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6420" firstSheet="1"/>
  </bookViews>
  <sheets>
    <sheet name="报关Invoice  ESTEBAN(2)" sheetId="2" r:id="rId1"/>
    <sheet name="报关PL ESTEBAN(2)" sheetId="3" r:id="rId2"/>
  </sheets>
  <definedNames>
    <definedName name="LCL">#REF!</definedName>
    <definedName name="xx">#REF!</definedName>
    <definedName name="上海联博服饰有限公司">#REF!</definedName>
    <definedName name="_xlnm.Print_Area" localSheetId="0">'报关Invoice  ESTEBAN(2)'!$A$1:$N$37</definedName>
    <definedName name="_xlnm._FilterDatabase" localSheetId="0" hidden="1">'报关Invoice  ESTEBAN(2)'!$A$16:$J$29</definedName>
    <definedName name="_xlnm.Print_Area" localSheetId="1">'报关PL ESTEBAN(2)'!$A$1:$O$29</definedName>
    <definedName name="_xlnm._FilterDatabase" localSheetId="1" hidden="1">'报关PL ESTEBAN(2)'!$A$16:$J$26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<sst xmlns="http://schemas.openxmlformats.org/spreadsheetml/2006/main" count="112" uniqueCount="63">
  <si>
    <t>上海迈械莱进出口有限公司</t>
  </si>
  <si>
    <t>ESTEBAN EXPORT IMPORT CO., LTD</t>
  </si>
  <si>
    <t>COMMERCIAL INVOICE</t>
  </si>
  <si>
    <t xml:space="preserve">Bill To:   </t>
  </si>
  <si>
    <t>MET-AK LLC</t>
  </si>
  <si>
    <t>合同号</t>
  </si>
  <si>
    <t>CONTRACT NO.:</t>
  </si>
  <si>
    <t>25ES017</t>
  </si>
  <si>
    <t>发票编号</t>
  </si>
  <si>
    <t>发票号</t>
  </si>
  <si>
    <t>INVOICE NO.:</t>
  </si>
  <si>
    <t>Invoice No.</t>
  </si>
  <si>
    <t>ST21SF018</t>
  </si>
  <si>
    <t>发票日期</t>
  </si>
  <si>
    <t>INVOICE DATE:</t>
  </si>
  <si>
    <t>日期</t>
  </si>
  <si>
    <t>贸易条款</t>
  </si>
  <si>
    <t>INCOTERMS 2020：</t>
  </si>
  <si>
    <t>FOB</t>
  </si>
  <si>
    <t>Date</t>
  </si>
  <si>
    <t>唛头</t>
  </si>
  <si>
    <t>编号</t>
  </si>
  <si>
    <t>商品名称</t>
  </si>
  <si>
    <t>数量（套数）</t>
  </si>
  <si>
    <t>单价 （美元）</t>
  </si>
  <si>
    <t>总价（美元）</t>
  </si>
  <si>
    <t>SHIPPING MARKS</t>
  </si>
  <si>
    <t>ID</t>
  </si>
  <si>
    <t>ITEM DESCRIPTION</t>
  </si>
  <si>
    <t>HS CODE</t>
  </si>
  <si>
    <t>SIZE</t>
  </si>
  <si>
    <t>QUANTITY (PCS)</t>
  </si>
  <si>
    <t>UNIT PRICE (USD)</t>
  </si>
  <si>
    <t>AMOUNT (USD)</t>
  </si>
  <si>
    <t>MET-AK</t>
  </si>
  <si>
    <t>FLANGES</t>
  </si>
  <si>
    <t>Flange 100x10 (8 holes)</t>
  </si>
  <si>
    <t>Flange 125x10 (8 holes)</t>
  </si>
  <si>
    <t>Flange 150x10 (8 holes)</t>
  </si>
  <si>
    <t>Flange 200x10 (8 holes)</t>
  </si>
  <si>
    <t>Flange 250x10 (12 holes)</t>
  </si>
  <si>
    <t>Flange 25x10 (4 holes)</t>
  </si>
  <si>
    <t>Flange 32x10 (4 holes)</t>
  </si>
  <si>
    <t>Flange 80x10 (8 holes)</t>
  </si>
  <si>
    <t>Flange 200x10 (12 holes)</t>
  </si>
  <si>
    <t>We hereby certify that the above mentioned goods are of Chinese origin.</t>
  </si>
  <si>
    <t>E. &amp; O. E.</t>
  </si>
  <si>
    <t>PACKING LIST</t>
  </si>
  <si>
    <t>Bill To:</t>
  </si>
  <si>
    <t>包装数量</t>
  </si>
  <si>
    <t>商品数量</t>
  </si>
  <si>
    <t>净重</t>
  </si>
  <si>
    <t>毛重</t>
  </si>
  <si>
    <t>PRODUCT</t>
  </si>
  <si>
    <t>PACKAGE QTY</t>
  </si>
  <si>
    <t>QTY(PCS)</t>
  </si>
  <si>
    <t>NET WEIGHT (KGS)</t>
  </si>
  <si>
    <t>GROSS WEIGHT (KGS)</t>
  </si>
  <si>
    <t>12 PLTS</t>
  </si>
  <si>
    <t>TOTAL:</t>
  </si>
  <si>
    <t>体积</t>
  </si>
  <si>
    <t>Total Dimension:</t>
  </si>
  <si>
    <t>cbm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</si>
</sst>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\(#,##0.00\)"/>
    <numFmt numFmtId="177" formatCode="00"/>
    <numFmt numFmtId="178" formatCode="#,##0_ "/>
    <numFmt numFmtId="179" formatCode="#,##0.00_ "/>
    <numFmt numFmtId="180" formatCode="#,##0_);\(#,##0\)"/>
    <numFmt numFmtId="181" formatCode="#,##0.000_ "/>
    <numFmt numFmtId="182" formatCode="_(&quot;$&quot;* #,##0.00_);_(&quot;$&quot;* \(#,##0.00\);_(&quot;$&quot;* &quot;-&quot;??_);_(@_)"/>
    <numFmt numFmtId="183" formatCode="\$#,##0.00;\-\$#,##0.00"/>
    <numFmt numFmtId="184" formatCode="&quot;US$&quot;#,##0.00;\-&quot;US$&quot;#,##0.00"/>
    <numFmt numFmtId="185" formatCode="_-&quot;US$&quot;* #,##0.00_ ;_-&quot;US$&quot;* \-#,##0.00\ ;_-&quot;US$&quot;* &quot;-&quot;??_ ;_-@_ "/>
  </numFmts>
  <fonts count="95">
    <font>
      <sz val="11"/>
      <color theme="1"/>
      <name val="等线"/>
      <charset val="134"/>
    </font>
    <font>
      <sz val="12"/>
      <name val="Times New Roman"/>
      <charset val="0"/>
    </font>
    <font>
      <sz val="18"/>
      <name val="Times New Roman"/>
      <charset val="0"/>
    </font>
    <font>
      <sz val="18"/>
      <color theme="4"/>
      <name val="Times New Roman"/>
      <charset val="0"/>
    </font>
    <font>
      <sz val="24"/>
      <color theme="4"/>
      <name val="Times New Roman"/>
      <charset val="0"/>
    </font>
    <font>
      <sz val="24"/>
      <name val="Times New Roman"/>
      <charset val="0"/>
    </font>
    <font>
      <sz val="12"/>
      <name val="宋体繁体"/>
      <charset val="134"/>
    </font>
    <font>
      <b/>
      <sz val="12"/>
      <name val="仿宋"/>
      <charset val="0"/>
    </font>
    <font>
      <sz val="10"/>
      <name val="微软雅黑 Light"/>
      <charset val="134"/>
    </font>
    <font>
      <b/>
      <sz val="14"/>
      <name val="微软雅黑"/>
      <charset val="134"/>
    </font>
    <font>
      <sz val="14"/>
      <name val="微软雅黑"/>
      <charset val="134"/>
    </font>
    <font>
      <b/>
      <sz val="14"/>
      <color theme="1"/>
      <name val="微软雅黑 Light"/>
      <charset val="134"/>
    </font>
    <font>
      <sz val="11"/>
      <color theme="1"/>
      <name val="Arial"/>
      <charset val="134"/>
    </font>
    <font>
      <sz val="12"/>
      <color rgb="FF002060"/>
      <name val="Abadi MT Condensed Light"/>
      <charset val="134"/>
    </font>
    <font>
      <b/>
      <u/>
      <sz val="18"/>
      <color theme="4"/>
      <name val="宋体"/>
      <charset val="0"/>
    </font>
    <font>
      <b/>
      <u/>
      <sz val="18"/>
      <color theme="4"/>
      <name val="Bookman Old Style"/>
      <charset val="0"/>
    </font>
    <font>
      <sz val="24"/>
      <color theme="4"/>
      <name val="Arial"/>
      <charset val="0"/>
    </font>
    <font>
      <sz val="24"/>
      <color theme="3" tint="0.399975585192419"/>
      <name val="Arial"/>
      <charset val="0"/>
    </font>
    <font>
      <b/>
      <u/>
      <sz val="18"/>
      <color theme="3" tint="-0.249977111117893"/>
      <name val="Arial Black"/>
      <charset val="0"/>
    </font>
    <font>
      <b/>
      <u/>
      <sz val="16"/>
      <color theme="3" tint="-0.249977111117893"/>
      <name val="Arial Black"/>
      <charset val="0"/>
    </font>
    <font>
      <b/>
      <sz val="12"/>
      <color theme="1"/>
      <name val="Arial"/>
      <charset val="0"/>
    </font>
    <font>
      <b/>
      <sz val="12"/>
      <name val="Arial"/>
      <charset val="0"/>
    </font>
    <font>
      <b/>
      <sz val="12"/>
      <name val="Calibri"/>
      <charset val="0"/>
    </font>
    <font>
      <sz val="12"/>
      <name val="Arial"/>
      <charset val="0"/>
    </font>
    <font>
      <b/>
      <sz val="12"/>
      <color theme="1"/>
      <name val="仿宋"/>
      <charset val="0"/>
    </font>
    <font>
      <b/>
      <u/>
      <sz val="12"/>
      <name val="Arial"/>
      <charset val="0"/>
    </font>
    <font>
      <b/>
      <sz val="12"/>
      <name val="等线 Light"/>
      <charset val="0"/>
    </font>
    <font>
      <sz val="12"/>
      <name val="微软雅黑"/>
      <charset val="134"/>
    </font>
    <font>
      <sz val="10"/>
      <name val="微软雅黑"/>
      <charset val="134"/>
    </font>
    <font>
      <sz val="10"/>
      <name val="Arial"/>
      <charset val="134"/>
    </font>
    <font>
      <b/>
      <sz val="10"/>
      <name val="微软雅黑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2"/>
      <name val="Arial"/>
      <charset val="134"/>
    </font>
    <font>
      <b/>
      <sz val="14"/>
      <color theme="1"/>
      <name val="仿宋"/>
      <charset val="134"/>
    </font>
    <font>
      <sz val="14"/>
      <color theme="1"/>
      <name val="微软雅黑"/>
      <charset val="134"/>
    </font>
    <font>
      <sz val="8"/>
      <color theme="3" tint="0.399975585192419"/>
      <name val="Arial"/>
      <charset val="0"/>
    </font>
    <font>
      <sz val="8"/>
      <color rgb="FF002060"/>
      <name val="Arial"/>
      <charset val="0"/>
    </font>
    <font>
      <sz val="18"/>
      <color rgb="FF002060"/>
      <name val="Arial"/>
      <charset val="0"/>
    </font>
    <font>
      <sz val="24"/>
      <color theme="4"/>
      <name val="Abadi MT Condensed Light"/>
      <charset val="134"/>
    </font>
    <font>
      <sz val="24"/>
      <color rgb="FF002060"/>
      <name val="Abadi MT Condensed Light"/>
      <charset val="134"/>
    </font>
    <font>
      <sz val="18"/>
      <color rgb="FF002060"/>
      <name val="Abadi MT Condensed Light"/>
      <charset val="134"/>
    </font>
    <font>
      <sz val="8"/>
      <name val="宋体繁体"/>
      <charset val="134"/>
    </font>
    <font>
      <sz val="12"/>
      <name val="楷体_GB2312"/>
      <charset val="134"/>
    </font>
    <font>
      <sz val="20"/>
      <name val="Times New Roman"/>
      <charset val="0"/>
    </font>
    <font>
      <sz val="20"/>
      <color theme="4"/>
      <name val="Times New Roman"/>
      <charset val="0"/>
    </font>
    <font>
      <sz val="14"/>
      <name val="Arial"/>
      <charset val="0"/>
    </font>
    <font>
      <sz val="14"/>
      <name val="Times New Roman"/>
      <charset val="0"/>
    </font>
    <font>
      <sz val="10"/>
      <name val="Times New Roman"/>
      <charset val="0"/>
    </font>
    <font>
      <sz val="10"/>
      <name val="Arial"/>
      <charset val="0"/>
    </font>
    <font>
      <sz val="11"/>
      <name val="微软雅黑"/>
      <charset val="134"/>
    </font>
    <font>
      <b/>
      <sz val="11"/>
      <name val="微软雅黑 Light"/>
      <charset val="134"/>
    </font>
    <font>
      <sz val="12"/>
      <name val="微软雅黑 Light"/>
      <charset val="0"/>
    </font>
    <font>
      <b/>
      <u/>
      <sz val="20"/>
      <color theme="4"/>
      <name val="宋体"/>
      <charset val="0"/>
    </font>
    <font>
      <b/>
      <u/>
      <sz val="20"/>
      <color theme="4"/>
      <name val="Bookman Old Style"/>
      <charset val="0"/>
    </font>
    <font>
      <b/>
      <u/>
      <sz val="20"/>
      <color theme="3" tint="-0.249977111117893"/>
      <name val="Arial Black"/>
      <charset val="0"/>
    </font>
    <font>
      <sz val="9"/>
      <color theme="3" tint="0.399975585192419"/>
      <name val="Arial"/>
      <charset val="0"/>
    </font>
    <font>
      <sz val="12"/>
      <color theme="3" tint="0.399975585192419"/>
      <name val="Abadi MT Condensed Light"/>
      <charset val="134"/>
    </font>
    <font>
      <b/>
      <sz val="14"/>
      <color theme="1"/>
      <name val="Arial"/>
      <charset val="0"/>
    </font>
    <font>
      <b/>
      <sz val="14"/>
      <name val="Arial"/>
      <charset val="0"/>
    </font>
    <font>
      <b/>
      <sz val="14"/>
      <name val="仿宋"/>
      <charset val="0"/>
    </font>
    <font>
      <sz val="14"/>
      <color theme="1"/>
      <name val="Arial"/>
      <charset val="0"/>
    </font>
    <font>
      <b/>
      <sz val="14"/>
      <color theme="1"/>
      <name val="仿宋"/>
      <charset val="0"/>
    </font>
    <font>
      <b/>
      <u/>
      <sz val="14"/>
      <name val="Arial"/>
      <charset val="0"/>
    </font>
    <font>
      <b/>
      <sz val="10"/>
      <color theme="1"/>
      <name val="Arial"/>
      <charset val="0"/>
    </font>
    <font>
      <sz val="11"/>
      <name val="Arial"/>
      <charset val="0"/>
    </font>
    <font>
      <b/>
      <sz val="11"/>
      <name val="微软雅黑"/>
      <charset val="134"/>
    </font>
    <font>
      <sz val="10"/>
      <name val="微软雅黑 Light"/>
      <charset val="0"/>
    </font>
    <font>
      <sz val="20"/>
      <color rgb="FF002060"/>
      <name val="Arial"/>
      <charset val="0"/>
    </font>
    <font>
      <sz val="20"/>
      <color theme="4"/>
      <name val="Abadi MT Condensed Light"/>
      <charset val="134"/>
    </font>
    <font>
      <sz val="8"/>
      <color rgb="FF002060"/>
      <name val="Abadi MT Condensed Light"/>
      <charset val="134"/>
    </font>
    <font>
      <sz val="8"/>
      <color theme="3" tint="0.399975585192419"/>
      <name val="Abadi MT Condensed Light"/>
      <charset val="134"/>
    </font>
    <font>
      <sz val="14"/>
      <name val="楷体_GB2312"/>
      <charset val="134"/>
    </font>
    <font>
      <sz val="14"/>
      <name val="Arial"/>
      <charset val="134"/>
    </font>
    <font>
      <sz val="11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0" fillId="2" borderId="18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81" fillId="0" borderId="19" applyNumberFormat="0" applyFill="0" applyAlignment="0" applyProtection="0">
      <alignment vertical="center"/>
    </xf>
    <xf numFmtId="0" fontId="82" fillId="0" borderId="20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3" borderId="21" applyNumberFormat="0" applyAlignment="0" applyProtection="0">
      <alignment vertical="center"/>
    </xf>
    <xf numFmtId="0" fontId="84" fillId="4" borderId="22" applyNumberFormat="0" applyAlignment="0" applyProtection="0">
      <alignment vertical="center"/>
    </xf>
    <xf numFmtId="0" fontId="85" fillId="4" borderId="21" applyNumberFormat="0" applyAlignment="0" applyProtection="0">
      <alignment vertical="center"/>
    </xf>
    <xf numFmtId="0" fontId="86" fillId="5" borderId="23" applyNumberFormat="0" applyAlignment="0" applyProtection="0">
      <alignment vertical="center"/>
    </xf>
    <xf numFmtId="0" fontId="87" fillId="0" borderId="24" applyNumberFormat="0" applyFill="0" applyAlignment="0" applyProtection="0">
      <alignment vertical="center"/>
    </xf>
    <xf numFmtId="0" fontId="88" fillId="0" borderId="25" applyNumberFormat="0" applyFill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93" fillId="22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93" fillId="26" borderId="0" applyNumberFormat="0" applyBorder="0" applyAlignment="0" applyProtection="0">
      <alignment vertical="center"/>
    </xf>
    <xf numFmtId="0" fontId="93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94" fillId="0" borderId="0">
      <alignment vertical="center"/>
    </xf>
    <xf numFmtId="0" fontId="94" fillId="0" borderId="0"/>
  </cellStyleXfs>
  <cellXfs count="209">
    <xf numFmtId="0" fontId="0" fillId="0" borderId="0" xfId="0">
      <alignment vertical="center"/>
    </xf>
    <xf numFmtId="0" fontId="1" fillId="0" borderId="0" xfId="50" applyFont="1" applyFill="1" applyBorder="1" applyAlignment="1"/>
    <xf numFmtId="0" fontId="2" fillId="0" borderId="0" xfId="50" applyFont="1" applyFill="1" applyAlignment="1"/>
    <xf numFmtId="0" fontId="3" fillId="0" borderId="0" xfId="50" applyFont="1" applyFill="1" applyBorder="1" applyAlignment="1">
      <alignment horizontal="left"/>
    </xf>
    <xf numFmtId="0" fontId="4" fillId="0" borderId="0" xfId="50" applyFont="1" applyFill="1" applyBorder="1" applyAlignment="1">
      <alignment horizontal="left"/>
    </xf>
    <xf numFmtId="0" fontId="5" fillId="0" borderId="0" xfId="50" applyFont="1" applyFill="1" applyBorder="1" applyAlignment="1">
      <alignment horizontal="left"/>
    </xf>
    <xf numFmtId="0" fontId="2" fillId="0" borderId="0" xfId="50" applyFont="1" applyFill="1" applyBorder="1" applyAlignment="1"/>
    <xf numFmtId="0" fontId="6" fillId="0" borderId="0" xfId="50" applyFont="1" applyFill="1" applyBorder="1" applyAlignment="1"/>
    <xf numFmtId="0" fontId="1" fillId="0" borderId="0" xfId="50" applyFont="1" applyFill="1" applyAlignment="1"/>
    <xf numFmtId="0" fontId="7" fillId="0" borderId="0" xfId="50" applyFont="1" applyFill="1" applyAlignment="1">
      <alignment horizontal="center" vertical="center"/>
    </xf>
    <xf numFmtId="0" fontId="1" fillId="0" borderId="0" xfId="50" applyFont="1" applyFill="1" applyAlignment="1">
      <alignment vertical="top"/>
    </xf>
    <xf numFmtId="0" fontId="8" fillId="0" borderId="0" xfId="0" applyFont="1" applyFill="1" applyAlignment="1">
      <alignment vertical="center"/>
    </xf>
    <xf numFmtId="176" fontId="9" fillId="0" borderId="0" xfId="1" applyNumberFormat="1" applyFont="1" applyFill="1" applyAlignment="1">
      <alignment horizontal="center" vertical="center"/>
    </xf>
    <xf numFmtId="176" fontId="10" fillId="0" borderId="0" xfId="1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50" applyFont="1" applyFill="1" applyBorder="1" applyAlignment="1">
      <alignment horizontal="center" vertical="center"/>
    </xf>
    <xf numFmtId="0" fontId="15" fillId="0" borderId="0" xfId="5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50" applyFont="1" applyFill="1" applyAlignment="1">
      <alignment horizontal="center" vertical="center"/>
    </xf>
    <xf numFmtId="0" fontId="19" fillId="0" borderId="0" xfId="5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21" fillId="0" borderId="1" xfId="50" applyFont="1" applyFill="1" applyBorder="1" applyAlignment="1"/>
    <xf numFmtId="0" fontId="7" fillId="0" borderId="0" xfId="50" applyFont="1" applyFill="1" applyBorder="1" applyAlignment="1">
      <alignment horizontal="right"/>
    </xf>
    <xf numFmtId="0" fontId="22" fillId="0" borderId="0" xfId="50" applyFont="1" applyFill="1" applyBorder="1" applyAlignment="1">
      <alignment horizontal="left"/>
    </xf>
    <xf numFmtId="0" fontId="21" fillId="0" borderId="0" xfId="50" applyFont="1" applyFill="1" applyBorder="1" applyAlignment="1">
      <alignment horizontal="left"/>
    </xf>
    <xf numFmtId="0" fontId="21" fillId="0" borderId="2" xfId="50" applyFont="1" applyFill="1" applyBorder="1" applyAlignment="1"/>
    <xf numFmtId="0" fontId="23" fillId="0" borderId="0" xfId="50" applyFont="1" applyFill="1" applyBorder="1" applyAlignment="1"/>
    <xf numFmtId="0" fontId="23" fillId="0" borderId="0" xfId="49" applyFont="1" applyFill="1" applyBorder="1" applyAlignment="1">
      <alignment vertical="center"/>
    </xf>
    <xf numFmtId="0" fontId="21" fillId="0" borderId="0" xfId="50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 vertical="center"/>
    </xf>
    <xf numFmtId="0" fontId="23" fillId="0" borderId="0" xfId="49" applyFont="1" applyFill="1" applyBorder="1" applyAlignment="1">
      <alignment horizontal="left"/>
    </xf>
    <xf numFmtId="0" fontId="25" fillId="0" borderId="0" xfId="50" applyFont="1" applyFill="1" applyBorder="1" applyAlignment="1">
      <alignment horizontal="center"/>
    </xf>
    <xf numFmtId="0" fontId="26" fillId="0" borderId="0" xfId="50" applyFont="1" applyFill="1" applyBorder="1" applyAlignment="1">
      <alignment horizontal="right"/>
    </xf>
    <xf numFmtId="0" fontId="22" fillId="0" borderId="0" xfId="50" applyFont="1" applyFill="1" applyBorder="1" applyAlignment="1"/>
    <xf numFmtId="0" fontId="23" fillId="0" borderId="3" xfId="49" applyFont="1" applyFill="1" applyBorder="1" applyAlignment="1">
      <alignment horizontal="left" vertical="center"/>
    </xf>
    <xf numFmtId="0" fontId="1" fillId="0" borderId="3" xfId="50" applyFont="1" applyFill="1" applyBorder="1" applyAlignment="1"/>
    <xf numFmtId="0" fontId="23" fillId="0" borderId="3" xfId="50" applyFont="1" applyFill="1" applyBorder="1" applyAlignment="1"/>
    <xf numFmtId="0" fontId="7" fillId="0" borderId="4" xfId="49" applyFont="1" applyFill="1" applyBorder="1" applyAlignment="1">
      <alignment horizontal="center" vertical="center"/>
    </xf>
    <xf numFmtId="0" fontId="7" fillId="0" borderId="5" xfId="5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top" wrapText="1"/>
    </xf>
    <xf numFmtId="0" fontId="27" fillId="0" borderId="3" xfId="0" applyFont="1" applyFill="1" applyBorder="1" applyAlignment="1">
      <alignment horizontal="center" vertical="top" wrapText="1"/>
    </xf>
    <xf numFmtId="0" fontId="28" fillId="0" borderId="7" xfId="0" applyFont="1" applyFill="1" applyBorder="1" applyAlignment="1">
      <alignment horizontal="left" vertical="center" wrapText="1"/>
    </xf>
    <xf numFmtId="177" fontId="29" fillId="0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178" fontId="29" fillId="0" borderId="7" xfId="0" applyNumberFormat="1" applyFont="1" applyFill="1" applyBorder="1" applyAlignment="1">
      <alignment horizontal="center" vertical="center"/>
    </xf>
    <xf numFmtId="179" fontId="29" fillId="0" borderId="7" xfId="2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left" vertical="center" wrapText="1"/>
    </xf>
    <xf numFmtId="176" fontId="31" fillId="0" borderId="11" xfId="1" applyNumberFormat="1" applyFont="1" applyFill="1" applyBorder="1" applyAlignment="1">
      <alignment horizontal="center" vertical="center"/>
    </xf>
    <xf numFmtId="176" fontId="31" fillId="0" borderId="12" xfId="1" applyNumberFormat="1" applyFont="1" applyFill="1" applyBorder="1" applyAlignment="1">
      <alignment horizontal="center" vertical="center"/>
    </xf>
    <xf numFmtId="176" fontId="32" fillId="0" borderId="12" xfId="1" applyNumberFormat="1" applyFont="1" applyFill="1" applyBorder="1" applyAlignment="1">
      <alignment horizontal="center" vertical="center"/>
    </xf>
    <xf numFmtId="180" fontId="31" fillId="0" borderId="7" xfId="0" applyNumberFormat="1" applyFont="1" applyFill="1" applyBorder="1" applyAlignment="1">
      <alignment horizontal="center" vertical="center"/>
    </xf>
    <xf numFmtId="179" fontId="31" fillId="0" borderId="7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center" wrapText="1"/>
    </xf>
    <xf numFmtId="176" fontId="29" fillId="0" borderId="0" xfId="1" applyNumberFormat="1" applyFont="1" applyFill="1" applyAlignment="1">
      <alignment horizontal="center" vertical="center"/>
    </xf>
    <xf numFmtId="180" fontId="33" fillId="0" borderId="0" xfId="0" applyNumberFormat="1" applyFont="1" applyFill="1" applyAlignment="1">
      <alignment horizontal="center" vertical="center"/>
    </xf>
    <xf numFmtId="179" fontId="33" fillId="0" borderId="0" xfId="0" applyNumberFormat="1" applyFont="1" applyFill="1" applyAlignment="1">
      <alignment horizontal="center" vertical="center"/>
    </xf>
    <xf numFmtId="177" fontId="34" fillId="0" borderId="0" xfId="0" applyNumberFormat="1" applyFont="1" applyFill="1" applyAlignment="1">
      <alignment horizontal="right" vertical="top"/>
    </xf>
    <xf numFmtId="0" fontId="35" fillId="0" borderId="0" xfId="0" applyFont="1" applyFill="1" applyAlignment="1">
      <alignment horizontal="left" vertical="top"/>
    </xf>
    <xf numFmtId="181" fontId="35" fillId="0" borderId="0" xfId="0" applyNumberFormat="1" applyFont="1" applyFill="1" applyAlignment="1">
      <alignment horizontal="center" vertical="top"/>
    </xf>
    <xf numFmtId="0" fontId="36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8" fillId="0" borderId="0" xfId="0" applyFont="1" applyFill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18" fillId="0" borderId="0" xfId="5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vertical="center" wrapText="1"/>
    </xf>
    <xf numFmtId="0" fontId="1" fillId="0" borderId="0" xfId="50" applyFont="1" applyFill="1" applyBorder="1" applyAlignment="1">
      <alignment horizontal="centerContinuous"/>
    </xf>
    <xf numFmtId="0" fontId="42" fillId="0" borderId="0" xfId="50" applyFont="1" applyFill="1" applyBorder="1" applyAlignment="1">
      <alignment horizontal="centerContinuous"/>
    </xf>
    <xf numFmtId="0" fontId="21" fillId="0" borderId="1" xfId="50" applyFont="1" applyFill="1" applyBorder="1" applyAlignment="1">
      <alignment horizontal="center"/>
    </xf>
    <xf numFmtId="0" fontId="21" fillId="0" borderId="0" xfId="50" applyFont="1" applyFill="1" applyBorder="1" applyAlignment="1"/>
    <xf numFmtId="0" fontId="43" fillId="0" borderId="0" xfId="50" applyFont="1" applyFill="1" applyBorder="1" applyAlignment="1">
      <alignment horizontal="left"/>
    </xf>
    <xf numFmtId="0" fontId="6" fillId="0" borderId="0" xfId="50" applyFont="1" applyFill="1" applyBorder="1" applyAlignment="1">
      <alignment horizontal="left"/>
    </xf>
    <xf numFmtId="0" fontId="21" fillId="0" borderId="13" xfId="0" applyFont="1" applyFill="1" applyBorder="1" applyAlignment="1">
      <alignment horizontal="center" vertical="center"/>
    </xf>
    <xf numFmtId="0" fontId="1" fillId="0" borderId="0" xfId="50" applyFont="1" applyFill="1" applyBorder="1" applyAlignment="1">
      <alignment horizontal="left"/>
    </xf>
    <xf numFmtId="0" fontId="1" fillId="0" borderId="1" xfId="50" applyFont="1" applyFill="1" applyBorder="1" applyAlignment="1">
      <alignment horizontal="center"/>
    </xf>
    <xf numFmtId="14" fontId="21" fillId="0" borderId="13" xfId="50" applyNumberFormat="1" applyFont="1" applyFill="1" applyBorder="1" applyAlignment="1">
      <alignment horizontal="center"/>
    </xf>
    <xf numFmtId="0" fontId="22" fillId="0" borderId="0" xfId="50" applyFont="1" applyFill="1" applyBorder="1" applyAlignment="1">
      <alignment horizontal="center"/>
    </xf>
    <xf numFmtId="14" fontId="1" fillId="0" borderId="1" xfId="50" applyNumberFormat="1" applyFont="1" applyFill="1" applyBorder="1" applyAlignment="1">
      <alignment horizontal="center"/>
    </xf>
    <xf numFmtId="0" fontId="23" fillId="0" borderId="3" xfId="50" applyFont="1" applyFill="1" applyBorder="1" applyAlignment="1">
      <alignment horizontal="center"/>
    </xf>
    <xf numFmtId="0" fontId="23" fillId="0" borderId="0" xfId="50" applyFont="1" applyFill="1" applyAlignment="1"/>
    <xf numFmtId="0" fontId="7" fillId="0" borderId="14" xfId="50" applyFont="1" applyFill="1" applyBorder="1" applyAlignment="1">
      <alignment horizontal="center" vertical="center"/>
    </xf>
    <xf numFmtId="0" fontId="7" fillId="0" borderId="0" xfId="5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top" wrapText="1"/>
    </xf>
    <xf numFmtId="0" fontId="23" fillId="0" borderId="0" xfId="50" applyFont="1" applyFill="1" applyAlignment="1">
      <alignment vertical="top"/>
    </xf>
    <xf numFmtId="0" fontId="1" fillId="0" borderId="0" xfId="50" applyFont="1" applyFill="1" applyBorder="1" applyAlignment="1">
      <alignment horizontal="centerContinuous" vertical="top"/>
    </xf>
    <xf numFmtId="0" fontId="1" fillId="0" borderId="0" xfId="50" applyFont="1" applyFill="1" applyBorder="1" applyAlignment="1">
      <alignment vertical="top"/>
    </xf>
    <xf numFmtId="179" fontId="29" fillId="0" borderId="7" xfId="0" applyNumberFormat="1" applyFont="1" applyFill="1" applyBorder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0" fontId="44" fillId="0" borderId="0" xfId="50" applyFont="1" applyFill="1" applyAlignment="1"/>
    <xf numFmtId="0" fontId="45" fillId="0" borderId="0" xfId="50" applyFont="1" applyFill="1" applyBorder="1" applyAlignment="1">
      <alignment horizontal="left"/>
    </xf>
    <xf numFmtId="0" fontId="46" fillId="0" borderId="0" xfId="50" applyFont="1" applyFill="1" applyBorder="1" applyAlignment="1">
      <alignment vertical="center"/>
    </xf>
    <xf numFmtId="0" fontId="47" fillId="0" borderId="0" xfId="50" applyFont="1" applyFill="1" applyAlignment="1"/>
    <xf numFmtId="0" fontId="48" fillId="0" borderId="0" xfId="50" applyFont="1" applyFill="1" applyAlignment="1"/>
    <xf numFmtId="0" fontId="49" fillId="0" borderId="0" xfId="50" applyFont="1" applyFill="1" applyBorder="1" applyAlignment="1">
      <alignment vertical="center"/>
    </xf>
    <xf numFmtId="0" fontId="50" fillId="0" borderId="0" xfId="0" applyFont="1" applyFill="1" applyAlignment="1">
      <alignment horizontal="center" vertical="top"/>
    </xf>
    <xf numFmtId="0" fontId="27" fillId="0" borderId="0" xfId="0" applyFont="1" applyFill="1" applyAlignment="1">
      <alignment horizontal="center" vertical="center"/>
    </xf>
    <xf numFmtId="43" fontId="50" fillId="0" borderId="0" xfId="1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2" fillId="0" borderId="0" xfId="50" applyFont="1" applyFill="1" applyBorder="1" applyAlignment="1">
      <alignment vertic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0" fontId="53" fillId="0" borderId="0" xfId="50" applyFont="1" applyFill="1" applyBorder="1" applyAlignment="1">
      <alignment horizontal="center" vertical="center"/>
    </xf>
    <xf numFmtId="0" fontId="54" fillId="0" borderId="0" xfId="50" applyFont="1" applyFill="1" applyBorder="1" applyAlignment="1">
      <alignment horizontal="center" vertical="center"/>
    </xf>
    <xf numFmtId="0" fontId="55" fillId="0" borderId="0" xfId="5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 wrapText="1"/>
    </xf>
    <xf numFmtId="0" fontId="57" fillId="0" borderId="0" xfId="0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left" vertical="center"/>
    </xf>
    <xf numFmtId="0" fontId="59" fillId="0" borderId="1" xfId="50" applyFont="1" applyFill="1" applyBorder="1" applyAlignment="1">
      <alignment vertical="center"/>
    </xf>
    <xf numFmtId="0" fontId="59" fillId="0" borderId="1" xfId="50" applyFont="1" applyFill="1" applyBorder="1" applyAlignment="1">
      <alignment horizontal="center" vertical="center"/>
    </xf>
    <xf numFmtId="0" fontId="59" fillId="0" borderId="0" xfId="50" applyFont="1" applyFill="1" applyBorder="1" applyAlignment="1">
      <alignment vertical="center"/>
    </xf>
    <xf numFmtId="0" fontId="60" fillId="0" borderId="0" xfId="50" applyFont="1" applyFill="1" applyBorder="1" applyAlignment="1">
      <alignment horizontal="right" vertical="center"/>
    </xf>
    <xf numFmtId="0" fontId="59" fillId="0" borderId="0" xfId="50" applyFont="1" applyFill="1" applyBorder="1" applyAlignment="1">
      <alignment horizontal="left" vertical="center"/>
    </xf>
    <xf numFmtId="0" fontId="59" fillId="0" borderId="2" xfId="50" applyFont="1" applyFill="1" applyBorder="1" applyAlignment="1">
      <alignment vertical="center"/>
    </xf>
    <xf numFmtId="0" fontId="59" fillId="0" borderId="2" xfId="50" applyFont="1" applyFill="1" applyBorder="1" applyAlignment="1">
      <alignment horizontal="center" vertical="center"/>
    </xf>
    <xf numFmtId="0" fontId="59" fillId="0" borderId="13" xfId="0" applyFont="1" applyFill="1" applyBorder="1" applyAlignment="1">
      <alignment horizontal="center" vertical="center"/>
    </xf>
    <xf numFmtId="0" fontId="46" fillId="0" borderId="0" xfId="49" applyFont="1" applyFill="1" applyBorder="1" applyAlignment="1">
      <alignment vertical="center"/>
    </xf>
    <xf numFmtId="0" fontId="59" fillId="0" borderId="0" xfId="5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right" vertical="center"/>
    </xf>
    <xf numFmtId="14" fontId="59" fillId="0" borderId="13" xfId="50" applyNumberFormat="1" applyFont="1" applyFill="1" applyBorder="1" applyAlignment="1">
      <alignment horizontal="center" vertical="center"/>
    </xf>
    <xf numFmtId="0" fontId="46" fillId="0" borderId="0" xfId="49" applyFont="1" applyFill="1" applyBorder="1" applyAlignment="1">
      <alignment horizontal="left" vertical="center"/>
    </xf>
    <xf numFmtId="0" fontId="63" fillId="0" borderId="0" xfId="5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left" vertical="center"/>
    </xf>
    <xf numFmtId="0" fontId="47" fillId="0" borderId="0" xfId="50" applyFont="1" applyFill="1" applyBorder="1" applyAlignment="1"/>
    <xf numFmtId="0" fontId="46" fillId="0" borderId="0" xfId="50" applyFont="1" applyFill="1" applyBorder="1" applyAlignment="1">
      <alignment horizontal="center"/>
    </xf>
    <xf numFmtId="0" fontId="46" fillId="0" borderId="0" xfId="50" applyFont="1" applyFill="1" applyBorder="1" applyAlignment="1"/>
    <xf numFmtId="0" fontId="59" fillId="0" borderId="0" xfId="50" applyFont="1" applyFill="1" applyBorder="1" applyAlignment="1"/>
    <xf numFmtId="0" fontId="59" fillId="0" borderId="0" xfId="50" applyFont="1" applyFill="1" applyBorder="1" applyAlignment="1">
      <alignment horizontal="center"/>
    </xf>
    <xf numFmtId="0" fontId="64" fillId="0" borderId="0" xfId="0" applyFont="1" applyFill="1" applyBorder="1" applyAlignment="1">
      <alignment horizontal="left" vertical="center"/>
    </xf>
    <xf numFmtId="0" fontId="49" fillId="0" borderId="0" xfId="49" applyFont="1" applyFill="1" applyBorder="1" applyAlignment="1">
      <alignment horizontal="left" vertical="center"/>
    </xf>
    <xf numFmtId="0" fontId="48" fillId="0" borderId="0" xfId="50" applyFont="1" applyFill="1" applyBorder="1" applyAlignment="1"/>
    <xf numFmtId="0" fontId="49" fillId="0" borderId="0" xfId="50" applyFont="1" applyFill="1" applyBorder="1" applyAlignment="1">
      <alignment horizontal="center"/>
    </xf>
    <xf numFmtId="0" fontId="49" fillId="0" borderId="0" xfId="50" applyFont="1" applyFill="1" applyBorder="1" applyAlignment="1"/>
    <xf numFmtId="0" fontId="65" fillId="0" borderId="0" xfId="50" applyFont="1" applyFill="1" applyBorder="1" applyAlignment="1"/>
    <xf numFmtId="0" fontId="60" fillId="0" borderId="4" xfId="50" applyFont="1" applyFill="1" applyBorder="1" applyAlignment="1">
      <alignment horizontal="center" vertical="center"/>
    </xf>
    <xf numFmtId="0" fontId="60" fillId="0" borderId="5" xfId="50" applyFont="1" applyFill="1" applyBorder="1" applyAlignment="1">
      <alignment horizontal="center" vertical="center"/>
    </xf>
    <xf numFmtId="0" fontId="60" fillId="0" borderId="5" xfId="50" applyFont="1" applyFill="1" applyBorder="1" applyAlignment="1">
      <alignment vertical="center"/>
    </xf>
    <xf numFmtId="0" fontId="60" fillId="0" borderId="14" xfId="5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3" xfId="0" applyFont="1" applyFill="1" applyBorder="1" applyAlignment="1">
      <alignment horizontal="center" vertical="top" wrapText="1"/>
    </xf>
    <xf numFmtId="0" fontId="10" fillId="0" borderId="15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center" wrapText="1"/>
    </xf>
    <xf numFmtId="177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78" fontId="27" fillId="0" borderId="0" xfId="0" applyNumberFormat="1" applyFont="1" applyFill="1" applyBorder="1" applyAlignment="1">
      <alignment horizontal="center" vertical="center"/>
    </xf>
    <xf numFmtId="182" fontId="27" fillId="0" borderId="0" xfId="2" applyNumberFormat="1" applyFont="1" applyFill="1" applyBorder="1" applyAlignment="1">
      <alignment horizontal="center" vertical="center"/>
    </xf>
    <xf numFmtId="182" fontId="27" fillId="0" borderId="14" xfId="2" applyNumberFormat="1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 wrapText="1"/>
    </xf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Border="1" applyAlignment="1">
      <alignment horizontal="center" vertical="center" wrapText="1"/>
    </xf>
    <xf numFmtId="183" fontId="27" fillId="0" borderId="0" xfId="2" applyNumberFormat="1" applyFont="1" applyFill="1" applyBorder="1" applyAlignment="1">
      <alignment horizontal="right" vertical="center"/>
    </xf>
    <xf numFmtId="183" fontId="27" fillId="0" borderId="17" xfId="2" applyNumberFormat="1" applyFont="1" applyFill="1" applyBorder="1" applyAlignment="1">
      <alignment horizontal="right" vertical="center"/>
    </xf>
    <xf numFmtId="0" fontId="27" fillId="0" borderId="1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8" fontId="27" fillId="0" borderId="0" xfId="0" applyNumberFormat="1" applyFont="1" applyFill="1" applyBorder="1" applyAlignment="1">
      <alignment horizontal="center" vertical="center"/>
    </xf>
    <xf numFmtId="183" fontId="27" fillId="0" borderId="0" xfId="2" applyNumberFormat="1" applyFont="1" applyFill="1" applyBorder="1" applyAlignment="1">
      <alignment horizontal="right" vertical="center"/>
    </xf>
    <xf numFmtId="177" fontId="27" fillId="0" borderId="0" xfId="0" applyNumberFormat="1" applyFont="1" applyFill="1" applyBorder="1" applyAlignment="1">
      <alignment horizontal="center" vertical="center"/>
    </xf>
    <xf numFmtId="183" fontId="27" fillId="0" borderId="17" xfId="2" applyNumberFormat="1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center" vertical="center" wrapText="1"/>
    </xf>
    <xf numFmtId="177" fontId="27" fillId="0" borderId="3" xfId="0" applyNumberFormat="1" applyFont="1" applyFill="1" applyBorder="1" applyAlignment="1">
      <alignment horizontal="center" vertical="center"/>
    </xf>
    <xf numFmtId="0" fontId="27" fillId="0" borderId="3" xfId="0" applyNumberFormat="1" applyFont="1" applyFill="1" applyBorder="1" applyAlignment="1">
      <alignment vertical="center"/>
    </xf>
    <xf numFmtId="0" fontId="27" fillId="0" borderId="3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left" vertical="center"/>
    </xf>
    <xf numFmtId="178" fontId="27" fillId="0" borderId="3" xfId="0" applyNumberFormat="1" applyFont="1" applyFill="1" applyBorder="1" applyAlignment="1">
      <alignment horizontal="center" vertical="center"/>
    </xf>
    <xf numFmtId="183" fontId="27" fillId="0" borderId="3" xfId="2" applyNumberFormat="1" applyFont="1" applyFill="1" applyBorder="1" applyAlignment="1">
      <alignment horizontal="right" vertical="center"/>
    </xf>
    <xf numFmtId="183" fontId="27" fillId="0" borderId="15" xfId="2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 wrapText="1"/>
    </xf>
    <xf numFmtId="43" fontId="9" fillId="0" borderId="3" xfId="1" applyFont="1" applyFill="1" applyBorder="1" applyAlignment="1">
      <alignment horizontal="center" vertical="center"/>
    </xf>
    <xf numFmtId="178" fontId="9" fillId="0" borderId="3" xfId="1" applyNumberFormat="1" applyFont="1" applyFill="1" applyBorder="1" applyAlignment="1">
      <alignment horizontal="center" vertical="center"/>
    </xf>
    <xf numFmtId="184" fontId="9" fillId="0" borderId="15" xfId="1" applyNumberFormat="1" applyFont="1" applyFill="1" applyBorder="1" applyAlignment="1">
      <alignment horizontal="right" vertical="center"/>
    </xf>
    <xf numFmtId="0" fontId="51" fillId="0" borderId="0" xfId="0" applyFont="1" applyFill="1" applyAlignment="1">
      <alignment horizontal="left" vertical="center"/>
    </xf>
    <xf numFmtId="0" fontId="66" fillId="0" borderId="0" xfId="0" applyFont="1" applyFill="1" applyBorder="1" applyAlignment="1">
      <alignment horizontal="center" vertical="center"/>
    </xf>
    <xf numFmtId="185" fontId="66" fillId="0" borderId="0" xfId="1" applyNumberFormat="1" applyFont="1" applyFill="1" applyBorder="1" applyAlignment="1">
      <alignment horizontal="right" vertical="center"/>
    </xf>
    <xf numFmtId="0" fontId="67" fillId="0" borderId="0" xfId="50" applyFont="1" applyFill="1" applyAlignment="1">
      <alignment horizontal="center" vertical="center"/>
    </xf>
    <xf numFmtId="0" fontId="52" fillId="0" borderId="0" xfId="50" applyFont="1" applyFill="1" applyAlignment="1">
      <alignment horizontal="center" vertical="center"/>
    </xf>
    <xf numFmtId="0" fontId="68" fillId="0" borderId="0" xfId="0" applyFont="1" applyFill="1" applyAlignment="1">
      <alignment vertical="center"/>
    </xf>
    <xf numFmtId="0" fontId="69" fillId="0" borderId="0" xfId="0" applyFont="1" applyFill="1" applyBorder="1" applyAlignment="1">
      <alignment horizontal="left" vertical="center" wrapText="1"/>
    </xf>
    <xf numFmtId="0" fontId="70" fillId="0" borderId="0" xfId="0" applyFont="1" applyFill="1" applyBorder="1" applyAlignment="1">
      <alignment horizontal="left" vertical="center" wrapText="1"/>
    </xf>
    <xf numFmtId="0" fontId="71" fillId="0" borderId="0" xfId="0" applyFont="1" applyFill="1" applyBorder="1" applyAlignment="1">
      <alignment vertical="center" wrapText="1"/>
    </xf>
    <xf numFmtId="0" fontId="72" fillId="0" borderId="0" xfId="50" applyFont="1" applyFill="1" applyBorder="1" applyAlignment="1">
      <alignment horizontal="left" vertical="center"/>
    </xf>
    <xf numFmtId="0" fontId="73" fillId="0" borderId="0" xfId="50" applyFont="1" applyFill="1" applyBorder="1" applyAlignment="1">
      <alignment horizontal="left" vertical="center"/>
    </xf>
    <xf numFmtId="0" fontId="46" fillId="0" borderId="0" xfId="50" applyFont="1" applyFill="1" applyBorder="1" applyAlignment="1">
      <alignment horizontal="left" vertical="center"/>
    </xf>
    <xf numFmtId="0" fontId="46" fillId="0" borderId="1" xfId="50" applyFont="1" applyFill="1" applyBorder="1" applyAlignment="1">
      <alignment horizontal="center" vertical="center"/>
    </xf>
    <xf numFmtId="0" fontId="46" fillId="0" borderId="0" xfId="50" applyFont="1" applyFill="1" applyBorder="1" applyAlignment="1">
      <alignment horizontal="centerContinuous" vertical="center"/>
    </xf>
    <xf numFmtId="0" fontId="59" fillId="0" borderId="13" xfId="50" applyFont="1" applyFill="1" applyBorder="1" applyAlignment="1">
      <alignment vertical="center"/>
    </xf>
    <xf numFmtId="0" fontId="46" fillId="0" borderId="0" xfId="50" applyFont="1" applyFill="1" applyBorder="1" applyAlignment="1">
      <alignment horizontal="center" vertical="center"/>
    </xf>
    <xf numFmtId="14" fontId="46" fillId="0" borderId="0" xfId="50" applyNumberFormat="1" applyFont="1" applyFill="1" applyBorder="1" applyAlignment="1">
      <alignment horizontal="center" vertical="center"/>
    </xf>
    <xf numFmtId="0" fontId="46" fillId="0" borderId="0" xfId="50" applyFont="1" applyFill="1" applyAlignment="1"/>
    <xf numFmtId="0" fontId="47" fillId="0" borderId="0" xfId="50" applyFont="1" applyFill="1" applyBorder="1" applyAlignment="1">
      <alignment horizontal="centerContinuous"/>
    </xf>
    <xf numFmtId="0" fontId="74" fillId="0" borderId="0" xfId="50" applyFont="1" applyFill="1" applyBorder="1" applyAlignment="1">
      <alignment horizontal="centerContinuous"/>
    </xf>
    <xf numFmtId="0" fontId="49" fillId="0" borderId="5" xfId="50" applyFont="1" applyFill="1" applyBorder="1" applyAlignment="1">
      <alignment vertical="center"/>
    </xf>
    <xf numFmtId="0" fontId="52" fillId="0" borderId="0" xfId="50" applyFont="1" applyFill="1" applyBorder="1" applyAlignment="1">
      <alignment horizontal="centerContinuous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963930</xdr:colOff>
      <xdr:row>0</xdr:row>
      <xdr:rowOff>1270</xdr:rowOff>
    </xdr:from>
    <xdr:to>
      <xdr:col>4</xdr:col>
      <xdr:colOff>1706245</xdr:colOff>
      <xdr:row>1</xdr:row>
      <xdr:rowOff>12065</xdr:rowOff>
    </xdr:to>
    <xdr:pic>
      <xdr:nvPicPr>
        <xdr:cNvPr id="2" name="图片 5" descr="Ekran Alıntısı-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58560" y="1270"/>
          <a:ext cx="742315" cy="785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849630</xdr:colOff>
      <xdr:row>30</xdr:row>
      <xdr:rowOff>203835</xdr:rowOff>
    </xdr:from>
    <xdr:to>
      <xdr:col>2</xdr:col>
      <xdr:colOff>549275</xdr:colOff>
      <xdr:row>35</xdr:row>
      <xdr:rowOff>102235</xdr:rowOff>
    </xdr:to>
    <xdr:pic>
      <xdr:nvPicPr>
        <xdr:cNvPr id="3" name="图片 3" descr="Sign electroni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010" y="8065135"/>
          <a:ext cx="982345" cy="946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546735</xdr:colOff>
      <xdr:row>27</xdr:row>
      <xdr:rowOff>6350</xdr:rowOff>
    </xdr:from>
    <xdr:to>
      <xdr:col>3</xdr:col>
      <xdr:colOff>1075690</xdr:colOff>
      <xdr:row>37</xdr:row>
      <xdr:rowOff>13970</xdr:rowOff>
    </xdr:to>
    <xdr:pic>
      <xdr:nvPicPr>
        <xdr:cNvPr id="4" name="图片 2" descr="中英文章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37815" y="7023100"/>
          <a:ext cx="2421255" cy="2319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1005205</xdr:colOff>
      <xdr:row>0</xdr:row>
      <xdr:rowOff>635</xdr:rowOff>
    </xdr:from>
    <xdr:to>
      <xdr:col>4</xdr:col>
      <xdr:colOff>515620</xdr:colOff>
      <xdr:row>0</xdr:row>
      <xdr:rowOff>647065</xdr:rowOff>
    </xdr:to>
    <xdr:pic>
      <xdr:nvPicPr>
        <xdr:cNvPr id="2" name="图片 1" descr="Ekran Alıntısı-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94605" y="635"/>
          <a:ext cx="615315" cy="646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443865</xdr:colOff>
      <xdr:row>24</xdr:row>
      <xdr:rowOff>119380</xdr:rowOff>
    </xdr:from>
    <xdr:to>
      <xdr:col>2</xdr:col>
      <xdr:colOff>1309370</xdr:colOff>
      <xdr:row>28</xdr:row>
      <xdr:rowOff>92710</xdr:rowOff>
    </xdr:to>
    <xdr:pic>
      <xdr:nvPicPr>
        <xdr:cNvPr id="3" name="图片 3" descr="Sign electroni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34515" y="6059805"/>
          <a:ext cx="8655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112395</xdr:rowOff>
    </xdr:from>
    <xdr:to>
      <xdr:col>2</xdr:col>
      <xdr:colOff>365760</xdr:colOff>
      <xdr:row>28</xdr:row>
      <xdr:rowOff>233045</xdr:rowOff>
    </xdr:to>
    <xdr:pic>
      <xdr:nvPicPr>
        <xdr:cNvPr id="4" name="图片 2" descr="中英文章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5405120"/>
          <a:ext cx="1755775" cy="1720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U39"/>
  <sheetViews>
    <sheetView showGridLines="0" tabSelected="1" view="pageBreakPreview" zoomScale="72" zoomScaleNormal="100" topLeftCell="A14" workbookViewId="0">
      <selection activeCell="G30" sqref="G30"/>
    </sheetView>
  </sheetViews>
  <sheetFormatPr defaultColWidth="8" defaultRowHeight="14" zeroHeight="1"/>
  <cols>
    <col min="1" max="1" width="13.2333333333333" style="111" customWidth="1"/>
    <col min="2" max="2" width="16.8333333333333" style="16" customWidth="1"/>
    <col min="3" max="3" width="24.8333333333333" style="15" customWidth="1"/>
    <col min="4" max="4" width="14.5833333333333" style="16" customWidth="1"/>
    <col min="5" max="5" width="28.5916666666667" style="15" customWidth="1"/>
    <col min="6" max="6" width="16.8333333333333" style="15" customWidth="1"/>
    <col min="7" max="7" width="22.35" style="15" customWidth="1"/>
    <col min="8" max="8" width="36.7666666666667" style="112" customWidth="1"/>
    <col min="9" max="16376" width="8.375" style="15" hidden="1"/>
    <col min="16377" max="16378" width="8" style="15" hidden="1"/>
    <col min="16379" max="16379" width="0.441666666666667" style="15" customWidth="1"/>
    <col min="16380" max="16380" width="0.666666666666667" style="15" customWidth="1"/>
    <col min="16381" max="16381" width="0.816666666666667" style="15" customWidth="1"/>
    <col min="16382" max="16382" width="2.48333333333333" style="15" customWidth="1"/>
    <col min="16383" max="16383" width="0.916666666666667" style="15" customWidth="1"/>
    <col min="16384" max="16384" width="8" style="15" hidden="1"/>
  </cols>
  <sheetData>
    <row r="1" s="1" customFormat="1" ht="61" customHeight="1" spans="1:20">
      <c r="A1" s="17"/>
      <c r="B1" s="18"/>
      <c r="C1" s="18"/>
      <c r="D1" s="18"/>
      <c r="E1" s="18"/>
      <c r="F1" s="18"/>
      <c r="I1" s="70"/>
      <c r="J1" s="70"/>
      <c r="K1" s="70"/>
      <c r="L1" s="70"/>
      <c r="M1" s="70"/>
      <c r="N1" s="70"/>
      <c r="O1" s="71"/>
      <c r="P1" s="71"/>
      <c r="Q1" s="71"/>
      <c r="R1" s="71"/>
      <c r="S1" s="71"/>
      <c r="T1" s="71"/>
    </row>
    <row r="2" s="100" customFormat="1" ht="28" customHeight="1" spans="1:20">
      <c r="A2" s="113" t="s">
        <v>0</v>
      </c>
      <c r="B2" s="114"/>
      <c r="C2" s="114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92"/>
      <c r="P2" s="192"/>
      <c r="Q2" s="192"/>
      <c r="R2" s="192"/>
      <c r="S2" s="192"/>
      <c r="T2" s="192"/>
    </row>
    <row r="3" s="101" customFormat="1" ht="29" customHeight="1" spans="1:14">
      <c r="A3" s="114" t="s">
        <v>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4" s="4" customFormat="1" ht="7" customHeight="1" spans="1:2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73"/>
      <c r="P4" s="73"/>
      <c r="Q4" s="73"/>
      <c r="R4" s="73"/>
      <c r="S4" s="73"/>
      <c r="T4" s="73"/>
      <c r="U4" s="73"/>
    </row>
    <row r="5" s="101" customFormat="1" ht="25.5" spans="1:21">
      <c r="A5" s="115" t="s">
        <v>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93"/>
      <c r="P5" s="193"/>
      <c r="Q5" s="193"/>
      <c r="R5" s="193"/>
      <c r="S5" s="193"/>
      <c r="T5" s="193"/>
      <c r="U5" s="193"/>
    </row>
    <row r="6" s="84" customFormat="1" ht="5" customHeight="1" spans="1:2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194"/>
      <c r="P6" s="194"/>
      <c r="Q6" s="194"/>
      <c r="R6" s="194"/>
      <c r="S6" s="194"/>
      <c r="T6" s="194"/>
      <c r="U6" s="194"/>
    </row>
    <row r="7" s="1" customFormat="1" ht="10.5" customHeight="1" spans="1:15">
      <c r="A7" s="116"/>
      <c r="B7" s="116"/>
      <c r="C7" s="116"/>
      <c r="D7" s="117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77"/>
    </row>
    <row r="8" s="7" customFormat="1" ht="9" customHeight="1" spans="1:15">
      <c r="A8" s="118"/>
      <c r="B8" s="18"/>
      <c r="C8" s="18"/>
      <c r="D8" s="18"/>
      <c r="E8" s="18"/>
      <c r="F8" s="18"/>
      <c r="G8" s="119"/>
      <c r="H8" s="117"/>
      <c r="I8" s="117"/>
      <c r="J8" s="117"/>
      <c r="K8" s="117"/>
      <c r="L8" s="117"/>
      <c r="M8" s="195"/>
      <c r="N8" s="195"/>
      <c r="O8" s="78"/>
    </row>
    <row r="9" s="102" customFormat="1" ht="22" customHeight="1" spans="1:14">
      <c r="A9" s="120" t="s">
        <v>3</v>
      </c>
      <c r="B9" s="121" t="s">
        <v>4</v>
      </c>
      <c r="C9" s="121"/>
      <c r="D9" s="122"/>
      <c r="E9" s="123"/>
      <c r="F9" s="124" t="s">
        <v>5</v>
      </c>
      <c r="G9" s="125" t="s">
        <v>6</v>
      </c>
      <c r="H9" s="122" t="s">
        <v>7</v>
      </c>
      <c r="I9" s="121"/>
      <c r="J9" s="123"/>
      <c r="K9" s="196" t="s">
        <v>8</v>
      </c>
      <c r="L9" s="197"/>
      <c r="M9" s="197"/>
      <c r="N9" s="197"/>
    </row>
    <row r="10" s="102" customFormat="1" ht="22" customHeight="1" spans="1:15">
      <c r="A10" s="125"/>
      <c r="B10" s="126"/>
      <c r="C10" s="126"/>
      <c r="D10" s="127"/>
      <c r="E10" s="123"/>
      <c r="F10" s="124" t="s">
        <v>9</v>
      </c>
      <c r="G10" s="125" t="s">
        <v>10</v>
      </c>
      <c r="H10" s="128" t="str">
        <f>H9</f>
        <v>25ES017</v>
      </c>
      <c r="I10" s="136"/>
      <c r="J10" s="123"/>
      <c r="K10" s="198" t="s">
        <v>11</v>
      </c>
      <c r="L10" s="199" t="s">
        <v>12</v>
      </c>
      <c r="M10" s="199"/>
      <c r="N10" s="199"/>
      <c r="O10" s="200"/>
    </row>
    <row r="11" s="102" customFormat="1" ht="22" customHeight="1" spans="2:15">
      <c r="B11" s="129"/>
      <c r="C11" s="129"/>
      <c r="D11" s="130"/>
      <c r="E11" s="131"/>
      <c r="F11" s="132" t="s">
        <v>13</v>
      </c>
      <c r="G11" s="125" t="s">
        <v>14</v>
      </c>
      <c r="H11" s="133">
        <v>45901</v>
      </c>
      <c r="I11" s="201"/>
      <c r="K11" s="196" t="s">
        <v>15</v>
      </c>
      <c r="L11" s="198"/>
      <c r="M11" s="198"/>
      <c r="N11" s="198"/>
      <c r="O11" s="200"/>
    </row>
    <row r="12" s="102" customFormat="1" ht="22" customHeight="1" spans="1:15">
      <c r="A12" s="125"/>
      <c r="C12" s="134"/>
      <c r="D12" s="135"/>
      <c r="F12" s="124" t="s">
        <v>16</v>
      </c>
      <c r="G12" s="123" t="s">
        <v>17</v>
      </c>
      <c r="H12" s="133" t="s">
        <v>18</v>
      </c>
      <c r="I12" s="202"/>
      <c r="K12" s="198" t="s">
        <v>19</v>
      </c>
      <c r="L12" s="203">
        <v>44415</v>
      </c>
      <c r="M12" s="203"/>
      <c r="N12" s="203"/>
      <c r="O12" s="200"/>
    </row>
    <row r="13" s="103" customFormat="1" ht="8" customHeight="1" spans="1:16">
      <c r="A13" s="136"/>
      <c r="B13" s="134"/>
      <c r="C13" s="137"/>
      <c r="D13" s="138"/>
      <c r="E13" s="139"/>
      <c r="F13" s="139"/>
      <c r="G13" s="140"/>
      <c r="H13" s="141"/>
      <c r="I13" s="138"/>
      <c r="J13" s="204"/>
      <c r="O13" s="205"/>
      <c r="P13" s="137"/>
    </row>
    <row r="14" s="104" customFormat="1" ht="7" customHeight="1" spans="1:16">
      <c r="A14" s="142"/>
      <c r="B14" s="143"/>
      <c r="C14" s="144"/>
      <c r="D14" s="145"/>
      <c r="E14" s="146"/>
      <c r="F14" s="147"/>
      <c r="G14" s="146"/>
      <c r="H14" s="145"/>
      <c r="I14" s="145"/>
      <c r="J14" s="90"/>
      <c r="O14" s="206"/>
      <c r="P14" s="144"/>
    </row>
    <row r="15" s="105" customFormat="1" ht="29" customHeight="1" spans="1:14">
      <c r="A15" s="148" t="s">
        <v>20</v>
      </c>
      <c r="B15" s="149" t="s">
        <v>21</v>
      </c>
      <c r="C15" s="150" t="s">
        <v>22</v>
      </c>
      <c r="D15" s="149"/>
      <c r="E15" s="150"/>
      <c r="F15" s="149" t="s">
        <v>23</v>
      </c>
      <c r="G15" s="149" t="s">
        <v>24</v>
      </c>
      <c r="H15" s="151" t="s">
        <v>25</v>
      </c>
      <c r="I15" s="207"/>
      <c r="J15" s="207"/>
      <c r="K15" s="207"/>
      <c r="L15" s="207"/>
      <c r="M15" s="207"/>
      <c r="N15" s="207"/>
    </row>
    <row r="16" s="106" customFormat="1" ht="64" customHeight="1" spans="1:8">
      <c r="A16" s="152" t="s">
        <v>26</v>
      </c>
      <c r="B16" s="153" t="s">
        <v>27</v>
      </c>
      <c r="C16" s="154" t="s">
        <v>28</v>
      </c>
      <c r="D16" s="153" t="s">
        <v>29</v>
      </c>
      <c r="E16" s="153" t="s">
        <v>30</v>
      </c>
      <c r="F16" s="155" t="s">
        <v>31</v>
      </c>
      <c r="G16" s="155" t="s">
        <v>32</v>
      </c>
      <c r="H16" s="156" t="s">
        <v>33</v>
      </c>
    </row>
    <row r="17" s="107" customFormat="1" ht="16.5" spans="1:8">
      <c r="A17" s="157" t="s">
        <v>34</v>
      </c>
      <c r="B17" s="158"/>
      <c r="C17" s="159"/>
      <c r="D17" s="160"/>
      <c r="E17" s="159"/>
      <c r="F17" s="161"/>
      <c r="G17" s="162"/>
      <c r="H17" s="163"/>
    </row>
    <row r="18" s="107" customFormat="1" ht="16.5" spans="1:8">
      <c r="A18" s="164"/>
      <c r="B18" s="158">
        <v>1</v>
      </c>
      <c r="C18" s="165" t="s">
        <v>35</v>
      </c>
      <c r="D18" s="50">
        <v>7307910000</v>
      </c>
      <c r="E18" s="166" t="s">
        <v>36</v>
      </c>
      <c r="F18" s="161">
        <v>1500</v>
      </c>
      <c r="G18" s="167">
        <v>3.48</v>
      </c>
      <c r="H18" s="168">
        <f>F18*G18</f>
        <v>5220</v>
      </c>
    </row>
    <row r="19" s="107" customFormat="1" ht="16.5" spans="1:8">
      <c r="A19" s="169"/>
      <c r="B19" s="158">
        <v>2</v>
      </c>
      <c r="C19" s="165" t="s">
        <v>35</v>
      </c>
      <c r="D19" s="50"/>
      <c r="E19" s="170" t="s">
        <v>37</v>
      </c>
      <c r="F19" s="171">
        <v>450</v>
      </c>
      <c r="G19" s="172">
        <v>4.92</v>
      </c>
      <c r="H19" s="168">
        <f t="shared" ref="H19:H26" si="0">F19*G19</f>
        <v>2214</v>
      </c>
    </row>
    <row r="20" s="107" customFormat="1" ht="16.5" spans="1:8">
      <c r="A20" s="169"/>
      <c r="B20" s="158">
        <v>3</v>
      </c>
      <c r="C20" s="165" t="s">
        <v>35</v>
      </c>
      <c r="D20" s="50"/>
      <c r="E20" s="170" t="s">
        <v>38</v>
      </c>
      <c r="F20" s="171">
        <v>700</v>
      </c>
      <c r="G20" s="172">
        <v>6.13</v>
      </c>
      <c r="H20" s="168">
        <f t="shared" si="0"/>
        <v>4291</v>
      </c>
    </row>
    <row r="21" s="107" customFormat="1" ht="16.5" spans="1:8">
      <c r="A21" s="169"/>
      <c r="B21" s="158">
        <v>4</v>
      </c>
      <c r="C21" s="165" t="s">
        <v>35</v>
      </c>
      <c r="D21" s="50"/>
      <c r="E21" s="170" t="s">
        <v>39</v>
      </c>
      <c r="F21" s="171">
        <v>100</v>
      </c>
      <c r="G21" s="172">
        <v>7.58</v>
      </c>
      <c r="H21" s="168">
        <f t="shared" si="0"/>
        <v>758</v>
      </c>
    </row>
    <row r="22" s="107" customFormat="1" ht="16.5" spans="1:8">
      <c r="A22" s="169"/>
      <c r="B22" s="158">
        <v>5</v>
      </c>
      <c r="C22" s="165" t="s">
        <v>35</v>
      </c>
      <c r="D22" s="50"/>
      <c r="E22" s="170" t="s">
        <v>40</v>
      </c>
      <c r="F22" s="171">
        <v>50</v>
      </c>
      <c r="G22" s="172">
        <v>9.3</v>
      </c>
      <c r="H22" s="168">
        <f t="shared" si="0"/>
        <v>465</v>
      </c>
    </row>
    <row r="23" s="107" customFormat="1" ht="16.5" spans="1:8">
      <c r="A23" s="169"/>
      <c r="B23" s="158">
        <v>6</v>
      </c>
      <c r="C23" s="165" t="s">
        <v>35</v>
      </c>
      <c r="D23" s="50"/>
      <c r="E23" s="170" t="s">
        <v>41</v>
      </c>
      <c r="F23" s="171">
        <v>100</v>
      </c>
      <c r="G23" s="172">
        <v>0.83</v>
      </c>
      <c r="H23" s="168">
        <f t="shared" si="0"/>
        <v>83</v>
      </c>
    </row>
    <row r="24" s="107" customFormat="1" ht="16.5" spans="1:8">
      <c r="A24" s="169"/>
      <c r="B24" s="158">
        <v>7</v>
      </c>
      <c r="C24" s="165" t="s">
        <v>35</v>
      </c>
      <c r="D24" s="50"/>
      <c r="E24" s="170" t="s">
        <v>42</v>
      </c>
      <c r="F24" s="171">
        <v>100</v>
      </c>
      <c r="G24" s="172">
        <v>1.25</v>
      </c>
      <c r="H24" s="168">
        <f t="shared" si="0"/>
        <v>125</v>
      </c>
    </row>
    <row r="25" s="107" customFormat="1" ht="16.5" spans="1:8">
      <c r="A25" s="169"/>
      <c r="B25" s="158">
        <v>8</v>
      </c>
      <c r="C25" s="165" t="s">
        <v>35</v>
      </c>
      <c r="D25" s="50"/>
      <c r="E25" s="170" t="s">
        <v>43</v>
      </c>
      <c r="F25" s="171">
        <v>1000</v>
      </c>
      <c r="G25" s="172">
        <v>2.66</v>
      </c>
      <c r="H25" s="168">
        <f t="shared" si="0"/>
        <v>2660</v>
      </c>
    </row>
    <row r="26" s="107" customFormat="1" ht="16.5" spans="1:8">
      <c r="A26" s="169"/>
      <c r="B26" s="158">
        <v>9</v>
      </c>
      <c r="C26" s="165" t="s">
        <v>35</v>
      </c>
      <c r="D26" s="50"/>
      <c r="E26" s="170" t="s">
        <v>44</v>
      </c>
      <c r="F26" s="171">
        <v>150</v>
      </c>
      <c r="G26" s="172">
        <v>7.47</v>
      </c>
      <c r="H26" s="168">
        <f t="shared" si="0"/>
        <v>1120.5</v>
      </c>
    </row>
    <row r="27" s="107" customFormat="1" ht="16.5" spans="1:8">
      <c r="A27" s="169"/>
      <c r="B27" s="173"/>
      <c r="C27" s="165"/>
      <c r="D27" s="50"/>
      <c r="E27" s="170"/>
      <c r="F27" s="171"/>
      <c r="G27" s="172"/>
      <c r="H27" s="174"/>
    </row>
    <row r="28" s="107" customFormat="1" ht="15" customHeight="1" spans="1:8">
      <c r="A28" s="175"/>
      <c r="B28" s="176"/>
      <c r="C28" s="177"/>
      <c r="D28" s="178"/>
      <c r="E28" s="179"/>
      <c r="F28" s="180"/>
      <c r="G28" s="181"/>
      <c r="H28" s="182"/>
    </row>
    <row r="29" s="108" customFormat="1" ht="35" customHeight="1" spans="1:8">
      <c r="A29" s="183"/>
      <c r="B29" s="176"/>
      <c r="C29" s="184"/>
      <c r="D29" s="184"/>
      <c r="E29" s="184"/>
      <c r="F29" s="185">
        <f>SUM(F18:F28)</f>
        <v>4150</v>
      </c>
      <c r="G29" s="184"/>
      <c r="H29" s="186">
        <f>SUM(H18:H28)</f>
        <v>16936.5</v>
      </c>
    </row>
    <row r="30" s="109" customFormat="1" ht="16.5" spans="1:8">
      <c r="A30" s="187"/>
      <c r="B30" s="187"/>
      <c r="C30" s="187"/>
      <c r="F30" s="188"/>
      <c r="G30" s="188"/>
      <c r="H30" s="189"/>
    </row>
    <row r="31" s="109" customFormat="1" ht="16.5" spans="1:8">
      <c r="A31" s="187"/>
      <c r="B31" s="187"/>
      <c r="C31" s="187"/>
      <c r="F31" s="188"/>
      <c r="G31" s="188"/>
      <c r="H31" s="189"/>
    </row>
    <row r="32" s="109" customFormat="1" ht="16.5" spans="1:8">
      <c r="A32" s="187"/>
      <c r="B32" s="187"/>
      <c r="C32" s="187"/>
      <c r="F32" s="188"/>
      <c r="G32" s="188"/>
      <c r="H32" s="189"/>
    </row>
    <row r="33" s="109" customFormat="1" ht="16.5" spans="1:8">
      <c r="A33" s="187"/>
      <c r="B33" s="187"/>
      <c r="C33" s="187"/>
      <c r="F33" s="188"/>
      <c r="G33" s="188"/>
      <c r="H33" s="189"/>
    </row>
    <row r="34" s="109" customFormat="1" ht="16.5" spans="1:8">
      <c r="A34" s="187"/>
      <c r="B34" s="187"/>
      <c r="C34" s="187"/>
      <c r="F34" s="188"/>
      <c r="G34" s="188"/>
      <c r="H34" s="189"/>
    </row>
    <row r="35" s="109" customFormat="1" ht="16.5" spans="1:8">
      <c r="A35" s="187"/>
      <c r="B35" s="187"/>
      <c r="C35" s="187"/>
      <c r="F35" s="188"/>
      <c r="G35" s="188"/>
      <c r="H35" s="189"/>
    </row>
    <row r="36" s="110" customFormat="1" ht="16.5" spans="1:14">
      <c r="A36" s="190" t="s">
        <v>45</v>
      </c>
      <c r="B36" s="190"/>
      <c r="C36" s="190"/>
      <c r="D36" s="190"/>
      <c r="E36" s="190"/>
      <c r="F36" s="190"/>
      <c r="G36" s="190"/>
      <c r="H36" s="190"/>
      <c r="I36" s="208"/>
      <c r="J36" s="208"/>
      <c r="K36" s="208"/>
      <c r="L36" s="208"/>
      <c r="M36" s="208"/>
      <c r="N36" s="208"/>
    </row>
    <row r="37" s="110" customFormat="1" ht="16.5" spans="1:14">
      <c r="A37" s="191" t="s">
        <v>46</v>
      </c>
      <c r="B37" s="191"/>
      <c r="C37" s="191"/>
      <c r="D37" s="191"/>
      <c r="E37" s="191"/>
      <c r="F37" s="191"/>
      <c r="G37" s="191"/>
      <c r="H37" s="191"/>
      <c r="I37" s="208"/>
      <c r="J37" s="208"/>
      <c r="K37" s="208"/>
      <c r="L37" s="208"/>
      <c r="M37" s="208"/>
      <c r="N37" s="208"/>
    </row>
    <row r="38"/>
    <row r="39"/>
  </sheetData>
  <mergeCells count="11">
    <mergeCell ref="A2:N2"/>
    <mergeCell ref="A3:N3"/>
    <mergeCell ref="A4:N4"/>
    <mergeCell ref="A7:N7"/>
    <mergeCell ref="L10:N10"/>
    <mergeCell ref="L12:N12"/>
    <mergeCell ref="A36:H36"/>
    <mergeCell ref="A37:H37"/>
    <mergeCell ref="A17:A18"/>
    <mergeCell ref="D18:D26"/>
    <mergeCell ref="A5:N6"/>
  </mergeCells>
  <printOptions horizontalCentered="1"/>
  <pageMargins left="0.708333333333333" right="0.708333333333333" top="0.511805555555556" bottom="0.708333333333333" header="0.314583333333333" footer="0.314583333333333"/>
  <pageSetup paperSize="9" scale="73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V29"/>
  <sheetViews>
    <sheetView showGridLines="0" zoomScale="86" zoomScaleNormal="86" topLeftCell="A14" workbookViewId="0">
      <selection activeCell="F28" sqref="F28"/>
    </sheetView>
  </sheetViews>
  <sheetFormatPr defaultColWidth="8" defaultRowHeight="14" zeroHeight="1"/>
  <cols>
    <col min="1" max="1" width="12.8333333333333" style="15" customWidth="1"/>
    <col min="2" max="2" width="5.41666666666667" style="16" customWidth="1"/>
    <col min="3" max="3" width="35.4166666666667" style="15" customWidth="1"/>
    <col min="4" max="4" width="14.5" style="15" customWidth="1"/>
    <col min="5" max="5" width="21.1666666666667" style="15" customWidth="1"/>
    <col min="6" max="6" width="12.75" style="15" customWidth="1"/>
    <col min="7" max="7" width="13.25" style="15" customWidth="1"/>
    <col min="8" max="8" width="15.9166666666667" style="15" customWidth="1"/>
    <col min="9" max="9" width="13.0833333333333" style="15" customWidth="1"/>
    <col min="10" max="10" width="12.8333333333333" style="15" hidden="1"/>
    <col min="11" max="16377" width="8.375" style="15" hidden="1"/>
    <col min="16378" max="16379" width="8" style="15" hidden="1"/>
    <col min="16380" max="16380" width="0.75" style="15" customWidth="1"/>
    <col min="16381" max="16381" width="0.666666666666667" style="15" customWidth="1"/>
    <col min="16382" max="16382" width="0.816666666666667" style="15" customWidth="1"/>
    <col min="16383" max="16383" width="2.48333333333333" style="15" customWidth="1"/>
    <col min="16384" max="16384" width="0.916666666666667" style="15" customWidth="1"/>
  </cols>
  <sheetData>
    <row r="1" s="1" customFormat="1" ht="53" customHeight="1" spans="1:21">
      <c r="A1" s="17"/>
      <c r="B1" s="18"/>
      <c r="C1" s="18"/>
      <c r="D1" s="18"/>
      <c r="E1" s="18"/>
      <c r="F1" s="18"/>
      <c r="G1" s="18"/>
      <c r="H1" s="18"/>
      <c r="J1" s="70"/>
      <c r="K1" s="70"/>
      <c r="L1" s="70"/>
      <c r="M1" s="70"/>
      <c r="N1" s="70"/>
      <c r="O1" s="70"/>
      <c r="P1" s="71"/>
      <c r="Q1" s="71"/>
      <c r="R1" s="71"/>
      <c r="S1" s="71"/>
      <c r="T1" s="71"/>
      <c r="U1" s="71"/>
    </row>
    <row r="2" s="2" customFormat="1" ht="32" customHeight="1" spans="1:21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72"/>
      <c r="Q2" s="72"/>
      <c r="R2" s="72"/>
      <c r="S2" s="72"/>
      <c r="T2" s="72"/>
      <c r="U2" s="72"/>
    </row>
    <row r="3" s="3" customFormat="1" ht="32" customHeight="1" spans="1:15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="4" customFormat="1" ht="15.75" customHeight="1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73"/>
      <c r="Q4" s="73"/>
      <c r="R4" s="73"/>
      <c r="S4" s="73"/>
      <c r="T4" s="73"/>
      <c r="U4" s="73"/>
      <c r="V4" s="73"/>
    </row>
    <row r="5" s="4" customFormat="1" ht="15.75" hidden="1" customHeight="1" spans="1:2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73"/>
      <c r="Q5" s="73"/>
      <c r="R5" s="73"/>
      <c r="S5" s="73"/>
      <c r="T5" s="73"/>
      <c r="U5" s="73"/>
      <c r="V5" s="73"/>
    </row>
    <row r="6" s="5" customFormat="1" ht="5" hidden="1" customHeight="1" spans="1:2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74"/>
      <c r="Q6" s="74"/>
      <c r="R6" s="74"/>
      <c r="S6" s="74"/>
      <c r="T6" s="74"/>
      <c r="U6" s="74"/>
      <c r="V6" s="74"/>
    </row>
    <row r="7" s="6" customFormat="1" ht="21" customHeight="1" spans="1:22">
      <c r="A7" s="24" t="s">
        <v>47</v>
      </c>
      <c r="B7" s="24"/>
      <c r="C7" s="24"/>
      <c r="D7" s="24"/>
      <c r="E7" s="24"/>
      <c r="F7" s="24"/>
      <c r="G7" s="24"/>
      <c r="H7" s="24"/>
      <c r="I7" s="24"/>
      <c r="J7" s="75"/>
      <c r="K7" s="75"/>
      <c r="L7" s="75"/>
      <c r="M7" s="75"/>
      <c r="N7" s="75"/>
      <c r="O7" s="75"/>
      <c r="P7" s="76"/>
      <c r="Q7" s="76"/>
      <c r="R7" s="76"/>
      <c r="S7" s="76"/>
      <c r="T7" s="76"/>
      <c r="U7" s="76"/>
      <c r="V7" s="76"/>
    </row>
    <row r="8" s="1" customFormat="1" ht="10.5" customHeight="1" spans="1:16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77"/>
    </row>
    <row r="9" s="7" customFormat="1" ht="21" customHeight="1" spans="16:16">
      <c r="P9" s="78"/>
    </row>
    <row r="10" s="1" customFormat="1" ht="17" customHeight="1" spans="1:14">
      <c r="A10" s="26" t="s">
        <v>48</v>
      </c>
      <c r="B10" s="27" t="s">
        <v>4</v>
      </c>
      <c r="C10" s="27"/>
      <c r="D10" s="27"/>
      <c r="E10" s="27"/>
      <c r="F10" s="27"/>
      <c r="G10" s="28" t="s">
        <v>5</v>
      </c>
      <c r="H10" s="29" t="s">
        <v>6</v>
      </c>
      <c r="I10" s="79" t="str">
        <f>'报关Invoice  ESTEBAN(2)'!H9</f>
        <v>25ES017</v>
      </c>
      <c r="J10" s="80"/>
      <c r="K10" s="81" t="s">
        <v>8</v>
      </c>
      <c r="L10" s="82"/>
      <c r="M10" s="82"/>
      <c r="N10" s="82"/>
    </row>
    <row r="11" s="1" customFormat="1" ht="17" customHeight="1" spans="1:15">
      <c r="A11" s="30"/>
      <c r="B11" s="31"/>
      <c r="C11" s="31"/>
      <c r="D11" s="31"/>
      <c r="E11" s="31"/>
      <c r="F11" s="31"/>
      <c r="G11" s="28" t="s">
        <v>9</v>
      </c>
      <c r="H11" s="29" t="s">
        <v>10</v>
      </c>
      <c r="I11" s="83" t="str">
        <f>I10</f>
        <v>25ES017</v>
      </c>
      <c r="J11" s="80"/>
      <c r="K11" s="84" t="s">
        <v>11</v>
      </c>
      <c r="L11" s="85" t="s">
        <v>12</v>
      </c>
      <c r="M11" s="85"/>
      <c r="N11" s="85"/>
      <c r="O11" s="77"/>
    </row>
    <row r="12" s="1" customFormat="1" ht="17" customHeight="1" spans="1:15">
      <c r="A12" s="32"/>
      <c r="B12" s="33"/>
      <c r="C12" s="33"/>
      <c r="D12" s="33"/>
      <c r="E12" s="33"/>
      <c r="F12" s="34"/>
      <c r="G12" s="35" t="s">
        <v>13</v>
      </c>
      <c r="H12" s="29" t="s">
        <v>14</v>
      </c>
      <c r="I12" s="86">
        <f>'报关Invoice  ESTEBAN(2)'!H11</f>
        <v>45901</v>
      </c>
      <c r="J12" s="32"/>
      <c r="K12" s="81" t="s">
        <v>15</v>
      </c>
      <c r="L12" s="84"/>
      <c r="M12" s="84"/>
      <c r="N12" s="84"/>
      <c r="O12" s="77"/>
    </row>
    <row r="13" s="1" customFormat="1" ht="15.5" spans="1:15">
      <c r="A13" s="30"/>
      <c r="B13" s="32"/>
      <c r="C13" s="36"/>
      <c r="D13" s="36"/>
      <c r="E13" s="36"/>
      <c r="F13" s="37"/>
      <c r="G13" s="38"/>
      <c r="H13" s="39"/>
      <c r="I13" s="87"/>
      <c r="J13" s="32"/>
      <c r="K13" s="84" t="s">
        <v>19</v>
      </c>
      <c r="L13" s="88">
        <v>44415</v>
      </c>
      <c r="M13" s="88"/>
      <c r="N13" s="88"/>
      <c r="O13" s="77"/>
    </row>
    <row r="14" s="8" customFormat="1" ht="15.5" spans="1:16">
      <c r="A14" s="40"/>
      <c r="B14" s="41"/>
      <c r="C14" s="41"/>
      <c r="D14" s="41"/>
      <c r="E14" s="41"/>
      <c r="F14" s="42"/>
      <c r="G14" s="42"/>
      <c r="H14" s="42"/>
      <c r="I14" s="89"/>
      <c r="J14" s="90"/>
      <c r="O14" s="77"/>
      <c r="P14" s="1"/>
    </row>
    <row r="15" s="9" customFormat="1" ht="15" spans="1:17">
      <c r="A15" s="43" t="s">
        <v>20</v>
      </c>
      <c r="B15" s="44" t="s">
        <v>21</v>
      </c>
      <c r="C15" s="44" t="s">
        <v>22</v>
      </c>
      <c r="D15" s="44"/>
      <c r="E15" s="44"/>
      <c r="F15" s="44" t="s">
        <v>49</v>
      </c>
      <c r="G15" s="44" t="s">
        <v>50</v>
      </c>
      <c r="H15" s="44" t="s">
        <v>51</v>
      </c>
      <c r="I15" s="91" t="s">
        <v>52</v>
      </c>
      <c r="J15" s="92"/>
      <c r="P15" s="92"/>
      <c r="Q15" s="92"/>
    </row>
    <row r="16" s="10" customFormat="1" ht="49.5" spans="1:16">
      <c r="A16" s="45" t="s">
        <v>26</v>
      </c>
      <c r="B16" s="46" t="s">
        <v>27</v>
      </c>
      <c r="C16" s="46" t="s">
        <v>53</v>
      </c>
      <c r="D16" s="46" t="s">
        <v>29</v>
      </c>
      <c r="E16" s="46" t="s">
        <v>30</v>
      </c>
      <c r="F16" s="46" t="s">
        <v>54</v>
      </c>
      <c r="G16" s="46" t="s">
        <v>55</v>
      </c>
      <c r="H16" s="46" t="s">
        <v>56</v>
      </c>
      <c r="I16" s="93" t="s">
        <v>57</v>
      </c>
      <c r="J16" s="94"/>
      <c r="O16" s="95"/>
      <c r="P16" s="96"/>
    </row>
    <row r="17" s="11" customFormat="1" ht="17" customHeight="1" spans="1:9">
      <c r="A17" s="47" t="s">
        <v>34</v>
      </c>
      <c r="B17" s="48">
        <v>1</v>
      </c>
      <c r="C17" s="49" t="s">
        <v>35</v>
      </c>
      <c r="D17" s="50">
        <v>7307910000</v>
      </c>
      <c r="E17" s="51" t="s">
        <v>36</v>
      </c>
      <c r="F17" s="52" t="s">
        <v>58</v>
      </c>
      <c r="G17" s="53">
        <v>1500</v>
      </c>
      <c r="H17" s="54">
        <v>4430</v>
      </c>
      <c r="I17" s="97">
        <v>4500</v>
      </c>
    </row>
    <row r="18" s="11" customFormat="1" ht="17" customHeight="1" spans="1:9">
      <c r="A18" s="47"/>
      <c r="B18" s="48">
        <v>2</v>
      </c>
      <c r="C18" s="49" t="s">
        <v>35</v>
      </c>
      <c r="D18" s="50"/>
      <c r="E18" s="51" t="s">
        <v>37</v>
      </c>
      <c r="F18" s="55"/>
      <c r="G18" s="53">
        <v>450</v>
      </c>
      <c r="H18" s="54">
        <v>1870</v>
      </c>
      <c r="I18" s="97">
        <v>1900</v>
      </c>
    </row>
    <row r="19" s="11" customFormat="1" ht="17" customHeight="1" spans="1:9">
      <c r="A19" s="47"/>
      <c r="B19" s="48">
        <v>3</v>
      </c>
      <c r="C19" s="49" t="s">
        <v>35</v>
      </c>
      <c r="D19" s="50"/>
      <c r="E19" s="51" t="s">
        <v>38</v>
      </c>
      <c r="F19" s="55"/>
      <c r="G19" s="53">
        <v>700</v>
      </c>
      <c r="H19" s="54">
        <v>3610</v>
      </c>
      <c r="I19" s="97">
        <v>3700</v>
      </c>
    </row>
    <row r="20" s="11" customFormat="1" ht="17" customHeight="1" spans="1:9">
      <c r="A20" s="47"/>
      <c r="B20" s="48">
        <v>4</v>
      </c>
      <c r="C20" s="49" t="s">
        <v>35</v>
      </c>
      <c r="D20" s="50"/>
      <c r="E20" s="51" t="s">
        <v>39</v>
      </c>
      <c r="F20" s="55"/>
      <c r="G20" s="53">
        <v>100</v>
      </c>
      <c r="H20" s="54">
        <v>640</v>
      </c>
      <c r="I20" s="97">
        <v>650</v>
      </c>
    </row>
    <row r="21" s="11" customFormat="1" ht="17" customHeight="1" spans="1:9">
      <c r="A21" s="47"/>
      <c r="B21" s="48">
        <v>5</v>
      </c>
      <c r="C21" s="49" t="s">
        <v>35</v>
      </c>
      <c r="D21" s="50"/>
      <c r="E21" s="51" t="s">
        <v>40</v>
      </c>
      <c r="F21" s="55"/>
      <c r="G21" s="53">
        <v>50</v>
      </c>
      <c r="H21" s="54">
        <v>430</v>
      </c>
      <c r="I21" s="97">
        <v>450</v>
      </c>
    </row>
    <row r="22" s="11" customFormat="1" ht="17" customHeight="1" spans="1:9">
      <c r="A22" s="47"/>
      <c r="B22" s="48">
        <v>6</v>
      </c>
      <c r="C22" s="49" t="s">
        <v>35</v>
      </c>
      <c r="D22" s="50"/>
      <c r="E22" s="51" t="s">
        <v>41</v>
      </c>
      <c r="F22" s="55"/>
      <c r="G22" s="53">
        <v>100</v>
      </c>
      <c r="H22" s="54">
        <v>60.5</v>
      </c>
      <c r="I22" s="97">
        <v>80</v>
      </c>
    </row>
    <row r="23" s="11" customFormat="1" ht="17" customHeight="1" spans="1:9">
      <c r="A23" s="47"/>
      <c r="B23" s="48">
        <v>7</v>
      </c>
      <c r="C23" s="49" t="s">
        <v>35</v>
      </c>
      <c r="D23" s="50"/>
      <c r="E23" s="51" t="s">
        <v>42</v>
      </c>
      <c r="F23" s="55"/>
      <c r="G23" s="53">
        <v>100</v>
      </c>
      <c r="H23" s="54">
        <v>100</v>
      </c>
      <c r="I23" s="97">
        <v>120</v>
      </c>
    </row>
    <row r="24" s="11" customFormat="1" ht="17" customHeight="1" spans="1:9">
      <c r="A24" s="47"/>
      <c r="B24" s="48">
        <v>8</v>
      </c>
      <c r="C24" s="49" t="s">
        <v>35</v>
      </c>
      <c r="D24" s="50"/>
      <c r="E24" s="51" t="s">
        <v>43</v>
      </c>
      <c r="F24" s="55"/>
      <c r="G24" s="53">
        <v>1000</v>
      </c>
      <c r="H24" s="54">
        <v>2200</v>
      </c>
      <c r="I24" s="97">
        <v>2300</v>
      </c>
    </row>
    <row r="25" s="11" customFormat="1" ht="17" customHeight="1" spans="1:9">
      <c r="A25" s="47"/>
      <c r="B25" s="48">
        <v>9</v>
      </c>
      <c r="C25" s="49" t="s">
        <v>35</v>
      </c>
      <c r="D25" s="50"/>
      <c r="E25" s="51" t="s">
        <v>44</v>
      </c>
      <c r="F25" s="56"/>
      <c r="G25" s="53">
        <v>150</v>
      </c>
      <c r="H25" s="54">
        <v>920</v>
      </c>
      <c r="I25" s="97">
        <v>976</v>
      </c>
    </row>
    <row r="26" s="12" customFormat="1" ht="20" spans="1:10">
      <c r="A26" s="57"/>
      <c r="B26" s="58" t="s">
        <v>59</v>
      </c>
      <c r="C26" s="59"/>
      <c r="D26" s="60"/>
      <c r="E26" s="60"/>
      <c r="F26" s="61" t="s">
        <v>58</v>
      </c>
      <c r="G26" s="61">
        <f>SUM(G17:G25)</f>
        <v>4150</v>
      </c>
      <c r="H26" s="62">
        <f>SUM(H17:H25)</f>
        <v>14260.5</v>
      </c>
      <c r="I26" s="62">
        <f>SUM(I17:I25)</f>
        <v>14676</v>
      </c>
      <c r="J26" s="98"/>
    </row>
    <row r="27" s="13" customFormat="1" ht="19" spans="1:10">
      <c r="A27" s="63"/>
      <c r="B27" s="64"/>
      <c r="C27" s="64"/>
      <c r="D27" s="64"/>
      <c r="E27" s="64"/>
      <c r="F27" s="65"/>
      <c r="G27" s="65"/>
      <c r="H27" s="66"/>
      <c r="I27" s="66"/>
      <c r="J27" s="99"/>
    </row>
    <row r="28" s="13" customFormat="1" ht="19" spans="1:10">
      <c r="A28" s="63"/>
      <c r="B28" s="64"/>
      <c r="C28" s="64"/>
      <c r="D28" s="64"/>
      <c r="E28" s="64"/>
      <c r="F28" s="65"/>
      <c r="G28" s="65"/>
      <c r="H28" s="66"/>
      <c r="I28" s="66"/>
      <c r="J28" s="99"/>
    </row>
    <row r="29" s="14" customFormat="1" ht="19" spans="2:7">
      <c r="B29" s="67" t="s">
        <v>60</v>
      </c>
      <c r="C29" s="68" t="s">
        <v>61</v>
      </c>
      <c r="D29" s="68"/>
      <c r="E29" s="68"/>
      <c r="F29" s="69">
        <v>5.27</v>
      </c>
      <c r="G29" s="68" t="s">
        <v>62</v>
      </c>
    </row>
  </sheetData>
  <mergeCells count="12">
    <mergeCell ref="A2:O2"/>
    <mergeCell ref="A3:O3"/>
    <mergeCell ref="A4:O4"/>
    <mergeCell ref="A5:O5"/>
    <mergeCell ref="A6:O6"/>
    <mergeCell ref="A7:I7"/>
    <mergeCell ref="L11:N11"/>
    <mergeCell ref="L13:N13"/>
    <mergeCell ref="B26:C26"/>
    <mergeCell ref="A17:A26"/>
    <mergeCell ref="D17:D25"/>
    <mergeCell ref="F17:F25"/>
  </mergeCells>
  <printOptions horizontalCentered="1"/>
  <pageMargins left="0.708333333333333" right="0.708333333333333" top="0.708333333333333" bottom="0.708333333333333" header="0.298611111111111" footer="0.298611111111111"/>
  <pageSetup paperSize="9" scale="88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报关Invoice  ESTEBAN(2)</vt:lpstr>
      <vt:lpstr>报关PL ESTEBAN(2)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</dc:creator>
  <cp:lastModifiedBy>WPS_123138633</cp:lastModifiedBy>
  <dcterms:created xsi:type="dcterms:W3CDTF">2023-04-19T13:02:00Z</dcterms:created>
  <dcterms:modified xsi:type="dcterms:W3CDTF">2025-09-01T13:47:57Z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3D35B7B11C8D451484137957B23E13C0_11</vt:lpwstr>
  </property>
  <property fmtid="{D5CDD505-2E9C-101B-9397-08002B2CF9AE}" pid="3" name="KSOProductBuildVer">
    <vt:lpwstr>2052-12.1.0.22529</vt:lpwstr>
  </property>
</Properties>
</file>