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TURBO GROUP\sentyabr sifarish\"/>
    </mc:Choice>
  </mc:AlternateContent>
  <xr:revisionPtr revIDLastSave="0" documentId="8_{53B5386E-8A6C-4DF2-AEF8-27C985A1852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6)" sheetId="1" r:id="rId1"/>
    <sheet name="Sheet1" sheetId="2" r:id="rId2"/>
  </sheets>
  <definedNames>
    <definedName name="_xlnm._FilterDatabase" localSheetId="0" hidden="1">'Sheet1 (6)'!$C$1:$C$98</definedName>
    <definedName name="_xlnm.Print_Area" localSheetId="0">'Sheet1 (6)'!$A$1:$F$41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1" i="2" l="1"/>
  <c r="G31" i="2"/>
  <c r="F31" i="2"/>
  <c r="E31" i="2"/>
  <c r="D31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F27" i="1"/>
  <c r="D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<sst xmlns="http://schemas.openxmlformats.org/spreadsheetml/2006/main" count="105" uniqueCount="75">
  <si>
    <t>Seller :</t>
  </si>
  <si>
    <t>COMMERCIAL INVOICE</t>
  </si>
  <si>
    <t>Hebei Taiturn Filter Co.,Ltd</t>
  </si>
  <si>
    <t>North Side,East Huanghe Road,Shenzhou City,</t>
  </si>
  <si>
    <t>Hebei Province,China</t>
  </si>
  <si>
    <t>Tel  : +863185198111   Fax :+863185292662</t>
  </si>
  <si>
    <t>Buyer :</t>
  </si>
  <si>
    <t>Turbo Group LLC</t>
  </si>
  <si>
    <t>Address: Binagadi-Novkhany Hwy 2nd km
Baku. Azerbaijan</t>
  </si>
  <si>
    <t>No.: TAITURN-XSW-202507035 Date :July 14th ,2025</t>
  </si>
  <si>
    <t>Tell : +994502122621</t>
  </si>
  <si>
    <t>contract no.:06/11-23 date 06.11.2023</t>
  </si>
  <si>
    <t>Transport Details  : From Xingang Port China To        port</t>
  </si>
  <si>
    <t>Marks &amp; numbers</t>
  </si>
  <si>
    <t>Description of goods</t>
  </si>
  <si>
    <t>Quantity</t>
  </si>
  <si>
    <t>Unit Price</t>
  </si>
  <si>
    <t>Amount</t>
  </si>
  <si>
    <t xml:space="preserve">N/M
</t>
  </si>
  <si>
    <t>PCS</t>
  </si>
  <si>
    <t>rate 7</t>
  </si>
  <si>
    <t>TF 1110</t>
  </si>
  <si>
    <t>2105-1012-005</t>
  </si>
  <si>
    <t>TF 1142</t>
  </si>
  <si>
    <t>JX0605C</t>
  </si>
  <si>
    <t>TF 1160</t>
  </si>
  <si>
    <t>BK2Q-6714-BA</t>
  </si>
  <si>
    <t>TF 1161</t>
  </si>
  <si>
    <t>TF 1162</t>
  </si>
  <si>
    <t>TF 1163</t>
  </si>
  <si>
    <t>EF 2201</t>
  </si>
  <si>
    <t>TF 2202/1</t>
  </si>
  <si>
    <t>TF 2215</t>
  </si>
  <si>
    <t>A9041800009</t>
  </si>
  <si>
    <t>TF 4402</t>
  </si>
  <si>
    <t>15208-31U00</t>
  </si>
  <si>
    <t>TF 5502</t>
  </si>
  <si>
    <t>26311-45001</t>
  </si>
  <si>
    <t>TF 5503</t>
  </si>
  <si>
    <t>26320-2F000</t>
  </si>
  <si>
    <t>TF 6601/1</t>
  </si>
  <si>
    <t>90915-YZZE2</t>
  </si>
  <si>
    <t>TF 6601</t>
  </si>
  <si>
    <t>90915-YZZE1</t>
  </si>
  <si>
    <t>TOTAL</t>
  </si>
  <si>
    <r>
      <rPr>
        <sz val="12"/>
        <rFont val="Times New Roman"/>
        <charset val="134"/>
      </rPr>
      <t>Port of Loading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Xingang Port                                                 Port of Destination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</si>
  <si>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>Payment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 xml:space="preserve">30% deposit pay the balance before loading </t>
    </r>
  </si>
  <si>
    <t>BANK INFORMATION:</t>
  </si>
  <si>
    <t>Beneficiary Name: Hebei Taiturn Filter Co.,Ltd.</t>
  </si>
  <si>
    <t>Address: North Side,East Huanghe Road,Shenzhou City,Hebei Province,China</t>
  </si>
  <si>
    <t>Bank Name : BANK OF CHINA ,HENGSHUI BRANCH SHENZHOU SUB- BRANCH</t>
  </si>
  <si>
    <t>Bank Add:  NO 41 CHANGJIANG XILU,SHENZHOU, HEBEI, CHINA</t>
  </si>
  <si>
    <t>Swift Code: BKCHCNBJ220</t>
  </si>
  <si>
    <t>Beneficiary A/C No.: 100629032724</t>
  </si>
  <si>
    <t xml:space="preserve">The buyer </t>
  </si>
  <si>
    <t xml:space="preserve">The  Seller </t>
  </si>
  <si>
    <t>PACKING LIST</t>
  </si>
  <si>
    <t>Tel  : +863185198111 Fax :+863185292662</t>
  </si>
  <si>
    <t xml:space="preserve">Transport Details  : From Xingang Port China To </t>
  </si>
  <si>
    <t xml:space="preserve">PART NUMBER </t>
  </si>
  <si>
    <t>Order Quantity</t>
  </si>
  <si>
    <t>Package</t>
  </si>
  <si>
    <t>N.W</t>
  </si>
  <si>
    <t>G.W</t>
  </si>
  <si>
    <t>Volume</t>
  </si>
  <si>
    <t>CTNS</t>
  </si>
  <si>
    <t>KGS</t>
  </si>
  <si>
    <t>M³</t>
  </si>
  <si>
    <t>TURBO</t>
  </si>
  <si>
    <t>TF1110</t>
  </si>
  <si>
    <t>TF4402</t>
  </si>
  <si>
    <t>EF2201</t>
  </si>
  <si>
    <t>EF 1162</t>
  </si>
  <si>
    <t>EF 1163</t>
  </si>
  <si>
    <t>EF 5503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</si>
</sst>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\(\$#,##0.00\)"/>
    <numFmt numFmtId="169" formatCode="0.00_);[Red]\(0.00\)"/>
    <numFmt numFmtId="170" formatCode="0.00_ "/>
  </numFmts>
  <fonts count="24">
    <font>
      <sz val="12"/>
      <name val="宋体"/>
      <charset val="134"/>
    </font>
    <font>
      <sz val="12"/>
      <name val="Arial Narrow"/>
      <charset val="134"/>
    </font>
    <font>
      <sz val="11"/>
      <name val="Arial Narrow"/>
      <charset val="134"/>
    </font>
    <font>
      <sz val="14"/>
      <name val="Arial Narrow"/>
      <charset val="134"/>
    </font>
    <font>
      <sz val="12"/>
      <name val="Times New Roman"/>
      <charset val="134"/>
    </font>
    <font>
      <sz val="36"/>
      <name val="Times New Roman"/>
      <charset val="134"/>
    </font>
    <font>
      <sz val="11"/>
      <name val="Times New Roman"/>
      <charset val="134"/>
    </font>
    <font>
      <sz val="12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sz val="14"/>
      <name val="Times New Roman"/>
    </font>
    <font>
      <sz val="14"/>
      <name val="宋体"/>
      <charset val="134"/>
    </font>
    <font>
      <sz val="12"/>
      <name val="Times New Roman Regular"/>
      <charset val="134"/>
    </font>
    <font>
      <sz val="22"/>
      <name val="Times New Roman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 Regular"/>
      <charset val="134"/>
    </font>
    <font>
      <sz val="16"/>
      <color theme="1"/>
      <name val="等线"/>
      <charset val="134"/>
    </font>
    <font>
      <sz val="11"/>
      <color theme="1"/>
      <name val="Times New Roman Regular"/>
      <charset val="134"/>
    </font>
    <font>
      <sz val="16"/>
      <name val="等线"/>
      <charset val="134"/>
    </font>
    <font>
      <u/>
      <sz val="11"/>
      <color rgb="FF0000FF"/>
      <name val="Calibri"/>
      <scheme val="minor"/>
    </font>
    <font>
      <sz val="11"/>
      <color indexed="8"/>
      <name val="Calibri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169" fontId="0" fillId="0" borderId="0" xfId="0" applyNumberFormat="1" applyAlignment="1"/>
    <xf numFmtId="170" fontId="0" fillId="0" borderId="0" xfId="0" applyNumberFormat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8" fillId="0" borderId="1" xfId="4" applyFont="1" applyFill="1" applyBorder="1" applyAlignment="1"/>
    <xf numFmtId="0" fontId="9" fillId="0" borderId="1" xfId="0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9" fontId="4" fillId="0" borderId="1" xfId="0" applyNumberFormat="1" applyFont="1" applyFill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70" fontId="4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4" fillId="0" borderId="0" xfId="0" applyNumberFormat="1" applyFont="1" applyAlignment="1"/>
    <xf numFmtId="0" fontId="0" fillId="0" borderId="0" xfId="0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164" fontId="13" fillId="0" borderId="0" xfId="0" applyNumberFormat="1" applyFont="1" applyAlignment="1">
      <alignment horizontal="right"/>
    </xf>
    <xf numFmtId="164" fontId="0" fillId="0" borderId="0" xfId="0" applyNumberFormat="1" applyAlignment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3" fontId="16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64" fontId="1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164" fontId="17" fillId="0" borderId="1" xfId="4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center"/>
    </xf>
    <xf numFmtId="164" fontId="13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/>
    <xf numFmtId="164" fontId="4" fillId="0" borderId="0" xfId="0" applyNumberFormat="1" applyFont="1" applyAlignment="1"/>
    <xf numFmtId="0" fontId="20" fillId="0" borderId="1" xfId="0" applyFont="1" applyFill="1" applyBorder="1" applyAlignment="1">
      <alignment horizontal="center" vertical="center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13" fillId="0" borderId="1" xfId="0" applyFont="1" applyBorder="1" applyAlignment="1">
      <alignment horizontal="right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3" fillId="0" borderId="1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170" fontId="6" fillId="0" borderId="1" xfId="0" applyNumberFormat="1" applyFont="1" applyBorder="1" applyAlignment="1">
      <alignment horizontal="left"/>
    </xf>
    <xf numFmtId="170" fontId="4" fillId="0" borderId="1" xfId="0" applyNumberFormat="1" applyFont="1" applyBorder="1" applyAlignment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</cellXfs>
  <cellStyles count="6">
    <cellStyle name="Hyperlink" xfId="1" builtinId="8"/>
    <cellStyle name="Normal" xfId="0" builtinId="0"/>
    <cellStyle name="Normal 2" xfId="4" xr:uid="{00000000-0005-0000-0000-000033000000}"/>
    <cellStyle name="Normal 2 2" xfId="3" xr:uid="{00000000-0005-0000-0000-000032000000}"/>
    <cellStyle name="常规 2" xfId="2" xr:uid="{00000000-0005-0000-0000-000031000000}"/>
    <cellStyle name="常规 3" xfId="5" xr:uid="{00000000-0005-0000-0000-000034000000}"/>
  </cellStyles>
  <dxfs count="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2D0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37</xdr:row>
      <xdr:rowOff>123825</xdr:rowOff>
    </xdr:from>
    <xdr:to>
      <xdr:col>5</xdr:col>
      <xdr:colOff>855980</xdr:colOff>
      <xdr:row>40</xdr:row>
      <xdr:rowOff>393700</xdr:rowOff>
    </xdr:to>
    <xdr:pic>
      <xdr:nvPicPr>
        <xdr:cNvPr id="13441" name="图片 1" descr="章">
          <a:extLst>
            <a:ext uri="{FF2B5EF4-FFF2-40B4-BE49-F238E27FC236}">
              <a16:creationId xmlns:a16="http://schemas.microsoft.com/office/drawing/2014/main" id="{00000000-0008-0000-0000-000081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46880" y="8444230"/>
          <a:ext cx="1913890" cy="916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284480</xdr:colOff>
      <xdr:row>33</xdr:row>
      <xdr:rowOff>21590</xdr:rowOff>
    </xdr:from>
    <xdr:to>
      <xdr:col>5</xdr:col>
      <xdr:colOff>356870</xdr:colOff>
      <xdr:row>36</xdr:row>
      <xdr:rowOff>62865</xdr:rowOff>
    </xdr:to>
    <xdr:pic>
      <xdr:nvPicPr>
        <xdr:cNvPr id="2" name="图片 1" descr="章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3145" y="8783955"/>
          <a:ext cx="1648460" cy="641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view="pageBreakPreview" topLeftCell="A4" zoomScale="105" zoomScaleNormal="100" workbookViewId="0">
      <selection activeCell="D8" sqref="D8:F8"/>
    </sheetView>
  </sheetViews>
  <sheetFormatPr defaultColWidth="9" defaultRowHeight="16.2"/>
  <cols>
    <col min="1" max="1" width="19.296875" style="4" customWidth="1"/>
    <col min="2" max="2" width="15" style="39" customWidth="1"/>
    <col min="3" max="3" width="15.59765625" style="40" customWidth="1"/>
    <col min="4" max="4" width="13.296875" style="41" customWidth="1"/>
    <col min="5" max="5" width="11.296875" style="42" customWidth="1"/>
    <col min="6" max="6" width="21.8984375" style="43" customWidth="1"/>
    <col min="7" max="7" width="9" style="4" customWidth="1"/>
    <col min="8" max="8" width="16.19921875" style="4" customWidth="1"/>
    <col min="9" max="9" width="13.59765625" style="4"/>
    <col min="10" max="16384" width="9" style="4"/>
  </cols>
  <sheetData>
    <row r="1" spans="1:9" s="1" customFormat="1" ht="15.6">
      <c r="A1" s="65" t="s">
        <v>0</v>
      </c>
      <c r="B1" s="66"/>
      <c r="C1" s="67"/>
      <c r="D1" s="95" t="s">
        <v>1</v>
      </c>
      <c r="E1" s="96"/>
      <c r="F1" s="97"/>
    </row>
    <row r="2" spans="1:9" s="1" customFormat="1" ht="15.6">
      <c r="A2" s="65" t="s">
        <v>2</v>
      </c>
      <c r="B2" s="66"/>
      <c r="C2" s="67"/>
      <c r="D2" s="72"/>
      <c r="E2" s="96"/>
      <c r="F2" s="97"/>
    </row>
    <row r="3" spans="1:9" s="1" customFormat="1" ht="15.6">
      <c r="A3" s="68" t="s">
        <v>3</v>
      </c>
      <c r="B3" s="69"/>
      <c r="C3" s="67"/>
      <c r="D3" s="72"/>
      <c r="E3" s="96"/>
      <c r="F3" s="97"/>
    </row>
    <row r="4" spans="1:9" s="1" customFormat="1" ht="15.6">
      <c r="A4" s="65" t="s">
        <v>4</v>
      </c>
      <c r="B4" s="66"/>
      <c r="C4" s="67"/>
      <c r="D4" s="72"/>
      <c r="E4" s="96"/>
      <c r="F4" s="97"/>
    </row>
    <row r="5" spans="1:9" s="1" customFormat="1" ht="15.6">
      <c r="A5" s="65" t="s">
        <v>5</v>
      </c>
      <c r="B5" s="66"/>
      <c r="C5" s="67"/>
      <c r="D5" s="72"/>
      <c r="E5" s="96"/>
      <c r="F5" s="97"/>
    </row>
    <row r="6" spans="1:9" s="1" customFormat="1" ht="15.75" customHeight="1">
      <c r="A6" s="70" t="s">
        <v>6</v>
      </c>
      <c r="B6" s="71"/>
      <c r="C6" s="72"/>
      <c r="D6" s="72"/>
      <c r="E6" s="96"/>
      <c r="F6" s="97"/>
    </row>
    <row r="7" spans="1:9" s="1" customFormat="1" ht="15.75" customHeight="1">
      <c r="A7" s="70" t="s">
        <v>7</v>
      </c>
      <c r="B7" s="71"/>
      <c r="C7" s="72"/>
      <c r="D7" s="72"/>
      <c r="E7" s="96"/>
      <c r="F7" s="97"/>
    </row>
    <row r="8" spans="1:9" s="1" customFormat="1" ht="39" customHeight="1">
      <c r="A8" s="68" t="s">
        <v>8</v>
      </c>
      <c r="B8" s="69"/>
      <c r="C8" s="73"/>
      <c r="D8" s="74" t="s">
        <v>9</v>
      </c>
      <c r="E8" s="75"/>
      <c r="F8" s="76"/>
    </row>
    <row r="9" spans="1:9" s="1" customFormat="1" ht="23.1" customHeight="1">
      <c r="A9" s="68" t="s">
        <v>10</v>
      </c>
      <c r="B9" s="69"/>
      <c r="C9" s="73"/>
      <c r="D9" s="77" t="s">
        <v>11</v>
      </c>
      <c r="E9" s="78"/>
      <c r="F9" s="79"/>
    </row>
    <row r="10" spans="1:9" s="1" customFormat="1" ht="18" customHeight="1">
      <c r="A10" s="80" t="s">
        <v>12</v>
      </c>
      <c r="B10" s="81"/>
      <c r="C10" s="67"/>
      <c r="D10" s="81"/>
      <c r="E10" s="78"/>
      <c r="F10" s="80"/>
    </row>
    <row r="11" spans="1:9" s="2" customFormat="1" ht="18" customHeight="1">
      <c r="A11" s="22" t="s">
        <v>13</v>
      </c>
      <c r="B11" s="44"/>
      <c r="C11" s="44" t="s">
        <v>14</v>
      </c>
      <c r="D11" s="44" t="s">
        <v>15</v>
      </c>
      <c r="E11" s="53" t="s">
        <v>16</v>
      </c>
      <c r="F11" s="54" t="s">
        <v>17</v>
      </c>
    </row>
    <row r="12" spans="1:9" s="2" customFormat="1" ht="18" customHeight="1">
      <c r="A12" s="93" t="s">
        <v>18</v>
      </c>
      <c r="B12" s="45"/>
      <c r="C12" s="44"/>
      <c r="D12" s="44" t="s">
        <v>19</v>
      </c>
      <c r="E12" s="82" t="s">
        <v>20</v>
      </c>
      <c r="F12" s="83"/>
    </row>
    <row r="13" spans="1:9" s="2" customFormat="1" ht="18" customHeight="1">
      <c r="A13" s="94"/>
      <c r="B13" s="45" t="s">
        <v>21</v>
      </c>
      <c r="C13" s="44" t="s">
        <v>22</v>
      </c>
      <c r="D13" s="44">
        <v>1500</v>
      </c>
      <c r="E13" s="55">
        <v>1.03</v>
      </c>
      <c r="F13" s="55">
        <f t="shared" ref="F13:F26" si="0">D13*E13</f>
        <v>1545</v>
      </c>
    </row>
    <row r="14" spans="1:9" s="2" customFormat="1" ht="18" customHeight="1">
      <c r="A14" s="94"/>
      <c r="B14" s="45" t="s">
        <v>23</v>
      </c>
      <c r="C14" s="44" t="s">
        <v>24</v>
      </c>
      <c r="D14" s="44">
        <v>500</v>
      </c>
      <c r="E14" s="55">
        <v>0.65</v>
      </c>
      <c r="F14" s="55">
        <f t="shared" si="0"/>
        <v>325</v>
      </c>
    </row>
    <row r="15" spans="1:9" s="2" customFormat="1" ht="16.95" customHeight="1">
      <c r="A15" s="94"/>
      <c r="B15" s="46" t="s">
        <v>25</v>
      </c>
      <c r="C15" s="15" t="s">
        <v>26</v>
      </c>
      <c r="D15" s="16">
        <v>1500</v>
      </c>
      <c r="E15" s="55">
        <v>0.87</v>
      </c>
      <c r="F15" s="55">
        <f t="shared" si="0"/>
        <v>1305</v>
      </c>
      <c r="H15" s="56"/>
      <c r="I15" s="62"/>
    </row>
    <row r="16" spans="1:9" s="2" customFormat="1" ht="16.95" customHeight="1">
      <c r="A16" s="94"/>
      <c r="B16" s="46" t="s">
        <v>27</v>
      </c>
      <c r="C16" s="15">
        <v>1207066</v>
      </c>
      <c r="D16" s="16">
        <v>1000</v>
      </c>
      <c r="E16" s="55">
        <v>1.1299999999999999</v>
      </c>
      <c r="F16" s="55">
        <f t="shared" si="0"/>
        <v>1130</v>
      </c>
      <c r="H16" s="56"/>
      <c r="I16" s="62"/>
    </row>
    <row r="17" spans="1:9" s="2" customFormat="1" ht="16.95" customHeight="1">
      <c r="A17" s="94"/>
      <c r="B17" s="46" t="s">
        <v>28</v>
      </c>
      <c r="C17" s="15">
        <v>1349745</v>
      </c>
      <c r="D17" s="16">
        <v>2000</v>
      </c>
      <c r="E17" s="55">
        <v>0.72</v>
      </c>
      <c r="F17" s="55">
        <f t="shared" si="0"/>
        <v>1440</v>
      </c>
      <c r="H17" s="56"/>
      <c r="I17" s="62"/>
    </row>
    <row r="18" spans="1:9" s="2" customFormat="1" ht="16.95" customHeight="1">
      <c r="A18" s="94"/>
      <c r="B18" s="46" t="s">
        <v>29</v>
      </c>
      <c r="C18" s="15">
        <v>1373069</v>
      </c>
      <c r="D18" s="16">
        <v>1000</v>
      </c>
      <c r="E18" s="55">
        <v>0.56999999999999995</v>
      </c>
      <c r="F18" s="55">
        <f t="shared" si="0"/>
        <v>570</v>
      </c>
      <c r="H18" s="56"/>
      <c r="I18" s="62"/>
    </row>
    <row r="19" spans="1:9" s="2" customFormat="1" ht="16.95" customHeight="1">
      <c r="A19" s="94"/>
      <c r="B19" s="46" t="s">
        <v>30</v>
      </c>
      <c r="C19" s="15">
        <v>1041840325</v>
      </c>
      <c r="D19" s="16">
        <v>700</v>
      </c>
      <c r="E19" s="55">
        <v>0.76</v>
      </c>
      <c r="F19" s="55">
        <f t="shared" si="0"/>
        <v>532</v>
      </c>
      <c r="H19" s="56"/>
      <c r="I19" s="62"/>
    </row>
    <row r="20" spans="1:9" s="2" customFormat="1" ht="16.95" customHeight="1">
      <c r="A20" s="94"/>
      <c r="B20" s="46" t="s">
        <v>31</v>
      </c>
      <c r="C20" s="15">
        <v>1121840625</v>
      </c>
      <c r="D20" s="16">
        <v>700</v>
      </c>
      <c r="E20" s="55">
        <v>0.69</v>
      </c>
      <c r="F20" s="55">
        <f t="shared" si="0"/>
        <v>483</v>
      </c>
      <c r="H20" s="56"/>
      <c r="I20" s="62"/>
    </row>
    <row r="21" spans="1:9" s="2" customFormat="1" ht="16.95" customHeight="1">
      <c r="A21" s="94"/>
      <c r="B21" s="46" t="s">
        <v>32</v>
      </c>
      <c r="C21" s="15" t="s">
        <v>33</v>
      </c>
      <c r="D21" s="16">
        <v>500</v>
      </c>
      <c r="E21" s="55">
        <v>0.76</v>
      </c>
      <c r="F21" s="55">
        <f t="shared" si="0"/>
        <v>380</v>
      </c>
      <c r="H21" s="56"/>
      <c r="I21" s="62"/>
    </row>
    <row r="22" spans="1:9" s="2" customFormat="1" ht="18" customHeight="1">
      <c r="A22" s="94"/>
      <c r="B22" s="46" t="s">
        <v>34</v>
      </c>
      <c r="C22" s="15" t="s">
        <v>35</v>
      </c>
      <c r="D22" s="16">
        <v>1500</v>
      </c>
      <c r="E22" s="55">
        <v>0.74</v>
      </c>
      <c r="F22" s="55">
        <f t="shared" si="0"/>
        <v>1110</v>
      </c>
      <c r="H22" s="56"/>
      <c r="I22" s="63"/>
    </row>
    <row r="23" spans="1:9" s="2" customFormat="1" ht="18" customHeight="1">
      <c r="A23" s="94"/>
      <c r="B23" s="46" t="s">
        <v>36</v>
      </c>
      <c r="C23" s="15" t="s">
        <v>37</v>
      </c>
      <c r="D23" s="16">
        <v>500</v>
      </c>
      <c r="E23" s="55">
        <v>1.92</v>
      </c>
      <c r="F23" s="55">
        <f t="shared" si="0"/>
        <v>960</v>
      </c>
      <c r="H23" s="56"/>
      <c r="I23" s="63"/>
    </row>
    <row r="24" spans="1:9" s="2" customFormat="1" ht="16.95" customHeight="1">
      <c r="A24" s="94"/>
      <c r="B24" s="46" t="s">
        <v>38</v>
      </c>
      <c r="C24" s="15" t="s">
        <v>39</v>
      </c>
      <c r="D24" s="16">
        <v>1000</v>
      </c>
      <c r="E24" s="55">
        <v>0.76</v>
      </c>
      <c r="F24" s="55">
        <f t="shared" si="0"/>
        <v>760</v>
      </c>
      <c r="H24" s="56"/>
      <c r="I24" s="63"/>
    </row>
    <row r="25" spans="1:9" s="2" customFormat="1" ht="18" customHeight="1">
      <c r="A25" s="94"/>
      <c r="B25" s="46" t="s">
        <v>40</v>
      </c>
      <c r="C25" s="47" t="s">
        <v>41</v>
      </c>
      <c r="D25" s="16">
        <v>1000</v>
      </c>
      <c r="E25" s="55">
        <v>0.72</v>
      </c>
      <c r="F25" s="55">
        <f t="shared" si="0"/>
        <v>720</v>
      </c>
      <c r="H25" s="56"/>
      <c r="I25" s="64"/>
    </row>
    <row r="26" spans="1:9" s="2" customFormat="1" ht="18" customHeight="1">
      <c r="A26" s="94"/>
      <c r="B26" s="46" t="s">
        <v>42</v>
      </c>
      <c r="C26" s="47" t="s">
        <v>43</v>
      </c>
      <c r="D26" s="16">
        <v>1500</v>
      </c>
      <c r="E26" s="55">
        <v>0.72</v>
      </c>
      <c r="F26" s="55">
        <f t="shared" si="0"/>
        <v>1080</v>
      </c>
      <c r="H26" s="56"/>
      <c r="I26" s="64"/>
    </row>
    <row r="27" spans="1:9" ht="18" customHeight="1">
      <c r="A27" s="48" t="s">
        <v>44</v>
      </c>
      <c r="B27" s="48"/>
      <c r="C27" s="49"/>
      <c r="D27" s="50">
        <f>SUM(D13:D26)</f>
        <v>14900</v>
      </c>
      <c r="E27" s="57"/>
      <c r="F27" s="58">
        <f>SUM(F13:F26)</f>
        <v>12340</v>
      </c>
    </row>
    <row r="28" spans="1:9" s="3" customFormat="1" ht="15.75" customHeight="1">
      <c r="A28" s="81" t="s">
        <v>45</v>
      </c>
      <c r="B28" s="81"/>
      <c r="C28" s="84"/>
      <c r="D28" s="85"/>
      <c r="E28" s="86"/>
      <c r="F28" s="85"/>
    </row>
    <row r="29" spans="1:9" s="3" customFormat="1" ht="15.75" customHeight="1">
      <c r="A29" s="87" t="s">
        <v>46</v>
      </c>
      <c r="B29" s="88"/>
      <c r="C29" s="88"/>
      <c r="D29" s="88"/>
      <c r="E29" s="89"/>
      <c r="F29" s="90"/>
    </row>
    <row r="30" spans="1:9" s="3" customFormat="1" ht="15.75" customHeight="1">
      <c r="A30" s="81" t="s">
        <v>47</v>
      </c>
      <c r="B30" s="81"/>
      <c r="C30" s="84"/>
      <c r="D30" s="85"/>
      <c r="E30" s="86"/>
      <c r="F30" s="85"/>
    </row>
    <row r="31" spans="1:9" s="3" customFormat="1" ht="15.75" customHeight="1">
      <c r="A31" s="81" t="s">
        <v>48</v>
      </c>
      <c r="B31" s="81"/>
      <c r="C31" s="85"/>
      <c r="D31" s="85"/>
      <c r="E31" s="91"/>
      <c r="F31" s="85"/>
    </row>
    <row r="32" spans="1:9" s="3" customFormat="1" ht="15.75" customHeight="1">
      <c r="A32" s="81" t="s">
        <v>49</v>
      </c>
      <c r="B32" s="81"/>
      <c r="C32" s="85"/>
      <c r="D32" s="85"/>
      <c r="E32" s="91"/>
      <c r="F32" s="85"/>
    </row>
    <row r="33" spans="1:6" s="3" customFormat="1" ht="15.75" customHeight="1">
      <c r="A33" s="66" t="s">
        <v>50</v>
      </c>
      <c r="B33" s="66"/>
      <c r="C33" s="66"/>
      <c r="D33" s="66"/>
      <c r="E33" s="92"/>
      <c r="F33" s="66"/>
    </row>
    <row r="34" spans="1:6" s="3" customFormat="1" ht="15.75" customHeight="1">
      <c r="A34" s="66" t="s">
        <v>51</v>
      </c>
      <c r="B34" s="66"/>
      <c r="C34" s="66"/>
      <c r="D34" s="66"/>
      <c r="E34" s="92"/>
      <c r="F34" s="66"/>
    </row>
    <row r="35" spans="1:6" ht="15.75" customHeight="1">
      <c r="A35" s="81" t="s">
        <v>52</v>
      </c>
      <c r="B35" s="81"/>
      <c r="C35" s="85"/>
      <c r="D35" s="85"/>
      <c r="E35" s="91"/>
      <c r="F35" s="85"/>
    </row>
    <row r="36" spans="1:6" ht="15.75" customHeight="1">
      <c r="A36" s="81" t="s">
        <v>53</v>
      </c>
      <c r="B36" s="81"/>
      <c r="C36" s="85"/>
      <c r="D36" s="85"/>
      <c r="E36" s="91"/>
      <c r="F36" s="85"/>
    </row>
    <row r="37" spans="1:6" ht="15.75" customHeight="1">
      <c r="A37" s="67" t="s">
        <v>54</v>
      </c>
      <c r="B37" s="67"/>
      <c r="C37" s="67"/>
      <c r="D37" s="67" t="s">
        <v>55</v>
      </c>
      <c r="E37" s="86"/>
      <c r="F37" s="67"/>
    </row>
    <row r="38" spans="1:6" ht="15.75" customHeight="1">
      <c r="A38" s="81"/>
      <c r="B38" s="81"/>
      <c r="C38" s="67"/>
      <c r="D38" s="67"/>
      <c r="E38" s="86"/>
      <c r="F38" s="67"/>
    </row>
    <row r="39" spans="1:6" ht="15.6">
      <c r="A39" s="81"/>
      <c r="B39" s="81"/>
      <c r="C39" s="67"/>
      <c r="D39" s="67"/>
      <c r="E39" s="86"/>
      <c r="F39" s="67"/>
    </row>
    <row r="40" spans="1:6" ht="15.6">
      <c r="A40" s="81"/>
      <c r="B40" s="81"/>
      <c r="C40" s="67"/>
      <c r="D40" s="67"/>
      <c r="E40" s="86"/>
      <c r="F40" s="67"/>
    </row>
    <row r="41" spans="1:6" ht="48" customHeight="1">
      <c r="A41" s="81"/>
      <c r="B41" s="81"/>
      <c r="C41" s="67"/>
      <c r="D41" s="67"/>
      <c r="E41" s="86"/>
      <c r="F41" s="67"/>
    </row>
    <row r="42" spans="1:6">
      <c r="A42" s="51"/>
      <c r="B42" s="51"/>
      <c r="C42" s="52"/>
      <c r="D42" s="51"/>
      <c r="E42" s="59"/>
      <c r="F42" s="60"/>
    </row>
    <row r="43" spans="1:6">
      <c r="A43" s="51"/>
      <c r="B43" s="51"/>
      <c r="C43" s="52"/>
      <c r="D43" s="51"/>
      <c r="E43" s="59"/>
      <c r="F43" s="60"/>
    </row>
    <row r="44" spans="1:6">
      <c r="A44" s="51"/>
      <c r="B44" s="51"/>
      <c r="C44" s="52"/>
      <c r="D44" s="51"/>
      <c r="E44" s="59"/>
      <c r="F44" s="60"/>
    </row>
    <row r="45" spans="1:6">
      <c r="A45" s="51"/>
      <c r="B45" s="51"/>
      <c r="C45" s="52"/>
      <c r="D45" s="51"/>
      <c r="E45" s="59"/>
      <c r="F45" s="60"/>
    </row>
    <row r="46" spans="1:6">
      <c r="A46" s="51"/>
      <c r="B46" s="51"/>
      <c r="C46" s="52"/>
      <c r="D46" s="51"/>
      <c r="E46" s="59"/>
      <c r="F46" s="60"/>
    </row>
    <row r="47" spans="1:6">
      <c r="A47" s="51"/>
      <c r="B47" s="51"/>
      <c r="C47" s="52"/>
      <c r="D47" s="51"/>
      <c r="E47" s="59"/>
      <c r="F47" s="60"/>
    </row>
    <row r="48" spans="1:6">
      <c r="A48" s="51"/>
      <c r="B48" s="51"/>
      <c r="C48" s="52"/>
      <c r="D48" s="51"/>
      <c r="E48" s="59"/>
      <c r="F48" s="60"/>
    </row>
    <row r="49" spans="1:6">
      <c r="A49" s="51"/>
      <c r="B49" s="51"/>
      <c r="C49" s="52"/>
      <c r="D49" s="51"/>
      <c r="E49" s="59"/>
      <c r="F49" s="60"/>
    </row>
    <row r="50" spans="1:6">
      <c r="A50" s="51"/>
      <c r="B50" s="51"/>
      <c r="C50" s="52"/>
      <c r="D50" s="51"/>
      <c r="E50" s="59"/>
      <c r="F50" s="60"/>
    </row>
    <row r="51" spans="1:6">
      <c r="A51" s="51"/>
      <c r="B51" s="51"/>
      <c r="C51" s="52"/>
      <c r="D51" s="51"/>
      <c r="E51" s="59"/>
      <c r="F51" s="60"/>
    </row>
    <row r="52" spans="1:6">
      <c r="A52" s="51"/>
      <c r="B52" s="51"/>
      <c r="C52" s="52"/>
      <c r="D52" s="51"/>
      <c r="E52" s="59"/>
      <c r="F52" s="60"/>
    </row>
    <row r="53" spans="1:6">
      <c r="A53" s="51"/>
      <c r="B53" s="51"/>
      <c r="C53" s="52"/>
      <c r="D53" s="51"/>
      <c r="E53" s="59"/>
      <c r="F53" s="60"/>
    </row>
    <row r="54" spans="1:6">
      <c r="A54" s="51"/>
      <c r="B54" s="51"/>
      <c r="C54" s="52"/>
      <c r="D54" s="51"/>
      <c r="E54" s="59"/>
      <c r="F54" s="60"/>
    </row>
    <row r="55" spans="1:6">
      <c r="A55" s="51"/>
      <c r="B55" s="51"/>
      <c r="C55" s="52"/>
      <c r="D55" s="51"/>
      <c r="E55" s="59"/>
      <c r="F55" s="60"/>
    </row>
    <row r="56" spans="1:6">
      <c r="A56" s="23"/>
      <c r="B56" s="51"/>
      <c r="C56" s="52"/>
      <c r="D56" s="51"/>
      <c r="F56" s="61"/>
    </row>
    <row r="57" spans="1:6">
      <c r="A57" s="23"/>
      <c r="B57" s="51"/>
      <c r="C57" s="52"/>
      <c r="D57" s="51"/>
      <c r="F57" s="61"/>
    </row>
    <row r="58" spans="1:6">
      <c r="A58" s="23"/>
      <c r="B58" s="51"/>
      <c r="C58" s="52"/>
      <c r="D58" s="51"/>
      <c r="F58" s="61"/>
    </row>
    <row r="59" spans="1:6">
      <c r="A59" s="23"/>
      <c r="B59" s="51"/>
      <c r="C59" s="52"/>
      <c r="D59" s="51"/>
      <c r="F59" s="61"/>
    </row>
    <row r="60" spans="1:6">
      <c r="A60" s="23"/>
      <c r="B60" s="51"/>
      <c r="C60" s="52"/>
      <c r="D60" s="51"/>
      <c r="F60" s="61"/>
    </row>
    <row r="61" spans="1:6">
      <c r="A61" s="23"/>
      <c r="B61" s="51"/>
      <c r="C61" s="52"/>
      <c r="D61" s="51"/>
      <c r="F61" s="61"/>
    </row>
    <row r="62" spans="1:6">
      <c r="A62" s="23"/>
      <c r="B62" s="51"/>
      <c r="C62" s="52"/>
      <c r="D62" s="51"/>
      <c r="F62" s="61"/>
    </row>
    <row r="63" spans="1:6">
      <c r="A63" s="23"/>
      <c r="B63" s="51"/>
      <c r="C63" s="52"/>
      <c r="D63" s="51"/>
      <c r="F63" s="61"/>
    </row>
    <row r="64" spans="1:6">
      <c r="A64" s="23"/>
      <c r="B64" s="51"/>
      <c r="C64" s="52"/>
      <c r="D64" s="51"/>
      <c r="F64" s="61"/>
    </row>
    <row r="65" spans="1:6">
      <c r="A65" s="23"/>
      <c r="B65" s="51"/>
      <c r="C65" s="52"/>
      <c r="D65" s="51"/>
      <c r="F65" s="61"/>
    </row>
    <row r="66" spans="1:6">
      <c r="A66" s="23"/>
      <c r="B66" s="51"/>
      <c r="C66" s="52"/>
      <c r="D66" s="51"/>
      <c r="F66" s="61"/>
    </row>
    <row r="67" spans="1:6">
      <c r="A67" s="23"/>
      <c r="B67" s="51"/>
      <c r="C67" s="52"/>
      <c r="D67" s="51"/>
      <c r="F67" s="61"/>
    </row>
    <row r="68" spans="1:6">
      <c r="A68" s="23"/>
      <c r="B68" s="51"/>
      <c r="C68" s="52"/>
      <c r="D68" s="51"/>
      <c r="F68" s="61"/>
    </row>
    <row r="69" spans="1:6">
      <c r="A69" s="23"/>
      <c r="B69" s="51"/>
      <c r="C69" s="52"/>
      <c r="D69" s="51"/>
      <c r="F69" s="61"/>
    </row>
    <row r="70" spans="1:6">
      <c r="A70" s="23"/>
      <c r="B70" s="51"/>
      <c r="C70" s="52"/>
      <c r="D70" s="51"/>
      <c r="F70" s="61"/>
    </row>
    <row r="71" spans="1:6">
      <c r="A71" s="23"/>
      <c r="B71" s="51"/>
      <c r="C71" s="52"/>
      <c r="D71" s="51"/>
      <c r="F71" s="61"/>
    </row>
    <row r="72" spans="1:6">
      <c r="A72" s="23"/>
      <c r="B72" s="51"/>
      <c r="C72" s="52"/>
      <c r="D72" s="51"/>
      <c r="F72" s="61"/>
    </row>
    <row r="73" spans="1:6">
      <c r="A73" s="23"/>
      <c r="B73" s="51"/>
      <c r="C73" s="52"/>
      <c r="D73" s="51"/>
      <c r="F73" s="61"/>
    </row>
    <row r="74" spans="1:6">
      <c r="A74" s="23"/>
      <c r="B74" s="51"/>
      <c r="C74" s="52"/>
      <c r="D74" s="51"/>
      <c r="F74" s="61"/>
    </row>
    <row r="75" spans="1:6">
      <c r="A75" s="23"/>
      <c r="B75" s="51"/>
      <c r="C75" s="52"/>
      <c r="D75" s="51"/>
      <c r="F75" s="61"/>
    </row>
    <row r="76" spans="1:6">
      <c r="A76" s="23"/>
      <c r="B76" s="51"/>
      <c r="C76" s="52"/>
      <c r="D76" s="51"/>
      <c r="F76" s="61"/>
    </row>
    <row r="77" spans="1:6">
      <c r="A77" s="23"/>
      <c r="B77" s="51"/>
      <c r="C77" s="52"/>
      <c r="D77" s="51"/>
      <c r="F77" s="61"/>
    </row>
    <row r="78" spans="1:6">
      <c r="A78" s="23"/>
      <c r="B78" s="51"/>
      <c r="C78" s="52"/>
      <c r="D78" s="51"/>
      <c r="F78" s="61"/>
    </row>
    <row r="79" spans="1:6">
      <c r="A79" s="23"/>
      <c r="B79" s="51"/>
      <c r="C79" s="52"/>
      <c r="D79" s="51"/>
      <c r="F79" s="61"/>
    </row>
    <row r="80" spans="1:6">
      <c r="A80" s="23"/>
      <c r="B80" s="51"/>
      <c r="C80" s="52"/>
      <c r="D80" s="51"/>
      <c r="F80" s="61"/>
    </row>
    <row r="81" spans="1:6">
      <c r="A81" s="23"/>
      <c r="B81" s="51"/>
      <c r="C81" s="52"/>
      <c r="D81" s="51"/>
      <c r="F81" s="61"/>
    </row>
    <row r="82" spans="1:6">
      <c r="A82" s="23"/>
      <c r="B82" s="51"/>
      <c r="C82" s="52"/>
      <c r="D82" s="51"/>
      <c r="F82" s="61"/>
    </row>
    <row r="83" spans="1:6">
      <c r="A83" s="23"/>
      <c r="B83" s="51"/>
      <c r="C83" s="52"/>
      <c r="D83" s="51"/>
      <c r="F83" s="61"/>
    </row>
    <row r="84" spans="1:6">
      <c r="A84" s="23"/>
      <c r="B84" s="51"/>
      <c r="C84" s="52"/>
      <c r="D84" s="51"/>
      <c r="F84" s="61"/>
    </row>
    <row r="85" spans="1:6">
      <c r="A85" s="23"/>
      <c r="B85" s="51"/>
      <c r="C85" s="52"/>
      <c r="D85" s="51"/>
      <c r="F85" s="61"/>
    </row>
    <row r="86" spans="1:6">
      <c r="A86" s="23"/>
      <c r="B86" s="51"/>
      <c r="C86" s="52"/>
      <c r="D86" s="51"/>
      <c r="F86" s="61"/>
    </row>
    <row r="87" spans="1:6">
      <c r="A87" s="23"/>
      <c r="B87" s="51"/>
      <c r="C87" s="52"/>
      <c r="D87" s="51"/>
      <c r="F87" s="61"/>
    </row>
    <row r="88" spans="1:6">
      <c r="A88" s="23"/>
      <c r="B88" s="51"/>
      <c r="C88" s="52"/>
      <c r="D88" s="51"/>
      <c r="F88" s="61"/>
    </row>
    <row r="89" spans="1:6">
      <c r="A89" s="23"/>
      <c r="B89" s="51"/>
      <c r="C89" s="52"/>
      <c r="D89" s="51"/>
      <c r="F89" s="61"/>
    </row>
    <row r="90" spans="1:6">
      <c r="A90" s="23"/>
      <c r="B90" s="51"/>
      <c r="C90" s="52"/>
      <c r="D90" s="51"/>
      <c r="F90" s="61"/>
    </row>
    <row r="91" spans="1:6">
      <c r="A91" s="23"/>
      <c r="B91" s="51"/>
      <c r="C91" s="52"/>
      <c r="D91" s="51"/>
      <c r="F91" s="61"/>
    </row>
    <row r="92" spans="1:6">
      <c r="A92" s="23"/>
      <c r="B92" s="51"/>
      <c r="C92" s="52"/>
      <c r="D92" s="51"/>
      <c r="F92" s="61"/>
    </row>
    <row r="93" spans="1:6">
      <c r="A93" s="23"/>
      <c r="B93" s="51"/>
      <c r="C93" s="52"/>
      <c r="D93" s="51"/>
      <c r="F93" s="61"/>
    </row>
    <row r="94" spans="1:6">
      <c r="A94" s="23"/>
      <c r="B94" s="51"/>
      <c r="C94" s="52"/>
      <c r="D94" s="51"/>
      <c r="F94" s="61"/>
    </row>
    <row r="95" spans="1:6">
      <c r="A95" s="23"/>
      <c r="B95" s="51"/>
      <c r="C95" s="52"/>
      <c r="D95" s="51"/>
      <c r="F95" s="61"/>
    </row>
    <row r="96" spans="1:6">
      <c r="A96" s="23"/>
      <c r="B96" s="51"/>
      <c r="C96" s="52"/>
      <c r="D96" s="51"/>
      <c r="F96" s="61"/>
    </row>
    <row r="97" spans="1:6">
      <c r="A97" s="23"/>
      <c r="B97" s="51"/>
      <c r="C97" s="52"/>
      <c r="D97" s="51"/>
      <c r="F97" s="61"/>
    </row>
    <row r="98" spans="1:6">
      <c r="A98" s="23"/>
      <c r="B98" s="51"/>
      <c r="C98" s="52"/>
      <c r="D98" s="51"/>
      <c r="F98" s="61"/>
    </row>
  </sheetData>
  <mergeCells count="28">
    <mergeCell ref="A38:C41"/>
    <mergeCell ref="D38:F41"/>
    <mergeCell ref="A36:F36"/>
    <mergeCell ref="A37:C37"/>
    <mergeCell ref="D37:F37"/>
    <mergeCell ref="A12:A26"/>
    <mergeCell ref="D1:F7"/>
    <mergeCell ref="A31:F31"/>
    <mergeCell ref="A32:F32"/>
    <mergeCell ref="A33:F33"/>
    <mergeCell ref="A34:F34"/>
    <mergeCell ref="A35:F35"/>
    <mergeCell ref="A10:F10"/>
    <mergeCell ref="E12:F12"/>
    <mergeCell ref="A28:F28"/>
    <mergeCell ref="A29:F29"/>
    <mergeCell ref="A30:F30"/>
    <mergeCell ref="A6:C6"/>
    <mergeCell ref="A7:C7"/>
    <mergeCell ref="A8:C8"/>
    <mergeCell ref="D8:F8"/>
    <mergeCell ref="A9:C9"/>
    <mergeCell ref="D9:F9"/>
    <mergeCell ref="A1:C1"/>
    <mergeCell ref="A2:C2"/>
    <mergeCell ref="A3:C3"/>
    <mergeCell ref="A4:C4"/>
    <mergeCell ref="A5:C5"/>
  </mergeCells>
  <conditionalFormatting sqref="H15:H21">
    <cfRule type="expression" dxfId="12" priority="10">
      <formula>$C15&lt;&gt;""</formula>
    </cfRule>
    <cfRule type="expression" dxfId="11" priority="11">
      <formula>H15&lt;&gt;""</formula>
    </cfRule>
    <cfRule type="duplicateValues" dxfId="10" priority="12"/>
  </conditionalFormatting>
  <conditionalFormatting sqref="H22:H24">
    <cfRule type="duplicateValues" dxfId="9" priority="8"/>
  </conditionalFormatting>
  <conditionalFormatting sqref="H25:H26">
    <cfRule type="duplicateValues" dxfId="8" priority="5"/>
  </conditionalFormatting>
  <pageMargins left="0.34930555555555598" right="0.15902777777777799" top="0.30902777777777801" bottom="0.34930555555555598" header="0.16875000000000001" footer="0.16875000000000001"/>
  <pageSetup paperSize="9" scale="81" orientation="portrait" r:id="rId1"/>
  <headerFooter alignWithMargins="0"/>
  <rowBreaks count="2" manualBreakCount="2">
    <brk id="41" max="16383" man="1"/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"/>
  <sheetViews>
    <sheetView tabSelected="1" topLeftCell="A9" workbookViewId="0">
      <selection activeCell="H31" sqref="H31"/>
    </sheetView>
  </sheetViews>
  <sheetFormatPr defaultColWidth="9" defaultRowHeight="15.6"/>
  <cols>
    <col min="1" max="1" width="17.296875" style="4" customWidth="1"/>
    <col min="2" max="2" width="15.09765625" style="4" customWidth="1"/>
    <col min="3" max="3" width="13.796875" style="4" customWidth="1"/>
    <col min="4" max="4" width="12.296875" style="4" customWidth="1"/>
    <col min="5" max="5" width="9.796875" style="5" customWidth="1"/>
    <col min="6" max="7" width="12.59765625" style="6" customWidth="1"/>
    <col min="8" max="8" width="12.09765625" style="7" customWidth="1"/>
    <col min="9" max="16384" width="9" style="4"/>
  </cols>
  <sheetData>
    <row r="1" spans="1:13" s="1" customFormat="1" ht="26.1" customHeight="1">
      <c r="A1" s="65" t="s">
        <v>0</v>
      </c>
      <c r="B1" s="65"/>
      <c r="C1" s="65"/>
      <c r="D1" s="104" t="s">
        <v>56</v>
      </c>
      <c r="E1" s="104"/>
      <c r="F1" s="104"/>
      <c r="G1" s="104"/>
      <c r="H1" s="105"/>
    </row>
    <row r="2" spans="1:13" s="1" customFormat="1" ht="23.1" customHeight="1">
      <c r="A2" s="65" t="s">
        <v>2</v>
      </c>
      <c r="B2" s="65"/>
      <c r="C2" s="65"/>
      <c r="D2" s="104"/>
      <c r="E2" s="104"/>
      <c r="F2" s="104"/>
      <c r="G2" s="104"/>
      <c r="H2" s="105"/>
    </row>
    <row r="3" spans="1:13" s="1" customFormat="1" ht="23.1" customHeight="1">
      <c r="A3" s="69" t="s">
        <v>3</v>
      </c>
      <c r="B3" s="66"/>
      <c r="C3" s="66"/>
      <c r="D3" s="104"/>
      <c r="E3" s="104"/>
      <c r="F3" s="104"/>
      <c r="G3" s="104"/>
      <c r="H3" s="105"/>
    </row>
    <row r="4" spans="1:13" s="1" customFormat="1" ht="23.1" customHeight="1">
      <c r="A4" s="66" t="s">
        <v>4</v>
      </c>
      <c r="B4" s="66"/>
      <c r="C4" s="66"/>
      <c r="D4" s="104"/>
      <c r="E4" s="104"/>
      <c r="F4" s="104"/>
      <c r="G4" s="104"/>
      <c r="H4" s="105"/>
    </row>
    <row r="5" spans="1:13" s="1" customFormat="1" ht="23.1" customHeight="1">
      <c r="A5" s="65" t="s">
        <v>57</v>
      </c>
      <c r="B5" s="65"/>
      <c r="C5" s="65"/>
      <c r="D5" s="104"/>
      <c r="E5" s="104"/>
      <c r="F5" s="104"/>
      <c r="G5" s="104"/>
      <c r="H5" s="105"/>
    </row>
    <row r="6" spans="1:13" s="1" customFormat="1" ht="23.1" customHeight="1">
      <c r="A6" s="70" t="s">
        <v>6</v>
      </c>
      <c r="B6" s="70"/>
      <c r="C6" s="70"/>
      <c r="D6" s="104"/>
      <c r="E6" s="104"/>
      <c r="F6" s="104"/>
      <c r="G6" s="104"/>
      <c r="H6" s="105"/>
    </row>
    <row r="7" spans="1:13" s="1" customFormat="1" ht="23.1" customHeight="1">
      <c r="A7" s="70" t="s">
        <v>7</v>
      </c>
      <c r="B7" s="70"/>
      <c r="C7" s="97"/>
      <c r="D7" s="104"/>
      <c r="E7" s="104"/>
      <c r="F7" s="104"/>
      <c r="G7" s="104"/>
      <c r="H7" s="105"/>
    </row>
    <row r="8" spans="1:13" s="1" customFormat="1" ht="31.95" customHeight="1">
      <c r="A8" s="68" t="s">
        <v>8</v>
      </c>
      <c r="B8" s="68"/>
      <c r="C8" s="98"/>
      <c r="D8" s="104"/>
      <c r="E8" s="104"/>
      <c r="F8" s="104"/>
      <c r="G8" s="104"/>
      <c r="H8" s="105"/>
    </row>
    <row r="9" spans="1:13" s="1" customFormat="1" ht="28.05" customHeight="1">
      <c r="A9" s="68" t="s">
        <v>10</v>
      </c>
      <c r="B9" s="68"/>
      <c r="C9" s="98"/>
      <c r="D9" s="99" t="s">
        <v>9</v>
      </c>
      <c r="E9" s="76"/>
      <c r="F9" s="76"/>
      <c r="G9" s="76"/>
      <c r="H9" s="100"/>
    </row>
    <row r="10" spans="1:13" s="1" customFormat="1" ht="23.1" customHeight="1">
      <c r="A10" s="80" t="s">
        <v>58</v>
      </c>
      <c r="B10" s="80"/>
      <c r="C10" s="80"/>
      <c r="D10" s="80"/>
      <c r="E10" s="80"/>
      <c r="F10" s="80"/>
      <c r="G10" s="80"/>
      <c r="H10" s="101"/>
    </row>
    <row r="11" spans="1:13" s="2" customFormat="1" ht="28.05" customHeight="1">
      <c r="A11" s="8" t="s">
        <v>13</v>
      </c>
      <c r="B11" s="8" t="s">
        <v>59</v>
      </c>
      <c r="C11" s="9" t="s">
        <v>14</v>
      </c>
      <c r="D11" s="10" t="s">
        <v>60</v>
      </c>
      <c r="E11" s="10" t="s">
        <v>61</v>
      </c>
      <c r="F11" s="25" t="s">
        <v>62</v>
      </c>
      <c r="G11" s="25" t="s">
        <v>63</v>
      </c>
      <c r="H11" s="26" t="s">
        <v>64</v>
      </c>
    </row>
    <row r="12" spans="1:13" s="2" customFormat="1" ht="30.75" customHeight="1">
      <c r="A12" s="11"/>
      <c r="B12" s="8"/>
      <c r="C12" s="9"/>
      <c r="D12" s="10" t="s">
        <v>19</v>
      </c>
      <c r="E12" s="10" t="s">
        <v>65</v>
      </c>
      <c r="F12" s="25" t="s">
        <v>66</v>
      </c>
      <c r="G12" s="25" t="s">
        <v>66</v>
      </c>
      <c r="H12" s="26" t="s">
        <v>67</v>
      </c>
    </row>
    <row r="13" spans="1:13" s="1" customFormat="1" ht="16.5" customHeight="1">
      <c r="A13" s="102" t="s">
        <v>68</v>
      </c>
      <c r="B13" s="12" t="s">
        <v>25</v>
      </c>
      <c r="C13" s="12" t="s">
        <v>26</v>
      </c>
      <c r="D13" s="13">
        <v>1500</v>
      </c>
      <c r="E13" s="27">
        <v>30</v>
      </c>
      <c r="F13" s="28">
        <f>M13*D13</f>
        <v>435</v>
      </c>
      <c r="G13" s="28">
        <f>L13*E13</f>
        <v>495</v>
      </c>
      <c r="H13" s="29">
        <f>I13*J13*K13*E13/1000000000</f>
        <v>1.1093999999999999</v>
      </c>
      <c r="I13" s="37">
        <v>430</v>
      </c>
      <c r="J13" s="37">
        <v>430</v>
      </c>
      <c r="K13" s="37">
        <v>200</v>
      </c>
      <c r="L13" s="37">
        <v>16.5</v>
      </c>
      <c r="M13" s="37">
        <v>0.28999999999999998</v>
      </c>
    </row>
    <row r="14" spans="1:13" s="1" customFormat="1" ht="18" customHeight="1">
      <c r="A14" s="103"/>
      <c r="B14" s="12" t="s">
        <v>69</v>
      </c>
      <c r="C14" s="12" t="s">
        <v>22</v>
      </c>
      <c r="D14" s="13">
        <v>1500</v>
      </c>
      <c r="E14" s="30">
        <v>30</v>
      </c>
      <c r="F14" s="28">
        <f t="shared" ref="F14:F26" si="0">M14*D14</f>
        <v>585</v>
      </c>
      <c r="G14" s="28">
        <f t="shared" ref="G14:G26" si="1">L14*E14</f>
        <v>690</v>
      </c>
      <c r="H14" s="29">
        <f t="shared" ref="H14:H26" si="2">I14*J14*K14*E14/1000000000</f>
        <v>1.521585</v>
      </c>
      <c r="I14" s="37">
        <v>510</v>
      </c>
      <c r="J14" s="37">
        <v>510</v>
      </c>
      <c r="K14" s="37">
        <v>195</v>
      </c>
      <c r="L14" s="37">
        <v>23</v>
      </c>
      <c r="M14" s="1">
        <v>0.39</v>
      </c>
    </row>
    <row r="15" spans="1:13" s="1" customFormat="1" ht="24" customHeight="1">
      <c r="A15" s="103"/>
      <c r="B15" s="12" t="s">
        <v>23</v>
      </c>
      <c r="C15" s="12" t="s">
        <v>24</v>
      </c>
      <c r="D15" s="13">
        <v>500</v>
      </c>
      <c r="E15" s="30">
        <v>10</v>
      </c>
      <c r="F15" s="28">
        <f t="shared" si="0"/>
        <v>110</v>
      </c>
      <c r="G15" s="28">
        <f t="shared" si="1"/>
        <v>128</v>
      </c>
      <c r="H15" s="29">
        <f t="shared" si="2"/>
        <v>0.281385</v>
      </c>
      <c r="I15" s="38">
        <v>390</v>
      </c>
      <c r="J15" s="38">
        <v>390</v>
      </c>
      <c r="K15" s="38">
        <v>185</v>
      </c>
      <c r="L15" s="38">
        <v>12.8</v>
      </c>
      <c r="M15" s="1">
        <v>0.22</v>
      </c>
    </row>
    <row r="16" spans="1:13" s="1" customFormat="1" ht="19.05" customHeight="1">
      <c r="A16" s="103"/>
      <c r="B16" s="12" t="s">
        <v>70</v>
      </c>
      <c r="C16" s="12" t="s">
        <v>35</v>
      </c>
      <c r="D16" s="13">
        <v>1500</v>
      </c>
      <c r="E16" s="30">
        <v>30</v>
      </c>
      <c r="F16" s="28">
        <f t="shared" si="0"/>
        <v>330</v>
      </c>
      <c r="G16" s="28">
        <f t="shared" si="1"/>
        <v>390</v>
      </c>
      <c r="H16" s="29">
        <f t="shared" si="2"/>
        <v>0.90971999999999997</v>
      </c>
      <c r="I16" s="38">
        <v>380</v>
      </c>
      <c r="J16" s="38">
        <v>380</v>
      </c>
      <c r="K16" s="38">
        <v>210</v>
      </c>
      <c r="L16" s="38">
        <v>13</v>
      </c>
      <c r="M16" s="1">
        <v>0.22</v>
      </c>
    </row>
    <row r="17" spans="1:13" s="1" customFormat="1" ht="18" customHeight="1">
      <c r="A17" s="103"/>
      <c r="B17" s="12" t="s">
        <v>36</v>
      </c>
      <c r="C17" s="12" t="s">
        <v>37</v>
      </c>
      <c r="D17" s="13">
        <v>500</v>
      </c>
      <c r="E17" s="30">
        <v>20</v>
      </c>
      <c r="F17" s="28">
        <f t="shared" si="0"/>
        <v>455</v>
      </c>
      <c r="G17" s="28">
        <f t="shared" si="1"/>
        <v>468</v>
      </c>
      <c r="H17" s="29">
        <f t="shared" si="2"/>
        <v>1.1916800000000001</v>
      </c>
      <c r="I17" s="38">
        <v>560</v>
      </c>
      <c r="J17" s="38">
        <v>560</v>
      </c>
      <c r="K17" s="38">
        <v>190</v>
      </c>
      <c r="L17" s="38">
        <v>23.4</v>
      </c>
      <c r="M17" s="1">
        <v>0.91</v>
      </c>
    </row>
    <row r="18" spans="1:13" s="1" customFormat="1" ht="18" customHeight="1">
      <c r="A18" s="103"/>
      <c r="B18" s="12" t="s">
        <v>42</v>
      </c>
      <c r="C18" s="12" t="s">
        <v>43</v>
      </c>
      <c r="D18" s="13">
        <v>1500</v>
      </c>
      <c r="E18" s="30">
        <v>30</v>
      </c>
      <c r="F18" s="28">
        <f t="shared" si="0"/>
        <v>360</v>
      </c>
      <c r="G18" s="28">
        <f t="shared" si="1"/>
        <v>374.4</v>
      </c>
      <c r="H18" s="29">
        <f t="shared" si="2"/>
        <v>0.80156249999999996</v>
      </c>
      <c r="I18" s="38">
        <v>375</v>
      </c>
      <c r="J18" s="38">
        <v>375</v>
      </c>
      <c r="K18" s="38">
        <v>190</v>
      </c>
      <c r="L18" s="38">
        <v>12.48</v>
      </c>
      <c r="M18" s="1">
        <v>0.24</v>
      </c>
    </row>
    <row r="19" spans="1:13" s="1" customFormat="1" ht="18" customHeight="1">
      <c r="A19" s="103"/>
      <c r="B19" s="12" t="s">
        <v>40</v>
      </c>
      <c r="C19" s="12" t="s">
        <v>41</v>
      </c>
      <c r="D19" s="13">
        <v>1000</v>
      </c>
      <c r="E19" s="30">
        <v>25</v>
      </c>
      <c r="F19" s="28">
        <f t="shared" si="0"/>
        <v>240</v>
      </c>
      <c r="G19" s="28">
        <f t="shared" si="1"/>
        <v>266.5</v>
      </c>
      <c r="H19" s="29">
        <f t="shared" si="2"/>
        <v>0.63744999999999996</v>
      </c>
      <c r="I19" s="38">
        <v>380</v>
      </c>
      <c r="J19" s="38">
        <v>305</v>
      </c>
      <c r="K19" s="38">
        <v>220</v>
      </c>
      <c r="L19" s="38">
        <v>10.66</v>
      </c>
      <c r="M19" s="1">
        <v>0.24</v>
      </c>
    </row>
    <row r="20" spans="1:13" s="1" customFormat="1" ht="18" customHeight="1">
      <c r="A20" s="103"/>
      <c r="B20" s="12" t="s">
        <v>27</v>
      </c>
      <c r="C20" s="12">
        <v>1207066</v>
      </c>
      <c r="D20" s="13">
        <v>1000</v>
      </c>
      <c r="E20" s="30">
        <v>20</v>
      </c>
      <c r="F20" s="28">
        <f t="shared" si="0"/>
        <v>530</v>
      </c>
      <c r="G20" s="28">
        <f t="shared" si="1"/>
        <v>555.20000000000005</v>
      </c>
      <c r="H20" s="29">
        <f t="shared" si="2"/>
        <v>1.1964600000000001</v>
      </c>
      <c r="I20" s="38">
        <v>510</v>
      </c>
      <c r="J20" s="38">
        <v>510</v>
      </c>
      <c r="K20" s="38">
        <v>230</v>
      </c>
      <c r="L20" s="38">
        <v>27.76</v>
      </c>
      <c r="M20" s="1">
        <v>0.53</v>
      </c>
    </row>
    <row r="21" spans="1:13" s="1" customFormat="1" ht="18" customHeight="1">
      <c r="A21" s="103"/>
      <c r="B21" s="12" t="s">
        <v>71</v>
      </c>
      <c r="C21" s="12">
        <v>1041840325</v>
      </c>
      <c r="D21" s="13">
        <v>700</v>
      </c>
      <c r="E21" s="30">
        <v>14</v>
      </c>
      <c r="F21" s="28">
        <f t="shared" si="0"/>
        <v>51.8</v>
      </c>
      <c r="G21" s="28">
        <f t="shared" si="1"/>
        <v>82.32</v>
      </c>
      <c r="H21" s="29">
        <f t="shared" si="2"/>
        <v>0.74799199999999999</v>
      </c>
      <c r="I21" s="38">
        <v>380</v>
      </c>
      <c r="J21" s="38">
        <v>380</v>
      </c>
      <c r="K21" s="38">
        <v>370</v>
      </c>
      <c r="L21" s="38">
        <v>5.88</v>
      </c>
      <c r="M21" s="1">
        <v>7.3999999999999996E-2</v>
      </c>
    </row>
    <row r="22" spans="1:13" s="1" customFormat="1" ht="18" customHeight="1">
      <c r="A22" s="103"/>
      <c r="B22" s="12" t="s">
        <v>72</v>
      </c>
      <c r="C22" s="12">
        <v>1349745</v>
      </c>
      <c r="D22" s="13">
        <v>2000</v>
      </c>
      <c r="E22" s="30">
        <v>40</v>
      </c>
      <c r="F22" s="28">
        <f t="shared" si="0"/>
        <v>166</v>
      </c>
      <c r="G22" s="28">
        <f t="shared" si="1"/>
        <v>244.8</v>
      </c>
      <c r="H22" s="29">
        <f t="shared" si="2"/>
        <v>1.8539399999999999</v>
      </c>
      <c r="I22" s="38">
        <v>530</v>
      </c>
      <c r="J22" s="38">
        <v>530</v>
      </c>
      <c r="K22" s="38">
        <v>165</v>
      </c>
      <c r="L22" s="38">
        <v>6.12</v>
      </c>
      <c r="M22" s="1">
        <v>8.3000000000000004E-2</v>
      </c>
    </row>
    <row r="23" spans="1:13" s="1" customFormat="1" ht="18" customHeight="1">
      <c r="A23" s="103"/>
      <c r="B23" s="12" t="s">
        <v>73</v>
      </c>
      <c r="C23" s="12">
        <v>1373069</v>
      </c>
      <c r="D23" s="13">
        <v>1000</v>
      </c>
      <c r="E23" s="30">
        <v>20</v>
      </c>
      <c r="F23" s="28">
        <f t="shared" si="0"/>
        <v>54</v>
      </c>
      <c r="G23" s="28">
        <f t="shared" si="1"/>
        <v>79.2</v>
      </c>
      <c r="H23" s="29">
        <f t="shared" si="2"/>
        <v>0.56276999999999999</v>
      </c>
      <c r="I23" s="38">
        <v>390</v>
      </c>
      <c r="J23" s="38">
        <v>390</v>
      </c>
      <c r="K23" s="38">
        <v>185</v>
      </c>
      <c r="L23" s="38">
        <v>3.96</v>
      </c>
      <c r="M23" s="1">
        <v>5.3999999999999999E-2</v>
      </c>
    </row>
    <row r="24" spans="1:13" s="1" customFormat="1" ht="18" customHeight="1">
      <c r="A24" s="103"/>
      <c r="B24" s="12" t="s">
        <v>31</v>
      </c>
      <c r="C24" s="12">
        <v>1121840625</v>
      </c>
      <c r="D24" s="13">
        <v>700</v>
      </c>
      <c r="E24" s="31">
        <v>14</v>
      </c>
      <c r="F24" s="28">
        <f t="shared" si="0"/>
        <v>35.700000000000003</v>
      </c>
      <c r="G24" s="28">
        <f t="shared" si="1"/>
        <v>57.68</v>
      </c>
      <c r="H24" s="29">
        <f t="shared" si="2"/>
        <v>0.59623199999999998</v>
      </c>
      <c r="I24" s="38">
        <v>390</v>
      </c>
      <c r="J24" s="38">
        <v>390</v>
      </c>
      <c r="K24" s="38">
        <v>280</v>
      </c>
      <c r="L24" s="38">
        <v>4.12</v>
      </c>
      <c r="M24" s="1">
        <v>5.0999999999999997E-2</v>
      </c>
    </row>
    <row r="25" spans="1:13" s="1" customFormat="1" ht="18" customHeight="1">
      <c r="A25" s="103"/>
      <c r="B25" s="12" t="s">
        <v>32</v>
      </c>
      <c r="C25" s="12" t="s">
        <v>33</v>
      </c>
      <c r="D25" s="13">
        <v>500</v>
      </c>
      <c r="E25" s="32">
        <v>10</v>
      </c>
      <c r="F25" s="28">
        <f t="shared" si="0"/>
        <v>46.5</v>
      </c>
      <c r="G25" s="28">
        <f t="shared" si="1"/>
        <v>71.8</v>
      </c>
      <c r="H25" s="29">
        <f t="shared" si="2"/>
        <v>0.77840624999999997</v>
      </c>
      <c r="I25" s="38">
        <v>475</v>
      </c>
      <c r="J25" s="38">
        <v>475</v>
      </c>
      <c r="K25" s="38">
        <v>345</v>
      </c>
      <c r="L25" s="38">
        <v>7.18</v>
      </c>
      <c r="M25" s="1">
        <v>9.2999999999999999E-2</v>
      </c>
    </row>
    <row r="26" spans="1:13" s="1" customFormat="1" ht="18" customHeight="1">
      <c r="A26" s="103"/>
      <c r="B26" s="12" t="s">
        <v>74</v>
      </c>
      <c r="C26" s="12" t="s">
        <v>39</v>
      </c>
      <c r="D26" s="13">
        <v>1000</v>
      </c>
      <c r="E26" s="32">
        <v>20</v>
      </c>
      <c r="F26" s="28">
        <f t="shared" si="0"/>
        <v>67</v>
      </c>
      <c r="G26" s="28">
        <f t="shared" si="1"/>
        <v>100</v>
      </c>
      <c r="H26" s="29">
        <f t="shared" si="2"/>
        <v>0.88083999999999996</v>
      </c>
      <c r="I26" s="38">
        <v>380</v>
      </c>
      <c r="J26" s="38">
        <v>380</v>
      </c>
      <c r="K26" s="38">
        <v>305</v>
      </c>
      <c r="L26" s="38">
        <v>5</v>
      </c>
      <c r="M26" s="1">
        <v>6.7000000000000004E-2</v>
      </c>
    </row>
    <row r="27" spans="1:13" s="1" customFormat="1" ht="18" customHeight="1">
      <c r="A27" s="103"/>
      <c r="B27" s="14"/>
      <c r="C27" s="15"/>
      <c r="D27" s="16"/>
      <c r="E27" s="32"/>
      <c r="F27" s="28"/>
      <c r="G27" s="28"/>
      <c r="H27" s="29"/>
      <c r="I27" s="38"/>
      <c r="J27" s="38"/>
      <c r="K27" s="38"/>
      <c r="L27" s="38"/>
    </row>
    <row r="28" spans="1:13" s="1" customFormat="1" ht="18" customHeight="1">
      <c r="A28" s="103"/>
      <c r="B28" s="14"/>
      <c r="C28" s="15"/>
      <c r="D28" s="16"/>
      <c r="E28" s="16"/>
      <c r="F28" s="16"/>
      <c r="G28" s="16"/>
      <c r="H28" s="16"/>
      <c r="I28" s="38"/>
      <c r="J28" s="38"/>
      <c r="K28" s="38"/>
      <c r="L28" s="38"/>
    </row>
    <row r="29" spans="1:13" s="1" customFormat="1" ht="18" customHeight="1">
      <c r="A29" s="103"/>
      <c r="B29" s="14"/>
      <c r="C29" s="15"/>
      <c r="D29" s="16"/>
      <c r="E29" s="32"/>
      <c r="F29" s="28"/>
      <c r="G29" s="28"/>
      <c r="H29" s="29"/>
      <c r="I29" s="38"/>
      <c r="J29" s="38"/>
      <c r="K29" s="38"/>
      <c r="L29" s="38"/>
    </row>
    <row r="30" spans="1:13" s="1" customFormat="1" ht="18" customHeight="1">
      <c r="A30" s="103"/>
      <c r="B30" s="17"/>
      <c r="C30" s="18"/>
      <c r="D30" s="19"/>
      <c r="E30" s="33"/>
      <c r="F30" s="28"/>
      <c r="G30" s="28"/>
      <c r="H30" s="29"/>
      <c r="I30" s="38"/>
      <c r="J30" s="38"/>
      <c r="K30" s="38"/>
      <c r="L30" s="38"/>
    </row>
    <row r="31" spans="1:13" s="3" customFormat="1" ht="15.75" customHeight="1">
      <c r="A31" s="20"/>
      <c r="B31" s="21"/>
      <c r="C31" s="21"/>
      <c r="D31" s="22">
        <f>SUM(D13:D30)</f>
        <v>14900</v>
      </c>
      <c r="E31" s="22">
        <f>SUM(E13:E30)</f>
        <v>313</v>
      </c>
      <c r="F31" s="34">
        <f>SUM(F13:F30)</f>
        <v>3466</v>
      </c>
      <c r="G31" s="34">
        <f>SUM(G13:G30)</f>
        <v>4002.9</v>
      </c>
      <c r="H31" s="34">
        <f>SUM(H13:H30)</f>
        <v>13.069422749999999</v>
      </c>
      <c r="I31" s="38"/>
      <c r="J31" s="38"/>
      <c r="K31" s="38"/>
      <c r="L31" s="38"/>
    </row>
    <row r="32" spans="1:13" s="3" customFormat="1" ht="22.05" customHeight="1">
      <c r="A32" s="80"/>
      <c r="B32" s="80"/>
      <c r="C32" s="80"/>
      <c r="D32" s="80"/>
      <c r="E32" s="80"/>
      <c r="F32" s="80"/>
      <c r="G32" s="80"/>
      <c r="H32" s="101"/>
    </row>
    <row r="33" spans="1:8" ht="15.75" customHeight="1">
      <c r="A33" s="106"/>
      <c r="B33" s="106"/>
      <c r="C33" s="106"/>
      <c r="D33" s="106"/>
      <c r="E33" s="106"/>
      <c r="F33" s="106"/>
      <c r="G33" s="106"/>
      <c r="H33" s="107"/>
    </row>
    <row r="34" spans="1:8" ht="15.75" customHeight="1">
      <c r="A34" s="106"/>
      <c r="B34" s="106"/>
      <c r="C34" s="106"/>
      <c r="D34" s="106"/>
      <c r="E34" s="106"/>
      <c r="F34" s="106"/>
      <c r="G34" s="106"/>
      <c r="H34" s="107"/>
    </row>
    <row r="35" spans="1:8" ht="15.75" customHeight="1">
      <c r="A35" s="106"/>
      <c r="B35" s="106"/>
      <c r="C35" s="106"/>
      <c r="D35" s="106"/>
      <c r="E35" s="106"/>
      <c r="F35" s="106"/>
      <c r="G35" s="106"/>
      <c r="H35" s="107"/>
    </row>
    <row r="36" spans="1:8" ht="15.75" customHeight="1">
      <c r="A36" s="106"/>
      <c r="B36" s="106"/>
      <c r="C36" s="106"/>
      <c r="D36" s="106"/>
      <c r="E36" s="106"/>
      <c r="F36" s="106"/>
      <c r="G36" s="106"/>
      <c r="H36" s="107"/>
    </row>
    <row r="37" spans="1:8" ht="10.5" customHeight="1">
      <c r="A37" s="106"/>
      <c r="B37" s="106"/>
      <c r="C37" s="106"/>
      <c r="D37" s="106"/>
      <c r="E37" s="106"/>
      <c r="F37" s="106"/>
      <c r="G37" s="106"/>
      <c r="H37" s="107"/>
    </row>
    <row r="38" spans="1:8">
      <c r="A38" s="106"/>
      <c r="B38" s="106"/>
      <c r="C38" s="106"/>
      <c r="D38" s="106"/>
      <c r="E38" s="106"/>
      <c r="F38" s="106"/>
      <c r="G38" s="106"/>
      <c r="H38" s="107"/>
    </row>
    <row r="39" spans="1:8">
      <c r="A39" s="106"/>
      <c r="B39" s="106"/>
      <c r="C39" s="106"/>
      <c r="D39" s="106"/>
      <c r="E39" s="106"/>
      <c r="F39" s="106"/>
      <c r="G39" s="106"/>
      <c r="H39" s="107"/>
    </row>
    <row r="40" spans="1:8" ht="16.2">
      <c r="A40" s="23"/>
      <c r="B40" s="23"/>
      <c r="C40" s="23"/>
      <c r="D40" s="23"/>
      <c r="E40" s="35"/>
      <c r="F40" s="36"/>
      <c r="G40" s="36"/>
    </row>
    <row r="41" spans="1:8" ht="16.2">
      <c r="A41" s="23"/>
      <c r="B41" s="23"/>
      <c r="C41" s="23"/>
      <c r="D41" s="23"/>
      <c r="E41" s="35"/>
      <c r="F41" s="36"/>
      <c r="G41" s="36"/>
    </row>
    <row r="42" spans="1:8" ht="16.2">
      <c r="A42" s="23"/>
      <c r="B42" s="23"/>
      <c r="C42" s="23"/>
      <c r="D42" s="24"/>
      <c r="E42" s="35"/>
      <c r="F42" s="36"/>
      <c r="G42" s="36"/>
    </row>
    <row r="43" spans="1:8" ht="16.2">
      <c r="A43" s="23"/>
      <c r="B43" s="23"/>
      <c r="C43" s="23"/>
      <c r="D43" s="24"/>
      <c r="E43" s="35"/>
      <c r="F43" s="36"/>
      <c r="G43" s="36"/>
    </row>
    <row r="44" spans="1:8" ht="16.2">
      <c r="A44" s="23"/>
      <c r="B44" s="23"/>
      <c r="C44" s="23"/>
      <c r="D44" s="24"/>
      <c r="E44" s="35"/>
      <c r="F44" s="36"/>
      <c r="G44" s="36"/>
    </row>
    <row r="45" spans="1:8" ht="16.2">
      <c r="A45" s="23"/>
      <c r="B45" s="23"/>
      <c r="C45" s="23"/>
      <c r="D45" s="23"/>
      <c r="E45" s="35"/>
      <c r="F45" s="36"/>
      <c r="G45" s="36"/>
    </row>
    <row r="46" spans="1:8" ht="16.2">
      <c r="A46" s="23"/>
      <c r="B46" s="23"/>
      <c r="C46" s="23"/>
      <c r="D46" s="23"/>
      <c r="E46" s="35"/>
      <c r="F46" s="36"/>
      <c r="G46" s="36"/>
    </row>
    <row r="47" spans="1:8" ht="16.2">
      <c r="A47" s="23"/>
      <c r="B47" s="23"/>
      <c r="C47" s="23"/>
      <c r="D47" s="23"/>
      <c r="E47" s="35"/>
      <c r="F47" s="36"/>
      <c r="G47" s="36"/>
    </row>
    <row r="48" spans="1:8" ht="16.2">
      <c r="A48" s="23"/>
      <c r="B48" s="23"/>
      <c r="C48" s="23"/>
      <c r="D48" s="23"/>
      <c r="E48" s="35"/>
      <c r="F48" s="36"/>
      <c r="G48" s="36"/>
    </row>
    <row r="49" spans="1:7" ht="16.2">
      <c r="A49" s="23"/>
      <c r="B49" s="23"/>
      <c r="C49" s="23"/>
      <c r="D49" s="23"/>
      <c r="E49" s="35"/>
      <c r="F49" s="36"/>
      <c r="G49" s="36"/>
    </row>
    <row r="50" spans="1:7" ht="16.2">
      <c r="A50" s="23"/>
      <c r="B50" s="23"/>
      <c r="C50" s="23"/>
      <c r="D50" s="23"/>
      <c r="E50" s="35"/>
      <c r="F50" s="36"/>
      <c r="G50" s="36"/>
    </row>
    <row r="51" spans="1:7" ht="16.2">
      <c r="A51" s="23"/>
      <c r="B51" s="23"/>
      <c r="C51" s="23"/>
      <c r="D51" s="23"/>
      <c r="E51" s="35"/>
      <c r="F51" s="36"/>
      <c r="G51" s="36"/>
    </row>
    <row r="52" spans="1:7" ht="16.2">
      <c r="A52" s="23"/>
      <c r="B52" s="23"/>
      <c r="C52" s="23"/>
      <c r="D52" s="23"/>
      <c r="E52" s="35"/>
      <c r="F52" s="36"/>
      <c r="G52" s="36"/>
    </row>
    <row r="53" spans="1:7" ht="16.2">
      <c r="A53" s="23"/>
      <c r="B53" s="23"/>
      <c r="C53" s="23"/>
      <c r="D53" s="23"/>
      <c r="E53" s="35"/>
      <c r="F53" s="36"/>
      <c r="G53" s="36"/>
    </row>
    <row r="54" spans="1:7" ht="16.2">
      <c r="A54" s="23"/>
      <c r="B54" s="23"/>
      <c r="C54" s="23"/>
      <c r="D54" s="23"/>
      <c r="E54" s="35"/>
      <c r="F54" s="36"/>
      <c r="G54" s="36"/>
    </row>
    <row r="55" spans="1:7" ht="16.2">
      <c r="A55" s="23"/>
      <c r="B55" s="23"/>
      <c r="C55" s="23"/>
      <c r="D55" s="23"/>
      <c r="E55" s="35"/>
      <c r="F55" s="36"/>
      <c r="G55" s="36"/>
    </row>
    <row r="56" spans="1:7" ht="16.2">
      <c r="A56" s="23"/>
      <c r="B56" s="23"/>
      <c r="C56" s="23"/>
      <c r="D56" s="23"/>
      <c r="E56" s="35"/>
      <c r="F56" s="36"/>
      <c r="G56" s="36"/>
    </row>
    <row r="57" spans="1:7" ht="16.2">
      <c r="A57" s="23"/>
      <c r="B57" s="23"/>
      <c r="C57" s="23"/>
      <c r="D57" s="23"/>
      <c r="E57" s="35"/>
      <c r="F57" s="36"/>
      <c r="G57" s="36"/>
    </row>
    <row r="58" spans="1:7" ht="16.2">
      <c r="A58" s="23"/>
      <c r="B58" s="23"/>
      <c r="C58" s="23"/>
      <c r="D58" s="23"/>
      <c r="E58" s="35"/>
      <c r="F58" s="36"/>
      <c r="G58" s="36"/>
    </row>
    <row r="59" spans="1:7" ht="16.2">
      <c r="A59" s="23"/>
      <c r="B59" s="23"/>
      <c r="C59" s="23"/>
      <c r="D59" s="23"/>
      <c r="E59" s="35"/>
      <c r="F59" s="36"/>
      <c r="G59" s="36"/>
    </row>
    <row r="60" spans="1:7" ht="16.2">
      <c r="A60" s="23"/>
      <c r="B60" s="23"/>
      <c r="C60" s="23"/>
      <c r="D60" s="23"/>
      <c r="E60" s="35"/>
      <c r="F60" s="36"/>
      <c r="G60" s="36"/>
    </row>
    <row r="61" spans="1:7" ht="16.2">
      <c r="A61" s="23"/>
      <c r="B61" s="23"/>
      <c r="C61" s="23"/>
      <c r="D61" s="23"/>
      <c r="E61" s="35"/>
      <c r="F61" s="36"/>
      <c r="G61" s="36"/>
    </row>
    <row r="62" spans="1:7" ht="16.2">
      <c r="A62" s="23"/>
      <c r="B62" s="23"/>
      <c r="C62" s="23"/>
      <c r="D62" s="23"/>
      <c r="E62" s="35"/>
      <c r="F62" s="36"/>
      <c r="G62" s="36"/>
    </row>
    <row r="63" spans="1:7" ht="16.2">
      <c r="A63" s="23"/>
      <c r="B63" s="23"/>
      <c r="C63" s="23"/>
      <c r="D63" s="23"/>
      <c r="E63" s="35"/>
      <c r="F63" s="36"/>
      <c r="G63" s="36"/>
    </row>
    <row r="64" spans="1:7" ht="16.2">
      <c r="A64" s="23"/>
      <c r="B64" s="23"/>
      <c r="C64" s="23"/>
      <c r="D64" s="23"/>
      <c r="E64" s="35"/>
      <c r="F64" s="36"/>
      <c r="G64" s="36"/>
    </row>
    <row r="65" spans="1:7" ht="16.2">
      <c r="A65" s="23"/>
      <c r="B65" s="23"/>
      <c r="C65" s="23"/>
      <c r="D65" s="23"/>
      <c r="E65" s="35"/>
      <c r="F65" s="36"/>
      <c r="G65" s="36"/>
    </row>
    <row r="66" spans="1:7" ht="16.2">
      <c r="A66" s="23"/>
      <c r="B66" s="23"/>
      <c r="C66" s="23"/>
      <c r="D66" s="23"/>
      <c r="E66" s="35"/>
      <c r="F66" s="36"/>
      <c r="G66" s="36"/>
    </row>
    <row r="67" spans="1:7" ht="16.2">
      <c r="A67" s="23"/>
      <c r="B67" s="23"/>
      <c r="C67" s="23"/>
      <c r="D67" s="23"/>
      <c r="E67" s="35"/>
      <c r="F67" s="36"/>
      <c r="G67" s="36"/>
    </row>
    <row r="68" spans="1:7" ht="16.2">
      <c r="A68" s="23"/>
      <c r="B68" s="23"/>
      <c r="C68" s="23"/>
      <c r="D68" s="23"/>
      <c r="E68" s="35"/>
      <c r="F68" s="36"/>
      <c r="G68" s="36"/>
    </row>
    <row r="69" spans="1:7" ht="16.2">
      <c r="A69" s="23"/>
      <c r="B69" s="23"/>
      <c r="C69" s="23"/>
      <c r="D69" s="23"/>
      <c r="E69" s="35"/>
      <c r="F69" s="36"/>
      <c r="G69" s="36"/>
    </row>
    <row r="70" spans="1:7" ht="16.2">
      <c r="A70" s="23"/>
      <c r="B70" s="23"/>
      <c r="C70" s="23"/>
      <c r="D70" s="23"/>
      <c r="E70" s="35"/>
      <c r="F70" s="36"/>
      <c r="G70" s="36"/>
    </row>
    <row r="71" spans="1:7" ht="16.2">
      <c r="A71" s="23"/>
      <c r="B71" s="23"/>
      <c r="C71" s="23"/>
      <c r="D71" s="23"/>
      <c r="E71" s="35"/>
      <c r="F71" s="36"/>
      <c r="G71" s="36"/>
    </row>
    <row r="72" spans="1:7" ht="16.2">
      <c r="A72" s="23"/>
      <c r="B72" s="23"/>
      <c r="C72" s="23"/>
      <c r="D72" s="23"/>
      <c r="E72" s="35"/>
      <c r="F72" s="36"/>
      <c r="G72" s="36"/>
    </row>
    <row r="73" spans="1:7" ht="16.2">
      <c r="A73" s="23"/>
      <c r="B73" s="23"/>
      <c r="C73" s="23"/>
      <c r="D73" s="23"/>
      <c r="E73" s="35"/>
      <c r="F73" s="36"/>
      <c r="G73" s="36"/>
    </row>
    <row r="74" spans="1:7" ht="16.2">
      <c r="A74" s="23"/>
      <c r="B74" s="23"/>
      <c r="C74" s="23"/>
      <c r="D74" s="23"/>
      <c r="E74" s="35"/>
      <c r="F74" s="36"/>
      <c r="G74" s="36"/>
    </row>
    <row r="75" spans="1:7" ht="16.2">
      <c r="A75" s="23"/>
      <c r="B75" s="23"/>
      <c r="C75" s="23"/>
      <c r="D75" s="23"/>
      <c r="E75" s="35"/>
      <c r="F75" s="36"/>
      <c r="G75" s="36"/>
    </row>
    <row r="76" spans="1:7" ht="16.2">
      <c r="A76" s="23"/>
      <c r="B76" s="23"/>
      <c r="C76" s="23"/>
      <c r="D76" s="23"/>
      <c r="E76" s="35"/>
      <c r="F76" s="36"/>
      <c r="G76" s="36"/>
    </row>
    <row r="77" spans="1:7" ht="16.2">
      <c r="A77" s="23"/>
      <c r="B77" s="23"/>
      <c r="C77" s="23"/>
      <c r="D77" s="23"/>
      <c r="E77" s="35"/>
      <c r="F77" s="36"/>
      <c r="G77" s="36"/>
    </row>
    <row r="78" spans="1:7" ht="16.2">
      <c r="A78" s="23"/>
      <c r="B78" s="23"/>
      <c r="C78" s="23"/>
      <c r="D78" s="23"/>
      <c r="E78" s="35"/>
      <c r="F78" s="36"/>
      <c r="G78" s="36"/>
    </row>
    <row r="79" spans="1:7" ht="16.2">
      <c r="A79" s="23"/>
      <c r="B79" s="23"/>
      <c r="C79" s="23"/>
      <c r="D79" s="23"/>
      <c r="E79" s="35"/>
      <c r="F79" s="36"/>
      <c r="G79" s="36"/>
    </row>
    <row r="80" spans="1:7" ht="16.2">
      <c r="A80" s="23"/>
      <c r="B80" s="23"/>
      <c r="C80" s="23"/>
      <c r="D80" s="23"/>
      <c r="E80" s="35"/>
      <c r="F80" s="36"/>
      <c r="G80" s="36"/>
    </row>
    <row r="81" spans="1:7" ht="16.2">
      <c r="A81" s="23"/>
      <c r="B81" s="23"/>
      <c r="C81" s="23"/>
      <c r="D81" s="23"/>
      <c r="E81" s="35"/>
      <c r="F81" s="36"/>
      <c r="G81" s="36"/>
    </row>
    <row r="82" spans="1:7" ht="16.2">
      <c r="A82" s="23"/>
      <c r="B82" s="23"/>
      <c r="C82" s="23"/>
      <c r="D82" s="23"/>
      <c r="E82" s="35"/>
      <c r="F82" s="36"/>
      <c r="G82" s="36"/>
    </row>
    <row r="83" spans="1:7" ht="16.2">
      <c r="A83" s="23"/>
      <c r="B83" s="23"/>
      <c r="C83" s="23"/>
      <c r="D83" s="23"/>
      <c r="E83" s="35"/>
      <c r="F83" s="36"/>
      <c r="G83" s="36"/>
    </row>
    <row r="84" spans="1:7" ht="16.2">
      <c r="A84" s="23"/>
      <c r="B84" s="23"/>
      <c r="C84" s="23"/>
      <c r="D84" s="23"/>
      <c r="E84" s="35"/>
      <c r="F84" s="36"/>
      <c r="G84" s="36"/>
    </row>
    <row r="85" spans="1:7" ht="16.2">
      <c r="A85" s="23"/>
      <c r="B85" s="23"/>
      <c r="C85" s="23"/>
      <c r="D85" s="23"/>
      <c r="E85" s="35"/>
      <c r="F85" s="36"/>
      <c r="G85" s="36"/>
    </row>
    <row r="86" spans="1:7" ht="16.2">
      <c r="A86" s="23"/>
      <c r="B86" s="23"/>
      <c r="C86" s="23"/>
      <c r="D86" s="23"/>
      <c r="E86" s="35"/>
      <c r="F86" s="36"/>
      <c r="G86" s="36"/>
    </row>
    <row r="87" spans="1:7" ht="16.2">
      <c r="A87" s="23"/>
      <c r="B87" s="23"/>
      <c r="C87" s="23"/>
      <c r="D87" s="23"/>
      <c r="E87" s="35"/>
      <c r="F87" s="36"/>
      <c r="G87" s="36"/>
    </row>
    <row r="88" spans="1:7" ht="16.2">
      <c r="A88" s="23"/>
      <c r="B88" s="23"/>
      <c r="C88" s="23"/>
      <c r="D88" s="23"/>
      <c r="E88" s="35"/>
      <c r="F88" s="36"/>
      <c r="G88" s="36"/>
    </row>
    <row r="89" spans="1:7" ht="16.2">
      <c r="A89" s="23"/>
      <c r="B89" s="23"/>
      <c r="C89" s="23"/>
      <c r="D89" s="23"/>
      <c r="E89" s="35"/>
      <c r="F89" s="36"/>
      <c r="G89" s="36"/>
    </row>
    <row r="90" spans="1:7" ht="16.2">
      <c r="A90" s="23"/>
      <c r="B90" s="23"/>
      <c r="C90" s="23"/>
      <c r="D90" s="23"/>
      <c r="E90" s="35"/>
      <c r="F90" s="36"/>
      <c r="G90" s="36"/>
    </row>
    <row r="91" spans="1:7" ht="16.2">
      <c r="A91" s="23"/>
      <c r="B91" s="23"/>
      <c r="C91" s="23"/>
      <c r="D91" s="23"/>
      <c r="E91" s="35"/>
      <c r="F91" s="36"/>
      <c r="G91" s="36"/>
    </row>
    <row r="92" spans="1:7" ht="16.2">
      <c r="A92" s="23"/>
      <c r="B92" s="23"/>
      <c r="C92" s="23"/>
      <c r="D92" s="23"/>
      <c r="E92" s="35"/>
      <c r="F92" s="36"/>
      <c r="G92" s="36"/>
    </row>
    <row r="93" spans="1:7" ht="16.2">
      <c r="A93" s="23"/>
      <c r="B93" s="23"/>
      <c r="C93" s="23"/>
      <c r="D93" s="23"/>
      <c r="E93" s="35"/>
      <c r="F93" s="36"/>
      <c r="G93" s="36"/>
    </row>
    <row r="94" spans="1:7" ht="16.2">
      <c r="A94" s="23"/>
      <c r="B94" s="23"/>
      <c r="C94" s="23"/>
      <c r="D94" s="23"/>
      <c r="E94" s="35"/>
      <c r="F94" s="36"/>
      <c r="G94" s="36"/>
    </row>
    <row r="95" spans="1:7" ht="16.2">
      <c r="A95" s="23"/>
      <c r="B95" s="23"/>
      <c r="C95" s="23"/>
      <c r="D95" s="23"/>
      <c r="E95" s="35"/>
      <c r="F95" s="36"/>
      <c r="G95" s="36"/>
    </row>
    <row r="96" spans="1:7" ht="16.2">
      <c r="A96" s="23"/>
      <c r="B96" s="23"/>
      <c r="C96" s="23"/>
      <c r="D96" s="23"/>
      <c r="E96" s="35"/>
      <c r="F96" s="36"/>
      <c r="G96" s="36"/>
    </row>
  </sheetData>
  <mergeCells count="15">
    <mergeCell ref="A10:H10"/>
    <mergeCell ref="A32:H32"/>
    <mergeCell ref="A13:A30"/>
    <mergeCell ref="D1:H8"/>
    <mergeCell ref="A33:H39"/>
    <mergeCell ref="A6:C6"/>
    <mergeCell ref="A7:C7"/>
    <mergeCell ref="A8:C8"/>
    <mergeCell ref="A9:C9"/>
    <mergeCell ref="D9:H9"/>
    <mergeCell ref="A1:C1"/>
    <mergeCell ref="A2:C2"/>
    <mergeCell ref="A3:C3"/>
    <mergeCell ref="A4:C4"/>
    <mergeCell ref="A5:C5"/>
  </mergeCells>
  <conditionalFormatting sqref="C30">
    <cfRule type="duplicateValues" dxfId="7" priority="22"/>
  </conditionalFormatting>
  <conditionalFormatting sqref="B13:B26">
    <cfRule type="duplicateValues" dxfId="6" priority="7"/>
    <cfRule type="expression" dxfId="5" priority="6">
      <formula>B13&lt;&gt;""</formula>
    </cfRule>
    <cfRule type="expression" dxfId="4" priority="5">
      <formula>$D13&lt;&gt;""</formula>
    </cfRule>
  </conditionalFormatting>
  <conditionalFormatting sqref="D13:D26">
    <cfRule type="expression" dxfId="3" priority="4">
      <formula>D13&lt;&gt;""</formula>
    </cfRule>
    <cfRule type="expression" dxfId="2" priority="3">
      <formula>$D14&lt;&gt;""</formula>
    </cfRule>
    <cfRule type="expression" dxfId="1" priority="2">
      <formula>D13&lt;&gt;""</formula>
    </cfRule>
    <cfRule type="expression" dxfId="0" priority="1">
      <formula>$D14&lt;&gt;""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 (6)</vt:lpstr>
      <vt:lpstr>Sheet1</vt:lpstr>
      <vt:lpstr>'Sheet1 (6)'!Print_Area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Nezrin Xankishiyeva</cp:lastModifiedBy>
  <cp:revision>1</cp:revision>
  <cp:lastPrinted>2019-08-09T02:05:00Z</cp:lastPrinted>
  <dcterms:created xsi:type="dcterms:W3CDTF">2017-02-08T17:39:00Z</dcterms:created>
  <dcterms:modified xsi:type="dcterms:W3CDTF">2025-09-16T05:05:05Z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2052-6.11.0.8885</vt:lpwstr>
  </property>
  <property fmtid="{D5CDD505-2E9C-101B-9397-08002B2CF9AE}" pid="3" name="ICV">
    <vt:lpwstr>F07064883916A13917DBB7631FC4A257</vt:lpwstr>
  </property>
</Properties>
</file>