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m.sumaya\Desktop\sifarişlər\Promar\"/>
    </mc:Choice>
  </mc:AlternateContent>
  <xr:revisionPtr revIDLastSave="0" documentId="8_{99FD538B-BF1A-4033-BFC3-D7D6FB306CE5}" xr6:coauthVersionLast="47" xr6:coauthVersionMax="47" xr10:uidLastSave="{00000000-0000-0000-0000-000000000000}"/>
  <bookViews>
    <workbookView xWindow="12930" yWindow="1440" windowWidth="15840" windowHeight="13335" tabRatio="751" activeTab="1" xr2:uid="{00000000-000D-0000-FFFF-FFFF00000000}"/>
  </bookViews>
  <sheets>
    <sheet name="sample" sheetId="1" r:id="rId1"/>
    <sheet name="спецификаци" sheetId="3" r:id="rId2"/>
    <sheet name="Спецификация" sheetId="2" state="hidden" r:id="rId3"/>
    <sheet name="Лист1" sheetId="4" r:id="rId4"/>
  </sheets>
  <externalReferences>
    <externalReference r:id="rId5"/>
    <externalReference r:id="rId6"/>
  </externalReferences>
  <definedNames>
    <definedName name="__FOR1">#REF!+#REF!</definedName>
    <definedName name="_xlnm._FilterDatabase" localSheetId="0" hidden="1">sample!#REF!</definedName>
    <definedName name="_FOR1">#REF!+#REF!</definedName>
    <definedName name="a">[1]Расчет!#REF!</definedName>
    <definedName name="AAAA">#REF!</definedName>
    <definedName name="Betrag">[2]RUSSWERE!#REF!</definedName>
    <definedName name="Code">#REF!</definedName>
    <definedName name="Data">#REF!</definedName>
    <definedName name="DclHData">#REF!</definedName>
    <definedName name="Description">#REF!</definedName>
    <definedName name="Gesamt">#REF!</definedName>
    <definedName name="Kg">#REF!</definedName>
    <definedName name="MARIA">[2]RUSSWERE!#REF!</definedName>
    <definedName name="Mehrwertsteuer">[2]RUSSWERE!#REF!</definedName>
    <definedName name="_xlnm.Print_Area" localSheetId="0">sample!$G$6:$P$40</definedName>
    <definedName name="_xlnm.Print_Area" localSheetId="2">Спецификация!$A$1:$N$44</definedName>
    <definedName name="Qty">#REF!</definedName>
    <definedName name="short">#REF!</definedName>
    <definedName name="Spec">[1]Расчет!#REF!</definedName>
    <definedName name="Z_16AF4AE3_7F7B_11D6_90F3_000021440C3F_.wvu.Cols" hidden="1">#REF!</definedName>
    <definedName name="Z_16AF4AE3_7F7B_11D6_90F3_000021440C3F_.wvu.FilterData" hidden="1">#REF!</definedName>
    <definedName name="Zwischensumme">[2]RUSSWERE!#REF!</definedName>
    <definedName name="акты">#REF!</definedName>
    <definedName name="Валюта_инвойса">#REF!</definedName>
    <definedName name="Вес_гр">#REF!</definedName>
    <definedName name="декл">#REF!</definedName>
    <definedName name="Единица">#REF!</definedName>
    <definedName name="Интервал">#REF!</definedName>
    <definedName name="Исх">#REF!</definedName>
    <definedName name="Итого">#REF!</definedName>
    <definedName name="кк">#REF!</definedName>
    <definedName name="Кор_гр">#REF!</definedName>
    <definedName name="Курсы">#REF!</definedName>
    <definedName name="М3">#REF!</definedName>
    <definedName name="Номер_TIR">#REF!</definedName>
    <definedName name="ОООО">#REF!</definedName>
    <definedName name="Сертифы">#REF!</definedName>
    <definedName name="Сумма">#REF!</definedName>
    <definedName name="штучки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2" i="2" l="1"/>
  <c r="L32" i="2"/>
  <c r="K32" i="2"/>
  <c r="J32" i="2"/>
  <c r="I32" i="2"/>
  <c r="N31" i="2"/>
  <c r="N30" i="2"/>
  <c r="N29" i="2"/>
  <c r="J17" i="3"/>
  <c r="H17" i="3"/>
  <c r="G17" i="3"/>
  <c r="F17" i="3"/>
  <c r="J16" i="3"/>
  <c r="J15" i="3"/>
  <c r="P29" i="1"/>
  <c r="N29" i="1"/>
  <c r="M29" i="1"/>
  <c r="L29" i="1"/>
  <c r="K29" i="1"/>
  <c r="P28" i="1"/>
  <c r="P27" i="1"/>
  <c r="P26" i="1"/>
  <c r="P25" i="1"/>
  <c r="P24" i="1"/>
  <c r="P23" i="1"/>
  <c r="P22" i="1"/>
  <c r="P21" i="1"/>
  <c r="P20" i="1"/>
</calcChain>
</file>

<file path=xl/sharedStrings.xml><?xml version="1.0" encoding="utf-8"?>
<sst xmlns="http://schemas.openxmlformats.org/spreadsheetml/2006/main" count="155" uniqueCount="113">
  <si>
    <r>
      <rPr>
        <sz val="14"/>
        <color rgb="FF000000"/>
        <rFont val="Times New Roman"/>
        <charset val="134"/>
      </rPr>
      <t xml:space="preserve">Номер и дата Договора купли-продажи между продавцом и покупателем
</t>
    </r>
    <r>
      <rPr>
        <sz val="14"/>
        <color rgb="FF000000"/>
        <rFont val="宋体"/>
        <charset val="134"/>
      </rPr>
      <t>买卖双方采购合同号及日期</t>
    </r>
  </si>
  <si>
    <r>
      <rPr>
        <sz val="14"/>
        <color rgb="FF000000"/>
        <rFont val="Times New Roman"/>
        <charset val="134"/>
      </rPr>
      <t xml:space="preserve">Номер и дата документа
</t>
    </r>
    <r>
      <rPr>
        <sz val="14"/>
        <color rgb="FF000000"/>
        <rFont val="宋体"/>
        <charset val="134"/>
      </rPr>
      <t>文件编号及日期</t>
    </r>
  </si>
  <si>
    <r>
      <rPr>
        <sz val="14"/>
        <color rgb="FF000000"/>
        <rFont val="Times New Roman"/>
        <charset val="134"/>
      </rPr>
      <t xml:space="preserve">Полное наименование продавца с юридическим адресом
</t>
    </r>
    <r>
      <rPr>
        <sz val="14"/>
        <color rgb="FF000000"/>
        <rFont val="宋体"/>
        <charset val="134"/>
      </rPr>
      <t>卖家全称及地址</t>
    </r>
  </si>
  <si>
    <t>INVOICE- SPECIFICATION / Счет-СПЕЦИФИКАЦИЯ</t>
  </si>
  <si>
    <t>Договор №:</t>
  </si>
  <si>
    <t>№:</t>
  </si>
  <si>
    <t>Date / Дата:</t>
  </si>
  <si>
    <t xml:space="preserve">Получатель </t>
  </si>
  <si>
    <r>
      <rPr>
        <sz val="14"/>
        <color rgb="FF000000"/>
        <rFont val="Times New Roman"/>
        <charset val="134"/>
      </rPr>
      <t xml:space="preserve">Полное наименование компании-покупателя с юридическим адресом
</t>
    </r>
    <r>
      <rPr>
        <sz val="14"/>
        <color rgb="FF000000"/>
        <rFont val="宋体"/>
        <charset val="134"/>
      </rPr>
      <t>买家全称及地址</t>
    </r>
  </si>
  <si>
    <r>
      <rPr>
        <sz val="14"/>
        <color rgb="FF000000"/>
        <rFont val="Times New Roman"/>
        <charset val="134"/>
      </rPr>
      <t xml:space="preserve">Условия поставки
</t>
    </r>
    <r>
      <rPr>
        <sz val="14"/>
        <color rgb="FF000000"/>
        <rFont val="宋体"/>
        <charset val="134"/>
      </rPr>
      <t>运输条款</t>
    </r>
  </si>
  <si>
    <t>Отправитель / Продавец</t>
  </si>
  <si>
    <t>Покупатель</t>
  </si>
  <si>
    <t>Shipper/Seller</t>
  </si>
  <si>
    <t>Buyer</t>
  </si>
  <si>
    <t>Terms of delivery / Условия поставки:</t>
  </si>
  <si>
    <t>Страна назначения:</t>
  </si>
  <si>
    <t>РФ</t>
  </si>
  <si>
    <t>Container / Контейнер</t>
  </si>
  <si>
    <t>Станция назначения:</t>
  </si>
  <si>
    <r>
      <rPr>
        <sz val="14"/>
        <color rgb="FF000000"/>
        <rFont val="Times New Roman"/>
        <charset val="134"/>
      </rPr>
      <t xml:space="preserve">Номер контейнера
</t>
    </r>
    <r>
      <rPr>
        <sz val="14"/>
        <color rgb="FF000000"/>
        <rFont val="宋体"/>
        <charset val="134"/>
      </rPr>
      <t>柜号</t>
    </r>
  </si>
  <si>
    <t>No.</t>
  </si>
  <si>
    <t>HS Code / 
Код ТН ВЭД ТС</t>
  </si>
  <si>
    <t>Страна происхождения товара</t>
  </si>
  <si>
    <t>Описание товаров/description of goods</t>
  </si>
  <si>
    <t>Qty pcs / Кол-во шт</t>
  </si>
  <si>
    <t>Qty of packages/Кол-во мест, коробов</t>
  </si>
  <si>
    <t>Net weight kg / Вес нетто кг</t>
  </si>
  <si>
    <t>Gross weight kg / Вес брутто кг</t>
  </si>
  <si>
    <t>Price per pcs / Цена за шт, USD</t>
  </si>
  <si>
    <t>Amount / Общая стоимость, USD</t>
  </si>
  <si>
    <r>
      <rPr>
        <sz val="11"/>
        <rFont val="Times New Roman"/>
        <charset val="134"/>
      </rPr>
      <t>Описание грузов:</t>
    </r>
    <r>
      <rPr>
        <sz val="11"/>
        <rFont val="宋体"/>
        <charset val="134"/>
      </rPr>
      <t>货物信息</t>
    </r>
  </si>
  <si>
    <t>КНР</t>
  </si>
  <si>
    <t>- Описание товара</t>
  </si>
  <si>
    <t>- Код ТН ВД</t>
  </si>
  <si>
    <r>
      <rPr>
        <sz val="11"/>
        <rFont val="Times New Roman"/>
        <charset val="134"/>
      </rPr>
      <t>- Кол-во штук</t>
    </r>
    <r>
      <rPr>
        <sz val="11"/>
        <rFont val="宋体"/>
        <charset val="134"/>
      </rPr>
      <t>数量</t>
    </r>
  </si>
  <si>
    <r>
      <rPr>
        <sz val="11"/>
        <rFont val="Times New Roman"/>
        <charset val="134"/>
      </rPr>
      <t>- Кол-во мест</t>
    </r>
    <r>
      <rPr>
        <sz val="11"/>
        <rFont val="宋体"/>
        <charset val="134"/>
      </rPr>
      <t>件数</t>
    </r>
  </si>
  <si>
    <r>
      <rPr>
        <sz val="11"/>
        <rFont val="Times New Roman"/>
        <charset val="134"/>
      </rPr>
      <t>- Вес нетто</t>
    </r>
    <r>
      <rPr>
        <sz val="11"/>
        <rFont val="宋体"/>
        <charset val="134"/>
      </rPr>
      <t>净重</t>
    </r>
  </si>
  <si>
    <r>
      <rPr>
        <sz val="11"/>
        <rFont val="Times New Roman"/>
        <charset val="134"/>
      </rPr>
      <t>- Вес брутто</t>
    </r>
    <r>
      <rPr>
        <sz val="11"/>
        <rFont val="宋体"/>
        <charset val="134"/>
      </rPr>
      <t>毛重</t>
    </r>
  </si>
  <si>
    <r>
      <rPr>
        <sz val="11"/>
        <rFont val="Times New Roman"/>
        <charset val="134"/>
      </rPr>
      <t>- Цена за единицу</t>
    </r>
    <r>
      <rPr>
        <sz val="11"/>
        <rFont val="宋体"/>
        <charset val="134"/>
      </rPr>
      <t>单价</t>
    </r>
  </si>
  <si>
    <t>Total</t>
  </si>
  <si>
    <t>CEO/Генеральный Директор</t>
  </si>
  <si>
    <t>ПЕЧАТЬ/stamp</t>
  </si>
  <si>
    <t xml:space="preserve">Указать ФИО генерального директора
</t>
  </si>
  <si>
    <t>Счет фактура -Упаковочный лист – Спецификация/ INVOICE -PACKING LIST-SPECIFICATION</t>
  </si>
  <si>
    <t xml:space="preserve">Получатель/
Consignee </t>
  </si>
  <si>
    <r>
      <t>企业中文名称；广州熙帆辰进出口贸易有限公司海关编码；4401961KAP</t>
    </r>
    <r>
      <rPr>
        <b/>
        <sz val="10"/>
        <color rgb="FF000000"/>
        <rFont val="Times New Roman"/>
        <charset val="134"/>
      </rPr>
      <t xml:space="preserve">
</t>
    </r>
    <r>
      <rPr>
        <b/>
        <sz val="10"/>
        <color rgb="FF000000"/>
        <rFont val="宋体"/>
        <charset val="134"/>
      </rPr>
      <t>企业英文名称；</t>
    </r>
    <r>
      <rPr>
        <b/>
        <sz val="10"/>
        <color rgb="FF000000"/>
        <rFont val="Times New Roman"/>
        <charset val="134"/>
      </rPr>
      <t xml:space="preserve">Guangzhou Xifanchen Import and Export Trading Co., Ltd
</t>
    </r>
    <r>
      <rPr>
        <b/>
        <sz val="10"/>
        <color rgb="FF000000"/>
        <rFont val="宋体"/>
        <charset val="134"/>
      </rPr>
      <t>企业中文地址；广州市黄埔区广汕四路</t>
    </r>
    <r>
      <rPr>
        <b/>
        <sz val="10"/>
        <color rgb="FF000000"/>
        <rFont val="Times New Roman"/>
        <charset val="134"/>
      </rPr>
      <t>124</t>
    </r>
    <r>
      <rPr>
        <b/>
        <sz val="10"/>
        <color rgb="FF000000"/>
        <rFont val="宋体"/>
        <charset val="134"/>
      </rPr>
      <t>号</t>
    </r>
    <r>
      <rPr>
        <b/>
        <sz val="10"/>
        <color rgb="FF000000"/>
        <rFont val="Times New Roman"/>
        <charset val="134"/>
      </rPr>
      <t>5</t>
    </r>
    <r>
      <rPr>
        <b/>
        <sz val="10"/>
        <color rgb="FF000000"/>
        <rFont val="宋体"/>
        <charset val="134"/>
      </rPr>
      <t>楼</t>
    </r>
    <r>
      <rPr>
        <b/>
        <sz val="10"/>
        <color rgb="FF000000"/>
        <rFont val="Times New Roman"/>
        <charset val="134"/>
      </rPr>
      <t>523</t>
    </r>
    <r>
      <rPr>
        <b/>
        <sz val="10"/>
        <color rgb="FF000000"/>
        <rFont val="宋体"/>
        <charset val="134"/>
      </rPr>
      <t>房</t>
    </r>
    <r>
      <rPr>
        <b/>
        <sz val="10"/>
        <color rgb="FF000000"/>
        <rFont val="Times New Roman"/>
        <charset val="134"/>
      </rPr>
      <t>020</t>
    </r>
    <r>
      <rPr>
        <b/>
        <sz val="10"/>
        <color rgb="FF000000"/>
        <rFont val="宋体"/>
        <charset val="134"/>
      </rPr>
      <t>单元</t>
    </r>
    <r>
      <rPr>
        <b/>
        <sz val="10"/>
        <color rgb="FF000000"/>
        <rFont val="Times New Roman"/>
        <charset val="134"/>
      </rPr>
      <t xml:space="preserve">
</t>
    </r>
    <r>
      <rPr>
        <b/>
        <sz val="10"/>
        <color rgb="FF000000"/>
        <rFont val="宋体"/>
        <charset val="134"/>
      </rPr>
      <t>企业英文地址；</t>
    </r>
    <r>
      <rPr>
        <b/>
        <sz val="10"/>
        <color rgb="FF000000"/>
        <rFont val="Times New Roman"/>
        <charset val="134"/>
      </rPr>
      <t>Unit 020, Room 523, 5th Floor, No. 124, Guangshan Fourth Road, Huangpu District, Guangzhou City</t>
    </r>
  </si>
  <si>
    <t>PROMAR DANIŞMANLIK TİCARET LİMİTED ŞİRKETİ  , 1407176791
Baku city, Khazar district, Zira, SHG, Zira settlement, house, South of Zira settlement</t>
  </si>
  <si>
    <r>
      <rPr>
        <sz val="10"/>
        <color theme="1"/>
        <rFont val="Times New Roman"/>
        <charset val="134"/>
      </rPr>
      <t xml:space="preserve">Walnut Shell Remover Machine
</t>
    </r>
    <r>
      <rPr>
        <sz val="10"/>
        <color theme="1"/>
        <rFont val="宋体"/>
        <charset val="134"/>
      </rPr>
      <t>核桃破壳取仁机</t>
    </r>
  </si>
  <si>
    <t>Packaging: Wooden case</t>
  </si>
  <si>
    <t>TONGJIANG CITY HONGDONGXU TRADING CO., LTD</t>
  </si>
  <si>
    <t>NO.l BUILDING WUJIN COMMUNITY, TONGJIANG STREET, WEST DISTRICT, TONGJIANG CITY</t>
  </si>
  <si>
    <t>SPECIFICATION / СПЕЦИФИКАЦИЯ</t>
  </si>
  <si>
    <t>Contract No.:/Контракт №:</t>
  </si>
  <si>
    <t xml:space="preserve">CHT/1-11 dd. 01.11.2012 </t>
  </si>
  <si>
    <t>No.:</t>
  </si>
  <si>
    <t>010</t>
  </si>
  <si>
    <t>Date / Дата</t>
  </si>
  <si>
    <t>Seller: / Продавец:</t>
  </si>
  <si>
    <t>Buyer: / Покупатель:</t>
  </si>
  <si>
    <t>TONGJIANG CITY HONGDONGXU TRADING CO., LTD;</t>
  </si>
  <si>
    <t>ООО "ЯнСтрой"</t>
  </si>
  <si>
    <t xml:space="preserve">Address: NO.l BUILDING WUJIN COMMUNITY, TONGJIANG STREET, </t>
  </si>
  <si>
    <t>Адрес: 125252, Москва, ул. Новопесчаная, дом 17, корп. 3</t>
  </si>
  <si>
    <t>WEST DISTRICT, TONGJIANG CITY</t>
  </si>
  <si>
    <t>ИНН: 7743831826; КПП: 774301001;</t>
  </si>
  <si>
    <t>Registration number: 688856471</t>
  </si>
  <si>
    <t>Банковские реквизиты: Красногорский филиал банка "Возрождение" г. Красногорск</t>
  </si>
  <si>
    <t xml:space="preserve">Bank details: </t>
  </si>
  <si>
    <t>р/счет  (USD) 40702840402200142158</t>
  </si>
  <si>
    <t>Receiving bank: BANK OF CHINA NEWYORK BRANCH</t>
  </si>
  <si>
    <t>р/счет  (EUR) 40702978002200142158</t>
  </si>
  <si>
    <t>SWIFT: BKCHUS33</t>
  </si>
  <si>
    <t>SWIFT: VBNKRUMM</t>
  </si>
  <si>
    <t>A/C 8500020</t>
  </si>
  <si>
    <t xml:space="preserve">Банк-корреспондент: </t>
  </si>
  <si>
    <t>Intermediary: BANK OF CHINA HEILONGJIANG BRANCH</t>
  </si>
  <si>
    <t xml:space="preserve">Acc. 890-0085-681 with Bank of New York Mellon, New York, USA, </t>
  </si>
  <si>
    <t>SWIFT: BKCHCNBJ860</t>
  </si>
  <si>
    <t>SWIFT: IRVTUS3N</t>
  </si>
  <si>
    <t>Account with: BANK OF CHINA TONGJIANG SUB-BRANCH</t>
  </si>
  <si>
    <t>NO.83 DAZHI ROAD TONGJIANG CITY</t>
  </si>
  <si>
    <t>DELIVERY ADDRESS:</t>
  </si>
  <si>
    <t>Account of  beneficiary: 168954932751</t>
  </si>
  <si>
    <t>Moskovskaya region customs , t/p "Istrinskiy", kod 10130020, SVH OOO "ISTRA-TERMINAL"</t>
  </si>
  <si>
    <t xml:space="preserve">SVIDETELSTVO: №10130/200111/10089/2  ad 31.07.2012, </t>
  </si>
  <si>
    <t>143550, Moscow obl., Istrinskiy r-on, pos. Pervomaiskiy, 35</t>
  </si>
  <si>
    <r>
      <rPr>
        <b/>
        <sz val="10"/>
        <color indexed="8"/>
        <rFont val="Times New Roman"/>
        <charset val="134"/>
      </rPr>
      <t>Terms of payment:</t>
    </r>
    <r>
      <rPr>
        <sz val="10"/>
        <color indexed="8"/>
        <rFont val="Times New Roman"/>
        <charset val="134"/>
      </rPr>
      <t xml:space="preserve"> The payments under this contract shall be made by  an advance payment for the goods in US dollars in the form of a bank transfer to the account specified by the Seller, within 45 calendar days after the delivery of the goods.</t>
    </r>
  </si>
  <si>
    <r>
      <rPr>
        <b/>
        <sz val="10"/>
        <color indexed="8"/>
        <rFont val="Times New Roman"/>
        <charset val="134"/>
      </rPr>
      <t>Условия платежа:</t>
    </r>
    <r>
      <rPr>
        <sz val="10"/>
        <color indexed="8"/>
        <rFont val="Times New Roman"/>
        <charset val="134"/>
      </rPr>
      <t xml:space="preserve"> Платежи по настоящему контракту производятся в долларах США, в форме банковского перевода на счет, указанный Продавцом, в течение 45 календарных дней после поставки товаров.</t>
    </r>
  </si>
  <si>
    <r>
      <rPr>
        <b/>
        <sz val="10"/>
        <color indexed="8"/>
        <rFont val="Times New Roman"/>
        <charset val="134"/>
      </rPr>
      <t>Terms of delivery:</t>
    </r>
    <r>
      <rPr>
        <sz val="10"/>
        <color indexed="8"/>
        <rFont val="Times New Roman"/>
        <charset val="134"/>
      </rPr>
      <t xml:space="preserve"> FCA-KOTKA</t>
    </r>
  </si>
  <si>
    <r>
      <rPr>
        <b/>
        <sz val="10"/>
        <color indexed="8"/>
        <rFont val="Times New Roman"/>
        <charset val="134"/>
      </rPr>
      <t xml:space="preserve">Условия поставки: </t>
    </r>
    <r>
      <rPr>
        <sz val="10"/>
        <color indexed="8"/>
        <rFont val="Times New Roman"/>
        <charset val="134"/>
      </rPr>
      <t xml:space="preserve">FCA-KOTKA </t>
    </r>
  </si>
  <si>
    <t>Описание товаров</t>
  </si>
  <si>
    <t>Description of merchandise</t>
  </si>
  <si>
    <t>Article / Model
 Артикул / Модель</t>
  </si>
  <si>
    <t>Manufacturer/ Производитель</t>
  </si>
  <si>
    <t>Trademark/ Товарный знак</t>
  </si>
  <si>
    <t>Country of origin / Страна</t>
  </si>
  <si>
    <t>Qty pcs / Кол-вошт.</t>
  </si>
  <si>
    <t>Qty  boxes / Кол-во коробок</t>
  </si>
  <si>
    <t>Gross weight / Вес брутто</t>
  </si>
  <si>
    <t>Net weight / Вес нетто</t>
  </si>
  <si>
    <t>Price per pcs / Цена за шт.</t>
  </si>
  <si>
    <t>Amount USD / Стоимость  USD</t>
  </si>
  <si>
    <t>ВЕЛОСИПЕД, (диаметр колеса 20 дюймов, рама - аллюминий)</t>
  </si>
  <si>
    <t>BICYCLE CHILD</t>
  </si>
  <si>
    <t>LAGUNA 20</t>
  </si>
  <si>
    <t xml:space="preserve">Yongqi (Changzhou) bicycle industrial co., ltd </t>
  </si>
  <si>
    <t>GT</t>
  </si>
  <si>
    <t>КИТАЙ</t>
  </si>
  <si>
    <t>AGGRESSOR 1.0</t>
  </si>
  <si>
    <t>AGGRESSOR 2.0</t>
  </si>
  <si>
    <t>TOTAL: / ИТОГО:</t>
  </si>
  <si>
    <t>Jiang Chzhunmin</t>
  </si>
  <si>
    <t xml:space="preserve">Геннадий Мамин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</si>
</sst>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 * #,##0_ ;_ * \-#,##0_ ;_ * &quot;-&quot;_ ;_ @_ "/>
    <numFmt numFmtId="166" formatCode="_ * #,##0.00_ ;_ * \-#,##0.00_ ;_ * &quot;-&quot;??_ ;_ @_ "/>
    <numFmt numFmtId="168" formatCode="[$$-409]#,##0.00;\-[$$-409]#,##0.00"/>
    <numFmt numFmtId="169" formatCode="#\ ###\ ###\ ##0"/>
    <numFmt numFmtId="170" formatCode="#."/>
    <numFmt numFmtId="171" formatCode="_-* #,##0\ &quot;р.&quot;_-;\-* #,##0\ &quot;р.&quot;_-;_-* &quot;-&quot;\ &quot;р.&quot;_-;_-@_-"/>
    <numFmt numFmtId="172" formatCode="_-* #,##0.00\ _р_у_б_._-;\-* #,##0.00\ _р_у_б_._-;_-* &quot;-&quot;??\ _р_у_б_._-;_-@_-"/>
    <numFmt numFmtId="173" formatCode="_-* #,##0\ _р_у_б_._-;\-* #,##0\ _р_у_б_._-;_-* &quot;-&quot;\ _р_у_б_._-;_-@_-"/>
    <numFmt numFmtId="174" formatCode="_-* #,##0\ &quot;руб.&quot;_-;\-* #,##0\ &quot;руб.&quot;_-;_-* &quot;-&quot;\ &quot;руб.&quot;_-;_-@_-"/>
    <numFmt numFmtId="175" formatCode="_-* #,##0.00\ &quot;руб.&quot;_-;\-* #,##0.00\ &quot;руб.&quot;_-;_-* &quot;-&quot;??\ &quot;руб.&quot;_-;_-@_-"/>
    <numFmt numFmtId="176" formatCode="_-* #,##0.00\ [$€-1]_-;\-* #,##0.00\ [$€-1]_-;_-* &quot;-&quot;??\ [$€-1]_-"/>
    <numFmt numFmtId="177" formatCode="_-* #,##0.00&quot;р.&quot;_-;\-* #,##0.00&quot;р.&quot;_-;_-* &quot;-&quot;??&quot;р.&quot;_-;_-@_-"/>
    <numFmt numFmtId="178" formatCode="_ &quot;\&quot;* #,##0_ ;_ &quot;\&quot;* \-#,##0_ ;_ &quot;\&quot;* &quot;-&quot;_ ;_ @_ "/>
    <numFmt numFmtId="179" formatCode="_ &quot;\&quot;* #,##0.00_ ;_ &quot;\&quot;* \-#,##0.00_ ;_ &quot;\&quot;* &quot;-&quot;??_ ;_ @_ "/>
    <numFmt numFmtId="180" formatCode="0.00_ "/>
    <numFmt numFmtId="181" formatCode="#,##0.00;[Red]#,##0.00"/>
    <numFmt numFmtId="182" formatCode="0_ "/>
    <numFmt numFmtId="183" formatCode="0.00_);[Red]\(0.00\)"/>
  </numFmts>
  <fonts count="86">
    <font>
      <sz val="11"/>
      <color indexed="8"/>
      <name val="Calibri"/>
      <charset val="204"/>
    </font>
    <font>
      <sz val="10"/>
      <color indexed="12"/>
      <name val="Times New Roman"/>
      <charset val="134"/>
    </font>
    <font>
      <sz val="10"/>
      <name val="Times New Roman"/>
      <charset val="134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b/>
      <sz val="25"/>
      <name val="Georgia"/>
      <charset val="134"/>
    </font>
    <font>
      <sz val="9"/>
      <name val="Georgia"/>
      <charset val="134"/>
    </font>
    <font>
      <b/>
      <sz val="24"/>
      <name val="Times New Roman"/>
      <charset val="134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sz val="9"/>
      <color indexed="8"/>
      <name val="Times New Roman"/>
      <charset val="134"/>
    </font>
    <font>
      <b/>
      <sz val="9"/>
      <color indexed="8"/>
      <name val="Times New Roman"/>
      <charset val="134"/>
    </font>
    <font>
      <sz val="10"/>
      <name val="Arial"/>
      <charset val="134"/>
    </font>
    <font>
      <b/>
      <sz val="12"/>
      <color indexed="8"/>
      <name val="Times New Roman"/>
      <charset val="134"/>
    </font>
    <font>
      <sz val="8"/>
      <color indexed="8"/>
      <name val="Times New Roman"/>
      <charset val="134"/>
    </font>
    <font>
      <sz val="10"/>
      <color indexed="8"/>
      <name val="Arial"/>
      <charset val="134"/>
    </font>
    <font>
      <sz val="25"/>
      <name val="Georgia"/>
      <charset val="134"/>
    </font>
    <font>
      <b/>
      <sz val="10"/>
      <name val="Times New Roman"/>
      <charset val="134"/>
    </font>
    <font>
      <b/>
      <sz val="9"/>
      <name val="Arial"/>
      <charset val="134"/>
    </font>
    <font>
      <sz val="9"/>
      <color indexed="10"/>
      <name val="Times New Roman"/>
      <charset val="134"/>
    </font>
    <font>
      <sz val="10"/>
      <color indexed="10"/>
      <name val="Times New Roman"/>
      <charset val="134"/>
    </font>
    <font>
      <sz val="11"/>
      <name val="Times New Roman"/>
      <charset val="134"/>
    </font>
    <font>
      <b/>
      <sz val="18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rgb="FF000000"/>
      <name val="宋体"/>
      <charset val="134"/>
    </font>
    <font>
      <b/>
      <sz val="10.5"/>
      <color rgb="FF3C3C3C"/>
      <name val="微软雅黑"/>
      <charset val="204"/>
    </font>
    <font>
      <sz val="10"/>
      <color rgb="FFFF0000"/>
      <name val="Times New Roman"/>
      <charset val="134"/>
    </font>
    <font>
      <sz val="10"/>
      <color theme="1"/>
      <name val="Times New Roman"/>
      <charset val="134"/>
    </font>
    <font>
      <b/>
      <sz val="12"/>
      <color rgb="FFFF0000"/>
      <name val="Calibri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4"/>
      <color rgb="FF000000"/>
      <name val="Times New Roman"/>
      <charset val="134"/>
    </font>
    <font>
      <sz val="14"/>
      <color indexed="8"/>
      <name val="Times New Roman"/>
      <charset val="134"/>
    </font>
    <font>
      <b/>
      <sz val="14"/>
      <color indexed="8"/>
      <name val="Times New Roman"/>
      <charset val="134"/>
    </font>
    <font>
      <b/>
      <sz val="22"/>
      <name val="Times New Roman"/>
      <charset val="134"/>
    </font>
    <font>
      <sz val="10"/>
      <color rgb="FF000000"/>
      <name val="Times New Roman"/>
      <charset val="134"/>
    </font>
    <font>
      <b/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indexed="12"/>
      <name val="Calibri"/>
      <charset val="134"/>
    </font>
    <font>
      <sz val="10"/>
      <name val="Helv"/>
      <charset val="134"/>
    </font>
    <font>
      <sz val="9"/>
      <color indexed="8"/>
      <name val="宋体"/>
      <charset val="134"/>
    </font>
    <font>
      <b/>
      <sz val="11"/>
      <color indexed="52"/>
      <name val="宋体"/>
      <charset val="134"/>
    </font>
    <font>
      <sz val="8"/>
      <name val="Arial"/>
      <charset val="134"/>
    </font>
    <font>
      <sz val="11"/>
      <color indexed="9"/>
      <name val="Calibri"/>
      <charset val="13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9"/>
      <color indexed="63"/>
      <name val="Arial"/>
      <charset val="134"/>
    </font>
    <font>
      <b/>
      <sz val="11"/>
      <color indexed="63"/>
      <name val="宋体"/>
      <charset val="134"/>
    </font>
    <font>
      <i/>
      <sz val="11"/>
      <color indexed="23"/>
      <name val="Calibri"/>
      <charset val="134"/>
    </font>
    <font>
      <sz val="10"/>
      <name val="Helv"/>
      <charset val="204"/>
    </font>
    <font>
      <sz val="12"/>
      <name val="Times New Roman"/>
      <charset val="134"/>
    </font>
    <font>
      <sz val="11"/>
      <color indexed="60"/>
      <name val="Calibri"/>
      <charset val="134"/>
    </font>
    <font>
      <sz val="11"/>
      <color indexed="8"/>
      <name val="Czcionka tekstu podstawowego"/>
      <charset val="238"/>
    </font>
    <font>
      <b/>
      <sz val="12"/>
      <name val="Arial"/>
      <charset val="134"/>
    </font>
    <font>
      <b/>
      <sz val="15"/>
      <color indexed="56"/>
      <name val="Calibri"/>
      <charset val="134"/>
    </font>
    <font>
      <sz val="8"/>
      <color indexed="8"/>
      <name val="Tahoma"/>
      <charset val="134"/>
    </font>
    <font>
      <sz val="11"/>
      <name val="µёїт"/>
      <charset val="134"/>
    </font>
    <font>
      <b/>
      <sz val="11"/>
      <color indexed="52"/>
      <name val="Calibri"/>
      <charset val="134"/>
    </font>
    <font>
      <b/>
      <sz val="11"/>
      <color indexed="56"/>
      <name val="Calibri"/>
      <charset val="134"/>
    </font>
    <font>
      <sz val="12"/>
      <name val="№ЩЕБГј"/>
      <charset val="134"/>
    </font>
    <font>
      <sz val="11"/>
      <color indexed="20"/>
      <name val="Calibri"/>
      <charset val="134"/>
    </font>
    <font>
      <sz val="10"/>
      <name val="Arial CE"/>
      <charset val="238"/>
    </font>
    <font>
      <b/>
      <sz val="11"/>
      <color indexed="63"/>
      <name val="Calibri"/>
      <charset val="134"/>
    </font>
    <font>
      <b/>
      <sz val="18"/>
      <color indexed="56"/>
      <name val="Cambria"/>
      <charset val="134"/>
    </font>
    <font>
      <sz val="10"/>
      <name val="MS Sans Serif"/>
      <charset val="204"/>
    </font>
    <font>
      <sz val="1"/>
      <color indexed="16"/>
      <name val="Courier"/>
      <charset val="134"/>
    </font>
    <font>
      <sz val="12"/>
      <name val="宋体"/>
      <charset val="134"/>
    </font>
    <font>
      <sz val="10"/>
      <name val="Book Antiqua"/>
      <charset val="134"/>
    </font>
    <font>
      <b/>
      <sz val="11"/>
      <color indexed="8"/>
      <name val="Calibri"/>
      <charset val="134"/>
    </font>
    <font>
      <sz val="11"/>
      <color theme="1"/>
      <name val="Times New Roman"/>
      <charset val="134"/>
    </font>
    <font>
      <sz val="10"/>
      <name val="Arial Tur"/>
      <charset val="162"/>
    </font>
    <font>
      <sz val="10"/>
      <color indexed="8"/>
      <name val="Calibri"/>
      <charset val="134"/>
    </font>
    <font>
      <sz val="12"/>
      <name val="新細明體"/>
      <charset val="136"/>
    </font>
    <font>
      <b/>
      <sz val="11"/>
      <color indexed="9"/>
      <name val="Calibri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17"/>
      <name val="Calibri"/>
      <charset val="134"/>
    </font>
    <font>
      <sz val="11"/>
      <color indexed="62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宋体"/>
      <charset val="134"/>
    </font>
    <font>
      <sz val="11"/>
      <name val="돋움체"/>
      <charset val="129"/>
    </font>
    <font>
      <sz val="11"/>
      <name val="宋体"/>
      <charset val="134"/>
    </font>
    <font>
      <sz val="14"/>
      <color rgb="FF000000"/>
      <name val="宋体"/>
      <charset val="134"/>
    </font>
    <font>
      <b/>
      <sz val="10"/>
      <color rgb="FF000000"/>
      <name val="Times New Roman"/>
      <charset val="134"/>
    </font>
    <font>
      <sz val="10"/>
      <color theme="1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361"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40" fillId="0" borderId="0">
      <alignment vertical="center"/>
    </xf>
    <xf numFmtId="168" fontId="41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2" fillId="2" borderId="2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3" fillId="0" borderId="0">
      <alignment vertical="center"/>
    </xf>
    <xf numFmtId="0" fontId="44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4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5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4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169" fontId="47" fillId="2" borderId="4">
      <alignment horizontal="right" vertical="top" wrapText="1"/>
    </xf>
    <xf numFmtId="0" fontId="40" fillId="0" borderId="0">
      <alignment vertical="center"/>
    </xf>
    <xf numFmtId="0" fontId="48" fillId="2" borderId="29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3" fillId="0" borderId="0">
      <alignment vertical="center"/>
    </xf>
    <xf numFmtId="0" fontId="50" fillId="0" borderId="0">
      <alignment vertical="center"/>
    </xf>
    <xf numFmtId="0" fontId="45" fillId="0" borderId="0">
      <alignment vertical="center"/>
    </xf>
    <xf numFmtId="0" fontId="51" fillId="0" borderId="0"/>
    <xf numFmtId="0" fontId="38" fillId="0" borderId="0">
      <alignment vertical="center"/>
    </xf>
    <xf numFmtId="0" fontId="5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29" fillId="0" borderId="0">
      <alignment vertical="center"/>
    </xf>
    <xf numFmtId="169" fontId="47" fillId="2" borderId="4">
      <alignment horizontal="right" vertical="top" wrapText="1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8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3" fillId="0" borderId="0">
      <alignment vertical="center"/>
    </xf>
    <xf numFmtId="0" fontId="44" fillId="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4" fillId="0" borderId="11">
      <alignment horizontal="left" vertical="center"/>
    </xf>
    <xf numFmtId="0" fontId="40" fillId="0" borderId="0">
      <alignment vertical="center"/>
    </xf>
    <xf numFmtId="0" fontId="45" fillId="0" borderId="0">
      <alignment vertical="center"/>
    </xf>
    <xf numFmtId="0" fontId="40" fillId="0" borderId="0">
      <alignment vertical="center"/>
    </xf>
    <xf numFmtId="0" fontId="43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171" fontId="45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40" fillId="0" borderId="0">
      <alignment vertical="center"/>
    </xf>
    <xf numFmtId="0" fontId="55" fillId="0" borderId="3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29" fillId="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0" borderId="31" applyNumberFormat="0" applyFill="0" applyAlignment="0" applyProtection="0">
      <alignment vertical="center"/>
    </xf>
    <xf numFmtId="0" fontId="12" fillId="0" borderId="0">
      <alignment vertical="center"/>
    </xf>
    <xf numFmtId="0" fontId="5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5" fillId="0" borderId="0">
      <alignment vertical="center"/>
    </xf>
    <xf numFmtId="0" fontId="56" fillId="11" borderId="4">
      <alignment horizontal="left" vertical="top" wrapText="1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9" fillId="0" borderId="0">
      <alignment vertical="center"/>
    </xf>
    <xf numFmtId="0" fontId="45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4" fillId="13" borderId="0" applyNumberFormat="0" applyBorder="0" applyAlignment="0" applyProtection="0">
      <alignment vertical="center"/>
    </xf>
    <xf numFmtId="0" fontId="57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8" fillId="14" borderId="2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5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9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64" fontId="6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1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3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9" fillId="0" borderId="0">
      <alignment vertical="center"/>
    </xf>
    <xf numFmtId="0" fontId="12" fillId="0" borderId="0">
      <alignment vertical="center"/>
    </xf>
    <xf numFmtId="0" fontId="63" fillId="14" borderId="29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2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4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5" fillId="0" borderId="0">
      <alignment vertical="center"/>
    </xf>
    <xf numFmtId="0" fontId="40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5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65" fillId="0" borderId="0">
      <alignment vertical="center"/>
    </xf>
    <xf numFmtId="0" fontId="29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4" fillId="21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3" fillId="0" borderId="0">
      <alignment vertical="center"/>
    </xf>
    <xf numFmtId="170" fontId="66" fillId="0" borderId="0">
      <alignment vertical="center"/>
      <protection locked="0"/>
    </xf>
    <xf numFmtId="0" fontId="43" fillId="0" borderId="0">
      <alignment vertical="center"/>
    </xf>
    <xf numFmtId="170" fontId="66" fillId="0" borderId="0">
      <alignment vertical="center"/>
      <protection locked="0"/>
    </xf>
    <xf numFmtId="0" fontId="44" fillId="22" borderId="0" applyNumberFormat="0" applyBorder="0" applyAlignment="0" applyProtection="0">
      <alignment vertical="center"/>
    </xf>
    <xf numFmtId="170" fontId="66" fillId="0" borderId="0">
      <alignment vertical="center"/>
      <protection locked="0"/>
    </xf>
    <xf numFmtId="176" fontId="12" fillId="0" borderId="0" applyFont="0" applyFill="0" applyBorder="0" applyAlignment="0" applyProtection="0">
      <alignment vertical="center"/>
    </xf>
    <xf numFmtId="0" fontId="67" fillId="0" borderId="0">
      <alignment vertical="center"/>
    </xf>
    <xf numFmtId="0" fontId="12" fillId="0" borderId="0">
      <alignment vertical="center"/>
    </xf>
    <xf numFmtId="0" fontId="68" fillId="0" borderId="0">
      <alignment vertical="center"/>
    </xf>
    <xf numFmtId="0" fontId="43" fillId="0" borderId="0">
      <alignment vertical="center"/>
    </xf>
    <xf numFmtId="0" fontId="45" fillId="0" borderId="0">
      <alignment vertical="center"/>
    </xf>
    <xf numFmtId="170" fontId="66" fillId="0" borderId="0">
      <alignment vertical="center"/>
      <protection locked="0"/>
    </xf>
    <xf numFmtId="0" fontId="54" fillId="0" borderId="32" applyNumberFormat="0" applyAlignment="0" applyProtection="0">
      <alignment horizontal="left" vertical="center"/>
    </xf>
    <xf numFmtId="0" fontId="54" fillId="0" borderId="11">
      <alignment horizontal="left" vertical="center"/>
    </xf>
    <xf numFmtId="0" fontId="54" fillId="0" borderId="11">
      <alignment horizontal="left" vertical="center"/>
    </xf>
    <xf numFmtId="0" fontId="15" fillId="0" borderId="0">
      <alignment vertical="center"/>
    </xf>
    <xf numFmtId="9" fontId="60" fillId="0" borderId="0" applyFont="0" applyFill="0" applyBorder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15" fillId="18" borderId="34" applyProtection="0">
      <alignment horizontal="right" vertical="center"/>
    </xf>
    <xf numFmtId="0" fontId="12" fillId="0" borderId="0">
      <alignment vertical="center"/>
    </xf>
    <xf numFmtId="0" fontId="56" fillId="11" borderId="4">
      <alignment horizontal="left" vertical="top" wrapText="1"/>
    </xf>
    <xf numFmtId="171" fontId="45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66" fontId="60" fillId="0" borderId="0" applyFont="0" applyFill="0" applyBorder="0" applyAlignment="0" applyProtection="0">
      <alignment vertical="center"/>
    </xf>
    <xf numFmtId="178" fontId="60" fillId="0" borderId="0" applyFont="0" applyFill="0" applyBorder="0" applyAlignment="0" applyProtection="0">
      <alignment vertical="center"/>
    </xf>
    <xf numFmtId="179" fontId="60" fillId="0" borderId="0" applyFont="0" applyFill="0" applyBorder="0" applyAlignment="0" applyProtection="0">
      <alignment vertical="center"/>
    </xf>
    <xf numFmtId="0" fontId="70" fillId="0" borderId="0"/>
    <xf numFmtId="0" fontId="12" fillId="0" borderId="0">
      <alignment vertical="center"/>
    </xf>
    <xf numFmtId="0" fontId="71" fillId="0" borderId="0">
      <alignment vertical="center"/>
    </xf>
    <xf numFmtId="0" fontId="43" fillId="0" borderId="0">
      <alignment vertical="center"/>
    </xf>
    <xf numFmtId="0" fontId="45" fillId="0" borderId="0">
      <alignment vertical="top"/>
    </xf>
    <xf numFmtId="0" fontId="72" fillId="0" borderId="0">
      <alignment vertical="center"/>
    </xf>
    <xf numFmtId="0" fontId="12" fillId="0" borderId="0">
      <alignment vertical="center"/>
    </xf>
    <xf numFmtId="0" fontId="45" fillId="0" borderId="0">
      <alignment vertical="center"/>
    </xf>
    <xf numFmtId="0" fontId="43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43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73" fillId="0" borderId="0">
      <alignment vertical="center"/>
    </xf>
    <xf numFmtId="0" fontId="74" fillId="23" borderId="35" applyNumberFormat="0" applyAlignment="0" applyProtection="0">
      <alignment vertical="center"/>
    </xf>
    <xf numFmtId="0" fontId="75" fillId="0" borderId="36" applyNumberFormat="0" applyFill="0" applyAlignment="0" applyProtection="0">
      <alignment vertical="center"/>
    </xf>
    <xf numFmtId="0" fontId="63" fillId="14" borderId="29" applyNumberFormat="0" applyAlignment="0" applyProtection="0">
      <alignment vertical="center"/>
    </xf>
    <xf numFmtId="0" fontId="58" fillId="14" borderId="28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8" fillId="7" borderId="28" applyNumberFormat="0" applyAlignment="0" applyProtection="0">
      <alignment vertical="center"/>
    </xf>
    <xf numFmtId="0" fontId="78" fillId="7" borderId="28" applyNumberFormat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12" fillId="26" borderId="37" applyNumberFormat="0" applyFont="0" applyAlignment="0" applyProtection="0">
      <alignment vertical="center"/>
    </xf>
    <xf numFmtId="0" fontId="12" fillId="26" borderId="37" applyNumberFormat="0" applyFont="0" applyAlignment="0" applyProtection="0">
      <alignment vertical="center"/>
    </xf>
    <xf numFmtId="0" fontId="79" fillId="0" borderId="38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0" fillId="7" borderId="28" applyNumberFormat="0" applyAlignment="0" applyProtection="0">
      <alignment vertical="center"/>
    </xf>
    <xf numFmtId="0" fontId="67" fillId="26" borderId="37" applyNumberFormat="0" applyFont="0" applyAlignment="0" applyProtection="0">
      <alignment vertical="center"/>
    </xf>
    <xf numFmtId="0" fontId="81" fillId="0" borderId="0">
      <alignment vertical="center"/>
    </xf>
  </cellStyleXfs>
  <cellXfs count="274">
    <xf numFmtId="0" fontId="0" fillId="0" borderId="0" xfId="0" applyAlignment="1"/>
    <xf numFmtId="0" fontId="35" fillId="0" borderId="16" xfId="318" applyFont="1" applyFill="1" applyBorder="1" applyAlignment="1">
      <alignment horizontal="center" vertical="center"/>
    </xf>
    <xf numFmtId="0" fontId="35" fillId="0" borderId="11" xfId="318" applyFont="1" applyFill="1" applyBorder="1" applyAlignment="1">
      <alignment horizontal="center" vertical="center"/>
    </xf>
    <xf numFmtId="0" fontId="35" fillId="0" borderId="10" xfId="318" applyFont="1" applyFill="1" applyBorder="1" applyAlignment="1">
      <alignment horizontal="center" vertical="center"/>
    </xf>
    <xf numFmtId="0" fontId="1" fillId="2" borderId="0" xfId="318" applyFont="1" applyFill="1" applyAlignment="1"/>
    <xf numFmtId="0" fontId="2" fillId="2" borderId="0" xfId="318" applyFont="1" applyFill="1" applyAlignment="1"/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49" fontId="2" fillId="0" borderId="0" xfId="318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 shrinkToFit="1"/>
    </xf>
    <xf numFmtId="0" fontId="9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2" fillId="2" borderId="4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4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Alignment="1">
      <alignment horizontal="justify"/>
    </xf>
    <xf numFmtId="0" fontId="15" fillId="0" borderId="0" xfId="0" applyFont="1" applyAlignment="1">
      <alignment horizontal="right"/>
    </xf>
    <xf numFmtId="2" fontId="1" fillId="2" borderId="0" xfId="318" applyNumberFormat="1" applyFont="1" applyFill="1" applyAlignment="1"/>
    <xf numFmtId="2" fontId="2" fillId="2" borderId="0" xfId="318" applyNumberFormat="1" applyFont="1" applyFill="1" applyAlignment="1"/>
    <xf numFmtId="0" fontId="2" fillId="0" borderId="0" xfId="318" applyNumberFormat="1" applyFont="1" applyFill="1" applyBorder="1" applyAlignment="1">
      <alignment horizontal="left"/>
    </xf>
    <xf numFmtId="0" fontId="17" fillId="0" borderId="0" xfId="318" applyNumberFormat="1" applyFont="1" applyFill="1" applyBorder="1" applyAlignment="1">
      <alignment horizontal="right"/>
    </xf>
    <xf numFmtId="49" fontId="4" fillId="0" borderId="4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4" fontId="17" fillId="0" borderId="0" xfId="318" applyNumberFormat="1" applyFont="1" applyFill="1" applyBorder="1" applyAlignment="1">
      <alignment horizontal="right"/>
    </xf>
    <xf numFmtId="14" fontId="4" fillId="0" borderId="4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8" fillId="0" borderId="0" xfId="269" applyFont="1" applyFill="1" applyBorder="1" applyAlignment="1"/>
    <xf numFmtId="0" fontId="4" fillId="0" borderId="8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3" fontId="9" fillId="0" borderId="4" xfId="0" applyNumberFormat="1" applyFont="1" applyFill="1" applyBorder="1" applyAlignment="1">
      <alignment horizontal="center" vertical="center" wrapText="1"/>
    </xf>
    <xf numFmtId="1" fontId="2" fillId="0" borderId="4" xfId="161" applyNumberFormat="1" applyFont="1" applyFill="1" applyBorder="1" applyAlignment="1">
      <alignment horizontal="center" vertical="center"/>
    </xf>
    <xf numFmtId="4" fontId="2" fillId="0" borderId="4" xfId="238" applyNumberFormat="1" applyFont="1" applyFill="1" applyBorder="1" applyAlignment="1">
      <alignment horizontal="center" vertical="center" wrapText="1"/>
    </xf>
    <xf numFmtId="4" fontId="2" fillId="0" borderId="4" xfId="327" applyNumberFormat="1" applyFont="1" applyFill="1" applyBorder="1" applyAlignment="1">
      <alignment horizontal="center" vertical="center"/>
    </xf>
    <xf numFmtId="180" fontId="9" fillId="0" borderId="4" xfId="161" applyNumberFormat="1" applyFont="1" applyFill="1" applyBorder="1" applyAlignment="1">
      <alignment horizontal="center" vertical="center"/>
    </xf>
    <xf numFmtId="4" fontId="2" fillId="0" borderId="4" xfId="326" applyNumberFormat="1" applyFont="1" applyFill="1" applyBorder="1" applyAlignment="1">
      <alignment horizontal="center" vertical="center" wrapText="1"/>
    </xf>
    <xf numFmtId="181" fontId="2" fillId="0" borderId="0" xfId="326" applyNumberFormat="1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4" fontId="13" fillId="0" borderId="4" xfId="0" applyNumberFormat="1" applyFont="1" applyFill="1" applyBorder="1" applyAlignment="1">
      <alignment horizontal="center" vertical="center" wrapText="1"/>
    </xf>
    <xf numFmtId="4" fontId="13" fillId="0" borderId="4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21" fillId="0" borderId="0" xfId="1" applyFont="1" applyFill="1" applyAlignment="1" applyProtection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181" fontId="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 shrinkToFit="1"/>
    </xf>
    <xf numFmtId="2" fontId="4" fillId="0" borderId="0" xfId="0" applyNumberFormat="1" applyFont="1" applyFill="1" applyAlignment="1">
      <alignment horizontal="left" vertical="center"/>
    </xf>
    <xf numFmtId="0" fontId="0" fillId="0" borderId="0" xfId="0" applyAlignment="1">
      <alignment vertical="top"/>
    </xf>
    <xf numFmtId="0" fontId="8" fillId="0" borderId="1" xfId="0" applyFont="1" applyFill="1" applyBorder="1" applyAlignment="1">
      <alignment horizontal="left" vertical="center"/>
    </xf>
    <xf numFmtId="49" fontId="8" fillId="3" borderId="4" xfId="0" applyNumberFormat="1" applyFont="1" applyFill="1" applyBorder="1" applyAlignment="1">
      <alignment vertical="center"/>
    </xf>
    <xf numFmtId="49" fontId="8" fillId="0" borderId="4" xfId="0" applyNumberFormat="1" applyFont="1" applyFill="1" applyBorder="1" applyAlignment="1">
      <alignment vertical="center"/>
    </xf>
    <xf numFmtId="0" fontId="17" fillId="0" borderId="2" xfId="318" applyNumberFormat="1" applyFont="1" applyFill="1" applyBorder="1" applyAlignment="1">
      <alignment horizontal="right"/>
    </xf>
    <xf numFmtId="14" fontId="17" fillId="0" borderId="2" xfId="318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8" fillId="0" borderId="3" xfId="0" applyFont="1" applyFill="1" applyBorder="1" applyAlignment="1"/>
    <xf numFmtId="0" fontId="23" fillId="0" borderId="0" xfId="318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8" fillId="0" borderId="3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 wrapText="1"/>
    </xf>
    <xf numFmtId="0" fontId="9" fillId="0" borderId="3" xfId="0" applyFont="1" applyFill="1" applyBorder="1" applyAlignment="1"/>
    <xf numFmtId="0" fontId="25" fillId="0" borderId="0" xfId="0" applyFont="1" applyAlignment="1">
      <alignment horizontal="justify" vertical="center"/>
    </xf>
    <xf numFmtId="0" fontId="9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17" fillId="0" borderId="3" xfId="297" applyFont="1" applyFill="1" applyBorder="1" applyAlignment="1">
      <alignment vertical="center"/>
    </xf>
    <xf numFmtId="0" fontId="17" fillId="4" borderId="4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/>
    <xf numFmtId="0" fontId="2" fillId="0" borderId="0" xfId="316" applyFont="1" applyFill="1" applyBorder="1" applyAlignment="1">
      <alignment horizontal="left"/>
    </xf>
    <xf numFmtId="0" fontId="26" fillId="4" borderId="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9" fillId="3" borderId="13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168" fontId="27" fillId="3" borderId="14" xfId="0" applyNumberFormat="1" applyFont="1" applyFill="1" applyBorder="1" applyAlignment="1">
      <alignment horizontal="left" vertical="center" wrapText="1"/>
    </xf>
    <xf numFmtId="182" fontId="9" fillId="3" borderId="4" xfId="4" applyNumberFormat="1" applyFont="1" applyFill="1" applyBorder="1" applyAlignment="1">
      <alignment horizontal="center" vertical="center" wrapText="1"/>
    </xf>
    <xf numFmtId="4" fontId="2" fillId="3" borderId="4" xfId="4" applyNumberFormat="1" applyFont="1" applyFill="1" applyBorder="1" applyAlignment="1">
      <alignment horizontal="center" vertical="center" wrapText="1"/>
    </xf>
    <xf numFmtId="0" fontId="9" fillId="3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68" fontId="27" fillId="3" borderId="4" xfId="0" applyNumberFormat="1" applyFont="1" applyFill="1" applyBorder="1" applyAlignment="1">
      <alignment horizontal="left" vertical="center" wrapText="1"/>
    </xf>
    <xf numFmtId="0" fontId="28" fillId="0" borderId="0" xfId="0" applyFont="1" applyAlignment="1"/>
    <xf numFmtId="0" fontId="29" fillId="0" borderId="0" xfId="0" applyFont="1" applyAlignment="1"/>
    <xf numFmtId="4" fontId="30" fillId="0" borderId="0" xfId="327" applyNumberFormat="1" applyFont="1" applyFill="1" applyBorder="1" applyAlignment="1">
      <alignment horizontal="center" vertical="center"/>
    </xf>
    <xf numFmtId="4" fontId="31" fillId="0" borderId="0" xfId="238" applyNumberFormat="1" applyFont="1" applyFill="1" applyBorder="1" applyAlignment="1">
      <alignment horizontal="center" vertical="center" wrapText="1"/>
    </xf>
    <xf numFmtId="183" fontId="31" fillId="0" borderId="0" xfId="4" applyNumberFormat="1" applyFont="1" applyFill="1" applyBorder="1" applyAlignment="1">
      <alignment horizontal="center" vertical="center" wrapText="1"/>
    </xf>
    <xf numFmtId="183" fontId="30" fillId="0" borderId="0" xfId="4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/>
    <xf numFmtId="0" fontId="9" fillId="0" borderId="8" xfId="0" applyFont="1" applyFill="1" applyBorder="1" applyAlignment="1"/>
    <xf numFmtId="0" fontId="8" fillId="0" borderId="8" xfId="0" applyFont="1" applyFill="1" applyBorder="1" applyAlignment="1">
      <alignment vertical="center" wrapText="1"/>
    </xf>
    <xf numFmtId="2" fontId="8" fillId="0" borderId="12" xfId="0" applyNumberFormat="1" applyFont="1" applyFill="1" applyBorder="1" applyAlignment="1">
      <alignment horizontal="center" vertical="center" wrapText="1"/>
    </xf>
    <xf numFmtId="4" fontId="2" fillId="3" borderId="17" xfId="45" applyNumberFormat="1" applyFont="1" applyFill="1" applyBorder="1" applyAlignment="1">
      <alignment horizontal="center" vertical="center"/>
    </xf>
    <xf numFmtId="4" fontId="2" fillId="0" borderId="16" xfId="326" applyNumberFormat="1" applyFont="1" applyFill="1" applyBorder="1" applyAlignment="1">
      <alignment horizontal="center" vertical="center" wrapText="1"/>
    </xf>
    <xf numFmtId="4" fontId="2" fillId="3" borderId="4" xfId="45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21" fillId="0" borderId="0" xfId="0" applyFont="1" applyFill="1" applyAlignment="1"/>
    <xf numFmtId="0" fontId="34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9" fillId="0" borderId="13" xfId="0" applyNumberFormat="1" applyFont="1" applyFill="1" applyBorder="1" applyAlignment="1">
      <alignment horizontal="center" vertical="center" wrapText="1"/>
    </xf>
    <xf numFmtId="0" fontId="9" fillId="0" borderId="20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" fillId="0" borderId="21" xfId="45" applyNumberFormat="1" applyFont="1" applyFill="1" applyBorder="1" applyAlignment="1">
      <alignment horizontal="left" vertical="center" wrapText="1"/>
    </xf>
    <xf numFmtId="3" fontId="2" fillId="0" borderId="22" xfId="0" applyNumberFormat="1" applyFont="1" applyFill="1" applyBorder="1" applyAlignment="1">
      <alignment horizontal="center" vertical="center" wrapText="1"/>
    </xf>
    <xf numFmtId="1" fontId="36" fillId="0" borderId="22" xfId="0" applyNumberFormat="1" applyFont="1" applyFill="1" applyBorder="1" applyAlignment="1">
      <alignment horizontal="center" vertical="center" wrapText="1"/>
    </xf>
    <xf numFmtId="4" fontId="2" fillId="0" borderId="22" xfId="327" applyNumberFormat="1" applyFont="1" applyFill="1" applyBorder="1" applyAlignment="1">
      <alignment horizontal="center" vertical="center"/>
    </xf>
    <xf numFmtId="4" fontId="2" fillId="0" borderId="22" xfId="238" applyNumberFormat="1" applyFont="1" applyFill="1" applyBorder="1" applyAlignment="1">
      <alignment horizontal="center" vertical="center" wrapText="1"/>
    </xf>
    <xf numFmtId="4" fontId="2" fillId="0" borderId="23" xfId="45" applyNumberFormat="1" applyFont="1" applyFill="1" applyBorder="1" applyAlignment="1">
      <alignment horizontal="center" vertical="center"/>
    </xf>
    <xf numFmtId="168" fontId="2" fillId="0" borderId="14" xfId="0" applyNumberFormat="1" applyFont="1" applyFill="1" applyBorder="1" applyAlignment="1">
      <alignment horizontal="left" vertical="center" wrapText="1"/>
    </xf>
    <xf numFmtId="182" fontId="9" fillId="0" borderId="4" xfId="4" applyNumberFormat="1" applyFont="1" applyFill="1" applyBorder="1" applyAlignment="1">
      <alignment horizontal="center" vertical="center" wrapText="1"/>
    </xf>
    <xf numFmtId="183" fontId="2" fillId="0" borderId="4" xfId="4" applyNumberFormat="1" applyFont="1" applyFill="1" applyBorder="1" applyAlignment="1">
      <alignment horizontal="center" vertical="center" wrapText="1"/>
    </xf>
    <xf numFmtId="4" fontId="2" fillId="0" borderId="17" xfId="45" applyNumberFormat="1" applyFont="1" applyFill="1" applyBorder="1" applyAlignment="1">
      <alignment horizontal="center" vertical="center"/>
    </xf>
    <xf numFmtId="168" fontId="2" fillId="0" borderId="24" xfId="0" applyNumberFormat="1" applyFont="1" applyFill="1" applyBorder="1" applyAlignment="1">
      <alignment horizontal="left" vertical="center" wrapText="1"/>
    </xf>
    <xf numFmtId="182" fontId="9" fillId="0" borderId="25" xfId="4" applyNumberFormat="1" applyFont="1" applyFill="1" applyBorder="1" applyAlignment="1">
      <alignment horizontal="center" vertical="center" wrapText="1"/>
    </xf>
    <xf numFmtId="183" fontId="2" fillId="0" borderId="25" xfId="4" applyNumberFormat="1" applyFont="1" applyFill="1" applyBorder="1" applyAlignment="1">
      <alignment horizontal="center" vertical="center" wrapText="1"/>
    </xf>
    <xf numFmtId="4" fontId="2" fillId="0" borderId="26" xfId="45" applyNumberFormat="1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 wrapText="1"/>
    </xf>
    <xf numFmtId="3" fontId="17" fillId="0" borderId="27" xfId="0" applyNumberFormat="1" applyFont="1" applyFill="1" applyBorder="1" applyAlignment="1">
      <alignment horizontal="center" vertical="center" wrapText="1"/>
    </xf>
    <xf numFmtId="1" fontId="8" fillId="0" borderId="27" xfId="0" applyNumberFormat="1" applyFont="1" applyFill="1" applyBorder="1" applyAlignment="1">
      <alignment horizontal="center" vertical="center" wrapText="1"/>
    </xf>
    <xf numFmtId="4" fontId="17" fillId="0" borderId="27" xfId="0" applyNumberFormat="1" applyFont="1" applyFill="1" applyBorder="1" applyAlignment="1">
      <alignment horizontal="center" vertical="center" wrapText="1"/>
    </xf>
    <xf numFmtId="4" fontId="17" fillId="0" borderId="27" xfId="0" applyNumberFormat="1" applyFont="1" applyFill="1" applyBorder="1" applyAlignment="1">
      <alignment horizontal="right" vertical="center" wrapText="1"/>
    </xf>
    <xf numFmtId="4" fontId="17" fillId="0" borderId="4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horizontal="center"/>
    </xf>
    <xf numFmtId="14" fontId="17" fillId="0" borderId="10" xfId="0" applyNumberFormat="1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49" fontId="21" fillId="0" borderId="3" xfId="0" applyNumberFormat="1" applyFont="1" applyFill="1" applyBorder="1" applyAlignment="1">
      <alignment horizontal="left"/>
    </xf>
    <xf numFmtId="49" fontId="21" fillId="0" borderId="0" xfId="0" applyNumberFormat="1" applyFont="1" applyFill="1" applyBorder="1" applyAlignment="1">
      <alignment horizontal="left"/>
    </xf>
    <xf numFmtId="49" fontId="21" fillId="0" borderId="8" xfId="0" applyNumberFormat="1" applyFont="1" applyFill="1" applyBorder="1" applyAlignment="1">
      <alignment horizontal="left"/>
    </xf>
    <xf numFmtId="49" fontId="21" fillId="0" borderId="5" xfId="0" applyNumberFormat="1" applyFont="1" applyFill="1" applyBorder="1" applyAlignment="1">
      <alignment horizontal="left"/>
    </xf>
    <xf numFmtId="49" fontId="21" fillId="0" borderId="6" xfId="0" applyNumberFormat="1" applyFont="1" applyFill="1" applyBorder="1" applyAlignment="1">
      <alignment horizontal="left"/>
    </xf>
    <xf numFmtId="49" fontId="21" fillId="0" borderId="9" xfId="0" applyNumberFormat="1" applyFont="1" applyFill="1" applyBorder="1" applyAlignment="1">
      <alignment horizontal="left"/>
    </xf>
    <xf numFmtId="49" fontId="21" fillId="0" borderId="0" xfId="0" applyNumberFormat="1" applyFont="1" applyFill="1" applyAlignment="1">
      <alignment horizontal="left"/>
    </xf>
    <xf numFmtId="0" fontId="17" fillId="0" borderId="5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0" borderId="7" xfId="0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3" fillId="0" borderId="8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 wrapText="1"/>
    </xf>
    <xf numFmtId="0" fontId="33" fillId="0" borderId="9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9" xfId="0" applyFont="1" applyFill="1" applyBorder="1" applyAlignment="1">
      <alignment horizontal="left" vertical="top" wrapText="1"/>
    </xf>
    <xf numFmtId="0" fontId="22" fillId="0" borderId="10" xfId="318" applyFont="1" applyFill="1" applyBorder="1" applyAlignment="1">
      <alignment horizontal="center" vertical="center"/>
    </xf>
    <xf numFmtId="0" fontId="22" fillId="0" borderId="11" xfId="318" applyFont="1" applyFill="1" applyBorder="1" applyAlignment="1">
      <alignment horizontal="center" vertical="center"/>
    </xf>
    <xf numFmtId="0" fontId="22" fillId="0" borderId="16" xfId="318" applyFont="1" applyFill="1" applyBorder="1" applyAlignment="1">
      <alignment horizontal="center" vertical="center"/>
    </xf>
    <xf numFmtId="49" fontId="17" fillId="3" borderId="4" xfId="0" applyNumberFormat="1" applyFont="1" applyFill="1" applyBorder="1" applyAlignment="1">
      <alignment horizontal="center"/>
    </xf>
    <xf numFmtId="14" fontId="17" fillId="3" borderId="10" xfId="0" applyNumberFormat="1" applyFont="1" applyFill="1" applyBorder="1" applyAlignment="1">
      <alignment horizontal="center"/>
    </xf>
    <xf numFmtId="0" fontId="17" fillId="3" borderId="16" xfId="0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left" vertical="top" wrapText="1"/>
    </xf>
    <xf numFmtId="0" fontId="2" fillId="3" borderId="0" xfId="0" applyNumberFormat="1" applyFont="1" applyFill="1" applyBorder="1" applyAlignment="1">
      <alignment horizontal="left" vertical="top"/>
    </xf>
    <xf numFmtId="0" fontId="2" fillId="3" borderId="8" xfId="0" applyNumberFormat="1" applyFont="1" applyFill="1" applyBorder="1" applyAlignment="1">
      <alignment horizontal="left" vertical="top"/>
    </xf>
    <xf numFmtId="0" fontId="9" fillId="3" borderId="15" xfId="0" applyNumberFormat="1" applyFont="1" applyFill="1" applyBorder="1" applyAlignment="1">
      <alignment horizontal="center" vertical="center" wrapText="1"/>
    </xf>
    <xf numFmtId="0" fontId="9" fillId="3" borderId="11" xfId="0" applyNumberFormat="1" applyFont="1" applyFill="1" applyBorder="1" applyAlignment="1">
      <alignment horizontal="center" vertical="center" wrapText="1"/>
    </xf>
    <xf numFmtId="0" fontId="9" fillId="3" borderId="1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left" vertical="top" wrapText="1"/>
    </xf>
    <xf numFmtId="0" fontId="8" fillId="3" borderId="7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top" wrapText="1"/>
    </xf>
    <xf numFmtId="0" fontId="8" fillId="3" borderId="9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7" xfId="0" applyFont="1" applyFill="1" applyBorder="1" applyAlignment="1">
      <alignment horizontal="left" vertical="top" wrapText="1"/>
    </xf>
    <xf numFmtId="0" fontId="17" fillId="3" borderId="3" xfId="0" applyFont="1" applyFill="1" applyBorder="1" applyAlignment="1">
      <alignment horizontal="left" vertical="top" wrapText="1"/>
    </xf>
    <xf numFmtId="0" fontId="17" fillId="3" borderId="0" xfId="0" applyFont="1" applyFill="1" applyBorder="1" applyAlignment="1">
      <alignment horizontal="left" vertical="top" wrapText="1"/>
    </xf>
    <xf numFmtId="0" fontId="17" fillId="3" borderId="8" xfId="0" applyFont="1" applyFill="1" applyBorder="1" applyAlignment="1">
      <alignment horizontal="left" vertical="top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6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horizontal="left" vertical="top" wrapText="1"/>
    </xf>
    <xf numFmtId="0" fontId="5" fillId="0" borderId="1" xfId="318" applyFont="1" applyFill="1" applyBorder="1" applyAlignment="1">
      <alignment horizontal="center"/>
    </xf>
    <xf numFmtId="0" fontId="5" fillId="0" borderId="2" xfId="318" applyFont="1" applyFill="1" applyBorder="1" applyAlignment="1">
      <alignment horizontal="center"/>
    </xf>
    <xf numFmtId="0" fontId="16" fillId="0" borderId="2" xfId="0" applyFont="1" applyFill="1" applyBorder="1" applyAlignment="1"/>
    <xf numFmtId="0" fontId="16" fillId="0" borderId="7" xfId="0" applyFont="1" applyFill="1" applyBorder="1" applyAlignment="1"/>
    <xf numFmtId="0" fontId="6" fillId="0" borderId="3" xfId="318" applyFont="1" applyFill="1" applyBorder="1" applyAlignment="1">
      <alignment horizontal="center"/>
    </xf>
    <xf numFmtId="0" fontId="6" fillId="0" borderId="0" xfId="318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8" xfId="0" applyFont="1" applyFill="1" applyBorder="1" applyAlignment="1"/>
    <xf numFmtId="0" fontId="7" fillId="0" borderId="3" xfId="318" applyFont="1" applyFill="1" applyBorder="1" applyAlignment="1">
      <alignment horizontal="right" vertical="center"/>
    </xf>
    <xf numFmtId="0" fontId="7" fillId="0" borderId="0" xfId="318" applyFont="1" applyFill="1" applyBorder="1" applyAlignment="1">
      <alignment horizontal="right" vertical="center"/>
    </xf>
    <xf numFmtId="0" fontId="7" fillId="0" borderId="8" xfId="318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</cellXfs>
  <cellStyles count="361">
    <cellStyle name="_(CMR)-dom" xfId="11" xr:uid="{00000000-0005-0000-0000-00003A000000}"/>
    <cellStyle name="_(CMR)-kont2" xfId="54" xr:uid="{00000000-0005-0000-0000-000065000000}"/>
    <cellStyle name="__1_ЭРВИД_бланк-v2" xfId="56" xr:uid="{00000000-0005-0000-0000-000067000000}"/>
    <cellStyle name="__ИНТЕРА_Инвойс" xfId="58" xr:uid="{00000000-0005-0000-0000-000069000000}"/>
    <cellStyle name="__Лагрос_Инвойс" xfId="16" xr:uid="{00000000-0005-0000-0000-00003F000000}"/>
    <cellStyle name="__Лагрос_Инвойс 2" xfId="59" xr:uid="{00000000-0005-0000-0000-00006A000000}"/>
    <cellStyle name="__Лагрос_Инвойс 2 2" xfId="24" xr:uid="{00000000-0005-0000-0000-000047000000}"/>
    <cellStyle name="__Расчет" xfId="48" xr:uid="{00000000-0005-0000-0000-00005F000000}"/>
    <cellStyle name="_++06-11-03 T- I- M-1057 W-19099 A-855  LAVER 643-021-2001 ЦАТ" xfId="29" xr:uid="{00000000-0005-0000-0000-00004C000000}"/>
    <cellStyle name="_++06-11-03 T- I- M-1057 W-19099 A-855  LAVER 643-021-2001 ЦАТ 2" xfId="60" xr:uid="{00000000-0005-0000-0000-00006B000000}"/>
    <cellStyle name="_++06-11-03 T- I- M-1057 W-19099 A-855  LAVER 643-021-2001 ЦАТ__бланк расчета" xfId="53" xr:uid="{00000000-0005-0000-0000-000064000000}"/>
    <cellStyle name="_++06-11-03 T- I- M-1057 W-19099 A-855  LAVER 643-021-2001 ЦАТ__бланк расчета 2" xfId="55" xr:uid="{00000000-0005-0000-0000-000066000000}"/>
    <cellStyle name="_++06-11-03 T- I- M-1057 W-19099 A-855  LAVER 643-021-2001 ЦАТ__Расчет" xfId="9" xr:uid="{00000000-0005-0000-0000-000038000000}"/>
    <cellStyle name="_++06-11-03 T- I- M-1057 W-19099 A-855  LAVER 643-021-2001 ЦАТ__Расчет_1" xfId="2" xr:uid="{00000000-0005-0000-0000-000031000000}"/>
    <cellStyle name="_++06-11-03 T- I- M-1057 W-19099 A-855  LAVER 643-021-2001 ЦАТ_1" xfId="14" xr:uid="{00000000-0005-0000-0000-00003D000000}"/>
    <cellStyle name="_++06-11-03 T- I- M-1057 W-19099 A-855  LAVER 643-021-2001 ЦАТ_11-27-336-Sergey-zajavka-28 (2)" xfId="63" xr:uid="{00000000-0005-0000-0000-00006E000000}"/>
    <cellStyle name="_+02122003_092_inv_tdi_isx" xfId="66" xr:uid="{00000000-0005-0000-0000-000071000000}"/>
    <cellStyle name="_+14012004_094_inv_tdi_isx" xfId="67" xr:uid="{00000000-0005-0000-0000-000072000000}"/>
    <cellStyle name="_+17062002_536_inv_comf_stef" xfId="68" xr:uid="{00000000-0005-0000-0000-000073000000}"/>
    <cellStyle name="_+25022004_652_inv_tdi_isx" xfId="69" xr:uid="{00000000-0005-0000-0000-000074000000}"/>
    <cellStyle name="_+28112003_006_inv_tdi_isx" xfId="70" xr:uid="{00000000-0005-0000-0000-000075000000}"/>
    <cellStyle name="_+31032004_093_inv_tdi_icx" xfId="27" xr:uid="{00000000-0005-0000-0000-00004A000000}"/>
    <cellStyle name="_+BY943_25.06" xfId="34" xr:uid="{00000000-0005-0000-0000-000051000000}"/>
    <cellStyle name="_+CE5270-9695CA" xfId="72" xr:uid="{00000000-0005-0000-0000-000077000000}"/>
    <cellStyle name="_+inv_383_isx" xfId="73" xr:uid="{00000000-0005-0000-0000-000078000000}"/>
    <cellStyle name="_+inv_387_isx" xfId="75" xr:uid="{00000000-0005-0000-0000-00007A000000}"/>
    <cellStyle name="_+inv_393_isx" xfId="78" xr:uid="{00000000-0005-0000-0000-00007D000000}"/>
    <cellStyle name="_+inv_400_isx" xfId="80" xr:uid="{00000000-0005-0000-0000-00007F000000}"/>
    <cellStyle name="_+Копия 27112003_127_inv_tdi_isx" xfId="77" xr:uid="{00000000-0005-0000-0000-00007C000000}"/>
    <cellStyle name="_+предвар_EZZ554_04.02.04" xfId="81" xr:uid="{00000000-0005-0000-0000-000080000000}"/>
    <cellStyle name="_+Предвар_JEZ902_09.02" xfId="82" xr:uid="{00000000-0005-0000-0000-000081000000}"/>
    <cellStyle name="_+Предвар_JEZ903_10.11" xfId="83" xr:uid="{00000000-0005-0000-0000-000082000000}"/>
    <cellStyle name="_+Предвар_JEZ903_10.11final" xfId="84" xr:uid="{00000000-0005-0000-0000-000083000000}"/>
    <cellStyle name="_+Предвар_RBY943_11.08" xfId="88" xr:uid="{00000000-0005-0000-0000-000087000000}"/>
    <cellStyle name="_+Предвар_YCS-983_11.03.04" xfId="92" xr:uid="{00000000-0005-0000-0000-00008B000000}"/>
    <cellStyle name="_01-08-010-K422- term(1)" xfId="93" xr:uid="{00000000-0005-0000-0000-00008C000000}"/>
    <cellStyle name="_01-08-011-K421- term(1)" xfId="95" xr:uid="{00000000-0005-0000-0000-00008E000000}"/>
    <cellStyle name="_01-11-014-B297-_term(1)" xfId="96" xr:uid="{00000000-0005-0000-0000-00008F000000}"/>
    <cellStyle name="_01-11-015-K425- term2" xfId="98" xr:uid="{00000000-0005-0000-0000-000091000000}"/>
    <cellStyle name="_02-05-029-B297-term(1)" xfId="100" xr:uid="{00000000-0005-0000-0000-000093000000}"/>
    <cellStyle name="_02-08-030-K421-term(1)" xfId="5" xr:uid="{00000000-0005-0000-0000-000034000000}"/>
    <cellStyle name="_02-12-032-B297-term(1)" xfId="101" xr:uid="{00000000-0005-0000-0000-000094000000}"/>
    <cellStyle name="_02-12-032-B297-term2(1)" xfId="103" xr:uid="{00000000-0005-0000-0000-000096000000}"/>
    <cellStyle name="_02-15-034-K421-term(1)" xfId="104" xr:uid="{00000000-0005-0000-0000-000097000000}"/>
    <cellStyle name="_02-15-034-K425-term(1)" xfId="105" xr:uid="{00000000-0005-0000-0000-000098000000}"/>
    <cellStyle name="_02-19-035-B297-term2" xfId="107" xr:uid="{00000000-0005-0000-0000-00009A000000}"/>
    <cellStyle name="_02-2-027-K422-term(1)" xfId="23" xr:uid="{00000000-0005-0000-0000-000046000000}"/>
    <cellStyle name="_02-2-028-K425-term(1)" xfId="108" xr:uid="{00000000-0005-0000-0000-00009B000000}"/>
    <cellStyle name="_02-22-036-term(1)" xfId="91" xr:uid="{00000000-0005-0000-0000-00008A000000}"/>
    <cellStyle name="_02-22-039-term" xfId="109" xr:uid="{00000000-0005-0000-0000-00009C000000}"/>
    <cellStyle name="_02-22-040-term(1)" xfId="111" xr:uid="{00000000-0005-0000-0000-00009E000000}"/>
    <cellStyle name="_02-28-046-B809-term(1)" xfId="113" xr:uid="{00000000-0005-0000-0000-0000A0000000}"/>
    <cellStyle name="_02-28-046-term(1)" xfId="115" xr:uid="{00000000-0005-0000-0000-0000A2000000}"/>
    <cellStyle name="_02-28-047-K421-term(1)" xfId="117" xr:uid="{00000000-0005-0000-0000-0000A4000000}"/>
    <cellStyle name="_03_09Custom2" xfId="118" xr:uid="{00000000-0005-0000-0000-0000A5000000}"/>
    <cellStyle name="_03-06-052-term(1)" xfId="121" xr:uid="{00000000-0005-0000-0000-0000A8000000}"/>
    <cellStyle name="_03-06-052-term2(1)" xfId="110" xr:uid="{00000000-0005-0000-0000-00009D000000}"/>
    <cellStyle name="_03-06-053-term(1)" xfId="122" xr:uid="{00000000-0005-0000-0000-0000A9000000}"/>
    <cellStyle name="_03-06-055-term(1)" xfId="52" xr:uid="{00000000-0005-0000-0000-000063000000}"/>
    <cellStyle name="_03-06-056-K422-term(1)" xfId="123" xr:uid="{00000000-0005-0000-0000-0000AA000000}"/>
    <cellStyle name="_03-12-058-B810-term(1)" xfId="125" xr:uid="{00000000-0005-0000-0000-0000AC000000}"/>
    <cellStyle name="_03-15-061-B297-exam2(1)" xfId="126" xr:uid="{00000000-0005-0000-0000-0000AD000000}"/>
    <cellStyle name="_03-15-061-B297-term(1)" xfId="128" xr:uid="{00000000-0005-0000-0000-0000AF000000}"/>
    <cellStyle name="_03-15-062-K425-term(1)" xfId="131" xr:uid="{00000000-0005-0000-0000-0000B2000000}"/>
    <cellStyle name="_03-15-064-K421-term(1)" xfId="133" xr:uid="{00000000-0005-0000-0000-0000B4000000}"/>
    <cellStyle name="_03-22-068-B297-term(1)" xfId="134" xr:uid="{00000000-0005-0000-0000-0000B5000000}"/>
    <cellStyle name="_03-22-070-K425-term(1)" xfId="51" xr:uid="{00000000-0005-0000-0000-000062000000}"/>
    <cellStyle name="_04-26-100-term2(1)" xfId="135" xr:uid="{00000000-0005-0000-0000-0000B6000000}"/>
    <cellStyle name="_04-26-102-term(1)" xfId="136" xr:uid="{00000000-0005-0000-0000-0000B7000000}"/>
    <cellStyle name="_05 10 ткани АМИГ" xfId="139" xr:uid="{00000000-0005-0000-0000-0000BA000000}"/>
    <cellStyle name="_05-04-105-term(1)" xfId="140" xr:uid="{00000000-0005-0000-0000-0000BB000000}"/>
    <cellStyle name="_060404-04_03Custom-1" xfId="40" xr:uid="{00000000-0005-0000-0000-000057000000}"/>
    <cellStyle name="_061211-12-11-244-B297-term(1)" xfId="144" xr:uid="{00000000-0005-0000-0000-0000BF000000}"/>
    <cellStyle name="_061220--12-21-257-K421-term" xfId="145" xr:uid="{00000000-0005-0000-0000-0000C0000000}"/>
    <cellStyle name="_061221----12-21-258-term" xfId="146" xr:uid="{00000000-0005-0000-0000-0000C1000000}"/>
    <cellStyle name="_070111-proekt_778-1" xfId="147" xr:uid="{00000000-0005-0000-0000-0000C2000000}"/>
    <cellStyle name="_070202-album13" xfId="57" xr:uid="{00000000-0005-0000-0000-000068000000}"/>
    <cellStyle name="_07-02-151-term(1)" xfId="143" xr:uid="{00000000-0005-0000-0000-0000BE000000}"/>
    <cellStyle name="_08 12 Сантехника 3 кон-ра" xfId="149" xr:uid="{00000000-0005-0000-0000-0000C4000000}"/>
    <cellStyle name="_093" xfId="152" xr:uid="{00000000-0005-0000-0000-0000C7000000}"/>
    <cellStyle name="_095" xfId="154" xr:uid="{00000000-0005-0000-0000-0000C9000000}"/>
    <cellStyle name="_097" xfId="156" xr:uid="{00000000-0005-0000-0000-0000CB000000}"/>
    <cellStyle name="_11-15-210-K425-misha(1)" xfId="158" xr:uid="{00000000-0005-0000-0000-0000CD000000}"/>
    <cellStyle name="_11-20-214-K421-misha(1)" xfId="159" xr:uid="{00000000-0005-0000-0000-0000CE000000}"/>
    <cellStyle name="_11-20-214-K421-misha-new(1)" xfId="160" xr:uid="{00000000-0005-0000-0000-0000CF000000}"/>
    <cellStyle name="_11-27-336-Sergey-zajavka-28 (2)" xfId="162" xr:uid="{00000000-0005-0000-0000-0000D1000000}"/>
    <cellStyle name="_11-39-228-K422-term(1)" xfId="163" xr:uid="{00000000-0005-0000-0000-0000D2000000}"/>
    <cellStyle name="_12-07-242-K425-term(1)" xfId="165" xr:uid="{00000000-0005-0000-0000-0000D4000000}"/>
    <cellStyle name="_12-07-243-K422-term(1)" xfId="167" xr:uid="{00000000-0005-0000-0000-0000D6000000}"/>
    <cellStyle name="_12-11-251-K796-term(1)+" xfId="170" xr:uid="{00000000-0005-0000-0000-0000D9000000}"/>
    <cellStyle name="_12-18-254-K425-term(1)" xfId="22" xr:uid="{00000000-0005-0000-0000-000045000000}"/>
    <cellStyle name="_12-21-257-K421-term2(1)" xfId="171" xr:uid="{00000000-0005-0000-0000-0000DA000000}"/>
    <cellStyle name="_14-10-02 T- I-034-N-02-101402 M-1356 W-16000" xfId="172" xr:uid="{00000000-0005-0000-0000-0000DB000000}"/>
    <cellStyle name="_14-10-02 T- I-034-N-02-101402 M-1356 W-16000 2" xfId="173" xr:uid="{00000000-0005-0000-0000-0000DC000000}"/>
    <cellStyle name="_14-10-02 T- I-034-N-02-101402 M-1356 W-16000__бланк расчета" xfId="35" xr:uid="{00000000-0005-0000-0000-000052000000}"/>
    <cellStyle name="_14-10-02 T- I-034-N-02-101402 M-1356 W-16000__бланк расчета 2" xfId="142" xr:uid="{00000000-0005-0000-0000-0000BD000000}"/>
    <cellStyle name="_14-10-02 T- I-034-N-02-101402 M-1356 W-16000__Расчет" xfId="33" xr:uid="{00000000-0005-0000-0000-000050000000}"/>
    <cellStyle name="_14-10-02 T- I-034-N-02-101402 M-1356 W-16000__Расчет_1" xfId="174" xr:uid="{00000000-0005-0000-0000-0000DD000000}"/>
    <cellStyle name="_14-10-02 T- I-034-N-02-101402 M-1356 W-16000_1" xfId="176" xr:uid="{00000000-0005-0000-0000-0000DF000000}"/>
    <cellStyle name="_14-10-02 T- I-034-N-02-101402 M-1356 W-16000_11-27-336-Sergey-zajavka-28 (2)" xfId="177" xr:uid="{00000000-0005-0000-0000-0000E0000000}"/>
    <cellStyle name="_19,071" xfId="20" xr:uid="{00000000-0005-0000-0000-000043000000}"/>
    <cellStyle name="_338.карго    Спецификация" xfId="120" xr:uid="{00000000-0005-0000-0000-0000A7000000}"/>
    <cellStyle name="_38  week на подготовку (2)" xfId="87" xr:uid="{00000000-0005-0000-0000-000086000000}"/>
    <cellStyle name="_38 нед имак взросл" xfId="179" xr:uid="{00000000-0005-0000-0000-0000E2000000}"/>
    <cellStyle name="_43 week на подготовку" xfId="37" xr:uid="{00000000-0005-0000-0000-000054000000}"/>
    <cellStyle name="_496" xfId="43" xr:uid="{00000000-0005-0000-0000-00005A000000}"/>
    <cellStyle name="_784-220104табл+" xfId="181" xr:uid="{00000000-0005-0000-0000-0000E4000000}"/>
    <cellStyle name="_CARGO" xfId="86" xr:uid="{00000000-0005-0000-0000-000085000000}"/>
    <cellStyle name="_CMR tools" xfId="94" xr:uid="{00000000-0005-0000-0000-00008D000000}"/>
    <cellStyle name="_doc" xfId="182" xr:uid="{00000000-0005-0000-0000-0000E5000000}"/>
    <cellStyle name="_doc 088" xfId="185" xr:uid="{00000000-0005-0000-0000-0000E8000000}"/>
    <cellStyle name="_doc_1" xfId="102" xr:uid="{00000000-0005-0000-0000-000095000000}"/>
    <cellStyle name="_docs запчасти" xfId="76" xr:uid="{00000000-0005-0000-0000-00007B000000}"/>
    <cellStyle name="_docs запчасти 2" xfId="187" xr:uid="{00000000-0005-0000-0000-0000EA000000}"/>
    <cellStyle name="_docs запчасти__бланк расчета" xfId="188" xr:uid="{00000000-0005-0000-0000-0000EB000000}"/>
    <cellStyle name="_docs запчасти__бланк расчета 2" xfId="189" xr:uid="{00000000-0005-0000-0000-0000EC000000}"/>
    <cellStyle name="_docs запчасти__Расчет" xfId="190" xr:uid="{00000000-0005-0000-0000-0000ED000000}"/>
    <cellStyle name="_docs запчасти__Расчет_1" xfId="192" xr:uid="{00000000-0005-0000-0000-0000EF000000}"/>
    <cellStyle name="_docs запчасти_1" xfId="193" xr:uid="{00000000-0005-0000-0000-0000F0000000}"/>
    <cellStyle name="_docs запчасти_11-27-336-Sergey-zajavka-28 (2)" xfId="194" xr:uid="{00000000-0005-0000-0000-0000F1000000}"/>
    <cellStyle name="_Documents tools 28,10" xfId="195" xr:uid="{00000000-0005-0000-0000-0000F2000000}"/>
    <cellStyle name="_Documents tools 28,10-29" xfId="196" xr:uid="{00000000-0005-0000-0000-0000F3000000}"/>
    <cellStyle name="_Domod.8 658" xfId="198" xr:uid="{00000000-0005-0000-0000-0000F5000000}"/>
    <cellStyle name="_ET_STYLE_NoName_00_" xfId="200" xr:uid="{00000000-0005-0000-0000-0000F7000000}"/>
    <cellStyle name="_FESU5128615  2010-5-11俄方装箱明细" xfId="201" xr:uid="{00000000-0005-0000-0000-0000F8000000}"/>
    <cellStyle name="_INV_030-1_ispr" xfId="164" xr:uid="{00000000-0005-0000-0000-0000D3000000}"/>
    <cellStyle name="_inv_171_isx" xfId="203" xr:uid="{00000000-0005-0000-0000-0000FA000000}"/>
    <cellStyle name="_INV_373_ispr" xfId="204" xr:uid="{00000000-0005-0000-0000-0000FB000000}"/>
    <cellStyle name="_INV_449-1_ispr" xfId="205" xr:uid="{00000000-0005-0000-0000-0000FC000000}"/>
    <cellStyle name="_INV_COMF_Byk_3101_1i" xfId="207" xr:uid="{00000000-0005-0000-0000-0000FE000000}"/>
    <cellStyle name="_invoi1ces" xfId="10" xr:uid="{00000000-0005-0000-0000-000039000000}"/>
    <cellStyle name="_-invoices" xfId="208" xr:uid="{00000000-0005-0000-0000-0000FF000000}"/>
    <cellStyle name="_Invoices0" xfId="209" xr:uid="{00000000-0005-0000-0000-000000010000}"/>
    <cellStyle name="_invoices1" xfId="119" xr:uid="{00000000-0005-0000-0000-0000A6000000}"/>
    <cellStyle name="_manifest" xfId="210" xr:uid="{00000000-0005-0000-0000-000001010000}"/>
    <cellStyle name="_new 25-11-03 T- I- M- W- A- LAVER 643-021-2001 ЦАТ" xfId="26" xr:uid="{00000000-0005-0000-0000-000049000000}"/>
    <cellStyle name="_new 25-11-03 T- I- M- W- A- LAVER 643-021-2001 ЦАТ 2" xfId="124" xr:uid="{00000000-0005-0000-0000-0000AB000000}"/>
    <cellStyle name="_new 25-11-03 T- I- M- W- A- LAVER 643-021-2001 ЦАТ__бланк расчета" xfId="211" xr:uid="{00000000-0005-0000-0000-000002010000}"/>
    <cellStyle name="_new 25-11-03 T- I- M- W- A- LAVER 643-021-2001 ЦАТ__бланк расчета 2" xfId="212" xr:uid="{00000000-0005-0000-0000-000003010000}"/>
    <cellStyle name="_new 25-11-03 T- I- M- W- A- LAVER 643-021-2001 ЦАТ__Расчет" xfId="213" xr:uid="{00000000-0005-0000-0000-000004010000}"/>
    <cellStyle name="_new 25-11-03 T- I- M- W- A- LAVER 643-021-2001 ЦАТ__Расчет_1" xfId="206" xr:uid="{00000000-0005-0000-0000-0000FD000000}"/>
    <cellStyle name="_new 25-11-03 T- I- M- W- A- LAVER 643-021-2001 ЦАТ_1" xfId="215" xr:uid="{00000000-0005-0000-0000-000006010000}"/>
    <cellStyle name="_new 25-11-03 T- I- M- W- A- LAVER 643-021-2001 ЦАТ_11-27-336-Sergey-zajavka-28 (2)" xfId="216" xr:uid="{00000000-0005-0000-0000-000008010000}"/>
    <cellStyle name="_new invoice" xfId="217" xr:uid="{00000000-0005-0000-0000-000009010000}"/>
    <cellStyle name="_packing" xfId="219" xr:uid="{00000000-0005-0000-0000-00000B010000}"/>
    <cellStyle name="_T-6974 КОМПЫ" xfId="220" xr:uid="{00000000-0005-0000-0000-00000C010000}"/>
    <cellStyle name="_tab" xfId="223" xr:uid="{00000000-0005-0000-0000-00000F010000}"/>
    <cellStyle name="_tab 2" xfId="224" xr:uid="{00000000-0005-0000-0000-000010010000}"/>
    <cellStyle name="_tab__бланк расчета" xfId="225" xr:uid="{00000000-0005-0000-0000-000011010000}"/>
    <cellStyle name="_tab__бланк расчета 2" xfId="226" xr:uid="{00000000-0005-0000-0000-000012010000}"/>
    <cellStyle name="_tab__Расчет" xfId="229" xr:uid="{00000000-0005-0000-0000-000015010000}"/>
    <cellStyle name="_tab__Расчет_1" xfId="231" xr:uid="{00000000-0005-0000-0000-000017010000}"/>
    <cellStyle name="_tab_1" xfId="232" xr:uid="{00000000-0005-0000-0000-000018010000}"/>
    <cellStyle name="_tab_11-27-336-Sergey-zajavka-28 (2)" xfId="19" xr:uid="{00000000-0005-0000-0000-000042000000}"/>
    <cellStyle name="_TORF - C459PX - IN ROAD" xfId="114" xr:uid="{00000000-0005-0000-0000-0000A1000000}"/>
    <cellStyle name="_TORF - C944CB - IN ROAD" xfId="44" xr:uid="{00000000-0005-0000-0000-00005B000000}"/>
    <cellStyle name="_truck 784 codes-23" xfId="166" xr:uid="{00000000-0005-0000-0000-0000D5000000}"/>
    <cellStyle name="_truck 784 codes-23 2" xfId="233" xr:uid="{00000000-0005-0000-0000-000019010000}"/>
    <cellStyle name="_truck 784 codes-23__бланк расчета" xfId="234" xr:uid="{00000000-0005-0000-0000-00001A010000}"/>
    <cellStyle name="_truck 784 codes-23__бланк расчета 2" xfId="235" xr:uid="{00000000-0005-0000-0000-00001B010000}"/>
    <cellStyle name="_truck 784 codes-23__Расчет" xfId="236" xr:uid="{00000000-0005-0000-0000-00001C010000}"/>
    <cellStyle name="_truck 784 codes-23__Расчет_1" xfId="148" xr:uid="{00000000-0005-0000-0000-0000C3000000}"/>
    <cellStyle name="_truck 784 codes-23_1" xfId="237" xr:uid="{00000000-0005-0000-0000-00001D010000}"/>
    <cellStyle name="_truck 784 codes-23_11-27-336-Sergey-zajavka-28 (2)" xfId="8" xr:uid="{00000000-0005-0000-0000-000037000000}"/>
    <cellStyle name="_АВТОЗАПЧАСТИ 2" xfId="239" xr:uid="{00000000-0005-0000-0000-00001F010000}"/>
    <cellStyle name="_Автозапчасти-БОГДАНОВ 1534" xfId="241" xr:uid="{00000000-0005-0000-0000-000021010000}"/>
    <cellStyle name="_Германия 8828" xfId="242" xr:uid="{00000000-0005-0000-0000-000022010000}"/>
    <cellStyle name="_Германия-АВТО БОГДАНОВ 25.09.02.(411)" xfId="244" xr:uid="{00000000-0005-0000-0000-000024010000}"/>
    <cellStyle name="_Германия-АВТОЗАПЧАСТИ 26.07.02.(2152)" xfId="97" xr:uid="{00000000-0005-0000-0000-000090000000}"/>
    <cellStyle name="_Детская обувь 38 нед" xfId="246" xr:uid="{00000000-0005-0000-0000-000026010000}"/>
    <cellStyle name="_Загрузка 2 100 кл-08-серт1410-1168 100кл" xfId="247" xr:uid="{00000000-0005-0000-0000-000027010000}"/>
    <cellStyle name="_Загрузка 3 100 кл-16 1610-1171 100кл" xfId="248" xr:uid="{00000000-0005-0000-0000-000028010000}"/>
    <cellStyle name="_заявка запчасти 28-08-02 от Тети" xfId="249" xr:uid="{00000000-0005-0000-0000-000029010000}"/>
    <cellStyle name="_ИМАК пакинг" xfId="250" xr:uid="{00000000-0005-0000-0000-00002A010000}"/>
    <cellStyle name="_испр +предвар_EZZ554_29.01.04_1" xfId="251" xr:uid="{00000000-0005-0000-0000-00002B010000}"/>
    <cellStyle name="_КАРГО" xfId="253" xr:uid="{00000000-0005-0000-0000-00002D010000}"/>
    <cellStyle name="_Копия на доки общий" xfId="31" xr:uid="{00000000-0005-0000-0000-00004E000000}"/>
    <cellStyle name="_НА 20,03,02" xfId="255" xr:uid="{00000000-0005-0000-0000-00002F010000}"/>
    <cellStyle name="_на доки" xfId="256" xr:uid="{00000000-0005-0000-0000-000030010000}"/>
    <cellStyle name="_На проверку автозапчасти 2152" xfId="257" xr:uid="{00000000-0005-0000-0000-000031010000}"/>
    <cellStyle name="_НОВЫЕ ЗАПЧАСТ" xfId="258" xr:uid="{00000000-0005-0000-0000-000032010000}"/>
    <cellStyle name="_НОВЫЙ ОБРАЗЕЦ PAGE1-2" xfId="259" xr:uid="{00000000-0005-0000-0000-000033010000}"/>
    <cellStyle name="_онисание" xfId="184" xr:uid="{00000000-0005-0000-0000-0000E7000000}"/>
    <cellStyle name="_онисание 2" xfId="260" xr:uid="{00000000-0005-0000-0000-000034010000}"/>
    <cellStyle name="_онисание__бланк расчета" xfId="261" xr:uid="{00000000-0005-0000-0000-000035010000}"/>
    <cellStyle name="_онисание__бланк расчета 2" xfId="262" xr:uid="{00000000-0005-0000-0000-000036010000}"/>
    <cellStyle name="_онисание__Расчет" xfId="21" xr:uid="{00000000-0005-0000-0000-000044000000}"/>
    <cellStyle name="_онисание_1" xfId="263" xr:uid="{00000000-0005-0000-0000-000037010000}"/>
    <cellStyle name="_ПАКИНГ НА ОФОРМЛЕНИЕ без фото" xfId="71" xr:uid="{00000000-0005-0000-0000-000076000000}"/>
    <cellStyle name="_Пер 3923 ЕВРОПА (Обвь)_Elche-1 (4)" xfId="264" xr:uid="{00000000-0005-0000-0000-000038010000}"/>
    <cellStyle name="_Пер 4036 ЕВРОПА (Обвь)_Elche-2" xfId="79" xr:uid="{00000000-0005-0000-0000-00007E000000}"/>
    <cellStyle name="_Пер 4043 ЕВРОПА (Обувь)_Elche-3" xfId="99" xr:uid="{00000000-0005-0000-0000-000092000000}"/>
    <cellStyle name="_Пер 5307 --ЕВРОПА-- (Станок)_CDLINE" xfId="18" xr:uid="{00000000-0005-0000-0000-000041000000}"/>
    <cellStyle name="_перевод пакинга" xfId="245" xr:uid="{00000000-0005-0000-0000-000025010000}"/>
    <cellStyle name="_предвар_EZZ554_04.02.04_final" xfId="214" xr:uid="{00000000-0005-0000-0000-000005010000}"/>
    <cellStyle name="_Предвар_YCS-983_11.03.04" xfId="3" xr:uid="{00000000-0005-0000-0000-000032000000}"/>
    <cellStyle name="_расчет ЗАПЧАСТИ 10 09 2002" xfId="266" xr:uid="{00000000-0005-0000-0000-00003A010000}"/>
    <cellStyle name="_Расчет Скандия" xfId="65" xr:uid="{00000000-0005-0000-0000-000070000000}"/>
    <cellStyle name="_Спецификация-РЭМ" xfId="267" xr:uid="{00000000-0005-0000-0000-00003B010000}"/>
    <cellStyle name="_т121" xfId="268" xr:uid="{00000000-0005-0000-0000-00003C010000}"/>
    <cellStyle name="_т121_070618-XXX-51" xfId="62" xr:uid="{00000000-0005-0000-0000-00006D000000}"/>
    <cellStyle name="_таблица для запроса (2)" xfId="270" xr:uid="{00000000-0005-0000-0000-00003E010000}"/>
    <cellStyle name="_Форма инвойса UBCI" xfId="271" xr:uid="{00000000-0005-0000-0000-00003F010000}"/>
    <cellStyle name="_预发 铁路集装箱" xfId="272" xr:uid="{00000000-0005-0000-0000-000040010000}"/>
    <cellStyle name="0,0_x000a__x000a_NA_x000a__x000a_" xfId="273" xr:uid="{00000000-0005-0000-0000-000041010000}"/>
    <cellStyle name="0,0_x000d__x000a_NA_x000d__x000a_" xfId="17" xr:uid="{00000000-0005-0000-0000-000040000000}"/>
    <cellStyle name="0,0_x000d__x000a_NA_x000d__x000a_ 2" xfId="274" xr:uid="{00000000-0005-0000-0000-000042010000}"/>
    <cellStyle name="20% - ส่วนที่ถูกเน้น1" xfId="275" xr:uid="{00000000-0005-0000-0000-000043010000}"/>
    <cellStyle name="20% - ส่วนที่ถูกเน้น2" xfId="254" xr:uid="{00000000-0005-0000-0000-00002E010000}"/>
    <cellStyle name="20% - ส่วนที่ถูกเน้น3" xfId="157" xr:uid="{00000000-0005-0000-0000-0000CC000000}"/>
    <cellStyle name="20% - ส่วนที่ถูกเน้น4" xfId="183" xr:uid="{00000000-0005-0000-0000-0000E6000000}"/>
    <cellStyle name="20% - ส่วนที่ถูกเน้น5" xfId="276" xr:uid="{00000000-0005-0000-0000-000044010000}"/>
    <cellStyle name="20% - ส่วนที่ถูกเน้น6" xfId="32" xr:uid="{00000000-0005-0000-0000-00004F000000}"/>
    <cellStyle name="40% - ส่วนที่ถูกเน้น1" xfId="277" xr:uid="{00000000-0005-0000-0000-000045010000}"/>
    <cellStyle name="40% - ส่วนที่ถูกเน้น2" xfId="138" xr:uid="{00000000-0005-0000-0000-0000B9000000}"/>
    <cellStyle name="40% - ส่วนที่ถูกเน้น3" xfId="278" xr:uid="{00000000-0005-0000-0000-000046010000}"/>
    <cellStyle name="40% - ส่วนที่ถูกเน้น4" xfId="279" xr:uid="{00000000-0005-0000-0000-000047010000}"/>
    <cellStyle name="40% - ส่วนที่ถูกเน้น5" xfId="130" xr:uid="{00000000-0005-0000-0000-0000B1000000}"/>
    <cellStyle name="40% - ส่วนที่ถูกเน้น6" xfId="281" xr:uid="{00000000-0005-0000-0000-000049010000}"/>
    <cellStyle name="60% - ส่วนที่ถูกเน้น1" xfId="282" xr:uid="{00000000-0005-0000-0000-00004A010000}"/>
    <cellStyle name="60% - ส่วนที่ถูกเน้น2" xfId="28" xr:uid="{00000000-0005-0000-0000-00004B000000}"/>
    <cellStyle name="60% - ส่วนที่ถูกเน้น3" xfId="243" xr:uid="{00000000-0005-0000-0000-000023010000}"/>
    <cellStyle name="60% - ส่วนที่ถูกเน้น4" xfId="284" xr:uid="{00000000-0005-0000-0000-00004C010000}"/>
    <cellStyle name="60% - ส่วนที่ถูกเน้น5" xfId="285" xr:uid="{00000000-0005-0000-0000-00004D010000}"/>
    <cellStyle name="60% - ส่วนที่ถูกเน้น6" xfId="90" xr:uid="{00000000-0005-0000-0000-000089000000}"/>
    <cellStyle name="Comma0" xfId="287" xr:uid="{00000000-0005-0000-0000-000050010000}"/>
    <cellStyle name="Currency0" xfId="289" xr:uid="{00000000-0005-0000-0000-000054010000}"/>
    <cellStyle name="Date" xfId="291" xr:uid="{00000000-0005-0000-0000-000056010000}"/>
    <cellStyle name="Euro" xfId="292" xr:uid="{00000000-0005-0000-0000-000057010000}"/>
    <cellStyle name="Excel Built-in _091126_инвойс одежда balance" xfId="294" xr:uid="{00000000-0005-0000-0000-000059010000}"/>
    <cellStyle name="Excel Built-in 0,0 NA _расчет сборник нормальный со спецухой" xfId="64" xr:uid="{00000000-0005-0000-0000-00006F000000}"/>
    <cellStyle name="Excel Built-in Обычный 2 7 2" xfId="240" xr:uid="{00000000-0005-0000-0000-000020010000}"/>
    <cellStyle name="Excel Built-in Обычный_09 04 доки GESU 5014845" xfId="295" xr:uid="{00000000-0005-0000-0000-00005A010000}"/>
    <cellStyle name="Fixed" xfId="298" xr:uid="{00000000-0005-0000-0000-00005D010000}"/>
    <cellStyle name="Header1" xfId="299" xr:uid="{00000000-0005-0000-0000-00005E010000}"/>
    <cellStyle name="Header2" xfId="300" xr:uid="{00000000-0005-0000-0000-00005F010000}"/>
    <cellStyle name="Header2 2" xfId="301" xr:uid="{00000000-0005-0000-0000-000060010000}"/>
    <cellStyle name="Header2 3" xfId="112" xr:uid="{00000000-0005-0000-0000-00009F000000}"/>
    <cellStyle name="Hyperlink" xfId="1" builtinId="8"/>
    <cellStyle name="Normaali_stock" xfId="302" xr:uid="{00000000-0005-0000-0000-000061010000}"/>
    <cellStyle name="Normal" xfId="0" builtinId="0"/>
    <cellStyle name="Normal 2" xfId="228" xr:uid="{00000000-0005-0000-0000-000014010000}"/>
    <cellStyle name="Normal 2 2" xfId="280" xr:uid="{00000000-0005-0000-0000-000048010000}"/>
    <cellStyle name="Normale_STANY" xfId="218" xr:uid="{00000000-0005-0000-0000-00000A010000}"/>
    <cellStyle name="№йєРАІ_±вЕё" xfId="303" xr:uid="{00000000-0005-0000-0000-000063010000}"/>
    <cellStyle name="SAPBEXstdData" xfId="305" xr:uid="{00000000-0005-0000-0000-000065010000}"/>
    <cellStyle name="Standard_04-03-082-exam-new" xfId="186" xr:uid="{00000000-0005-0000-0000-0000E9000000}"/>
    <cellStyle name="Style 1" xfId="306" xr:uid="{00000000-0005-0000-0000-000066010000}"/>
    <cellStyle name="style08" xfId="307" xr:uid="{00000000-0005-0000-0000-000067010000}"/>
    <cellStyle name="style08 2" xfId="151" xr:uid="{00000000-0005-0000-0000-0000C6000000}"/>
    <cellStyle name="style11" xfId="36" xr:uid="{00000000-0005-0000-0000-000053000000}"/>
    <cellStyle name="style11 2" xfId="50" xr:uid="{00000000-0005-0000-0000-000061000000}"/>
    <cellStyle name="Гиперссылка 2" xfId="30" xr:uid="{00000000-0005-0000-0000-00004D000000}"/>
    <cellStyle name="Де?ежный [0]_23431675 (2)_28511014 свх" xfId="308" xr:uid="{00000000-0005-0000-0000-000068010000}"/>
    <cellStyle name="Деҽежный [0]_23431675 (2)_28511014 свх" xfId="129" xr:uid="{00000000-0005-0000-0000-0000B0000000}"/>
    <cellStyle name="Денежный 2" xfId="310" xr:uid="{00000000-0005-0000-0000-00006A010000}"/>
    <cellStyle name="Денежный 3" xfId="311" xr:uid="{00000000-0005-0000-0000-00006B010000}"/>
    <cellStyle name="Денежный 4" xfId="312" xr:uid="{00000000-0005-0000-0000-00006C010000}"/>
    <cellStyle name="ДЮё¶ [0]_±вЕё" xfId="191" xr:uid="{00000000-0005-0000-0000-0000EE000000}"/>
    <cellStyle name="ДЮё¶_±вЕё" xfId="313" xr:uid="{00000000-0005-0000-0000-00006D010000}"/>
    <cellStyle name="ЕлИ­ [0]_±вЕё" xfId="314" xr:uid="{00000000-0005-0000-0000-00006E010000}"/>
    <cellStyle name="ЕлИ­_±вЕё" xfId="315" xr:uid="{00000000-0005-0000-0000-00006F010000}"/>
    <cellStyle name="ЗҐБШ_°иИ№" xfId="169" xr:uid="{00000000-0005-0000-0000-0000D8000000}"/>
    <cellStyle name="Обычный 10" xfId="202" xr:uid="{00000000-0005-0000-0000-0000F9000000}"/>
    <cellStyle name="Обычный 10 2" xfId="137" xr:uid="{00000000-0005-0000-0000-0000B8000000}"/>
    <cellStyle name="Обычный 2" xfId="297" xr:uid="{00000000-0005-0000-0000-00005C010000}"/>
    <cellStyle name="Обычный 2 2" xfId="252" xr:uid="{00000000-0005-0000-0000-00002C010000}"/>
    <cellStyle name="Обычный 2 2 3" xfId="316" xr:uid="{00000000-0005-0000-0000-000070010000}"/>
    <cellStyle name="Обычный 2 3" xfId="317" xr:uid="{00000000-0005-0000-0000-000071010000}"/>
    <cellStyle name="Обычный 2 7 2" xfId="49" xr:uid="{00000000-0005-0000-0000-000060000000}"/>
    <cellStyle name="Обычный 2_ИНВ_ПАК_СПЕЦ_MARINECHOICE" xfId="318" xr:uid="{00000000-0005-0000-0000-000072010000}"/>
    <cellStyle name="Обычный 27" xfId="161" xr:uid="{00000000-0005-0000-0000-0000D0000000}"/>
    <cellStyle name="Обычный 3" xfId="106" xr:uid="{00000000-0005-0000-0000-000099000000}"/>
    <cellStyle name="Обычный 3 2" xfId="89" xr:uid="{00000000-0005-0000-0000-000088000000}"/>
    <cellStyle name="Обычный 4" xfId="320" xr:uid="{00000000-0005-0000-0000-000074010000}"/>
    <cellStyle name="Обычный 4 2" xfId="322" xr:uid="{00000000-0005-0000-0000-000076010000}"/>
    <cellStyle name="Обычный 5" xfId="150" xr:uid="{00000000-0005-0000-0000-0000C5000000}"/>
    <cellStyle name="Обычный 5 2" xfId="323" xr:uid="{00000000-0005-0000-0000-000077010000}"/>
    <cellStyle name="Обычный 6" xfId="321" xr:uid="{00000000-0005-0000-0000-000075010000}"/>
    <cellStyle name="Обычный 6 3" xfId="324" xr:uid="{00000000-0005-0000-0000-000078010000}"/>
    <cellStyle name="Обычный 7" xfId="153" xr:uid="{00000000-0005-0000-0000-0000C8000000}"/>
    <cellStyle name="Обычный 7 2" xfId="227" xr:uid="{00000000-0005-0000-0000-000013010000}"/>
    <cellStyle name="Обычный 8" xfId="6" xr:uid="{00000000-0005-0000-0000-000035000000}"/>
    <cellStyle name="Обычный 8 2" xfId="41" xr:uid="{00000000-0005-0000-0000-000058000000}"/>
    <cellStyle name="Обычный 9" xfId="155" xr:uid="{00000000-0005-0000-0000-0000CA000000}"/>
    <cellStyle name="Обычный 9 2" xfId="325" xr:uid="{00000000-0005-0000-0000-000079010000}"/>
    <cellStyle name="Обычный_002F_I_RUB" xfId="269" xr:uid="{00000000-0005-0000-0000-00003D010000}"/>
    <cellStyle name="Обычный_KUAIXIAN-6服装" xfId="326" xr:uid="{00000000-0005-0000-0000-00007A010000}"/>
    <cellStyle name="Обычный_упак.лист_2" xfId="327" xr:uid="{00000000-0005-0000-0000-00007B010000}"/>
    <cellStyle name="Обычный_ШАБЛОН РАСЧЕТА" xfId="45" xr:uid="{00000000-0005-0000-0000-00005C000000}"/>
    <cellStyle name="Стиль 1" xfId="328" xr:uid="{00000000-0005-0000-0000-00007C010000}"/>
    <cellStyle name="Стиль 1 2" xfId="329" xr:uid="{00000000-0005-0000-0000-00007D010000}"/>
    <cellStyle name="Стиль 1 2 2" xfId="238" xr:uid="{00000000-0005-0000-0000-00001E010000}"/>
    <cellStyle name="Стиль 1 2 3" xfId="330" xr:uid="{00000000-0005-0000-0000-00007E010000}"/>
    <cellStyle name="Стиль 1_ИНВ_ПАК_СПЕЦ_MARINECHOICE" xfId="127" xr:uid="{00000000-0005-0000-0000-0000AE000000}"/>
    <cellStyle name="Финансовый 2" xfId="25" xr:uid="{00000000-0005-0000-0000-000048000000}"/>
    <cellStyle name="เซลล์ตรวจสอบ" xfId="332" xr:uid="{00000000-0005-0000-0000-000080010000}"/>
    <cellStyle name="เซลล์ที่มีการเชื่อมโยง" xfId="333" xr:uid="{00000000-0005-0000-0000-000081010000}"/>
    <cellStyle name="แย่" xfId="197" xr:uid="{00000000-0005-0000-0000-0000F4000000}"/>
    <cellStyle name="แสดงผล" xfId="230" xr:uid="{00000000-0005-0000-0000-000016010000}"/>
    <cellStyle name="แสดงผล 2" xfId="334" xr:uid="{00000000-0005-0000-0000-000082010000}"/>
    <cellStyle name="การคำนวณ" xfId="335" xr:uid="{00000000-0005-0000-0000-000083010000}"/>
    <cellStyle name="การคำนวณ 2" xfId="175" xr:uid="{00000000-0005-0000-0000-0000DE000000}"/>
    <cellStyle name="ข้อความเตือน" xfId="336" xr:uid="{00000000-0005-0000-0000-000084010000}"/>
    <cellStyle name="ข้อความอธิบาย" xfId="39" xr:uid="{00000000-0005-0000-0000-000056000000}"/>
    <cellStyle name="ชื่อเรื่อง" xfId="265" xr:uid="{00000000-0005-0000-0000-000039010000}"/>
    <cellStyle name="ดี" xfId="337" xr:uid="{00000000-0005-0000-0000-000085010000}"/>
    <cellStyle name="ป้อนค่า" xfId="338" xr:uid="{00000000-0005-0000-0000-000086010000}"/>
    <cellStyle name="ป้อนค่า 2" xfId="339" xr:uid="{00000000-0005-0000-0000-000087010000}"/>
    <cellStyle name="ปานกลาง" xfId="47" xr:uid="{00000000-0005-0000-0000-00005E000000}"/>
    <cellStyle name="ผลรวม" xfId="304" xr:uid="{00000000-0005-0000-0000-000064010000}"/>
    <cellStyle name="ผลรวม 2" xfId="340" xr:uid="{00000000-0005-0000-0000-000088010000}"/>
    <cellStyle name="ส่วนที่ถูกเน้น1" xfId="290" xr:uid="{00000000-0005-0000-0000-000055010000}"/>
    <cellStyle name="ส่วนที่ถูกเน้น2" xfId="341" xr:uid="{00000000-0005-0000-0000-000089010000}"/>
    <cellStyle name="ส่วนที่ถูกเน้น3" xfId="342" xr:uid="{00000000-0005-0000-0000-00008A010000}"/>
    <cellStyle name="ส่วนที่ถูกเน้น4" xfId="343" xr:uid="{00000000-0005-0000-0000-00008B010000}"/>
    <cellStyle name="ส่วนที่ถูกเน้น5" xfId="168" xr:uid="{00000000-0005-0000-0000-0000D7000000}"/>
    <cellStyle name="ส่วนที่ถูกเน้น6" xfId="13" xr:uid="{00000000-0005-0000-0000-00003C000000}"/>
    <cellStyle name="หมายเหตุ" xfId="344" xr:uid="{00000000-0005-0000-0000-00008C010000}"/>
    <cellStyle name="หมายเหตุ 2" xfId="345" xr:uid="{00000000-0005-0000-0000-00008D010000}"/>
    <cellStyle name="หัวเรื่อง 1" xfId="132" xr:uid="{00000000-0005-0000-0000-0000B3000000}"/>
    <cellStyle name="หัวเรื่อง 2" xfId="346" xr:uid="{00000000-0005-0000-0000-00008E010000}"/>
    <cellStyle name="หัวเรื่อง 3" xfId="347" xr:uid="{00000000-0005-0000-0000-00008F010000}"/>
    <cellStyle name="หัวเรื่อง 4" xfId="180" xr:uid="{00000000-0005-0000-0000-0000E3000000}"/>
    <cellStyle name="콤마 [0]_sokol06" xfId="178" xr:uid="{00000000-0005-0000-0000-0000E1000000}"/>
    <cellStyle name="표준_PackingList(by PartNo)" xfId="360" xr:uid="{00000000-0005-0000-0000-00009C010000}"/>
    <cellStyle name="一般_Accounts and Statistics" xfId="331" xr:uid="{00000000-0005-0000-0000-00007F010000}"/>
    <cellStyle name="常规 11 10" xfId="42" xr:uid="{00000000-0005-0000-0000-000059000000}"/>
    <cellStyle name="常规 11 4" xfId="348" xr:uid="{00000000-0005-0000-0000-000090010000}"/>
    <cellStyle name="常规 14 4" xfId="349" xr:uid="{00000000-0005-0000-0000-000091010000}"/>
    <cellStyle name="常规 15 4" xfId="350" xr:uid="{00000000-0005-0000-0000-000092010000}"/>
    <cellStyle name="常规 19 4" xfId="222" xr:uid="{00000000-0005-0000-0000-00000E010000}"/>
    <cellStyle name="常规 2" xfId="351" xr:uid="{00000000-0005-0000-0000-000093010000}"/>
    <cellStyle name="常规 2 15" xfId="296" xr:uid="{00000000-0005-0000-0000-00005B010000}"/>
    <cellStyle name="常规 2 2" xfId="286" xr:uid="{00000000-0005-0000-0000-00004E010000}"/>
    <cellStyle name="常规 2 3" xfId="46" xr:uid="{00000000-0005-0000-0000-00005D000000}"/>
    <cellStyle name="常规 2 4" xfId="116" xr:uid="{00000000-0005-0000-0000-0000A3000000}"/>
    <cellStyle name="常规 21 4" xfId="288" xr:uid="{00000000-0005-0000-0000-000053010000}"/>
    <cellStyle name="常规 22 4" xfId="309" xr:uid="{00000000-0005-0000-0000-000069010000}"/>
    <cellStyle name="常规 24 4" xfId="221" xr:uid="{00000000-0005-0000-0000-00000D010000}"/>
    <cellStyle name="常规 27 4" xfId="283" xr:uid="{00000000-0005-0000-0000-00004B010000}"/>
    <cellStyle name="常规 28 4" xfId="319" xr:uid="{00000000-0005-0000-0000-000073010000}"/>
    <cellStyle name="常规 29 4" xfId="199" xr:uid="{00000000-0005-0000-0000-0000F6000000}"/>
    <cellStyle name="常规 3" xfId="85" xr:uid="{00000000-0005-0000-0000-000084000000}"/>
    <cellStyle name="常规 3 10" xfId="352" xr:uid="{00000000-0005-0000-0000-000094010000}"/>
    <cellStyle name="常规 3 16" xfId="61" xr:uid="{00000000-0005-0000-0000-00006C000000}"/>
    <cellStyle name="常规 3 4" xfId="353" xr:uid="{00000000-0005-0000-0000-000095010000}"/>
    <cellStyle name="常规 39" xfId="4" xr:uid="{00000000-0005-0000-0000-000033000000}"/>
    <cellStyle name="常规 4 4" xfId="354" xr:uid="{00000000-0005-0000-0000-000096010000}"/>
    <cellStyle name="常规 5 2" xfId="15" xr:uid="{00000000-0005-0000-0000-00003E000000}"/>
    <cellStyle name="常规 5 4" xfId="355" xr:uid="{00000000-0005-0000-0000-000097010000}"/>
    <cellStyle name="常规 6" xfId="12" xr:uid="{00000000-0005-0000-0000-00003B000000}"/>
    <cellStyle name="常规 6 4" xfId="356" xr:uid="{00000000-0005-0000-0000-000098010000}"/>
    <cellStyle name="常规 7 4" xfId="357" xr:uid="{00000000-0005-0000-0000-000099010000}"/>
    <cellStyle name="常规 8" xfId="293" xr:uid="{00000000-0005-0000-0000-000058010000}"/>
    <cellStyle name="样式 1" xfId="74" xr:uid="{00000000-0005-0000-0000-000079000000}"/>
    <cellStyle name="汇总 2" xfId="141" xr:uid="{00000000-0005-0000-0000-0000BC000000}"/>
    <cellStyle name="注释 2" xfId="359" xr:uid="{00000000-0005-0000-0000-00009B010000}"/>
    <cellStyle name="计算 2" xfId="7" xr:uid="{00000000-0005-0000-0000-000036000000}"/>
    <cellStyle name="输入 2" xfId="358" xr:uid="{00000000-0005-0000-0000-00009A010000}"/>
    <cellStyle name="输出 2" xfId="38" xr:uid="{00000000-0005-0000-0000-000055000000}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184005</xdr:rowOff>
    </xdr:from>
    <xdr:to>
      <xdr:col>7</xdr:col>
      <xdr:colOff>974147</xdr:colOff>
      <xdr:row>6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562475" y="1021715"/>
          <a:ext cx="974090" cy="88328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584489</xdr:colOff>
      <xdr:row>7</xdr:row>
      <xdr:rowOff>0</xdr:rowOff>
    </xdr:from>
    <xdr:to>
      <xdr:col>8</xdr:col>
      <xdr:colOff>10824</xdr:colOff>
      <xdr:row>11</xdr:row>
      <xdr:rowOff>173182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413000" y="2324100"/>
          <a:ext cx="3503295" cy="93472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12</xdr:row>
      <xdr:rowOff>0</xdr:rowOff>
    </xdr:from>
    <xdr:to>
      <xdr:col>8</xdr:col>
      <xdr:colOff>411307</xdr:colOff>
      <xdr:row>15</xdr:row>
      <xdr:rowOff>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3033395" y="3543300"/>
          <a:ext cx="3282950" cy="67437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119062</xdr:rowOff>
    </xdr:from>
    <xdr:to>
      <xdr:col>8</xdr:col>
      <xdr:colOff>0</xdr:colOff>
      <xdr:row>18</xdr:row>
      <xdr:rowOff>313892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3048000" y="4526915"/>
          <a:ext cx="2857500" cy="57594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530369</xdr:colOff>
      <xdr:row>30</xdr:row>
      <xdr:rowOff>173182</xdr:rowOff>
    </xdr:from>
    <xdr:to>
      <xdr:col>9</xdr:col>
      <xdr:colOff>995796</xdr:colOff>
      <xdr:row>33</xdr:row>
      <xdr:rowOff>184006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5092700" y="7562215"/>
          <a:ext cx="2646680" cy="58229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1320511</xdr:colOff>
      <xdr:row>19</xdr:row>
      <xdr:rowOff>32471</xdr:rowOff>
    </xdr:from>
    <xdr:to>
      <xdr:col>17</xdr:col>
      <xdr:colOff>10824</xdr:colOff>
      <xdr:row>22</xdr:row>
      <xdr:rowOff>86591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H="1">
          <a:off x="5882640" y="5316855"/>
          <a:ext cx="10111105" cy="62547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19</xdr:row>
      <xdr:rowOff>54119</xdr:rowOff>
    </xdr:from>
    <xdr:to>
      <xdr:col>17</xdr:col>
      <xdr:colOff>10824</xdr:colOff>
      <xdr:row>22</xdr:row>
      <xdr:rowOff>108239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H="1">
          <a:off x="14268450" y="5338445"/>
          <a:ext cx="1725295" cy="62547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75767</xdr:rowOff>
    </xdr:from>
    <xdr:to>
      <xdr:col>17</xdr:col>
      <xdr:colOff>0</xdr:colOff>
      <xdr:row>12</xdr:row>
      <xdr:rowOff>75767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15268575" y="2971165"/>
          <a:ext cx="714375" cy="64770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768495</xdr:colOff>
      <xdr:row>3</xdr:row>
      <xdr:rowOff>21647</xdr:rowOff>
    </xdr:from>
    <xdr:to>
      <xdr:col>13</xdr:col>
      <xdr:colOff>205654</xdr:colOff>
      <xdr:row>6</xdr:row>
      <xdr:rowOff>10824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H="1">
          <a:off x="11712575" y="859790"/>
          <a:ext cx="1179830" cy="105600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573665</xdr:colOff>
      <xdr:row>3</xdr:row>
      <xdr:rowOff>0</xdr:rowOff>
    </xdr:from>
    <xdr:to>
      <xdr:col>15</xdr:col>
      <xdr:colOff>173182</xdr:colOff>
      <xdr:row>6</xdr:row>
      <xdr:rowOff>10824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3260705" y="838200"/>
          <a:ext cx="1180465" cy="107759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1047750</xdr:colOff>
      <xdr:row>17</xdr:row>
      <xdr:rowOff>57150</xdr:rowOff>
    </xdr:from>
    <xdr:to>
      <xdr:col>5</xdr:col>
      <xdr:colOff>304800</xdr:colOff>
      <xdr:row>27</xdr:row>
      <xdr:rowOff>180975</xdr:rowOff>
    </xdr:to>
    <xdr:pic>
      <xdr:nvPicPr>
        <xdr:cNvPr id="2" name="图片 1" descr="微信图片_2025092615092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5165090"/>
          <a:ext cx="2038350" cy="2038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35</xdr:row>
      <xdr:rowOff>19050</xdr:rowOff>
    </xdr:from>
    <xdr:to>
      <xdr:col>3</xdr:col>
      <xdr:colOff>161925</xdr:colOff>
      <xdr:row>44</xdr:row>
      <xdr:rowOff>28575</xdr:rowOff>
    </xdr:to>
    <xdr:pic>
      <xdr:nvPicPr>
        <xdr:cNvPr id="13615" name="Picture 1" descr="stamp_hd_rgb">
          <a:extLst>
            <a:ext uri="{FF2B5EF4-FFF2-40B4-BE49-F238E27FC236}">
              <a16:creationId xmlns:a16="http://schemas.microsoft.com/office/drawing/2014/main" id="{00000000-0008-0000-0200-00002F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52675" y="6963410"/>
          <a:ext cx="2000250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228600</xdr:colOff>
      <xdr:row>40</xdr:row>
      <xdr:rowOff>104775</xdr:rowOff>
    </xdr:from>
    <xdr:to>
      <xdr:col>2</xdr:col>
      <xdr:colOff>1000125</xdr:colOff>
      <xdr:row>42</xdr:row>
      <xdr:rowOff>142875</xdr:rowOff>
    </xdr:to>
    <xdr:pic>
      <xdr:nvPicPr>
        <xdr:cNvPr id="13616" name="Picture 2" descr="sign_hd_rgb">
          <a:extLst>
            <a:ext uri="{FF2B5EF4-FFF2-40B4-BE49-F238E27FC236}">
              <a16:creationId xmlns:a16="http://schemas.microsoft.com/office/drawing/2014/main" id="{00000000-0008-0000-0200-000030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8001635"/>
          <a:ext cx="7715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600075</xdr:colOff>
      <xdr:row>37</xdr:row>
      <xdr:rowOff>95250</xdr:rowOff>
    </xdr:from>
    <xdr:to>
      <xdr:col>8</xdr:col>
      <xdr:colOff>419100</xdr:colOff>
      <xdr:row>41</xdr:row>
      <xdr:rowOff>180975</xdr:rowOff>
    </xdr:to>
    <xdr:pic>
      <xdr:nvPicPr>
        <xdr:cNvPr id="13617" name="Picture 3" descr="sign_yanstroy_rgb">
          <a:extLst>
            <a:ext uri="{FF2B5EF4-FFF2-40B4-BE49-F238E27FC236}">
              <a16:creationId xmlns:a16="http://schemas.microsoft.com/office/drawing/2014/main" id="{00000000-0008-0000-0200-000031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334500" y="7420610"/>
          <a:ext cx="1743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695325</xdr:colOff>
      <xdr:row>34</xdr:row>
      <xdr:rowOff>47625</xdr:rowOff>
    </xdr:from>
    <xdr:to>
      <xdr:col>11</xdr:col>
      <xdr:colOff>133350</xdr:colOff>
      <xdr:row>42</xdr:row>
      <xdr:rowOff>171450</xdr:rowOff>
    </xdr:to>
    <xdr:pic>
      <xdr:nvPicPr>
        <xdr:cNvPr id="13618" name="Picture 4" descr="stamp_yanstroy_rgb">
          <a:extLst>
            <a:ext uri="{FF2B5EF4-FFF2-40B4-BE49-F238E27FC236}">
              <a16:creationId xmlns:a16="http://schemas.microsoft.com/office/drawing/2014/main" id="{00000000-0008-0000-0200-000032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6FF"/>
            </a:clrFrom>
            <a:clrTo>
              <a:srgbClr val="FFF6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353800" y="6801485"/>
          <a:ext cx="1666875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e\&#1056;&#1072;&#1073;&#1086;&#1095;&#1080;&#1077;%20&#1092;&#1072;&#1081;&#1083;&#1099;\Alk\&#1048;&#1085;&#1074;&#1086;&#1081;&#1089;&#1099;\&#1063;&#1072;&#1081;\&#1057;&#1090;&#1072;&#1088;&#1099;&#1077;%20&#1095;&#1072;&#1080;-%20&#1057;&#1072;&#1093;&#1072;,%20&#1057;&#1080;&#1085;&#1075;&#1093;%20-%20&#1069;&#1083;&#1090;&#1080;&#1082;\&#1057;&#1072;&#1093;&#1072;\&#1051;&#1077;&#1085;&#1072;\04-12-97%202081%20&#1095;&#1072;&#1081;%20&#1057;&#1072;&#1093;&#1072;%20&#1057;&#1090;&#1088;&#1086;&#1081;%201295%20I-DDP-18120%20W-13283.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lad\share_c\&#1052;&#1086;&#1080;%20&#1076;&#1086;&#1082;&#1091;&#1084;&#1077;&#1085;&#1090;&#1099;\&#1057;&#1074;&#1072;&#1083;&#1082;&#1072;\&#1048;&#1085;&#1074;&#1086;&#1081;&#1089;&#1099;%20&#1085;&#1072;%2004,06,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Расчет"/>
      <sheetName val="INV"/>
      <sheetName val="PL"/>
      <sheetName val="SL BL"/>
      <sheetName val="M BL"/>
      <sheetName val="&quot;A&quot;"/>
      <sheetName val="SL_BL"/>
      <sheetName val="M_BL"/>
      <sheetName val="Лист1"/>
      <sheetName val="Arkusz1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SSWERE"/>
      <sheetName val="invoice"/>
      <sheetName val="ЗАКАЗ СРТ"/>
      <sheetName val="Отправитель"/>
      <sheetName val="ЗАКАЗ_СРТ"/>
      <sheetName val="SIRTEK"/>
      <sheetName val="день"/>
      <sheetName val="сч-та"/>
      <sheetName val="Контакты "/>
      <sheetName val="дела Лена"/>
      <sheetName val="дела КЕ"/>
      <sheetName val="ОТС 2012"/>
      <sheetName val="Теко"/>
      <sheetName val="Атия"/>
      <sheetName val="Форум"/>
      <sheetName val="ТЕКСРУС-Новотранс"/>
      <sheetName val="Диалог 2012"/>
      <sheetName val="Умная Л"/>
      <sheetName val="СВТС-Балтэк"/>
      <sheetName val="Левин"/>
      <sheetName val="Роладос"/>
      <sheetName val="Рябина"/>
      <sheetName val="Запросы"/>
      <sheetName val="Роладос СБОРКА"/>
      <sheetName val="Лист1"/>
      <sheetName val="Лист2"/>
      <sheetName val="Лист3"/>
      <sheetName val="Лист4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0"/>
  <sheetViews>
    <sheetView zoomScale="70" zoomScaleNormal="70" workbookViewId="0">
      <selection activeCell="I12" sqref="I12:J14"/>
    </sheetView>
  </sheetViews>
  <sheetFormatPr defaultColWidth="9.140625" defaultRowHeight="15"/>
  <cols>
    <col min="1" max="6" width="9.140625" style="145"/>
    <col min="7" max="7" width="13.5703125" style="145" customWidth="1"/>
    <col min="8" max="8" width="20.140625" style="145" customWidth="1"/>
    <col min="9" max="9" width="12.5703125" style="146" customWidth="1"/>
    <col min="10" max="10" width="50" style="146" customWidth="1"/>
    <col min="11" max="11" width="13" style="146" customWidth="1"/>
    <col min="12" max="12" width="13.5703125" style="145" customWidth="1"/>
    <col min="13" max="13" width="12.5703125" style="145" customWidth="1"/>
    <col min="14" max="14" width="13.28515625" style="145" customWidth="1"/>
    <col min="15" max="15" width="10.42578125" style="145" customWidth="1"/>
    <col min="16" max="16" width="15" style="145" customWidth="1"/>
    <col min="17" max="17" width="10.7109375" style="145" customWidth="1"/>
    <col min="18" max="18" width="10.7109375" style="147" customWidth="1"/>
    <col min="19" max="19" width="9.28515625" style="145" customWidth="1"/>
    <col min="20" max="20" width="7.140625" style="145" customWidth="1"/>
    <col min="21" max="16384" width="9.140625" style="145"/>
  </cols>
  <sheetData>
    <row r="2" spans="1:22">
      <c r="E2" s="206" t="s">
        <v>0</v>
      </c>
      <c r="F2" s="207"/>
      <c r="G2" s="207"/>
      <c r="H2" s="208"/>
      <c r="M2" s="206" t="s">
        <v>1</v>
      </c>
      <c r="N2" s="215"/>
      <c r="O2" s="216"/>
    </row>
    <row r="3" spans="1:22" ht="36" customHeight="1">
      <c r="E3" s="209"/>
      <c r="F3" s="210"/>
      <c r="G3" s="210"/>
      <c r="H3" s="211"/>
      <c r="M3" s="217"/>
      <c r="N3" s="218"/>
      <c r="O3" s="219"/>
    </row>
    <row r="4" spans="1:22" ht="42" customHeight="1">
      <c r="B4" s="148"/>
      <c r="C4" s="148"/>
      <c r="D4" s="148"/>
      <c r="E4" s="212"/>
      <c r="F4" s="213"/>
      <c r="G4" s="213"/>
      <c r="H4" s="214"/>
    </row>
    <row r="5" spans="1:22" ht="15" customHeight="1">
      <c r="B5" s="148"/>
      <c r="C5" s="148"/>
      <c r="D5" s="148"/>
      <c r="E5" s="148"/>
    </row>
    <row r="6" spans="1:22" ht="27" customHeight="1">
      <c r="A6" s="206" t="s">
        <v>2</v>
      </c>
      <c r="B6" s="207"/>
      <c r="C6" s="207"/>
      <c r="D6" s="207"/>
      <c r="E6" s="208"/>
      <c r="G6" s="3" t="s">
        <v>3</v>
      </c>
      <c r="H6" s="2"/>
      <c r="I6" s="2"/>
      <c r="J6" s="2"/>
      <c r="K6" s="2"/>
      <c r="L6" s="2"/>
      <c r="M6" s="2"/>
      <c r="N6" s="2"/>
      <c r="O6" s="2"/>
      <c r="P6" s="1"/>
    </row>
    <row r="7" spans="1:22" ht="33" customHeight="1">
      <c r="A7" s="212"/>
      <c r="B7" s="213"/>
      <c r="C7" s="213"/>
      <c r="D7" s="213"/>
      <c r="E7" s="214"/>
      <c r="G7" s="92" t="s">
        <v>4</v>
      </c>
      <c r="H7" s="180"/>
      <c r="I7" s="180"/>
      <c r="J7" s="153"/>
      <c r="K7" s="95" t="s">
        <v>5</v>
      </c>
      <c r="L7" s="181"/>
      <c r="M7" s="181"/>
      <c r="N7" s="96" t="s">
        <v>6</v>
      </c>
      <c r="O7" s="182"/>
      <c r="P7" s="183"/>
    </row>
    <row r="8" spans="1:22" ht="15" customHeight="1">
      <c r="A8" s="149"/>
      <c r="B8" s="149"/>
      <c r="C8" s="149"/>
      <c r="D8" s="149"/>
      <c r="G8" s="9"/>
      <c r="H8" s="10"/>
      <c r="I8" s="97"/>
      <c r="J8" s="65"/>
      <c r="K8" s="98"/>
      <c r="L8" s="13"/>
      <c r="M8" s="102"/>
      <c r="N8" s="103"/>
      <c r="O8" s="103"/>
      <c r="P8" s="139"/>
    </row>
    <row r="9" spans="1:22">
      <c r="G9" s="101"/>
      <c r="H9" s="10"/>
      <c r="I9" s="97"/>
      <c r="J9" s="65"/>
      <c r="K9" s="98"/>
      <c r="L9" s="13"/>
      <c r="M9" s="102"/>
      <c r="N9" s="103"/>
      <c r="O9" s="103"/>
      <c r="P9" s="139"/>
    </row>
    <row r="10" spans="1:22" ht="15" customHeight="1">
      <c r="G10" s="101" t="s">
        <v>7</v>
      </c>
      <c r="H10" s="10"/>
      <c r="I10" s="97"/>
      <c r="J10" s="65"/>
      <c r="K10" s="98"/>
      <c r="L10" s="13"/>
      <c r="M10" s="102"/>
      <c r="N10" s="103"/>
      <c r="O10" s="103"/>
      <c r="P10" s="139"/>
      <c r="R10" s="206" t="s">
        <v>8</v>
      </c>
      <c r="S10" s="207"/>
      <c r="T10" s="207"/>
      <c r="U10" s="207"/>
      <c r="V10" s="208"/>
    </row>
    <row r="11" spans="1:22" ht="15" customHeight="1">
      <c r="G11" s="9"/>
      <c r="H11" s="10"/>
      <c r="I11" s="97"/>
      <c r="J11" s="65"/>
      <c r="K11" s="98"/>
      <c r="L11" s="13"/>
      <c r="M11" s="102"/>
      <c r="N11" s="103"/>
      <c r="O11" s="103"/>
      <c r="P11" s="139"/>
      <c r="R11" s="209"/>
      <c r="S11" s="210"/>
      <c r="T11" s="210"/>
      <c r="U11" s="210"/>
      <c r="V11" s="211"/>
    </row>
    <row r="12" spans="1:22" ht="36" customHeight="1">
      <c r="C12" s="206" t="s">
        <v>9</v>
      </c>
      <c r="D12" s="215"/>
      <c r="E12" s="216"/>
      <c r="G12" s="9" t="s">
        <v>10</v>
      </c>
      <c r="H12" s="106"/>
      <c r="I12" s="200"/>
      <c r="J12" s="201"/>
      <c r="K12" s="10" t="s">
        <v>11</v>
      </c>
      <c r="L12" s="221"/>
      <c r="M12" s="222"/>
      <c r="N12" s="222"/>
      <c r="O12" s="222"/>
      <c r="P12" s="223"/>
      <c r="R12" s="212"/>
      <c r="S12" s="213"/>
      <c r="T12" s="213"/>
      <c r="U12" s="213"/>
      <c r="V12" s="214"/>
    </row>
    <row r="13" spans="1:22" ht="23.1" customHeight="1">
      <c r="C13" s="217"/>
      <c r="D13" s="218"/>
      <c r="E13" s="219"/>
      <c r="G13" s="9" t="s">
        <v>12</v>
      </c>
      <c r="H13" s="106"/>
      <c r="I13" s="202"/>
      <c r="J13" s="203"/>
      <c r="K13" s="10" t="s">
        <v>13</v>
      </c>
      <c r="L13" s="224"/>
      <c r="M13" s="225"/>
      <c r="N13" s="225"/>
      <c r="O13" s="225"/>
      <c r="P13" s="226"/>
    </row>
    <row r="14" spans="1:22">
      <c r="G14" s="107"/>
      <c r="H14" s="106"/>
      <c r="I14" s="204"/>
      <c r="J14" s="205"/>
      <c r="K14" s="109"/>
      <c r="L14" s="227"/>
      <c r="M14" s="228"/>
      <c r="N14" s="228"/>
      <c r="O14" s="228"/>
      <c r="P14" s="229"/>
    </row>
    <row r="15" spans="1:22" ht="15" customHeight="1">
      <c r="G15" s="110"/>
      <c r="H15" s="111"/>
      <c r="I15" s="111"/>
      <c r="J15" s="111"/>
      <c r="K15" s="111"/>
      <c r="L15" s="103"/>
      <c r="M15" s="103"/>
      <c r="N15" s="111"/>
      <c r="O15" s="111"/>
      <c r="P15" s="140"/>
      <c r="Q15" s="111"/>
      <c r="R15" s="111"/>
    </row>
    <row r="16" spans="1:22">
      <c r="G16" s="9" t="s">
        <v>14</v>
      </c>
      <c r="H16" s="13"/>
      <c r="I16" s="154"/>
      <c r="J16" s="65"/>
      <c r="K16" s="113" t="s">
        <v>15</v>
      </c>
      <c r="L16" s="114"/>
      <c r="M16" s="10" t="s">
        <v>16</v>
      </c>
      <c r="N16" s="114"/>
      <c r="O16" s="13"/>
      <c r="P16" s="64"/>
      <c r="Q16" s="99"/>
      <c r="R16" s="13"/>
    </row>
    <row r="17" spans="3:20">
      <c r="G17" s="115" t="s">
        <v>17</v>
      </c>
      <c r="H17" s="13"/>
      <c r="I17" s="155"/>
      <c r="J17" s="65"/>
      <c r="K17" s="117" t="s">
        <v>18</v>
      </c>
      <c r="L17" s="114"/>
      <c r="M17" s="10"/>
      <c r="N17" s="114"/>
      <c r="O17" s="13"/>
      <c r="P17" s="64"/>
      <c r="Q17" s="99"/>
      <c r="R17" s="13"/>
    </row>
    <row r="18" spans="3:20">
      <c r="G18" s="107"/>
      <c r="H18" s="118"/>
      <c r="I18" s="156"/>
      <c r="J18" s="65"/>
      <c r="K18" s="98"/>
      <c r="L18" s="13"/>
      <c r="M18" s="13"/>
      <c r="N18" s="13"/>
      <c r="O18" s="13"/>
      <c r="P18" s="64"/>
      <c r="Q18" s="99"/>
      <c r="R18" s="13"/>
    </row>
    <row r="19" spans="3:20" ht="51">
      <c r="C19" s="184" t="s">
        <v>19</v>
      </c>
      <c r="D19" s="185"/>
      <c r="E19" s="186"/>
      <c r="G19" s="28" t="s">
        <v>20</v>
      </c>
      <c r="H19" s="120" t="s">
        <v>21</v>
      </c>
      <c r="I19" s="121" t="s">
        <v>22</v>
      </c>
      <c r="J19" s="120" t="s">
        <v>23</v>
      </c>
      <c r="K19" s="120" t="s">
        <v>24</v>
      </c>
      <c r="L19" s="120" t="s">
        <v>25</v>
      </c>
      <c r="M19" s="120" t="s">
        <v>26</v>
      </c>
      <c r="N19" s="122" t="s">
        <v>27</v>
      </c>
      <c r="O19" s="141" t="s">
        <v>28</v>
      </c>
      <c r="P19" s="141" t="s">
        <v>29</v>
      </c>
      <c r="R19" s="187" t="s">
        <v>30</v>
      </c>
      <c r="S19" s="188"/>
      <c r="T19" s="189"/>
    </row>
    <row r="20" spans="3:20">
      <c r="G20" s="123">
        <v>1</v>
      </c>
      <c r="H20" s="150"/>
      <c r="I20" s="125" t="s">
        <v>31</v>
      </c>
      <c r="J20" s="157"/>
      <c r="K20" s="158"/>
      <c r="L20" s="159"/>
      <c r="M20" s="160"/>
      <c r="N20" s="161"/>
      <c r="O20" s="162"/>
      <c r="P20" s="143">
        <f>O20*K20</f>
        <v>0</v>
      </c>
      <c r="R20" s="190" t="s">
        <v>32</v>
      </c>
      <c r="S20" s="191"/>
      <c r="T20" s="192"/>
    </row>
    <row r="21" spans="3:20">
      <c r="G21" s="123">
        <v>2</v>
      </c>
      <c r="H21" s="151"/>
      <c r="I21" s="125" t="s">
        <v>31</v>
      </c>
      <c r="J21" s="163"/>
      <c r="K21" s="164"/>
      <c r="L21" s="164"/>
      <c r="M21" s="165"/>
      <c r="N21" s="165"/>
      <c r="O21" s="166"/>
      <c r="P21" s="143">
        <f t="shared" ref="P21:P28" si="0">O21*K21</f>
        <v>0</v>
      </c>
      <c r="R21" s="190" t="s">
        <v>33</v>
      </c>
      <c r="S21" s="191"/>
      <c r="T21" s="192"/>
    </row>
    <row r="22" spans="3:20">
      <c r="G22" s="123">
        <v>3</v>
      </c>
      <c r="H22" s="151"/>
      <c r="I22" s="125" t="s">
        <v>31</v>
      </c>
      <c r="J22" s="163"/>
      <c r="K22" s="164"/>
      <c r="L22" s="164"/>
      <c r="M22" s="165"/>
      <c r="N22" s="165"/>
      <c r="O22" s="166"/>
      <c r="P22" s="143">
        <f t="shared" si="0"/>
        <v>0</v>
      </c>
      <c r="R22" s="190" t="s">
        <v>34</v>
      </c>
      <c r="S22" s="191"/>
      <c r="T22" s="192"/>
    </row>
    <row r="23" spans="3:20">
      <c r="G23" s="123">
        <v>4</v>
      </c>
      <c r="H23" s="151"/>
      <c r="I23" s="125" t="s">
        <v>31</v>
      </c>
      <c r="J23" s="163"/>
      <c r="K23" s="164"/>
      <c r="L23" s="164"/>
      <c r="M23" s="165"/>
      <c r="N23" s="165"/>
      <c r="O23" s="166"/>
      <c r="P23" s="143">
        <f t="shared" si="0"/>
        <v>0</v>
      </c>
      <c r="R23" s="190" t="s">
        <v>35</v>
      </c>
      <c r="S23" s="191"/>
      <c r="T23" s="192"/>
    </row>
    <row r="24" spans="3:20">
      <c r="G24" s="123">
        <v>5</v>
      </c>
      <c r="H24" s="151"/>
      <c r="I24" s="125" t="s">
        <v>31</v>
      </c>
      <c r="J24" s="163"/>
      <c r="K24" s="164"/>
      <c r="L24" s="164"/>
      <c r="M24" s="165"/>
      <c r="N24" s="165"/>
      <c r="O24" s="166"/>
      <c r="P24" s="143">
        <f t="shared" si="0"/>
        <v>0</v>
      </c>
      <c r="R24" s="190" t="s">
        <v>36</v>
      </c>
      <c r="S24" s="191"/>
      <c r="T24" s="192"/>
    </row>
    <row r="25" spans="3:20">
      <c r="G25" s="123">
        <v>6</v>
      </c>
      <c r="H25" s="151"/>
      <c r="I25" s="125" t="s">
        <v>31</v>
      </c>
      <c r="J25" s="163"/>
      <c r="K25" s="164"/>
      <c r="L25" s="164"/>
      <c r="M25" s="165"/>
      <c r="N25" s="165"/>
      <c r="O25" s="166"/>
      <c r="P25" s="143">
        <f t="shared" si="0"/>
        <v>0</v>
      </c>
      <c r="R25" s="190" t="s">
        <v>37</v>
      </c>
      <c r="S25" s="191"/>
      <c r="T25" s="192"/>
    </row>
    <row r="26" spans="3:20">
      <c r="G26" s="123">
        <v>7</v>
      </c>
      <c r="H26" s="151"/>
      <c r="I26" s="125" t="s">
        <v>31</v>
      </c>
      <c r="J26" s="163"/>
      <c r="K26" s="164"/>
      <c r="L26" s="164"/>
      <c r="M26" s="165"/>
      <c r="N26" s="165"/>
      <c r="O26" s="166"/>
      <c r="P26" s="143">
        <f t="shared" si="0"/>
        <v>0</v>
      </c>
      <c r="R26" s="193" t="s">
        <v>38</v>
      </c>
      <c r="S26" s="194"/>
      <c r="T26" s="195"/>
    </row>
    <row r="27" spans="3:20">
      <c r="G27" s="123">
        <v>8</v>
      </c>
      <c r="H27" s="151"/>
      <c r="I27" s="125" t="s">
        <v>31</v>
      </c>
      <c r="J27" s="163"/>
      <c r="K27" s="164"/>
      <c r="L27" s="164"/>
      <c r="M27" s="165"/>
      <c r="N27" s="165"/>
      <c r="O27" s="166"/>
      <c r="P27" s="143">
        <f t="shared" si="0"/>
        <v>0</v>
      </c>
      <c r="R27" s="196"/>
      <c r="S27" s="196"/>
      <c r="T27" s="196"/>
    </row>
    <row r="28" spans="3:20">
      <c r="G28" s="123">
        <v>9</v>
      </c>
      <c r="H28" s="152"/>
      <c r="I28" s="125" t="s">
        <v>31</v>
      </c>
      <c r="J28" s="167"/>
      <c r="K28" s="168"/>
      <c r="L28" s="168"/>
      <c r="M28" s="169"/>
      <c r="N28" s="169"/>
      <c r="O28" s="170"/>
      <c r="P28" s="143">
        <f t="shared" si="0"/>
        <v>0</v>
      </c>
    </row>
    <row r="29" spans="3:20">
      <c r="G29" s="32"/>
      <c r="H29" s="197" t="s">
        <v>39</v>
      </c>
      <c r="I29" s="198"/>
      <c r="J29" s="171"/>
      <c r="K29" s="172">
        <f>SUM(K19:K27)</f>
        <v>0</v>
      </c>
      <c r="L29" s="173">
        <f>SUM(L19:L27)</f>
        <v>0</v>
      </c>
      <c r="M29" s="174">
        <f>SUM(M19:M27)</f>
        <v>0</v>
      </c>
      <c r="N29" s="174">
        <f>SUM(N19:N27)</f>
        <v>0</v>
      </c>
      <c r="O29" s="175"/>
      <c r="P29" s="176">
        <f>SUM(P19:P27)</f>
        <v>0</v>
      </c>
    </row>
    <row r="30" spans="3:20">
      <c r="G30" s="103"/>
      <c r="H30" s="103"/>
      <c r="I30" s="109"/>
      <c r="J30" s="177"/>
      <c r="K30" s="109"/>
      <c r="L30" s="103"/>
      <c r="M30" s="103"/>
      <c r="N30" s="103"/>
      <c r="O30" s="103"/>
      <c r="P30" s="103"/>
    </row>
    <row r="31" spans="3:20">
      <c r="G31" s="103"/>
      <c r="H31" s="103"/>
      <c r="I31" s="109"/>
      <c r="J31" s="178" t="s">
        <v>40</v>
      </c>
      <c r="K31" s="109"/>
      <c r="L31" s="103"/>
      <c r="M31" s="103"/>
      <c r="N31" s="103"/>
      <c r="O31" s="103"/>
      <c r="P31" s="103"/>
    </row>
    <row r="32" spans="3:20">
      <c r="G32" s="103"/>
      <c r="H32" s="103"/>
      <c r="I32" s="109"/>
      <c r="J32" s="109"/>
      <c r="K32" s="109"/>
      <c r="L32" s="199" t="s">
        <v>41</v>
      </c>
      <c r="M32" s="199"/>
      <c r="N32" s="199"/>
      <c r="O32" s="103"/>
      <c r="P32" s="103"/>
    </row>
    <row r="33" spans="7:16">
      <c r="G33" s="103"/>
      <c r="H33" s="103"/>
      <c r="I33" s="109"/>
      <c r="J33" s="109"/>
      <c r="K33" s="109"/>
      <c r="L33" s="199"/>
      <c r="M33" s="199"/>
      <c r="N33" s="199"/>
      <c r="O33" s="103"/>
      <c r="P33" s="103"/>
    </row>
    <row r="34" spans="7:16">
      <c r="G34" s="103"/>
      <c r="H34" s="103"/>
      <c r="I34" s="109"/>
      <c r="J34" s="109"/>
      <c r="K34" s="109"/>
      <c r="L34" s="199"/>
      <c r="M34" s="199"/>
      <c r="N34" s="199"/>
      <c r="O34" s="103"/>
      <c r="P34" s="103"/>
    </row>
    <row r="35" spans="7:16">
      <c r="G35" s="220" t="s">
        <v>42</v>
      </c>
      <c r="H35" s="215"/>
      <c r="I35" s="216"/>
      <c r="J35" s="109"/>
      <c r="K35" s="109"/>
      <c r="L35" s="199"/>
      <c r="M35" s="199"/>
      <c r="N35" s="199"/>
      <c r="O35" s="103"/>
      <c r="P35" s="103"/>
    </row>
    <row r="36" spans="7:16">
      <c r="G36" s="217"/>
      <c r="H36" s="218"/>
      <c r="I36" s="219"/>
      <c r="J36" s="109"/>
      <c r="K36" s="109"/>
      <c r="L36" s="199"/>
      <c r="M36" s="199"/>
      <c r="N36" s="199"/>
      <c r="O36" s="103"/>
      <c r="P36" s="103"/>
    </row>
    <row r="37" spans="7:16">
      <c r="G37" s="114"/>
      <c r="H37" s="114"/>
      <c r="I37" s="179"/>
      <c r="J37" s="179"/>
      <c r="K37" s="179"/>
      <c r="L37" s="114"/>
      <c r="M37" s="114"/>
      <c r="N37" s="114"/>
      <c r="O37" s="114"/>
      <c r="P37" s="114"/>
    </row>
    <row r="38" spans="7:16">
      <c r="G38" s="114"/>
      <c r="H38" s="114"/>
      <c r="I38" s="179"/>
      <c r="J38" s="179"/>
      <c r="K38" s="179"/>
      <c r="L38" s="114"/>
      <c r="M38" s="114"/>
      <c r="N38" s="114"/>
      <c r="O38" s="114"/>
      <c r="P38" s="114"/>
    </row>
    <row r="39" spans="7:16">
      <c r="G39" s="114"/>
      <c r="H39" s="114"/>
      <c r="I39" s="179"/>
      <c r="J39" s="179"/>
      <c r="K39" s="179"/>
      <c r="L39" s="114"/>
      <c r="M39" s="114"/>
      <c r="N39" s="114"/>
      <c r="O39" s="114"/>
      <c r="P39" s="114"/>
    </row>
    <row r="40" spans="7:16">
      <c r="G40" s="114"/>
      <c r="H40" s="114"/>
      <c r="I40" s="179"/>
      <c r="J40" s="179"/>
      <c r="K40" s="179"/>
      <c r="L40" s="114"/>
      <c r="M40" s="114"/>
      <c r="N40" s="114"/>
      <c r="O40" s="114"/>
      <c r="P40" s="114"/>
    </row>
  </sheetData>
  <mergeCells count="24">
    <mergeCell ref="L32:N36"/>
    <mergeCell ref="I12:J14"/>
    <mergeCell ref="R10:V12"/>
    <mergeCell ref="M2:O3"/>
    <mergeCell ref="C12:E13"/>
    <mergeCell ref="G35:I36"/>
    <mergeCell ref="E2:H4"/>
    <mergeCell ref="A6:E7"/>
    <mergeCell ref="L12:P14"/>
    <mergeCell ref="R24:T24"/>
    <mergeCell ref="R25:T25"/>
    <mergeCell ref="R26:T26"/>
    <mergeCell ref="R27:T27"/>
    <mergeCell ref="H29:I29"/>
    <mergeCell ref="R19:T19"/>
    <mergeCell ref="R20:T20"/>
    <mergeCell ref="R21:T21"/>
    <mergeCell ref="R22:T22"/>
    <mergeCell ref="R23:T23"/>
    <mergeCell ref="G6:P6"/>
    <mergeCell ref="H7:I7"/>
    <mergeCell ref="L7:M7"/>
    <mergeCell ref="O7:P7"/>
    <mergeCell ref="C19:E19"/>
  </mergeCells>
  <conditionalFormatting sqref="O7:P7">
    <cfRule type="cellIs" dxfId="9" priority="1" operator="greaterThan">
      <formula>TODAY()</formula>
    </cfRule>
    <cfRule type="containsBlanks" dxfId="8" priority="2">
      <formula>LEN(TRIM(O7))=0</formula>
    </cfRule>
  </conditionalFormatting>
  <conditionalFormatting sqref="H20:H28 L12:P14 J20:O28 I12 H7 L7">
    <cfRule type="containsBlanks" dxfId="7" priority="7">
      <formula>LEN(TRIM(H7))=0</formula>
    </cfRule>
  </conditionalFormatting>
  <pageMargins left="0" right="0" top="0" bottom="0" header="0.31388888888888899" footer="0.31388888888888899"/>
  <pageSetup paperSize="9" scale="5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4"/>
  <sheetViews>
    <sheetView tabSelected="1" workbookViewId="0">
      <selection activeCell="C17" sqref="C17"/>
    </sheetView>
  </sheetViews>
  <sheetFormatPr defaultColWidth="9" defaultRowHeight="15"/>
  <cols>
    <col min="1" max="1" width="13.28515625" customWidth="1"/>
    <col min="2" max="2" width="22.85546875" customWidth="1"/>
    <col min="3" max="3" width="16.42578125" customWidth="1"/>
    <col min="4" max="4" width="28.5703125" customWidth="1"/>
    <col min="5" max="5" width="13.140625" customWidth="1"/>
    <col min="6" max="6" width="16.7109375" customWidth="1"/>
    <col min="7" max="7" width="15.85546875" customWidth="1"/>
    <col min="8" max="8" width="16" customWidth="1"/>
    <col min="9" max="9" width="15.42578125" customWidth="1"/>
    <col min="10" max="10" width="18.42578125" customWidth="1"/>
  </cols>
  <sheetData>
    <row r="1" spans="1:10" ht="22.5">
      <c r="A1" s="230" t="s">
        <v>43</v>
      </c>
      <c r="B1" s="231"/>
      <c r="C1" s="231"/>
      <c r="D1" s="231"/>
      <c r="E1" s="231"/>
      <c r="F1" s="231"/>
      <c r="G1" s="231"/>
      <c r="H1" s="231"/>
      <c r="I1" s="231"/>
      <c r="J1" s="232"/>
    </row>
    <row r="2" spans="1:10">
      <c r="A2" s="92" t="s">
        <v>4</v>
      </c>
      <c r="B2" s="93"/>
      <c r="C2" s="94"/>
      <c r="D2" s="30"/>
      <c r="E2" s="95" t="s">
        <v>5</v>
      </c>
      <c r="F2" s="233"/>
      <c r="G2" s="233"/>
      <c r="H2" s="96" t="s">
        <v>6</v>
      </c>
      <c r="I2" s="234">
        <v>45926</v>
      </c>
      <c r="J2" s="235"/>
    </row>
    <row r="3" spans="1:10">
      <c r="A3" s="9"/>
      <c r="B3" s="10"/>
      <c r="C3" s="97"/>
      <c r="D3" s="65"/>
      <c r="E3" s="98"/>
      <c r="F3" s="99"/>
      <c r="G3" s="51"/>
      <c r="H3" s="100"/>
      <c r="I3" s="100"/>
      <c r="J3" s="138"/>
    </row>
    <row r="4" spans="1:10">
      <c r="A4" s="101"/>
      <c r="B4" s="10"/>
      <c r="C4" s="97"/>
      <c r="D4" s="65"/>
      <c r="E4" s="98"/>
      <c r="F4" s="13"/>
      <c r="G4" s="102"/>
      <c r="H4" s="103"/>
      <c r="I4" s="103"/>
      <c r="J4" s="139"/>
    </row>
    <row r="5" spans="1:10" s="91" customFormat="1" ht="36.950000000000003" customHeight="1">
      <c r="A5" s="104" t="s">
        <v>44</v>
      </c>
      <c r="B5" s="105"/>
      <c r="C5" s="236"/>
      <c r="D5" s="237"/>
      <c r="E5" s="237"/>
      <c r="F5" s="237"/>
      <c r="G5" s="237"/>
      <c r="H5" s="237"/>
      <c r="I5" s="237"/>
      <c r="J5" s="238"/>
    </row>
    <row r="6" spans="1:10">
      <c r="A6" s="9"/>
      <c r="B6" s="10"/>
      <c r="C6" s="97"/>
      <c r="D6" s="65"/>
      <c r="E6" s="98"/>
      <c r="F6" s="13"/>
      <c r="G6" s="102"/>
      <c r="H6" s="103"/>
      <c r="I6" s="103"/>
      <c r="J6" s="139"/>
    </row>
    <row r="7" spans="1:10">
      <c r="A7" s="9" t="s">
        <v>10</v>
      </c>
      <c r="B7" s="106"/>
      <c r="C7" s="242" t="s">
        <v>45</v>
      </c>
      <c r="D7" s="243"/>
      <c r="E7" s="10" t="s">
        <v>11</v>
      </c>
      <c r="F7" s="248" t="s">
        <v>46</v>
      </c>
      <c r="G7" s="249"/>
      <c r="H7" s="249"/>
      <c r="I7" s="249"/>
      <c r="J7" s="250"/>
    </row>
    <row r="8" spans="1:10">
      <c r="A8" s="9" t="s">
        <v>12</v>
      </c>
      <c r="B8" s="106"/>
      <c r="C8" s="244"/>
      <c r="D8" s="245"/>
      <c r="E8" s="10" t="s">
        <v>13</v>
      </c>
      <c r="F8" s="251"/>
      <c r="G8" s="252"/>
      <c r="H8" s="252"/>
      <c r="I8" s="252"/>
      <c r="J8" s="253"/>
    </row>
    <row r="9" spans="1:10" ht="48.75" customHeight="1">
      <c r="A9" s="107"/>
      <c r="B9" s="108"/>
      <c r="C9" s="246"/>
      <c r="D9" s="247"/>
      <c r="E9" s="109"/>
      <c r="F9" s="254"/>
      <c r="G9" s="255"/>
      <c r="H9" s="255"/>
      <c r="I9" s="255"/>
      <c r="J9" s="256"/>
    </row>
    <row r="10" spans="1:10">
      <c r="A10" s="110"/>
      <c r="B10" s="111"/>
      <c r="C10" s="111"/>
      <c r="D10" s="111"/>
      <c r="E10" s="111"/>
      <c r="F10" s="103"/>
      <c r="G10" s="103"/>
      <c r="H10" s="111"/>
      <c r="I10" s="111"/>
      <c r="J10" s="140"/>
    </row>
    <row r="11" spans="1:10">
      <c r="A11" s="9" t="s">
        <v>14</v>
      </c>
      <c r="B11" s="13"/>
      <c r="C11" s="112"/>
      <c r="D11" s="65"/>
      <c r="E11" s="113" t="s">
        <v>15</v>
      </c>
      <c r="F11" s="114"/>
      <c r="G11" s="113"/>
      <c r="H11" s="114"/>
      <c r="I11" s="13"/>
      <c r="J11" s="64"/>
    </row>
    <row r="12" spans="1:10">
      <c r="A12" s="115" t="s">
        <v>17</v>
      </c>
      <c r="B12" s="13"/>
      <c r="C12" s="116"/>
      <c r="D12" s="65"/>
      <c r="E12" s="117" t="s">
        <v>18</v>
      </c>
      <c r="F12" s="114"/>
      <c r="G12" s="113"/>
      <c r="H12" s="114"/>
      <c r="I12" s="13"/>
      <c r="J12" s="64"/>
    </row>
    <row r="13" spans="1:10">
      <c r="A13" s="107"/>
      <c r="B13" s="118"/>
      <c r="C13" s="119"/>
      <c r="D13" s="65"/>
      <c r="E13" s="98"/>
      <c r="F13" s="13"/>
      <c r="G13" s="13"/>
      <c r="H13" s="13"/>
      <c r="I13" s="13"/>
      <c r="J13" s="64"/>
    </row>
    <row r="14" spans="1:10" ht="36" customHeight="1">
      <c r="A14" s="28" t="s">
        <v>20</v>
      </c>
      <c r="B14" s="120" t="s">
        <v>21</v>
      </c>
      <c r="C14" s="121" t="s">
        <v>22</v>
      </c>
      <c r="D14" s="120" t="s">
        <v>23</v>
      </c>
      <c r="E14" s="120" t="s">
        <v>24</v>
      </c>
      <c r="F14" s="120" t="s">
        <v>25</v>
      </c>
      <c r="G14" s="120" t="s">
        <v>26</v>
      </c>
      <c r="H14" s="122" t="s">
        <v>27</v>
      </c>
      <c r="I14" s="141" t="s">
        <v>28</v>
      </c>
      <c r="J14" s="141" t="s">
        <v>29</v>
      </c>
    </row>
    <row r="15" spans="1:10" ht="36" customHeight="1">
      <c r="A15" s="123">
        <v>1</v>
      </c>
      <c r="B15" s="124">
        <v>8438.6</v>
      </c>
      <c r="C15" s="125"/>
      <c r="D15" s="126" t="s">
        <v>47</v>
      </c>
      <c r="E15" s="127">
        <v>1</v>
      </c>
      <c r="F15" s="127">
        <v>1</v>
      </c>
      <c r="G15" s="128">
        <v>250</v>
      </c>
      <c r="H15" s="128">
        <v>250</v>
      </c>
      <c r="I15" s="142">
        <v>700</v>
      </c>
      <c r="J15" s="143">
        <f>I15*F15</f>
        <v>700</v>
      </c>
    </row>
    <row r="16" spans="1:10" ht="36" customHeight="1">
      <c r="A16" s="123"/>
      <c r="B16" s="239" t="s">
        <v>48</v>
      </c>
      <c r="C16" s="240"/>
      <c r="D16" s="240"/>
      <c r="E16" s="240"/>
      <c r="F16" s="240"/>
      <c r="G16" s="240"/>
      <c r="H16" s="240"/>
      <c r="I16" s="241"/>
      <c r="J16" s="143">
        <f>I16*F16</f>
        <v>0</v>
      </c>
    </row>
    <row r="17" spans="1:10" ht="36" customHeight="1">
      <c r="A17" s="32"/>
      <c r="B17" s="129" t="s">
        <v>39</v>
      </c>
      <c r="C17" s="130"/>
      <c r="D17" s="131"/>
      <c r="E17" s="127"/>
      <c r="F17" s="127">
        <f>SUM(F15:F16)</f>
        <v>1</v>
      </c>
      <c r="G17" s="128">
        <f>SUM(G15:G16)</f>
        <v>250</v>
      </c>
      <c r="H17" s="128">
        <f>SUM(H15:H16)</f>
        <v>250</v>
      </c>
      <c r="I17" s="144"/>
      <c r="J17" s="76">
        <f>SUM(J15:J16)</f>
        <v>700</v>
      </c>
    </row>
    <row r="18" spans="1:10" ht="15.75">
      <c r="B18" s="132"/>
    </row>
    <row r="19" spans="1:10">
      <c r="B19" s="133"/>
    </row>
    <row r="20" spans="1:10">
      <c r="B20" s="133"/>
    </row>
    <row r="21" spans="1:10">
      <c r="B21" s="133"/>
      <c r="G21" s="134"/>
      <c r="H21" s="135"/>
    </row>
    <row r="22" spans="1:10">
      <c r="B22" s="133"/>
      <c r="G22" s="136"/>
      <c r="H22" s="136"/>
    </row>
    <row r="23" spans="1:10">
      <c r="G23" s="136"/>
      <c r="H23" s="136"/>
    </row>
    <row r="24" spans="1:10">
      <c r="G24" s="136"/>
      <c r="H24" s="136"/>
    </row>
    <row r="25" spans="1:10">
      <c r="G25" s="137"/>
      <c r="H25" s="136"/>
    </row>
    <row r="26" spans="1:10">
      <c r="G26" s="137"/>
      <c r="H26" s="136"/>
    </row>
    <row r="27" spans="1:10">
      <c r="G27" s="137"/>
      <c r="H27" s="137"/>
    </row>
    <row r="28" spans="1:10">
      <c r="G28" s="137"/>
      <c r="H28" s="137"/>
    </row>
    <row r="29" spans="1:10">
      <c r="G29" s="137"/>
      <c r="H29" s="137"/>
    </row>
    <row r="30" spans="1:10">
      <c r="G30" s="136"/>
      <c r="H30" s="136"/>
    </row>
    <row r="31" spans="1:10">
      <c r="G31" s="136"/>
      <c r="H31" s="136"/>
    </row>
    <row r="32" spans="1:10">
      <c r="G32" s="137"/>
      <c r="H32" s="136"/>
    </row>
    <row r="33" spans="7:8">
      <c r="G33" s="136"/>
      <c r="H33" s="136"/>
    </row>
    <row r="34" spans="7:8">
      <c r="G34" s="137"/>
      <c r="H34" s="136"/>
    </row>
  </sheetData>
  <mergeCells count="7">
    <mergeCell ref="A1:J1"/>
    <mergeCell ref="F2:G2"/>
    <mergeCell ref="I2:J2"/>
    <mergeCell ref="C5:J5"/>
    <mergeCell ref="B16:I16"/>
    <mergeCell ref="C7:D9"/>
    <mergeCell ref="F7:J9"/>
  </mergeCells>
  <conditionalFormatting sqref="I2:J2">
    <cfRule type="cellIs" dxfId="6" priority="16" operator="greaterThan">
      <formula>TODAY()</formula>
    </cfRule>
    <cfRule type="containsBlanks" dxfId="5" priority="17">
      <formula>LEN(TRIM(I2))=0</formula>
    </cfRule>
  </conditionalFormatting>
  <conditionalFormatting sqref="F15">
    <cfRule type="containsBlanks" dxfId="4" priority="4">
      <formula>LEN(TRIM(F15))=0</formula>
    </cfRule>
  </conditionalFormatting>
  <conditionalFormatting sqref="G17">
    <cfRule type="containsBlanks" dxfId="3" priority="2">
      <formula>LEN(TRIM(G17))=0</formula>
    </cfRule>
  </conditionalFormatting>
  <conditionalFormatting sqref="H17">
    <cfRule type="containsBlanks" dxfId="2" priority="1">
      <formula>LEN(TRIM(H17))=0</formula>
    </cfRule>
  </conditionalFormatting>
  <conditionalFormatting sqref="F7:J9 C7 B2 F2 B15 G15:I15 D15:E15">
    <cfRule type="containsBlanks" dxfId="1" priority="18">
      <formula>LEN(TRIM(B2))=0</formula>
    </cfRule>
  </conditionalFormatting>
  <conditionalFormatting sqref="B16:B17 D17:E17 I17">
    <cfRule type="containsBlanks" dxfId="0" priority="5">
      <formula>LEN(TRIM(B16))=0</formula>
    </cfRule>
  </conditionalFormatting>
  <pageMargins left="0.74803149606299202" right="0.74803149606299202" top="0.98425196850393704" bottom="0.98425196850393704" header="0.511811023622047" footer="0.511811023622047"/>
  <pageSetup paperSize="9" scale="41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5"/>
  <sheetViews>
    <sheetView view="pageBreakPreview" zoomScale="60" zoomScaleNormal="100" workbookViewId="0">
      <selection activeCell="D9" sqref="D9"/>
    </sheetView>
  </sheetViews>
  <sheetFormatPr defaultColWidth="15.7109375" defaultRowHeight="15"/>
  <cols>
    <col min="1" max="1" width="4.7109375" style="7" customWidth="1"/>
    <col min="2" max="2" width="17.7109375" style="7" customWidth="1"/>
    <col min="3" max="3" width="40.42578125" style="7" customWidth="1"/>
    <col min="4" max="4" width="24" style="7" customWidth="1"/>
    <col min="5" max="5" width="15.42578125" style="7" customWidth="1"/>
    <col min="6" max="6" width="28.7109375" style="7" customWidth="1"/>
    <col min="7" max="7" width="15.7109375" style="7" customWidth="1"/>
    <col min="8" max="8" width="13.140625" style="7" customWidth="1"/>
    <col min="9" max="9" width="10.7109375" style="7" customWidth="1"/>
    <col min="10" max="10" width="9" style="7" customWidth="1"/>
    <col min="11" max="12" width="13.7109375" style="7" customWidth="1"/>
    <col min="13" max="13" width="10.42578125" style="8" customWidth="1"/>
    <col min="14" max="14" width="11.85546875" style="8" customWidth="1"/>
    <col min="15" max="15" width="12.28515625" style="8" customWidth="1"/>
    <col min="16" max="17" width="9.140625" style="8" customWidth="1"/>
    <col min="18" max="240" width="9.140625" style="7" customWidth="1"/>
    <col min="241" max="241" width="4" style="7" customWidth="1"/>
    <col min="242" max="242" width="12.28515625" style="7" customWidth="1"/>
    <col min="243" max="243" width="44.85546875" style="7" customWidth="1"/>
    <col min="244" max="244" width="12.28515625" style="7" customWidth="1"/>
    <col min="245" max="245" width="17.28515625" style="7" customWidth="1"/>
    <col min="246" max="246" width="12.5703125" style="7" customWidth="1"/>
    <col min="247" max="247" width="15.42578125" style="7" customWidth="1"/>
    <col min="248" max="248" width="17.28515625" style="7" customWidth="1"/>
    <col min="249" max="249" width="12.28515625" style="7" customWidth="1"/>
    <col min="250" max="250" width="7.42578125" style="7" customWidth="1"/>
    <col min="251" max="251" width="12" style="7" customWidth="1"/>
    <col min="252" max="253" width="9.42578125" style="7" customWidth="1"/>
    <col min="254" max="254" width="14.7109375" style="7" customWidth="1"/>
    <col min="255" max="255" width="9.7109375" style="7" customWidth="1"/>
    <col min="256" max="16384" width="15.7109375" style="7"/>
  </cols>
  <sheetData>
    <row r="1" spans="1:18" s="4" customFormat="1" ht="34.5" customHeight="1">
      <c r="A1" s="257" t="s">
        <v>49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9"/>
      <c r="M1" s="259"/>
      <c r="N1" s="260"/>
      <c r="P1" s="48"/>
      <c r="Q1" s="48"/>
    </row>
    <row r="2" spans="1:18" s="4" customFormat="1" ht="12.75" customHeight="1">
      <c r="A2" s="261" t="s">
        <v>50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3"/>
      <c r="M2" s="263"/>
      <c r="N2" s="264"/>
      <c r="P2" s="48"/>
      <c r="Q2" s="48"/>
    </row>
    <row r="3" spans="1:18" s="5" customFormat="1" ht="30">
      <c r="A3" s="265" t="s">
        <v>51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7"/>
      <c r="P3" s="49"/>
      <c r="Q3" s="49"/>
    </row>
    <row r="4" spans="1:18" s="5" customFormat="1" ht="17.25" customHeight="1">
      <c r="A4" s="9" t="s">
        <v>52</v>
      </c>
      <c r="B4" s="10"/>
      <c r="C4" s="11" t="s">
        <v>53</v>
      </c>
      <c r="D4" s="12"/>
      <c r="E4" s="13"/>
      <c r="F4" s="13"/>
      <c r="G4" s="13"/>
      <c r="H4" s="14"/>
      <c r="I4" s="50"/>
      <c r="J4" s="51" t="s">
        <v>54</v>
      </c>
      <c r="K4" s="52" t="s">
        <v>55</v>
      </c>
      <c r="L4" s="53"/>
      <c r="M4" s="54" t="s">
        <v>56</v>
      </c>
      <c r="N4" s="55">
        <v>41297</v>
      </c>
      <c r="P4" s="49"/>
      <c r="Q4" s="49"/>
    </row>
    <row r="5" spans="1:18" ht="5.0999999999999996" customHeight="1">
      <c r="A5" s="15"/>
      <c r="B5" s="16"/>
      <c r="C5" s="17"/>
      <c r="D5" s="16"/>
      <c r="E5" s="16"/>
      <c r="F5" s="16"/>
      <c r="G5" s="16"/>
      <c r="H5" s="16"/>
      <c r="I5" s="16"/>
      <c r="J5" s="16"/>
      <c r="K5" s="16"/>
      <c r="L5" s="16"/>
      <c r="M5" s="16"/>
      <c r="N5" s="56"/>
      <c r="O5" s="57"/>
    </row>
    <row r="6" spans="1:18" ht="12" customHeight="1">
      <c r="A6" s="9" t="s">
        <v>57</v>
      </c>
      <c r="B6" s="10"/>
      <c r="C6" s="18"/>
      <c r="D6" s="10"/>
      <c r="E6" s="10"/>
      <c r="F6" s="10"/>
      <c r="G6" s="10"/>
      <c r="H6" s="10"/>
      <c r="I6" s="10" t="s">
        <v>58</v>
      </c>
      <c r="J6" s="10"/>
      <c r="K6" s="10"/>
      <c r="L6" s="10"/>
      <c r="M6" s="10"/>
      <c r="N6" s="58"/>
      <c r="O6" s="57"/>
    </row>
    <row r="7" spans="1:18" ht="12" customHeight="1">
      <c r="A7" s="9" t="s">
        <v>59</v>
      </c>
      <c r="B7" s="10"/>
      <c r="C7" s="18"/>
      <c r="D7" s="10"/>
      <c r="E7" s="10"/>
      <c r="F7" s="10"/>
      <c r="G7" s="10"/>
      <c r="H7" s="10"/>
      <c r="I7" s="10" t="s">
        <v>60</v>
      </c>
      <c r="J7" s="10"/>
      <c r="K7" s="10"/>
      <c r="L7" s="10"/>
      <c r="M7" s="10"/>
      <c r="N7" s="58"/>
      <c r="O7" s="57"/>
    </row>
    <row r="8" spans="1:18" ht="12" customHeight="1">
      <c r="A8" s="19" t="s">
        <v>61</v>
      </c>
      <c r="B8" s="20"/>
      <c r="C8" s="21"/>
      <c r="D8" s="20"/>
      <c r="E8" s="20"/>
      <c r="F8" s="20"/>
      <c r="G8" s="20"/>
      <c r="H8" s="20"/>
      <c r="I8" s="20" t="s">
        <v>62</v>
      </c>
      <c r="J8" s="20"/>
      <c r="K8" s="20"/>
      <c r="L8" s="20"/>
      <c r="M8" s="20"/>
      <c r="N8" s="59"/>
      <c r="O8" s="57"/>
    </row>
    <row r="9" spans="1:18" ht="12" customHeight="1">
      <c r="A9" s="19" t="s">
        <v>63</v>
      </c>
      <c r="B9" s="20"/>
      <c r="C9" s="21"/>
      <c r="D9" s="20"/>
      <c r="E9" s="20"/>
      <c r="F9" s="20"/>
      <c r="G9" s="20"/>
      <c r="H9" s="20"/>
      <c r="I9" s="20" t="s">
        <v>64</v>
      </c>
      <c r="J9" s="20"/>
      <c r="K9" s="20"/>
      <c r="L9" s="20"/>
      <c r="M9" s="20"/>
      <c r="N9" s="59"/>
      <c r="O9" s="57"/>
    </row>
    <row r="10" spans="1:18" ht="12" customHeight="1">
      <c r="A10" s="19" t="s">
        <v>65</v>
      </c>
      <c r="B10" s="20"/>
      <c r="C10" s="21"/>
      <c r="D10" s="20"/>
      <c r="E10" s="20"/>
      <c r="F10" s="20"/>
      <c r="G10" s="20"/>
      <c r="H10" s="20"/>
      <c r="I10" s="20" t="s">
        <v>66</v>
      </c>
      <c r="J10" s="20"/>
      <c r="K10" s="20"/>
      <c r="L10" s="20"/>
      <c r="M10" s="20"/>
      <c r="N10" s="59"/>
      <c r="O10" s="57"/>
    </row>
    <row r="11" spans="1:18" ht="12" customHeight="1">
      <c r="A11" s="19" t="s">
        <v>67</v>
      </c>
      <c r="B11" s="20"/>
      <c r="C11" s="21"/>
      <c r="D11" s="20"/>
      <c r="E11" s="20"/>
      <c r="F11" s="20"/>
      <c r="G11" s="20"/>
      <c r="H11" s="20"/>
      <c r="I11" s="20" t="s">
        <v>68</v>
      </c>
      <c r="J11" s="20"/>
      <c r="K11" s="20"/>
      <c r="L11" s="20"/>
      <c r="M11" s="20"/>
      <c r="N11" s="59"/>
      <c r="O11" s="57"/>
    </row>
    <row r="12" spans="1:18" ht="12" customHeight="1">
      <c r="A12" s="19" t="s">
        <v>69</v>
      </c>
      <c r="B12" s="20"/>
      <c r="C12" s="21"/>
      <c r="D12" s="20"/>
      <c r="E12" s="20"/>
      <c r="F12" s="20"/>
      <c r="G12" s="20"/>
      <c r="H12" s="20"/>
      <c r="I12" s="20" t="s">
        <v>70</v>
      </c>
      <c r="J12" s="20"/>
      <c r="K12" s="20"/>
      <c r="L12" s="20"/>
      <c r="M12" s="20"/>
      <c r="N12" s="59"/>
      <c r="O12" s="57"/>
    </row>
    <row r="13" spans="1:18" ht="12" customHeight="1">
      <c r="A13" s="19" t="s">
        <v>71</v>
      </c>
      <c r="B13" s="20"/>
      <c r="C13" s="21"/>
      <c r="D13" s="20"/>
      <c r="E13" s="20"/>
      <c r="F13" s="20"/>
      <c r="G13" s="20"/>
      <c r="H13" s="20"/>
      <c r="I13" s="20" t="s">
        <v>72</v>
      </c>
      <c r="J13" s="20"/>
      <c r="K13" s="20"/>
      <c r="L13" s="20"/>
      <c r="M13" s="20"/>
      <c r="N13" s="59"/>
      <c r="O13" s="57"/>
      <c r="R13" s="57"/>
    </row>
    <row r="14" spans="1:18" ht="12" customHeight="1">
      <c r="A14" s="19" t="s">
        <v>73</v>
      </c>
      <c r="B14" s="20"/>
      <c r="C14" s="21"/>
      <c r="D14" s="20"/>
      <c r="E14" s="20"/>
      <c r="F14" s="20"/>
      <c r="G14" s="20"/>
      <c r="H14" s="20"/>
      <c r="I14" s="20" t="s">
        <v>74</v>
      </c>
      <c r="J14" s="20"/>
      <c r="K14" s="20"/>
      <c r="L14" s="20"/>
      <c r="M14" s="20"/>
      <c r="N14" s="59"/>
      <c r="O14" s="34"/>
    </row>
    <row r="15" spans="1:18" ht="12" customHeight="1">
      <c r="A15" s="19" t="s">
        <v>75</v>
      </c>
      <c r="B15" s="20"/>
      <c r="C15" s="21"/>
      <c r="D15" s="20"/>
      <c r="E15" s="20"/>
      <c r="F15" s="20"/>
      <c r="G15" s="20"/>
      <c r="H15" s="20"/>
      <c r="I15" s="20" t="s">
        <v>76</v>
      </c>
      <c r="J15" s="20"/>
      <c r="K15" s="20"/>
      <c r="L15" s="20"/>
      <c r="M15" s="20"/>
      <c r="N15" s="59"/>
      <c r="O15" s="34"/>
    </row>
    <row r="16" spans="1:18" ht="12" customHeight="1">
      <c r="A16" s="19" t="s">
        <v>77</v>
      </c>
      <c r="B16" s="20"/>
      <c r="C16" s="21"/>
      <c r="D16" s="20"/>
      <c r="E16" s="20"/>
      <c r="F16" s="20"/>
      <c r="G16" s="20"/>
      <c r="H16" s="20"/>
      <c r="I16" s="20" t="s">
        <v>78</v>
      </c>
      <c r="J16" s="20"/>
      <c r="K16" s="20"/>
      <c r="L16" s="20"/>
      <c r="M16" s="20"/>
      <c r="N16" s="59"/>
      <c r="O16" s="34"/>
    </row>
    <row r="17" spans="1:17" ht="12" customHeight="1">
      <c r="A17" s="19" t="s">
        <v>79</v>
      </c>
      <c r="B17" s="20"/>
      <c r="C17" s="2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59"/>
      <c r="O17" s="34"/>
    </row>
    <row r="18" spans="1:17" ht="12" customHeight="1">
      <c r="A18" s="19" t="s">
        <v>80</v>
      </c>
      <c r="B18" s="20"/>
      <c r="C18" s="21"/>
      <c r="D18" s="20"/>
      <c r="E18" s="20"/>
      <c r="F18" s="20"/>
      <c r="G18" s="20"/>
      <c r="H18" s="20"/>
      <c r="I18" s="60" t="s">
        <v>81</v>
      </c>
      <c r="J18" s="20"/>
      <c r="K18" s="20"/>
      <c r="L18" s="61"/>
      <c r="M18" s="20"/>
      <c r="N18" s="59"/>
      <c r="O18" s="34"/>
    </row>
    <row r="19" spans="1:17" ht="12" customHeight="1">
      <c r="A19" s="19" t="s">
        <v>82</v>
      </c>
      <c r="B19" s="20"/>
      <c r="C19" s="21"/>
      <c r="D19" s="20"/>
      <c r="E19" s="20"/>
      <c r="F19" s="20"/>
      <c r="G19" s="20"/>
      <c r="H19" s="20"/>
      <c r="I19" s="268" t="s">
        <v>83</v>
      </c>
      <c r="J19" s="268"/>
      <c r="K19" s="268"/>
      <c r="L19" s="269"/>
      <c r="M19" s="20"/>
      <c r="N19" s="59"/>
      <c r="O19" s="34"/>
    </row>
    <row r="20" spans="1:17" ht="12" customHeight="1">
      <c r="A20" s="19"/>
      <c r="B20" s="20"/>
      <c r="C20" s="21"/>
      <c r="D20" s="20"/>
      <c r="E20" s="22"/>
      <c r="F20" s="20"/>
      <c r="G20" s="20"/>
      <c r="H20" s="20"/>
      <c r="I20" s="20" t="s">
        <v>84</v>
      </c>
      <c r="J20" s="20"/>
      <c r="K20" s="20"/>
      <c r="L20" s="61"/>
      <c r="M20" s="20"/>
      <c r="N20" s="59"/>
      <c r="O20" s="34"/>
    </row>
    <row r="21" spans="1:17" ht="12" customHeight="1">
      <c r="A21" s="19"/>
      <c r="B21" s="20"/>
      <c r="C21" s="21"/>
      <c r="D21" s="20"/>
      <c r="E21" s="22"/>
      <c r="F21" s="20"/>
      <c r="G21" s="20"/>
      <c r="H21" s="20"/>
      <c r="I21" s="20" t="s">
        <v>85</v>
      </c>
      <c r="J21" s="20"/>
      <c r="K21" s="20"/>
      <c r="L21" s="61"/>
      <c r="M21" s="20"/>
      <c r="N21" s="59"/>
      <c r="O21" s="34"/>
    </row>
    <row r="22" spans="1:17" ht="14.25" customHeight="1">
      <c r="A22" s="23"/>
      <c r="B22" s="13"/>
      <c r="C22" s="24"/>
      <c r="D22" s="13"/>
      <c r="E22" s="13"/>
      <c r="F22" s="13"/>
      <c r="G22" s="13"/>
      <c r="H22" s="13"/>
      <c r="I22" s="62"/>
      <c r="J22" s="63"/>
      <c r="K22" s="63"/>
      <c r="L22" s="20"/>
      <c r="M22" s="20"/>
      <c r="N22" s="59"/>
      <c r="O22" s="34"/>
    </row>
    <row r="23" spans="1:17" s="6" customFormat="1" ht="12" customHeight="1">
      <c r="A23" s="270" t="s">
        <v>86</v>
      </c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2"/>
      <c r="O23" s="65"/>
      <c r="P23" s="66"/>
      <c r="Q23" s="66"/>
    </row>
    <row r="24" spans="1:17" s="6" customFormat="1" ht="12" customHeight="1">
      <c r="A24" s="270" t="s">
        <v>87</v>
      </c>
      <c r="B24" s="271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2"/>
      <c r="O24" s="65"/>
      <c r="P24" s="66"/>
      <c r="Q24" s="66"/>
    </row>
    <row r="25" spans="1:17" s="6" customFormat="1" ht="12" customHeight="1">
      <c r="A25" s="9" t="s">
        <v>88</v>
      </c>
      <c r="B25" s="13"/>
      <c r="C25" s="2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64"/>
      <c r="O25" s="34"/>
      <c r="P25" s="66"/>
      <c r="Q25" s="66"/>
    </row>
    <row r="26" spans="1:17" s="6" customFormat="1" ht="12" customHeight="1">
      <c r="A26" s="9" t="s">
        <v>89</v>
      </c>
      <c r="B26" s="13"/>
      <c r="C26" s="24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64"/>
      <c r="O26" s="34"/>
      <c r="P26" s="66"/>
      <c r="Q26" s="66"/>
    </row>
    <row r="27" spans="1:17" ht="8.25" customHeight="1">
      <c r="A27" s="25"/>
      <c r="B27" s="26"/>
      <c r="C27" s="27"/>
      <c r="D27" s="26"/>
      <c r="E27" s="26"/>
      <c r="F27" s="26"/>
      <c r="G27" s="26"/>
      <c r="H27" s="26"/>
      <c r="I27" s="26"/>
      <c r="J27" s="26"/>
      <c r="K27" s="26"/>
      <c r="L27" s="26"/>
      <c r="M27" s="67"/>
      <c r="N27" s="68"/>
    </row>
    <row r="28" spans="1:17" s="6" customFormat="1" ht="39.950000000000003" customHeight="1">
      <c r="A28" s="28" t="s">
        <v>20</v>
      </c>
      <c r="B28" s="28" t="s">
        <v>21</v>
      </c>
      <c r="C28" s="28" t="s">
        <v>90</v>
      </c>
      <c r="D28" s="28" t="s">
        <v>91</v>
      </c>
      <c r="E28" s="28" t="s">
        <v>92</v>
      </c>
      <c r="F28" s="29" t="s">
        <v>93</v>
      </c>
      <c r="G28" s="29" t="s">
        <v>94</v>
      </c>
      <c r="H28" s="29" t="s">
        <v>95</v>
      </c>
      <c r="I28" s="28" t="s">
        <v>96</v>
      </c>
      <c r="J28" s="28" t="s">
        <v>97</v>
      </c>
      <c r="K28" s="28" t="s">
        <v>98</v>
      </c>
      <c r="L28" s="28" t="s">
        <v>99</v>
      </c>
      <c r="M28" s="69" t="s">
        <v>100</v>
      </c>
      <c r="N28" s="69" t="s">
        <v>101</v>
      </c>
      <c r="O28" s="70"/>
      <c r="P28" s="66"/>
      <c r="Q28" s="66"/>
    </row>
    <row r="29" spans="1:17" ht="28.5" customHeight="1">
      <c r="A29" s="30">
        <v>1</v>
      </c>
      <c r="B29" s="30">
        <v>8712003000</v>
      </c>
      <c r="C29" s="31" t="s">
        <v>102</v>
      </c>
      <c r="D29" s="32" t="s">
        <v>103</v>
      </c>
      <c r="E29" s="32" t="s">
        <v>104</v>
      </c>
      <c r="F29" s="32" t="s">
        <v>105</v>
      </c>
      <c r="G29" s="33" t="s">
        <v>106</v>
      </c>
      <c r="H29" s="32" t="s">
        <v>107</v>
      </c>
      <c r="I29" s="71">
        <v>10</v>
      </c>
      <c r="J29" s="72">
        <v>10</v>
      </c>
      <c r="K29" s="73">
        <v>136</v>
      </c>
      <c r="L29" s="74">
        <v>112.88</v>
      </c>
      <c r="M29" s="75">
        <v>24.27</v>
      </c>
      <c r="N29" s="76">
        <f t="shared" ref="N29:N31" si="0">I29*M29</f>
        <v>242.7</v>
      </c>
      <c r="O29" s="77"/>
      <c r="Q29" s="90"/>
    </row>
    <row r="30" spans="1:17" ht="27.75" customHeight="1">
      <c r="A30" s="30">
        <v>2</v>
      </c>
      <c r="B30" s="30">
        <v>8712003000</v>
      </c>
      <c r="C30" s="31" t="s">
        <v>102</v>
      </c>
      <c r="D30" s="32" t="s">
        <v>103</v>
      </c>
      <c r="E30" s="32" t="s">
        <v>108</v>
      </c>
      <c r="F30" s="32" t="s">
        <v>105</v>
      </c>
      <c r="G30" s="33" t="s">
        <v>106</v>
      </c>
      <c r="H30" s="32" t="s">
        <v>107</v>
      </c>
      <c r="I30" s="71">
        <v>30</v>
      </c>
      <c r="J30" s="72">
        <v>30</v>
      </c>
      <c r="K30" s="73">
        <v>556</v>
      </c>
      <c r="L30" s="74">
        <v>461.48</v>
      </c>
      <c r="M30" s="75">
        <v>33.07</v>
      </c>
      <c r="N30" s="76">
        <f t="shared" si="0"/>
        <v>992.1</v>
      </c>
      <c r="O30" s="77"/>
      <c r="Q30" s="90"/>
    </row>
    <row r="31" spans="1:17" ht="27.75" customHeight="1">
      <c r="A31" s="30">
        <v>3</v>
      </c>
      <c r="B31" s="30">
        <v>8712003000</v>
      </c>
      <c r="C31" s="31" t="s">
        <v>102</v>
      </c>
      <c r="D31" s="32" t="s">
        <v>103</v>
      </c>
      <c r="E31" s="32" t="s">
        <v>109</v>
      </c>
      <c r="F31" s="32" t="s">
        <v>105</v>
      </c>
      <c r="G31" s="33" t="s">
        <v>106</v>
      </c>
      <c r="H31" s="32" t="s">
        <v>107</v>
      </c>
      <c r="I31" s="71">
        <v>244</v>
      </c>
      <c r="J31" s="72">
        <v>244</v>
      </c>
      <c r="K31" s="73">
        <v>4436</v>
      </c>
      <c r="L31" s="74">
        <v>3681.88</v>
      </c>
      <c r="M31" s="75">
        <v>32.44</v>
      </c>
      <c r="N31" s="76">
        <f t="shared" si="0"/>
        <v>7915.36</v>
      </c>
      <c r="O31" s="77"/>
      <c r="Q31" s="90"/>
    </row>
    <row r="32" spans="1:17" ht="15.75">
      <c r="A32" s="30"/>
      <c r="B32" s="30"/>
      <c r="C32" s="30"/>
      <c r="D32" s="30"/>
      <c r="E32" s="30"/>
      <c r="F32" s="273" t="s">
        <v>110</v>
      </c>
      <c r="G32" s="273"/>
      <c r="H32" s="273"/>
      <c r="I32" s="78">
        <f t="shared" ref="I32:L32" si="1">SUM(I29:I31)</f>
        <v>284</v>
      </c>
      <c r="J32" s="78">
        <f t="shared" si="1"/>
        <v>284</v>
      </c>
      <c r="K32" s="79">
        <f t="shared" si="1"/>
        <v>5128</v>
      </c>
      <c r="L32" s="79">
        <f t="shared" si="1"/>
        <v>4256.24</v>
      </c>
      <c r="M32" s="80"/>
      <c r="N32" s="80">
        <f>SUM(N29:N31)</f>
        <v>9150.16</v>
      </c>
      <c r="O32" s="77"/>
    </row>
    <row r="33" spans="1:14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81"/>
      <c r="L33" s="82"/>
      <c r="M33" s="81"/>
      <c r="N33" s="81"/>
    </row>
    <row r="34" spans="1:14">
      <c r="A34" s="12"/>
      <c r="B34" s="12"/>
      <c r="C34" s="34"/>
      <c r="D34" s="12"/>
      <c r="E34" s="12"/>
      <c r="F34" s="12"/>
      <c r="G34" s="12"/>
      <c r="H34" s="12"/>
      <c r="I34" s="12"/>
      <c r="J34" s="12"/>
      <c r="K34" s="12"/>
      <c r="L34" s="12"/>
      <c r="M34" s="83"/>
      <c r="N34" s="83"/>
    </row>
    <row r="35" spans="1:14">
      <c r="A35" s="35"/>
      <c r="B35" s="36"/>
      <c r="C35" s="37"/>
      <c r="D35" s="38"/>
      <c r="E35" s="39"/>
      <c r="F35" s="35"/>
      <c r="G35" s="35"/>
      <c r="H35" s="35"/>
      <c r="I35" s="84"/>
      <c r="J35" s="84"/>
      <c r="K35" s="35"/>
      <c r="L35" s="35"/>
      <c r="M35" s="85"/>
      <c r="N35" s="85"/>
    </row>
    <row r="36" spans="1:14">
      <c r="A36" s="35"/>
      <c r="B36" s="36"/>
      <c r="C36" s="37"/>
      <c r="D36" s="38"/>
      <c r="E36" s="40"/>
      <c r="F36" s="35"/>
      <c r="G36" s="35"/>
      <c r="H36" s="35"/>
      <c r="I36" s="84"/>
      <c r="J36" s="84"/>
      <c r="K36" s="35"/>
      <c r="L36" s="36"/>
      <c r="M36" s="36"/>
      <c r="N36" s="85"/>
    </row>
    <row r="37" spans="1:14">
      <c r="A37" s="35"/>
      <c r="B37" s="36"/>
      <c r="C37" s="41"/>
      <c r="D37" s="42"/>
      <c r="E37" s="40"/>
      <c r="F37" s="35"/>
      <c r="G37" s="35"/>
      <c r="H37" s="35"/>
      <c r="I37" s="86"/>
      <c r="J37" s="85"/>
      <c r="K37" s="35"/>
      <c r="L37" s="35"/>
      <c r="M37" s="85"/>
      <c r="N37" s="85"/>
    </row>
    <row r="38" spans="1:14">
      <c r="A38" s="35"/>
      <c r="B38" s="36"/>
      <c r="C38" s="37"/>
      <c r="D38" s="38"/>
      <c r="E38" s="40"/>
      <c r="F38" s="35"/>
      <c r="G38" s="35"/>
      <c r="H38" s="35"/>
      <c r="I38" s="86"/>
      <c r="J38" s="87"/>
      <c r="K38" s="35"/>
      <c r="L38" s="35"/>
      <c r="M38" s="85"/>
      <c r="N38" s="85"/>
    </row>
    <row r="39" spans="1:14">
      <c r="A39" s="35"/>
      <c r="B39" s="35"/>
      <c r="C39" s="41"/>
      <c r="D39" s="42"/>
      <c r="E39" s="12"/>
      <c r="F39" s="35"/>
      <c r="G39" s="35"/>
      <c r="H39" s="35"/>
      <c r="I39" s="86"/>
      <c r="J39" s="85"/>
      <c r="K39" s="35"/>
      <c r="L39" s="36"/>
      <c r="M39" s="85"/>
      <c r="N39" s="85"/>
    </row>
    <row r="40" spans="1:14">
      <c r="A40" s="35"/>
      <c r="B40" s="35"/>
      <c r="C40" s="34"/>
      <c r="D40" s="12"/>
      <c r="E40" s="12"/>
      <c r="F40" s="35"/>
      <c r="G40" s="35"/>
      <c r="H40" s="35"/>
      <c r="I40" s="35"/>
      <c r="J40" s="35"/>
      <c r="K40" s="35"/>
      <c r="L40" s="35"/>
      <c r="M40" s="85"/>
      <c r="N40" s="85"/>
    </row>
    <row r="41" spans="1:14" ht="16.5" customHeight="1">
      <c r="A41" s="35"/>
      <c r="B41" s="43"/>
      <c r="C41" s="44"/>
      <c r="D41" s="45"/>
      <c r="E41" s="45"/>
      <c r="F41" s="43"/>
      <c r="G41" s="43"/>
      <c r="H41" s="43"/>
      <c r="I41" s="88"/>
      <c r="J41" s="88"/>
      <c r="K41" s="35"/>
      <c r="L41" s="35"/>
      <c r="M41" s="85"/>
      <c r="N41" s="85"/>
    </row>
    <row r="42" spans="1:14" ht="25.5" customHeight="1">
      <c r="A42" s="35"/>
      <c r="B42" s="46" t="s">
        <v>111</v>
      </c>
      <c r="C42" s="44"/>
      <c r="D42" s="45"/>
      <c r="E42" s="45"/>
      <c r="F42" s="43"/>
      <c r="G42" s="47" t="s">
        <v>112</v>
      </c>
      <c r="H42" s="43"/>
      <c r="I42" s="43"/>
      <c r="J42" s="43"/>
      <c r="K42" s="35"/>
      <c r="L42" s="35"/>
      <c r="M42" s="85"/>
      <c r="N42" s="85"/>
    </row>
    <row r="43" spans="1:14">
      <c r="A43" s="35"/>
      <c r="B43" s="43"/>
      <c r="C43" s="44"/>
      <c r="D43" s="45"/>
      <c r="E43" s="45"/>
      <c r="F43" s="43"/>
      <c r="G43" s="43"/>
      <c r="H43" s="43"/>
      <c r="I43" s="43"/>
      <c r="J43" s="43"/>
      <c r="K43" s="35"/>
      <c r="L43" s="35"/>
      <c r="M43" s="85"/>
      <c r="N43" s="85"/>
    </row>
    <row r="44" spans="1:14">
      <c r="A44" s="35"/>
      <c r="B44" s="35"/>
      <c r="D44" s="35"/>
      <c r="E44" s="35"/>
      <c r="F44" s="35"/>
      <c r="G44" s="35"/>
      <c r="H44" s="35"/>
      <c r="I44" s="35"/>
      <c r="J44" s="35"/>
      <c r="K44" s="35"/>
      <c r="L44" s="35"/>
      <c r="M44" s="85"/>
      <c r="N44" s="85"/>
    </row>
    <row r="45" spans="1:14">
      <c r="I45" s="89"/>
      <c r="J45" s="89"/>
      <c r="K45" s="89"/>
      <c r="L45" s="89"/>
      <c r="M45" s="89"/>
    </row>
  </sheetData>
  <mergeCells count="7">
    <mergeCell ref="A24:N24"/>
    <mergeCell ref="F32:H32"/>
    <mergeCell ref="A1:N1"/>
    <mergeCell ref="A2:N2"/>
    <mergeCell ref="A3:N3"/>
    <mergeCell ref="I19:L19"/>
    <mergeCell ref="A23:N23"/>
  </mergeCells>
  <pageMargins left="0.39305555555555599" right="0.235416666666667" top="0.118055555555556" bottom="0.39305555555555599" header="0.118055555555556" footer="0.235416666666667"/>
  <pageSetup paperSize="9" scale="65" fitToHeight="0" orientation="landscape" r:id="rId1"/>
  <headerFooter alignWithMargins="0">
    <oddFooter>&amp;CPage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31" sqref="C31"/>
    </sheetView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sample</vt:lpstr>
      <vt:lpstr>спецификаци</vt:lpstr>
      <vt:lpstr>Спецификация</vt:lpstr>
      <vt:lpstr>Лист1</vt:lpstr>
      <vt:lpstr>sample!Print_Area</vt:lpstr>
      <vt:lpstr>Спецификация!Print_Area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</dc:creator>
  <cp:lastModifiedBy>Sumaya M-di</cp:lastModifiedBy>
  <cp:lastPrinted>2019-04-15T08:00:00Z</cp:lastPrinted>
  <dcterms:created xsi:type="dcterms:W3CDTF">2012-09-10T07:05:00Z</dcterms:created>
  <dcterms:modified xsi:type="dcterms:W3CDTF">2025-10-09T12:27:47Z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001C7F3D70234A0888AAB0643AF99816_13</vt:lpwstr>
  </property>
</Properties>
</file>