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13_ncr:1_{DF0D68A6-1548-4DF3-80DB-7326D5AE7D77}" xr6:coauthVersionLast="47" xr6:coauthVersionMax="47" xr10:uidLastSave="{00000000-0000-0000-0000-000000000000}"/>
  <bookViews>
    <workbookView xWindow="-108" yWindow="-108" windowWidth="23256" windowHeight="12456" xr2:uid="{F633D0D6-AC2F-412B-9CFB-3A4CCB9F32CB}"/>
  </bookViews>
  <sheets>
    <sheet name="Sheet1" sheetId="1" r:id="rId1"/>
  </sheets>
  <definedNames>
    <definedName name="_xlnm._FilterDatabase" localSheetId="0" hidden="1">Sheet1!$E$2:$E$16</definedName>
    <definedName name="flag">Sheet1!#REF!</definedName>
    <definedName name="rate">Sheet1!$J$1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/>
  <c r="H2" i="1"/>
  <c r="H3" i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H16" i="1"/>
  <c r="I16" i="1" s="1"/>
  <c r="I3" i="1"/>
  <c r="I4" i="1"/>
  <c r="I14" i="1"/>
  <c r="I15" i="1"/>
  <c r="L3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244507-A2AA-4C3E-9DFE-5E49734A4A3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<sst xmlns="http://schemas.openxmlformats.org/spreadsheetml/2006/main" count="59" uniqueCount="38">
  <si>
    <t>Product</t>
  </si>
  <si>
    <t>Smartphone</t>
  </si>
  <si>
    <t>Laptop</t>
  </si>
  <si>
    <t>Taplet</t>
  </si>
  <si>
    <t>Desktop Computer</t>
  </si>
  <si>
    <t>Smartwatch</t>
  </si>
  <si>
    <t>Headphones</t>
  </si>
  <si>
    <t>Smart TV</t>
  </si>
  <si>
    <t>Printer</t>
  </si>
  <si>
    <t>Smart Door Look</t>
  </si>
  <si>
    <t>Security Camera</t>
  </si>
  <si>
    <t>Microphone</t>
  </si>
  <si>
    <t>Speaker</t>
  </si>
  <si>
    <t>Flash Drive</t>
  </si>
  <si>
    <t xml:space="preserve">Video Game </t>
  </si>
  <si>
    <t>Quantity</t>
  </si>
  <si>
    <t>Price</t>
  </si>
  <si>
    <t>Wireless Charger</t>
  </si>
  <si>
    <t>Date</t>
  </si>
  <si>
    <t>Region</t>
  </si>
  <si>
    <t>South</t>
  </si>
  <si>
    <t>East</t>
  </si>
  <si>
    <t>North</t>
  </si>
  <si>
    <t>West</t>
  </si>
  <si>
    <t>Profit</t>
  </si>
  <si>
    <t>Salesperson</t>
  </si>
  <si>
    <t>Sara</t>
  </si>
  <si>
    <t>Ahmed</t>
  </si>
  <si>
    <t>Mohamed</t>
  </si>
  <si>
    <t>Asmaa</t>
  </si>
  <si>
    <t>Amr</t>
  </si>
  <si>
    <t>Sama</t>
  </si>
  <si>
    <t>Yasein</t>
  </si>
  <si>
    <t>Esraa</t>
  </si>
  <si>
    <t>Hamza</t>
  </si>
  <si>
    <t>Bonus Rate</t>
  </si>
  <si>
    <t>Abdelrahman</t>
  </si>
  <si>
    <t>Profit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</si>
</sst>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numFmt numFmtId="19" formatCode="dd/mm/yyyy"/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EB2CF-E992-4B73-B48D-D64E3942BC83}" name="Table1" displayName="Table1" ref="A1:I16" totalsRowShown="0" headerRowDxfId="3">
  <autoFilter ref="A1:I16" xr:uid="{140EB2CF-E992-4B73-B48D-D64E3942BC83}"/>
  <tableColumns count="9">
    <tableColumn id="1" xr3:uid="{BACE18F3-8E82-40DB-A653-76DF44BF003E}" name="Product"/>
    <tableColumn id="2" xr3:uid="{0BEE268F-BB15-47A0-B02F-5A16BC4BDC58}" name="Price" dataDxfId="8"/>
    <tableColumn id="3" xr3:uid="{41C2706B-A880-4654-BF53-E752E3D071C9}" name="Salesperson" dataDxfId="7"/>
    <tableColumn id="4" xr3:uid="{ED2E3302-88CD-4038-AD02-AF30C9B7C7F9}" name="Bonus Rate" dataDxfId="6"/>
    <tableColumn id="5" xr3:uid="{72597C61-0104-463A-891E-B9DEC0333476}" name="Quantity" dataDxfId="5"/>
    <tableColumn id="6" xr3:uid="{CA187A37-FF98-49CF-AF1A-B306E7F07629}" name="Date" dataDxfId="4"/>
    <tableColumn id="7" xr3:uid="{6FC51612-612F-409C-A282-5BB1875CF818}" name="Region"/>
    <tableColumn id="8" xr3:uid="{A2A59011-7306-48B4-9496-F3D3EB7AE13F}" name="Profit" dataDxfId="0">
      <calculatedColumnFormula>B2*rate</calculatedColumnFormula>
    </tableColumn>
    <tableColumn id="9" xr3:uid="{066CCEBE-2F39-4909-ABE6-254777021162}" name="Profit Flag" dataDxfId="1">
      <calculatedColumnFormula>IF(Table1[[#This Row],[Profit]]&gt;300,"High","Low")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7FA60-A61C-4528-B831-870D1C80D546}" name="Table3" displayName="Table3" ref="K1:L4" totalsRowShown="0">
  <autoFilter ref="K1:L4" xr:uid="{6CF7FA60-A61C-4528-B831-870D1C80D546}"/>
  <tableColumns count="2">
    <tableColumn id="1" xr3:uid="{BC53B6A8-C3C3-4CB3-AE9A-2C373BCCD161}" name="Salesperson"/>
    <tableColumn id="2" xr3:uid="{24680818-4AB9-4AC2-ADC3-726A646DB653}" name="Bonus Rate" dataDxfId="2">
      <calculatedColumnFormula>VLOOKUP(K2,$C$2:$D$16,2,FALSE)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E25-2009-4EBB-8D53-5A5FCC3DC1BA}">
  <dimension ref="A1:N16"/>
  <sheetViews>
    <sheetView tabSelected="1" zoomScale="146" zoomScaleNormal="146" workbookViewId="0">
      <selection activeCell="I3" sqref="I3"/>
    </sheetView>
  </sheetViews>
  <sheetFormatPr defaultRowHeight="13.8" x14ac:dyDescent="0.25"/>
  <cols>
    <col min="1" max="1" width="16.3984375" bestFit="1" customWidth="1"/>
    <col min="2" max="2" width="8.796875" customWidth="1"/>
    <col min="3" max="3" width="13.796875" bestFit="1" customWidth="1"/>
    <col min="4" max="4" width="16.3984375" style="8" customWidth="1"/>
    <col min="5" max="5" width="10.3984375" style="1" bestFit="1" customWidth="1"/>
    <col min="6" max="7" width="10.09765625" bestFit="1" customWidth="1"/>
    <col min="8" max="8" width="8.296875" customWidth="1"/>
    <col min="9" max="9" width="11.3984375" customWidth="1"/>
    <col min="11" max="11" width="13.796875" bestFit="1" customWidth="1"/>
    <col min="12" max="12" width="13" bestFit="1" customWidth="1"/>
    <col min="13" max="13" width="13.796875" bestFit="1" customWidth="1"/>
    <col min="14" max="14" width="13.09765625" style="8" bestFit="1" customWidth="1"/>
  </cols>
  <sheetData>
    <row r="1" spans="1:12" x14ac:dyDescent="0.25">
      <c r="A1" s="5" t="s">
        <v>0</v>
      </c>
      <c r="B1" s="4" t="s">
        <v>16</v>
      </c>
      <c r="C1" s="4" t="s">
        <v>25</v>
      </c>
      <c r="D1" s="6" t="s">
        <v>35</v>
      </c>
      <c r="E1" s="4" t="s">
        <v>15</v>
      </c>
      <c r="F1" s="5" t="s">
        <v>18</v>
      </c>
      <c r="G1" s="4" t="s">
        <v>19</v>
      </c>
      <c r="H1" s="4" t="s">
        <v>24</v>
      </c>
      <c r="I1" s="4" t="s">
        <v>37</v>
      </c>
      <c r="J1">
        <v>0.4</v>
      </c>
      <c r="K1" s="4" t="s">
        <v>25</v>
      </c>
      <c r="L1" s="6" t="s">
        <v>35</v>
      </c>
    </row>
    <row r="2" spans="1:12" x14ac:dyDescent="0.25">
      <c r="A2" t="s">
        <v>4</v>
      </c>
      <c r="B2" s="1">
        <v>2000</v>
      </c>
      <c r="C2" s="1" t="s">
        <v>26</v>
      </c>
      <c r="D2" s="7">
        <v>0.15</v>
      </c>
      <c r="E2" s="1">
        <v>21</v>
      </c>
      <c r="F2" s="2">
        <v>45726</v>
      </c>
      <c r="G2" t="s">
        <v>22</v>
      </c>
      <c r="H2">
        <f>B2*rate</f>
        <v>800</v>
      </c>
      <c r="I2" t="str">
        <f>IF(Table1[[#This Row],[Profit]]&gt;300,"High","Low")</f>
        <v>High</v>
      </c>
      <c r="K2" t="s">
        <v>26</v>
      </c>
      <c r="L2" s="8">
        <f>VLOOKUP(K2,$C$2:$D$16,2,FALSE)</f>
        <v>0.15</v>
      </c>
    </row>
    <row r="3" spans="1:12" x14ac:dyDescent="0.25">
      <c r="A3" t="s">
        <v>7</v>
      </c>
      <c r="B3" s="1">
        <v>2000</v>
      </c>
      <c r="C3" s="1" t="s">
        <v>27</v>
      </c>
      <c r="D3" s="7">
        <v>0.18</v>
      </c>
      <c r="E3" s="1">
        <v>33</v>
      </c>
      <c r="F3" s="2">
        <v>45717</v>
      </c>
      <c r="G3" t="s">
        <v>23</v>
      </c>
      <c r="H3">
        <f>B3*rate</f>
        <v>800</v>
      </c>
      <c r="I3" t="str">
        <f>IF(Table1[[#This Row],[Profit]]&gt;300,"High","Low")</f>
        <v>High</v>
      </c>
      <c r="K3" t="s">
        <v>32</v>
      </c>
      <c r="L3" s="8">
        <f t="shared" ref="L3:L4" si="0">VLOOKUP(K3,$C$2:$D$16,2,FALSE)</f>
        <v>0.1</v>
      </c>
    </row>
    <row r="4" spans="1:12" x14ac:dyDescent="0.25">
      <c r="A4" t="s">
        <v>2</v>
      </c>
      <c r="B4" s="1">
        <v>1500</v>
      </c>
      <c r="C4" s="1" t="s">
        <v>28</v>
      </c>
      <c r="D4" s="7">
        <v>0.1</v>
      </c>
      <c r="E4" s="1">
        <v>17</v>
      </c>
      <c r="F4" s="2">
        <v>45693</v>
      </c>
      <c r="G4" t="s">
        <v>21</v>
      </c>
      <c r="H4">
        <f>B4*rate</f>
        <v>600</v>
      </c>
      <c r="I4" t="str">
        <f>IF(Table1[[#This Row],[Profit]]&gt;300,"High","Low")</f>
        <v>High</v>
      </c>
      <c r="K4" t="s">
        <v>29</v>
      </c>
      <c r="L4" s="8">
        <f t="shared" si="0"/>
        <v>0.05</v>
      </c>
    </row>
    <row r="5" spans="1:12" x14ac:dyDescent="0.25">
      <c r="A5" t="s">
        <v>1</v>
      </c>
      <c r="B5" s="1">
        <v>1000</v>
      </c>
      <c r="C5" s="1" t="s">
        <v>32</v>
      </c>
      <c r="D5" s="7">
        <v>0.1</v>
      </c>
      <c r="E5" s="1">
        <v>50</v>
      </c>
      <c r="F5" s="2">
        <v>45703</v>
      </c>
      <c r="G5" t="s">
        <v>20</v>
      </c>
      <c r="H5">
        <f>B5*rate</f>
        <v>400</v>
      </c>
      <c r="I5" t="str">
        <f>IF(Table1[[#This Row],[Profit]]&gt;300,"High","Low")</f>
        <v>High</v>
      </c>
    </row>
    <row r="6" spans="1:12" x14ac:dyDescent="0.25">
      <c r="A6" t="s">
        <v>8</v>
      </c>
      <c r="B6" s="1">
        <v>600</v>
      </c>
      <c r="C6" s="1" t="s">
        <v>29</v>
      </c>
      <c r="D6" s="7">
        <v>0.05</v>
      </c>
      <c r="E6" s="1">
        <v>14</v>
      </c>
      <c r="F6" s="2">
        <v>45697</v>
      </c>
      <c r="G6" t="s">
        <v>21</v>
      </c>
      <c r="H6">
        <f>B6*rate</f>
        <v>240</v>
      </c>
      <c r="I6" t="str">
        <f>IF(Table1[[#This Row],[Profit]]&gt;300,"High","Low")</f>
        <v>Low</v>
      </c>
    </row>
    <row r="7" spans="1:12" x14ac:dyDescent="0.25">
      <c r="A7" t="s">
        <v>3</v>
      </c>
      <c r="B7" s="1">
        <v>500</v>
      </c>
      <c r="C7" s="1" t="s">
        <v>26</v>
      </c>
      <c r="D7" s="7">
        <v>0.04</v>
      </c>
      <c r="E7" s="1">
        <v>4</v>
      </c>
      <c r="F7" s="2">
        <v>45691</v>
      </c>
      <c r="G7" t="s">
        <v>20</v>
      </c>
      <c r="H7">
        <f>B7*rate</f>
        <v>200</v>
      </c>
      <c r="I7" t="str">
        <f>IF(Table1[[#This Row],[Profit]]&gt;300,"High","Low")</f>
        <v>Low</v>
      </c>
    </row>
    <row r="8" spans="1:12" x14ac:dyDescent="0.25">
      <c r="A8" t="s">
        <v>14</v>
      </c>
      <c r="B8" s="1">
        <v>400</v>
      </c>
      <c r="C8" s="1" t="s">
        <v>29</v>
      </c>
      <c r="D8" s="7">
        <v>0.1</v>
      </c>
      <c r="E8" s="1">
        <v>25</v>
      </c>
      <c r="F8" s="2">
        <v>45734</v>
      </c>
      <c r="G8" t="s">
        <v>20</v>
      </c>
      <c r="H8">
        <f>B8*rate</f>
        <v>160</v>
      </c>
      <c r="I8" t="str">
        <f>IF(Table1[[#This Row],[Profit]]&gt;300,"High","Low")</f>
        <v>Low</v>
      </c>
    </row>
    <row r="9" spans="1:12" x14ac:dyDescent="0.25">
      <c r="A9" t="s">
        <v>5</v>
      </c>
      <c r="B9" s="1">
        <v>300</v>
      </c>
      <c r="C9" s="1" t="s">
        <v>30</v>
      </c>
      <c r="D9" s="7">
        <v>0.1</v>
      </c>
      <c r="E9" s="1">
        <v>30</v>
      </c>
      <c r="F9" s="2">
        <v>45728</v>
      </c>
      <c r="G9" t="s">
        <v>22</v>
      </c>
      <c r="H9">
        <f>B9*rate</f>
        <v>120</v>
      </c>
      <c r="I9" t="str">
        <f>IF(Table1[[#This Row],[Profit]]&gt;300,"High","Low")</f>
        <v>Low</v>
      </c>
    </row>
    <row r="10" spans="1:12" x14ac:dyDescent="0.25">
      <c r="A10" t="s">
        <v>12</v>
      </c>
      <c r="B10" s="1">
        <v>260</v>
      </c>
      <c r="C10" s="1" t="s">
        <v>28</v>
      </c>
      <c r="D10" s="7">
        <v>0.05</v>
      </c>
      <c r="E10" s="1">
        <v>22</v>
      </c>
      <c r="F10" s="2">
        <v>45719</v>
      </c>
      <c r="G10" t="s">
        <v>20</v>
      </c>
      <c r="H10">
        <f>B10*rate</f>
        <v>104</v>
      </c>
      <c r="I10" t="str">
        <f>IF(Table1[[#This Row],[Profit]]&gt;300,"High","Low")</f>
        <v>Low</v>
      </c>
    </row>
    <row r="11" spans="1:12" x14ac:dyDescent="0.25">
      <c r="A11" t="s">
        <v>11</v>
      </c>
      <c r="B11" s="1">
        <v>240</v>
      </c>
      <c r="C11" s="1" t="s">
        <v>31</v>
      </c>
      <c r="D11" s="7">
        <v>0.03</v>
      </c>
      <c r="E11" s="1">
        <v>6</v>
      </c>
      <c r="F11" s="2">
        <v>45674</v>
      </c>
      <c r="G11" t="s">
        <v>23</v>
      </c>
      <c r="H11">
        <f>B11*rate</f>
        <v>96</v>
      </c>
      <c r="I11" t="str">
        <f>IF(Table1[[#This Row],[Profit]]&gt;300,"High","Low")</f>
        <v>Low</v>
      </c>
    </row>
    <row r="12" spans="1:12" x14ac:dyDescent="0.25">
      <c r="A12" t="s">
        <v>10</v>
      </c>
      <c r="B12" s="1">
        <v>200</v>
      </c>
      <c r="C12" s="1" t="s">
        <v>36</v>
      </c>
      <c r="D12" s="7">
        <v>7.0000000000000007E-2</v>
      </c>
      <c r="E12" s="1">
        <v>65</v>
      </c>
      <c r="F12" s="2">
        <v>45738</v>
      </c>
      <c r="G12" s="3" t="s">
        <v>23</v>
      </c>
      <c r="H12">
        <f>B12*rate</f>
        <v>80</v>
      </c>
      <c r="I12" t="str">
        <f>IF(Table1[[#This Row],[Profit]]&gt;300,"High","Low")</f>
        <v>Low</v>
      </c>
    </row>
    <row r="13" spans="1:12" x14ac:dyDescent="0.25">
      <c r="A13" t="s">
        <v>9</v>
      </c>
      <c r="B13" s="1">
        <v>150</v>
      </c>
      <c r="C13" s="1" t="s">
        <v>30</v>
      </c>
      <c r="D13" s="7">
        <v>0.06</v>
      </c>
      <c r="E13" s="1">
        <v>20</v>
      </c>
      <c r="F13" s="2">
        <v>45704</v>
      </c>
      <c r="G13" t="s">
        <v>22</v>
      </c>
      <c r="H13">
        <f>B13*rate</f>
        <v>60</v>
      </c>
      <c r="I13" t="str">
        <f>IF(Table1[[#This Row],[Profit]]&gt;300,"High","Low")</f>
        <v>Low</v>
      </c>
    </row>
    <row r="14" spans="1:12" x14ac:dyDescent="0.25">
      <c r="A14" t="s">
        <v>6</v>
      </c>
      <c r="B14" s="1">
        <v>100</v>
      </c>
      <c r="C14" s="1" t="s">
        <v>33</v>
      </c>
      <c r="D14" s="7">
        <v>0.02</v>
      </c>
      <c r="E14" s="1">
        <v>3</v>
      </c>
      <c r="F14" s="2">
        <v>45702</v>
      </c>
      <c r="G14" t="s">
        <v>21</v>
      </c>
      <c r="H14">
        <f>B14*rate</f>
        <v>40</v>
      </c>
      <c r="I14" t="str">
        <f>IF(Table1[[#This Row],[Profit]]&gt;300,"High","Low")</f>
        <v>Low</v>
      </c>
    </row>
    <row r="15" spans="1:12" x14ac:dyDescent="0.25">
      <c r="A15" t="s">
        <v>17</v>
      </c>
      <c r="B15" s="1">
        <v>60</v>
      </c>
      <c r="C15" s="1" t="s">
        <v>29</v>
      </c>
      <c r="D15" s="7">
        <v>0.05</v>
      </c>
      <c r="E15" s="1">
        <v>27</v>
      </c>
      <c r="F15" s="2">
        <v>45716</v>
      </c>
      <c r="G15" t="s">
        <v>22</v>
      </c>
      <c r="H15">
        <f>B15*rate</f>
        <v>24</v>
      </c>
      <c r="I15" t="str">
        <f>IF(Table1[[#This Row],[Profit]]&gt;300,"High","Low")</f>
        <v>Low</v>
      </c>
    </row>
    <row r="16" spans="1:12" x14ac:dyDescent="0.25">
      <c r="A16" t="s">
        <v>13</v>
      </c>
      <c r="B16" s="1">
        <v>50</v>
      </c>
      <c r="C16" s="1" t="s">
        <v>34</v>
      </c>
      <c r="D16" s="7">
        <v>0.03</v>
      </c>
      <c r="E16" s="1">
        <v>9</v>
      </c>
      <c r="F16" s="2">
        <v>45663</v>
      </c>
      <c r="G16" t="s">
        <v>21</v>
      </c>
      <c r="H16">
        <f>B16*rate</f>
        <v>20</v>
      </c>
      <c r="I16" t="str">
        <f>IF(Table1[[#This Row],[Profit]]&gt;300,"High","Low")</f>
        <v>Low</v>
      </c>
    </row>
  </sheetData>
  <sortState xmlns:xlrd2="http://schemas.microsoft.com/office/spreadsheetml/2017/richdata2" ref="A2:J16">
    <sortCondition descending="1" ref="H2:H16"/>
    <sortCondition ref="G2:G16"/>
  </sortState>
  <conditionalFormatting sqref="H2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q n R 1 W n q L 9 y y m A A A A 9 g A A A B I A H A B D b 2 5 m a W c v U G F j a 2 F n Z S 5 4 b W w g o h g A K K A U A A A A A A A A A A A A A A A A A A A A A A A A A A A A h Y 8 x D o I w G I W v Q r r T F s T E k J 8 y G O M i i Y m J c W 1 K h U Y o p i 2 W u z l 4 J K 8 g R l E 3 x / e 9 b 3 j v f r 1 B P r R N c J H G q k 5 n K M I U B V K L r l S 6 y l D v j u E C 5 Q y 2 X J x 4 J Y N R 1 j Y d b J m h 2 r l z S o j 3 H v s Z 7 k x F Y k o j c i g 2 O 1 H L l q O P r P 7 L o d L W c S 0 k Y r B / j W E x j h K K E z r H F M g E o V D 6 K 8 T j 3 m f 7 A 2 H Z N 6 4 3 k n E T r t Z A p g j k / Y E 9 A F B L A w Q U A A I A C A C q d H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R 1 W p 3 s i k z v A A A A n w E A A B M A H A B G b 3 J t d W x h c y 9 T Z W N 0 a W 9 u M S 5 t I K I Y A C i g F A A A A A A A A A A A A A A A A A A A A A A A A A A A A G 2 Q s W r D M B C G d 4 P f Q a h L A s Y Q K F 1 C l r o t d C l t H O g Q M s j K x R G R 7 4 J 0 g h j j d 6 9 s U 2 h x t A i + / 7 7 / h D x o N o S i n O 7 V O k 3 S x J + V g 6 P Y q c r C S m y E B U 4 T E U 9 J w W m I 5 P W m w e Z F c A 6 Q v 8 l d K q L L Y t n t P 1 Q D G z m Z 8 t D v C 0 K O I 4 d s K n i Q x V l h P Z S 3 V 5 C x a R z N d 0 6 h P 5 F r C r K h w S H 0 i 2 l b 1 n X y 0 9 E x a J a Z 4 J g I h h v 3 m R i 4 0 R D p O / L T Y z 5 Y I y 6 V B X 8 F 5 w l n y j N h 8 G K r G H 4 j D E 0 F b g y / g k I 2 3 M 4 r X / 4 I C t u R b a E 2 d z b E x 5 4 M z y s m L t 6 s q v 8 5 / T J N D N 7 9 n / U P U E s B A i 0 A F A A C A A g A q n R 1 W n q L 9 y y m A A A A 9 g A A A B I A A A A A A A A A A A A A A A A A A A A A A E N v b m Z p Z y 9 Q Y W N r Y W d l L n h t b F B L A Q I t A B Q A A g A I A K p 0 d V o P y u m r p A A A A O k A A A A T A A A A A A A A A A A A A A A A A P I A A A B b Q 2 9 u d G V u d F 9 U e X B l c 1 0 u e G 1 s U E s B A i 0 A F A A C A A g A q n R 1 W p 3 s i k z v A A A A n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w A A A A A A A B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G Z m Y 2 N j L T E 1 O D Q t N D E y M C 0 5 Y z k 4 L T N k N j Q 3 O T k z Y z J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T I 6 M j M 6 M T Y u N T M z N D c y M 1 o i I C 8 + P E V u d H J 5 I F R 5 c G U 9 I k Z p b G x D b 2 x 1 b W 5 U e X B l c y I g V m F s d W U 9 I n N C Z 0 1 H Q l F N Q U J n T U c i I C 8 + P E V u d H J 5 I F R 5 c G U 9 I k Z p b G x D b 2 x 1 b W 5 O Y W 1 l c y I g V m F s d W U 9 I n N b J n F 1 b 3 Q 7 U H J v Z H V j d C Z x d W 9 0 O y w m c X V v d D t Q c m l j Z S Z x d W 9 0 O y w m c X V v d D t T Y W x l c 3 B l c n N v b i Z x d W 9 0 O y w m c X V v d D t C b 2 5 1 c y B S Y X R l J n F 1 b 3 Q 7 L C Z x d W 9 0 O 1 F 1 Y W 5 0 a X R 5 J n F 1 b 3 Q 7 L C Z x d W 9 0 O 0 R h d G U m c X V v d D s s J n F 1 b 3 Q 7 U m V n a W 9 u J n F 1 b 3 Q 7 L C Z x d W 9 0 O 1 B y b 2 Z p d C Z x d W 9 0 O y w m c X V v d D t Q c m 9 m a X Q g R m x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k d W N 0 L D B 9 J n F 1 b 3 Q 7 L C Z x d W 9 0 O 1 N l Y 3 R p b 2 4 x L 1 R h Y m x l M S 9 B d X R v U m V t b 3 Z l Z E N v b H V t b n M x L n t Q c m l j Z S w x f S Z x d W 9 0 O y w m c X V v d D t T Z W N 0 a W 9 u M S 9 U Y W J s Z T E v Q X V 0 b 1 J l b W 9 2 Z W R D b 2 x 1 b W 5 z M S 5 7 U 2 F s Z X N w Z X J z b 2 4 s M n 0 m c X V v d D s s J n F 1 b 3 Q 7 U 2 V j d G l v b j E v V G F i b G U x L 0 F 1 d G 9 S Z W 1 v d m V k Q 2 9 s d W 1 u c z E u e 0 J v b n V z I F J h d G U s M 3 0 m c X V v d D s s J n F 1 b 3 Q 7 U 2 V j d G l v b j E v V G F i b G U x L 0 F 1 d G 9 S Z W 1 v d m V k Q 2 9 s d W 1 u c z E u e 1 F 1 Y W 5 0 a X R 5 L D R 9 J n F 1 b 3 Q 7 L C Z x d W 9 0 O 1 N l Y 3 R p b 2 4 x L 1 R h Y m x l M S 9 B d X R v U m V t b 3 Z l Z E N v b H V t b n M x L n t E Y X R l L D V 9 J n F 1 b 3 Q 7 L C Z x d W 9 0 O 1 N l Y 3 R p b 2 4 x L 1 R h Y m x l M S 9 B d X R v U m V t b 3 Z l Z E N v b H V t b n M x L n t S Z W d p b 2 4 s N n 0 m c X V v d D s s J n F 1 b 3 Q 7 U 2 V j d G l v b j E v V G F i b G U x L 0 F 1 d G 9 S Z W 1 v d m V k Q 2 9 s d W 1 u c z E u e 1 B y b 2 Z p d C w 3 f S Z x d W 9 0 O y w m c X V v d D t T Z W N 0 a W 9 u M S 9 U Y W J s Z T E v Q X V 0 b 1 J l b W 9 2 Z W R D b 2 x 1 b W 5 z M S 5 7 U H J v Z m l 0 I E Z s Y W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y b 2 R 1 Y 3 Q s M H 0 m c X V v d D s s J n F 1 b 3 Q 7 U 2 V j d G l v b j E v V G F i b G U x L 0 F 1 d G 9 S Z W 1 v d m V k Q 2 9 s d W 1 u c z E u e 1 B y a W N l L D F 9 J n F 1 b 3 Q 7 L C Z x d W 9 0 O 1 N l Y 3 R p b 2 4 x L 1 R h Y m x l M S 9 B d X R v U m V t b 3 Z l Z E N v b H V t b n M x L n t T Y W x l c 3 B l c n N v b i w y f S Z x d W 9 0 O y w m c X V v d D t T Z W N 0 a W 9 u M S 9 U Y W J s Z T E v Q X V 0 b 1 J l b W 9 2 Z W R D b 2 x 1 b W 5 z M S 5 7 Q m 9 u d X M g U m F 0 Z S w z f S Z x d W 9 0 O y w m c X V v d D t T Z W N 0 a W 9 u M S 9 U Y W J s Z T E v Q X V 0 b 1 J l b W 9 2 Z W R D b 2 x 1 b W 5 z M S 5 7 U X V h b n R p d H k s N H 0 m c X V v d D s s J n F 1 b 3 Q 7 U 2 V j d G l v b j E v V G F i b G U x L 0 F 1 d G 9 S Z W 1 v d m V k Q 2 9 s d W 1 u c z E u e 0 R h d G U s N X 0 m c X V v d D s s J n F 1 b 3 Q 7 U 2 V j d G l v b j E v V G F i b G U x L 0 F 1 d G 9 S Z W 1 v d m V k Q 2 9 s d W 1 u c z E u e 1 J l Z 2 l v b i w 2 f S Z x d W 9 0 O y w m c X V v d D t T Z W N 0 a W 9 u M S 9 U Y W J s Z T E v Q X V 0 b 1 J l b W 9 2 Z W R D b 2 x 1 b W 5 z M S 5 7 U H J v Z m l 0 L D d 9 J n F 1 b 3 Q 7 L C Z x d W 9 0 O 1 N l Y 3 R p b 2 4 x L 1 R h Y m x l M S 9 B d X R v U m V t b 3 Z l Z E N v b H V t b n M x L n t Q c m 9 m a X Q g R m x h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t e + 3 x B D u R Z i v Q E M U 0 D t 2 A A A A A A I A A A A A A B B m A A A A A Q A A I A A A A H V c H m / 4 O l r Y R d 9 w w T o + D 8 A s r Z h p J s M B N Z W b o U y O f s W N A A A A A A 6 A A A A A A g A A I A A A A D A S G 1 M D m p v z K N O N O 9 i F p b I R s w D + V 0 + b 5 7 7 F m u 1 R s n Q Z U A A A A H T j 3 P m Y U X 0 K 5 Q R c 7 i t 4 / X A q J z y M g 4 x f 2 f 0 z N g 9 z Z z G f B a b T W W 8 5 n Y r L N f J f i O R / j + y Q V t d / b E x N F R Z a 9 I n w f 0 P H 7 r n h 9 f s K + r e s j 7 w 7 e d y 3 Q A A A A J R c Z b o M A A a A u C S d w f T H k 2 l k r 0 h q 2 s H O O N i M G s J M S 4 u E H x C p R u b t h 7 E c f Q m Z A K a I d 4 b A i W M y U B M e 0 8 5 i r J q 7 3 x 0 = < / D a t a M a s h u p > 
</file>

<file path=customXml/itemProps1.xml><?xml version="1.0" encoding="utf-8"?>
<ds:datastoreItem xmlns:ds="http://schemas.openxmlformats.org/officeDocument/2006/customXml" ds:itemID="{7D540444-373B-433F-8D45-6B2CD41FB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20412021101222</dc:creator>
  <cp:lastModifiedBy>20412021101222</cp:lastModifiedBy>
  <dcterms:created xsi:type="dcterms:W3CDTF">2025-03-20T13:03:31Z</dcterms:created>
  <dcterms:modified xsi:type="dcterms:W3CDTF">2025-03-21T12:39:29Z</dcterms:modified>
</cp:coreProperties>
</file>