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OneDrive\Desktop\To Do\RF\"/>
    </mc:Choice>
  </mc:AlternateContent>
  <xr:revisionPtr revIDLastSave="0" documentId="13_ncr:1_{F6DE3800-D353-4518-8ACD-42C519D1A5A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old 1" sheetId="1" r:id="rId1"/>
    <sheet name="Fold 2" sheetId="2" r:id="rId2"/>
    <sheet name="Fold 3" sheetId="3" r:id="rId3"/>
    <sheet name="Fold 4" sheetId="5" r:id="rId4"/>
    <sheet name="Fold 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K58" i="6" s="1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K96" i="6" s="1"/>
  <c r="H97" i="6"/>
  <c r="H98" i="6"/>
  <c r="H99" i="6"/>
  <c r="H100" i="6"/>
  <c r="K100" i="6" s="1"/>
  <c r="H101" i="6"/>
  <c r="H102" i="6"/>
  <c r="H103" i="6"/>
  <c r="H104" i="6"/>
  <c r="H105" i="6"/>
  <c r="H106" i="6"/>
  <c r="H107" i="6"/>
  <c r="H108" i="6"/>
  <c r="K108" i="6" s="1"/>
  <c r="H109" i="6"/>
  <c r="H110" i="6"/>
  <c r="H111" i="6"/>
  <c r="K111" i="6" s="1"/>
  <c r="H112" i="6"/>
  <c r="K112" i="6" s="1"/>
  <c r="H113" i="6"/>
  <c r="H114" i="6"/>
  <c r="H115" i="6"/>
  <c r="H116" i="6"/>
  <c r="H117" i="6"/>
  <c r="H118" i="6"/>
  <c r="H119" i="6"/>
  <c r="H120" i="6"/>
  <c r="H121" i="6"/>
  <c r="H122" i="6"/>
  <c r="H123" i="6"/>
  <c r="K123" i="6" s="1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K137" i="6" s="1"/>
  <c r="H138" i="6"/>
  <c r="H139" i="6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K24" i="5" s="1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K41" i="5" s="1"/>
  <c r="H42" i="5"/>
  <c r="H43" i="5"/>
  <c r="H44" i="5"/>
  <c r="H45" i="5"/>
  <c r="H46" i="5"/>
  <c r="H47" i="5"/>
  <c r="H48" i="5"/>
  <c r="H49" i="5"/>
  <c r="H50" i="5"/>
  <c r="H51" i="5"/>
  <c r="H52" i="5"/>
  <c r="H53" i="5"/>
  <c r="K53" i="5" s="1"/>
  <c r="H54" i="5"/>
  <c r="H55" i="5"/>
  <c r="K55" i="5" s="1"/>
  <c r="H56" i="5"/>
  <c r="H57" i="5"/>
  <c r="H58" i="5"/>
  <c r="H59" i="5"/>
  <c r="K59" i="5" s="1"/>
  <c r="H60" i="5"/>
  <c r="H61" i="5"/>
  <c r="H62" i="5"/>
  <c r="K62" i="5" s="1"/>
  <c r="H63" i="5"/>
  <c r="H64" i="5"/>
  <c r="H65" i="5"/>
  <c r="K65" i="5" s="1"/>
  <c r="H66" i="5"/>
  <c r="K66" i="5" s="1"/>
  <c r="H67" i="5"/>
  <c r="H68" i="5"/>
  <c r="H69" i="5"/>
  <c r="K69" i="5" s="1"/>
  <c r="H70" i="5"/>
  <c r="H71" i="5"/>
  <c r="H72" i="5"/>
  <c r="H73" i="5"/>
  <c r="H74" i="5"/>
  <c r="K74" i="5" s="1"/>
  <c r="H75" i="5"/>
  <c r="H76" i="5"/>
  <c r="H77" i="5"/>
  <c r="K77" i="5" s="1"/>
  <c r="H78" i="5"/>
  <c r="K78" i="5" s="1"/>
  <c r="H79" i="5"/>
  <c r="H80" i="5"/>
  <c r="H81" i="5"/>
  <c r="K81" i="5" s="1"/>
  <c r="H82" i="5"/>
  <c r="H83" i="5"/>
  <c r="H84" i="5"/>
  <c r="H85" i="5"/>
  <c r="H86" i="5"/>
  <c r="K86" i="5" s="1"/>
  <c r="H87" i="5"/>
  <c r="H88" i="5"/>
  <c r="H89" i="5"/>
  <c r="K89" i="5" s="1"/>
  <c r="H90" i="5"/>
  <c r="H91" i="5"/>
  <c r="H92" i="5"/>
  <c r="H93" i="5"/>
  <c r="H94" i="5"/>
  <c r="H95" i="5"/>
  <c r="H96" i="5"/>
  <c r="K96" i="5" s="1"/>
  <c r="H97" i="5"/>
  <c r="H98" i="5"/>
  <c r="H99" i="5"/>
  <c r="H100" i="5"/>
  <c r="K100" i="5" s="1"/>
  <c r="H101" i="5"/>
  <c r="K101" i="5" s="1"/>
  <c r="H102" i="5"/>
  <c r="H103" i="5"/>
  <c r="H104" i="5"/>
  <c r="H105" i="5"/>
  <c r="H106" i="5"/>
  <c r="H107" i="5"/>
  <c r="H108" i="5"/>
  <c r="K108" i="5" s="1"/>
  <c r="H109" i="5"/>
  <c r="H110" i="5"/>
  <c r="H111" i="5"/>
  <c r="H112" i="5"/>
  <c r="K112" i="5" s="1"/>
  <c r="H113" i="5"/>
  <c r="K113" i="5" s="1"/>
  <c r="H114" i="5"/>
  <c r="K114" i="5" s="1"/>
  <c r="H115" i="5"/>
  <c r="H116" i="5"/>
  <c r="H117" i="5"/>
  <c r="H118" i="5"/>
  <c r="H119" i="5"/>
  <c r="H120" i="5"/>
  <c r="H121" i="5"/>
  <c r="H122" i="5"/>
  <c r="K122" i="5" s="1"/>
  <c r="H123" i="5"/>
  <c r="H124" i="5"/>
  <c r="H125" i="5"/>
  <c r="K125" i="5" s="1"/>
  <c r="H126" i="5"/>
  <c r="H127" i="5"/>
  <c r="H128" i="5"/>
  <c r="H129" i="5"/>
  <c r="K129" i="5" s="1"/>
  <c r="H130" i="5"/>
  <c r="H131" i="5"/>
  <c r="H132" i="5"/>
  <c r="K132" i="5" s="1"/>
  <c r="H133" i="5"/>
  <c r="H134" i="5"/>
  <c r="H135" i="5"/>
  <c r="H136" i="5"/>
  <c r="H137" i="5"/>
  <c r="K137" i="5" s="1"/>
  <c r="H138" i="5"/>
  <c r="H139" i="5"/>
  <c r="K139" i="5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K132" i="3" s="1"/>
  <c r="H133" i="3"/>
  <c r="H134" i="3"/>
  <c r="H135" i="3"/>
  <c r="H136" i="3"/>
  <c r="K136" i="3" s="1"/>
  <c r="H137" i="3"/>
  <c r="H138" i="3"/>
  <c r="K138" i="3" s="1"/>
  <c r="H139" i="3"/>
  <c r="H2" i="2"/>
  <c r="H3" i="2"/>
  <c r="H4" i="2"/>
  <c r="H5" i="2"/>
  <c r="H6" i="2"/>
  <c r="H7" i="2"/>
  <c r="H8" i="2"/>
  <c r="H9" i="2"/>
  <c r="H10" i="2"/>
  <c r="H11" i="2"/>
  <c r="H12" i="2"/>
  <c r="K12" i="2" s="1"/>
  <c r="H13" i="2"/>
  <c r="H14" i="2"/>
  <c r="H15" i="2"/>
  <c r="H16" i="2"/>
  <c r="H17" i="2"/>
  <c r="H18" i="2"/>
  <c r="H19" i="2"/>
  <c r="H20" i="2"/>
  <c r="H21" i="2"/>
  <c r="H22" i="2"/>
  <c r="H23" i="2"/>
  <c r="H24" i="2"/>
  <c r="K24" i="2" s="1"/>
  <c r="H25" i="2"/>
  <c r="H26" i="2"/>
  <c r="H27" i="2"/>
  <c r="H28" i="2"/>
  <c r="H29" i="2"/>
  <c r="H30" i="2"/>
  <c r="H31" i="2"/>
  <c r="H32" i="2"/>
  <c r="H33" i="2"/>
  <c r="H34" i="2"/>
  <c r="H35" i="2"/>
  <c r="H36" i="2"/>
  <c r="K36" i="2" s="1"/>
  <c r="H37" i="2"/>
  <c r="H38" i="2"/>
  <c r="H39" i="2"/>
  <c r="H40" i="2"/>
  <c r="H41" i="2"/>
  <c r="H42" i="2"/>
  <c r="H43" i="2"/>
  <c r="H44" i="2"/>
  <c r="H45" i="2"/>
  <c r="H46" i="2"/>
  <c r="H47" i="2"/>
  <c r="H48" i="2"/>
  <c r="K48" i="2" s="1"/>
  <c r="H49" i="2"/>
  <c r="H50" i="2"/>
  <c r="H51" i="2"/>
  <c r="H52" i="2"/>
  <c r="H53" i="2"/>
  <c r="H54" i="2"/>
  <c r="H55" i="2"/>
  <c r="H56" i="2"/>
  <c r="H57" i="2"/>
  <c r="H58" i="2"/>
  <c r="H59" i="2"/>
  <c r="H60" i="2"/>
  <c r="K60" i="2" s="1"/>
  <c r="H61" i="2"/>
  <c r="H62" i="2"/>
  <c r="H63" i="2"/>
  <c r="H64" i="2"/>
  <c r="H65" i="2"/>
  <c r="H66" i="2"/>
  <c r="H67" i="2"/>
  <c r="H68" i="2"/>
  <c r="H69" i="2"/>
  <c r="H70" i="2"/>
  <c r="H71" i="2"/>
  <c r="H72" i="2"/>
  <c r="K72" i="2" s="1"/>
  <c r="H73" i="2"/>
  <c r="H74" i="2"/>
  <c r="H75" i="2"/>
  <c r="H76" i="2"/>
  <c r="H77" i="2"/>
  <c r="H78" i="2"/>
  <c r="H79" i="2"/>
  <c r="H80" i="2"/>
  <c r="H81" i="2"/>
  <c r="H82" i="2"/>
  <c r="H83" i="2"/>
  <c r="H84" i="2"/>
  <c r="K84" i="2" s="1"/>
  <c r="H85" i="2"/>
  <c r="H86" i="2"/>
  <c r="H87" i="2"/>
  <c r="H88" i="2"/>
  <c r="H89" i="2"/>
  <c r="H90" i="2"/>
  <c r="H91" i="2"/>
  <c r="H92" i="2"/>
  <c r="H93" i="2"/>
  <c r="H94" i="2"/>
  <c r="H95" i="2"/>
  <c r="H96" i="2"/>
  <c r="K96" i="2" s="1"/>
  <c r="H97" i="2"/>
  <c r="H98" i="2"/>
  <c r="H99" i="2"/>
  <c r="H100" i="2"/>
  <c r="H101" i="2"/>
  <c r="H102" i="2"/>
  <c r="H103" i="2"/>
  <c r="H104" i="2"/>
  <c r="H105" i="2"/>
  <c r="H106" i="2"/>
  <c r="H107" i="2"/>
  <c r="H108" i="2"/>
  <c r="K108" i="2" s="1"/>
  <c r="H109" i="2"/>
  <c r="H110" i="2"/>
  <c r="H111" i="2"/>
  <c r="H112" i="2"/>
  <c r="H113" i="2"/>
  <c r="H114" i="2"/>
  <c r="H115" i="2"/>
  <c r="H116" i="2"/>
  <c r="H117" i="2"/>
  <c r="H118" i="2"/>
  <c r="H119" i="2"/>
  <c r="H120" i="2"/>
  <c r="K120" i="2" s="1"/>
  <c r="H121" i="2"/>
  <c r="H122" i="2"/>
  <c r="H123" i="2"/>
  <c r="H124" i="2"/>
  <c r="H125" i="2"/>
  <c r="H126" i="2"/>
  <c r="H127" i="2"/>
  <c r="H128" i="2"/>
  <c r="H129" i="2"/>
  <c r="H130" i="2"/>
  <c r="H131" i="2"/>
  <c r="H132" i="2"/>
  <c r="K132" i="2" s="1"/>
  <c r="H133" i="2"/>
  <c r="H134" i="2"/>
  <c r="H135" i="2"/>
  <c r="H136" i="2"/>
  <c r="H137" i="2"/>
  <c r="H138" i="2"/>
  <c r="H139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J139" i="6"/>
  <c r="I139" i="6"/>
  <c r="L139" i="6" s="1"/>
  <c r="K139" i="6"/>
  <c r="J138" i="6"/>
  <c r="I138" i="6"/>
  <c r="L138" i="6" s="1"/>
  <c r="K138" i="6"/>
  <c r="J137" i="6"/>
  <c r="I137" i="6"/>
  <c r="L137" i="6" s="1"/>
  <c r="K136" i="6"/>
  <c r="J136" i="6"/>
  <c r="I136" i="6"/>
  <c r="L136" i="6" s="1"/>
  <c r="J135" i="6"/>
  <c r="I135" i="6"/>
  <c r="L135" i="6" s="1"/>
  <c r="K135" i="6"/>
  <c r="J134" i="6"/>
  <c r="I134" i="6"/>
  <c r="L134" i="6" s="1"/>
  <c r="K134" i="6"/>
  <c r="J133" i="6"/>
  <c r="I133" i="6"/>
  <c r="L133" i="6" s="1"/>
  <c r="K133" i="6"/>
  <c r="J132" i="6"/>
  <c r="I132" i="6"/>
  <c r="L132" i="6" s="1"/>
  <c r="K132" i="6"/>
  <c r="J131" i="6"/>
  <c r="I131" i="6"/>
  <c r="L131" i="6" s="1"/>
  <c r="K131" i="6"/>
  <c r="J130" i="6"/>
  <c r="I130" i="6"/>
  <c r="L130" i="6" s="1"/>
  <c r="K130" i="6"/>
  <c r="J129" i="6"/>
  <c r="I129" i="6"/>
  <c r="L129" i="6" s="1"/>
  <c r="K129" i="6"/>
  <c r="J128" i="6"/>
  <c r="I128" i="6"/>
  <c r="L128" i="6" s="1"/>
  <c r="K128" i="6"/>
  <c r="J127" i="6"/>
  <c r="I127" i="6"/>
  <c r="L127" i="6" s="1"/>
  <c r="K127" i="6"/>
  <c r="J126" i="6"/>
  <c r="I126" i="6"/>
  <c r="L126" i="6" s="1"/>
  <c r="K126" i="6"/>
  <c r="J125" i="6"/>
  <c r="I125" i="6"/>
  <c r="L125" i="6" s="1"/>
  <c r="K125" i="6"/>
  <c r="J124" i="6"/>
  <c r="I124" i="6"/>
  <c r="L124" i="6" s="1"/>
  <c r="K124" i="6"/>
  <c r="J123" i="6"/>
  <c r="I123" i="6"/>
  <c r="L123" i="6" s="1"/>
  <c r="J122" i="6"/>
  <c r="I122" i="6"/>
  <c r="L122" i="6" s="1"/>
  <c r="K122" i="6"/>
  <c r="J121" i="6"/>
  <c r="I121" i="6"/>
  <c r="L121" i="6" s="1"/>
  <c r="K121" i="6"/>
  <c r="J120" i="6"/>
  <c r="I120" i="6"/>
  <c r="L120" i="6" s="1"/>
  <c r="K120" i="6"/>
  <c r="L119" i="6"/>
  <c r="J119" i="6"/>
  <c r="I119" i="6"/>
  <c r="K119" i="6"/>
  <c r="J118" i="6"/>
  <c r="I118" i="6"/>
  <c r="L118" i="6" s="1"/>
  <c r="K118" i="6"/>
  <c r="J117" i="6"/>
  <c r="I117" i="6"/>
  <c r="L117" i="6" s="1"/>
  <c r="K117" i="6"/>
  <c r="J116" i="6"/>
  <c r="I116" i="6"/>
  <c r="L116" i="6" s="1"/>
  <c r="K116" i="6"/>
  <c r="J115" i="6"/>
  <c r="I115" i="6"/>
  <c r="L115" i="6" s="1"/>
  <c r="K115" i="6"/>
  <c r="J114" i="6"/>
  <c r="I114" i="6"/>
  <c r="L114" i="6" s="1"/>
  <c r="K114" i="6"/>
  <c r="J113" i="6"/>
  <c r="I113" i="6"/>
  <c r="L113" i="6" s="1"/>
  <c r="K113" i="6"/>
  <c r="J112" i="6"/>
  <c r="I112" i="6"/>
  <c r="L112" i="6" s="1"/>
  <c r="J111" i="6"/>
  <c r="I111" i="6"/>
  <c r="L111" i="6" s="1"/>
  <c r="J110" i="6"/>
  <c r="I110" i="6"/>
  <c r="L110" i="6" s="1"/>
  <c r="K110" i="6"/>
  <c r="J109" i="6"/>
  <c r="I109" i="6"/>
  <c r="L109" i="6" s="1"/>
  <c r="K109" i="6"/>
  <c r="J108" i="6"/>
  <c r="I108" i="6"/>
  <c r="L108" i="6" s="1"/>
  <c r="J107" i="6"/>
  <c r="I107" i="6"/>
  <c r="L107" i="6" s="1"/>
  <c r="K107" i="6"/>
  <c r="J106" i="6"/>
  <c r="I106" i="6"/>
  <c r="L106" i="6" s="1"/>
  <c r="K106" i="6"/>
  <c r="J105" i="6"/>
  <c r="I105" i="6"/>
  <c r="L105" i="6" s="1"/>
  <c r="K105" i="6"/>
  <c r="J104" i="6"/>
  <c r="I104" i="6"/>
  <c r="L104" i="6" s="1"/>
  <c r="K104" i="6"/>
  <c r="J103" i="6"/>
  <c r="I103" i="6"/>
  <c r="L103" i="6" s="1"/>
  <c r="K103" i="6"/>
  <c r="J102" i="6"/>
  <c r="I102" i="6"/>
  <c r="L102" i="6" s="1"/>
  <c r="K102" i="6"/>
  <c r="J101" i="6"/>
  <c r="I101" i="6"/>
  <c r="L101" i="6" s="1"/>
  <c r="K101" i="6"/>
  <c r="J100" i="6"/>
  <c r="I100" i="6"/>
  <c r="L100" i="6" s="1"/>
  <c r="J99" i="6"/>
  <c r="I99" i="6"/>
  <c r="L99" i="6" s="1"/>
  <c r="K99" i="6"/>
  <c r="J98" i="6"/>
  <c r="I98" i="6"/>
  <c r="L98" i="6" s="1"/>
  <c r="K98" i="6"/>
  <c r="J97" i="6"/>
  <c r="I97" i="6"/>
  <c r="L97" i="6" s="1"/>
  <c r="K97" i="6"/>
  <c r="J96" i="6"/>
  <c r="I96" i="6"/>
  <c r="L96" i="6" s="1"/>
  <c r="J95" i="6"/>
  <c r="I95" i="6"/>
  <c r="L95" i="6" s="1"/>
  <c r="K95" i="6"/>
  <c r="J94" i="6"/>
  <c r="I94" i="6"/>
  <c r="L94" i="6" s="1"/>
  <c r="K94" i="6"/>
  <c r="J93" i="6"/>
  <c r="I93" i="6"/>
  <c r="L93" i="6" s="1"/>
  <c r="K93" i="6"/>
  <c r="J92" i="6"/>
  <c r="I92" i="6"/>
  <c r="L92" i="6" s="1"/>
  <c r="K92" i="6"/>
  <c r="J91" i="6"/>
  <c r="I91" i="6"/>
  <c r="L91" i="6" s="1"/>
  <c r="K91" i="6"/>
  <c r="J90" i="6"/>
  <c r="I90" i="6"/>
  <c r="L90" i="6" s="1"/>
  <c r="K90" i="6"/>
  <c r="J89" i="6"/>
  <c r="I89" i="6"/>
  <c r="L89" i="6" s="1"/>
  <c r="K89" i="6"/>
  <c r="J88" i="6"/>
  <c r="I88" i="6"/>
  <c r="L88" i="6" s="1"/>
  <c r="K88" i="6"/>
  <c r="J87" i="6"/>
  <c r="I87" i="6"/>
  <c r="L87" i="6" s="1"/>
  <c r="K87" i="6"/>
  <c r="J86" i="6"/>
  <c r="I86" i="6"/>
  <c r="L86" i="6" s="1"/>
  <c r="K86" i="6"/>
  <c r="J85" i="6"/>
  <c r="I85" i="6"/>
  <c r="L85" i="6" s="1"/>
  <c r="K85" i="6"/>
  <c r="J84" i="6"/>
  <c r="I84" i="6"/>
  <c r="L84" i="6" s="1"/>
  <c r="K84" i="6"/>
  <c r="J83" i="6"/>
  <c r="I83" i="6"/>
  <c r="L83" i="6" s="1"/>
  <c r="K83" i="6"/>
  <c r="J82" i="6"/>
  <c r="I82" i="6"/>
  <c r="L82" i="6" s="1"/>
  <c r="K82" i="6"/>
  <c r="J81" i="6"/>
  <c r="I81" i="6"/>
  <c r="L81" i="6" s="1"/>
  <c r="K81" i="6"/>
  <c r="J80" i="6"/>
  <c r="I80" i="6"/>
  <c r="L80" i="6" s="1"/>
  <c r="K80" i="6"/>
  <c r="J79" i="6"/>
  <c r="I79" i="6"/>
  <c r="L79" i="6" s="1"/>
  <c r="K79" i="6"/>
  <c r="J78" i="6"/>
  <c r="I78" i="6"/>
  <c r="L78" i="6" s="1"/>
  <c r="K78" i="6"/>
  <c r="J77" i="6"/>
  <c r="I77" i="6"/>
  <c r="L77" i="6" s="1"/>
  <c r="K77" i="6"/>
  <c r="J76" i="6"/>
  <c r="I76" i="6"/>
  <c r="L76" i="6" s="1"/>
  <c r="K76" i="6"/>
  <c r="J75" i="6"/>
  <c r="I75" i="6"/>
  <c r="L75" i="6" s="1"/>
  <c r="K75" i="6"/>
  <c r="J74" i="6"/>
  <c r="I74" i="6"/>
  <c r="L74" i="6" s="1"/>
  <c r="K74" i="6"/>
  <c r="J73" i="6"/>
  <c r="I73" i="6"/>
  <c r="L73" i="6" s="1"/>
  <c r="K73" i="6"/>
  <c r="J72" i="6"/>
  <c r="I72" i="6"/>
  <c r="L72" i="6" s="1"/>
  <c r="K72" i="6"/>
  <c r="J71" i="6"/>
  <c r="I71" i="6"/>
  <c r="L71" i="6" s="1"/>
  <c r="K71" i="6"/>
  <c r="J70" i="6"/>
  <c r="I70" i="6"/>
  <c r="L70" i="6" s="1"/>
  <c r="K70" i="6"/>
  <c r="J69" i="6"/>
  <c r="I69" i="6"/>
  <c r="L69" i="6" s="1"/>
  <c r="K69" i="6"/>
  <c r="J68" i="6"/>
  <c r="I68" i="6"/>
  <c r="L68" i="6" s="1"/>
  <c r="K68" i="6"/>
  <c r="J67" i="6"/>
  <c r="I67" i="6"/>
  <c r="L67" i="6" s="1"/>
  <c r="K67" i="6"/>
  <c r="J66" i="6"/>
  <c r="I66" i="6"/>
  <c r="L66" i="6" s="1"/>
  <c r="K66" i="6"/>
  <c r="L65" i="6"/>
  <c r="J65" i="6"/>
  <c r="I65" i="6"/>
  <c r="K65" i="6"/>
  <c r="K64" i="6"/>
  <c r="J64" i="6"/>
  <c r="I64" i="6"/>
  <c r="L64" i="6" s="1"/>
  <c r="J63" i="6"/>
  <c r="I63" i="6"/>
  <c r="L63" i="6" s="1"/>
  <c r="K63" i="6"/>
  <c r="J62" i="6"/>
  <c r="I62" i="6"/>
  <c r="L62" i="6" s="1"/>
  <c r="K62" i="6"/>
  <c r="J61" i="6"/>
  <c r="I61" i="6"/>
  <c r="L61" i="6" s="1"/>
  <c r="K61" i="6"/>
  <c r="J60" i="6"/>
  <c r="I60" i="6"/>
  <c r="L60" i="6" s="1"/>
  <c r="K60" i="6"/>
  <c r="J59" i="6"/>
  <c r="I59" i="6"/>
  <c r="L59" i="6" s="1"/>
  <c r="K59" i="6"/>
  <c r="J58" i="6"/>
  <c r="I58" i="6"/>
  <c r="L58" i="6" s="1"/>
  <c r="J57" i="6"/>
  <c r="I57" i="6"/>
  <c r="L57" i="6" s="1"/>
  <c r="K57" i="6"/>
  <c r="J56" i="6"/>
  <c r="I56" i="6"/>
  <c r="L56" i="6" s="1"/>
  <c r="K56" i="6"/>
  <c r="J55" i="6"/>
  <c r="I55" i="6"/>
  <c r="L55" i="6" s="1"/>
  <c r="K55" i="6"/>
  <c r="J54" i="6"/>
  <c r="I54" i="6"/>
  <c r="L54" i="6" s="1"/>
  <c r="K54" i="6"/>
  <c r="J53" i="6"/>
  <c r="I53" i="6"/>
  <c r="L53" i="6" s="1"/>
  <c r="K53" i="6"/>
  <c r="J52" i="6"/>
  <c r="I52" i="6"/>
  <c r="L52" i="6" s="1"/>
  <c r="K52" i="6"/>
  <c r="K51" i="6"/>
  <c r="J51" i="6"/>
  <c r="I51" i="6"/>
  <c r="L51" i="6" s="1"/>
  <c r="J50" i="6"/>
  <c r="I50" i="6"/>
  <c r="L50" i="6" s="1"/>
  <c r="K50" i="6"/>
  <c r="J49" i="6"/>
  <c r="I49" i="6"/>
  <c r="L49" i="6" s="1"/>
  <c r="K49" i="6"/>
  <c r="J48" i="6"/>
  <c r="I48" i="6"/>
  <c r="L48" i="6" s="1"/>
  <c r="K48" i="6"/>
  <c r="J47" i="6"/>
  <c r="I47" i="6"/>
  <c r="L47" i="6" s="1"/>
  <c r="K47" i="6"/>
  <c r="K46" i="6"/>
  <c r="J46" i="6"/>
  <c r="I46" i="6"/>
  <c r="L46" i="6" s="1"/>
  <c r="J45" i="6"/>
  <c r="I45" i="6"/>
  <c r="L45" i="6" s="1"/>
  <c r="K45" i="6"/>
  <c r="J44" i="6"/>
  <c r="I44" i="6"/>
  <c r="L44" i="6" s="1"/>
  <c r="K44" i="6"/>
  <c r="J43" i="6"/>
  <c r="I43" i="6"/>
  <c r="L43" i="6" s="1"/>
  <c r="K43" i="6"/>
  <c r="L42" i="6"/>
  <c r="J42" i="6"/>
  <c r="I42" i="6"/>
  <c r="K42" i="6"/>
  <c r="J41" i="6"/>
  <c r="I41" i="6"/>
  <c r="L41" i="6" s="1"/>
  <c r="K41" i="6"/>
  <c r="J40" i="6"/>
  <c r="I40" i="6"/>
  <c r="L40" i="6" s="1"/>
  <c r="K40" i="6"/>
  <c r="J39" i="6"/>
  <c r="I39" i="6"/>
  <c r="L39" i="6" s="1"/>
  <c r="K39" i="6"/>
  <c r="J38" i="6"/>
  <c r="I38" i="6"/>
  <c r="L38" i="6" s="1"/>
  <c r="K38" i="6"/>
  <c r="J37" i="6"/>
  <c r="I37" i="6"/>
  <c r="L37" i="6" s="1"/>
  <c r="K37" i="6"/>
  <c r="J36" i="6"/>
  <c r="I36" i="6"/>
  <c r="L36" i="6" s="1"/>
  <c r="K36" i="6"/>
  <c r="J35" i="6"/>
  <c r="I35" i="6"/>
  <c r="L35" i="6" s="1"/>
  <c r="K35" i="6"/>
  <c r="J34" i="6"/>
  <c r="I34" i="6"/>
  <c r="L34" i="6" s="1"/>
  <c r="K34" i="6"/>
  <c r="J33" i="6"/>
  <c r="I33" i="6"/>
  <c r="L33" i="6" s="1"/>
  <c r="K33" i="6"/>
  <c r="J32" i="6"/>
  <c r="I32" i="6"/>
  <c r="L32" i="6" s="1"/>
  <c r="K32" i="6"/>
  <c r="J31" i="6"/>
  <c r="I31" i="6"/>
  <c r="L31" i="6" s="1"/>
  <c r="K31" i="6"/>
  <c r="J30" i="6"/>
  <c r="I30" i="6"/>
  <c r="L30" i="6" s="1"/>
  <c r="K30" i="6"/>
  <c r="J29" i="6"/>
  <c r="I29" i="6"/>
  <c r="L29" i="6" s="1"/>
  <c r="K29" i="6"/>
  <c r="J28" i="6"/>
  <c r="I28" i="6"/>
  <c r="L28" i="6" s="1"/>
  <c r="K28" i="6"/>
  <c r="J27" i="6"/>
  <c r="I27" i="6"/>
  <c r="L27" i="6" s="1"/>
  <c r="K27" i="6"/>
  <c r="J26" i="6"/>
  <c r="I26" i="6"/>
  <c r="L26" i="6" s="1"/>
  <c r="K26" i="6"/>
  <c r="J25" i="6"/>
  <c r="I25" i="6"/>
  <c r="L25" i="6" s="1"/>
  <c r="K25" i="6"/>
  <c r="J24" i="6"/>
  <c r="I24" i="6"/>
  <c r="L24" i="6" s="1"/>
  <c r="K24" i="6"/>
  <c r="J23" i="6"/>
  <c r="I23" i="6"/>
  <c r="L23" i="6" s="1"/>
  <c r="K23" i="6"/>
  <c r="J22" i="6"/>
  <c r="I22" i="6"/>
  <c r="L22" i="6" s="1"/>
  <c r="K22" i="6"/>
  <c r="J21" i="6"/>
  <c r="I21" i="6"/>
  <c r="L21" i="6" s="1"/>
  <c r="K21" i="6"/>
  <c r="J20" i="6"/>
  <c r="I20" i="6"/>
  <c r="L20" i="6" s="1"/>
  <c r="K20" i="6"/>
  <c r="J19" i="6"/>
  <c r="I19" i="6"/>
  <c r="L19" i="6" s="1"/>
  <c r="K19" i="6"/>
  <c r="J18" i="6"/>
  <c r="I18" i="6"/>
  <c r="L18" i="6" s="1"/>
  <c r="K18" i="6"/>
  <c r="L17" i="6"/>
  <c r="J17" i="6"/>
  <c r="I17" i="6"/>
  <c r="K17" i="6"/>
  <c r="K16" i="6"/>
  <c r="J16" i="6"/>
  <c r="I16" i="6"/>
  <c r="L16" i="6" s="1"/>
  <c r="J15" i="6"/>
  <c r="I15" i="6"/>
  <c r="L15" i="6" s="1"/>
  <c r="K15" i="6"/>
  <c r="J14" i="6"/>
  <c r="I14" i="6"/>
  <c r="L14" i="6" s="1"/>
  <c r="K14" i="6"/>
  <c r="J13" i="6"/>
  <c r="I13" i="6"/>
  <c r="L13" i="6" s="1"/>
  <c r="K13" i="6"/>
  <c r="J12" i="6"/>
  <c r="I12" i="6"/>
  <c r="L12" i="6" s="1"/>
  <c r="K12" i="6"/>
  <c r="K11" i="6"/>
  <c r="J11" i="6"/>
  <c r="I11" i="6"/>
  <c r="L11" i="6" s="1"/>
  <c r="J10" i="6"/>
  <c r="I10" i="6"/>
  <c r="L10" i="6" s="1"/>
  <c r="K10" i="6"/>
  <c r="J9" i="6"/>
  <c r="I9" i="6"/>
  <c r="L9" i="6" s="1"/>
  <c r="K9" i="6"/>
  <c r="J8" i="6"/>
  <c r="I8" i="6"/>
  <c r="L8" i="6" s="1"/>
  <c r="K8" i="6"/>
  <c r="J7" i="6"/>
  <c r="I7" i="6"/>
  <c r="L7" i="6" s="1"/>
  <c r="K7" i="6"/>
  <c r="J6" i="6"/>
  <c r="I6" i="6"/>
  <c r="L6" i="6" s="1"/>
  <c r="K6" i="6"/>
  <c r="J5" i="6"/>
  <c r="I5" i="6"/>
  <c r="L5" i="6" s="1"/>
  <c r="K5" i="6"/>
  <c r="J4" i="6"/>
  <c r="I4" i="6"/>
  <c r="L4" i="6" s="1"/>
  <c r="K4" i="6"/>
  <c r="J3" i="6"/>
  <c r="I3" i="6"/>
  <c r="L3" i="6" s="1"/>
  <c r="K3" i="6"/>
  <c r="J2" i="6"/>
  <c r="I2" i="6"/>
  <c r="L2" i="6" s="1"/>
  <c r="K2" i="6"/>
  <c r="J139" i="5"/>
  <c r="I139" i="5"/>
  <c r="L139" i="5" s="1"/>
  <c r="J138" i="5"/>
  <c r="I138" i="5"/>
  <c r="L138" i="5" s="1"/>
  <c r="K138" i="5"/>
  <c r="J137" i="5"/>
  <c r="I137" i="5"/>
  <c r="L137" i="5" s="1"/>
  <c r="J136" i="5"/>
  <c r="I136" i="5"/>
  <c r="L136" i="5" s="1"/>
  <c r="K136" i="5"/>
  <c r="J135" i="5"/>
  <c r="I135" i="5"/>
  <c r="L135" i="5" s="1"/>
  <c r="K135" i="5"/>
  <c r="K134" i="5"/>
  <c r="J134" i="5"/>
  <c r="I134" i="5"/>
  <c r="L134" i="5" s="1"/>
  <c r="J133" i="5"/>
  <c r="I133" i="5"/>
  <c r="L133" i="5" s="1"/>
  <c r="K133" i="5"/>
  <c r="L132" i="5"/>
  <c r="J132" i="5"/>
  <c r="I132" i="5"/>
  <c r="K131" i="5"/>
  <c r="J131" i="5"/>
  <c r="I131" i="5"/>
  <c r="L131" i="5" s="1"/>
  <c r="J130" i="5"/>
  <c r="I130" i="5"/>
  <c r="L130" i="5" s="1"/>
  <c r="K130" i="5"/>
  <c r="J129" i="5"/>
  <c r="I129" i="5"/>
  <c r="L129" i="5" s="1"/>
  <c r="J128" i="5"/>
  <c r="I128" i="5"/>
  <c r="L128" i="5" s="1"/>
  <c r="K128" i="5"/>
  <c r="J127" i="5"/>
  <c r="I127" i="5"/>
  <c r="L127" i="5" s="1"/>
  <c r="K127" i="5"/>
  <c r="J126" i="5"/>
  <c r="I126" i="5"/>
  <c r="L126" i="5" s="1"/>
  <c r="K126" i="5"/>
  <c r="L125" i="5"/>
  <c r="J125" i="5"/>
  <c r="I125" i="5"/>
  <c r="J124" i="5"/>
  <c r="I124" i="5"/>
  <c r="L124" i="5" s="1"/>
  <c r="K124" i="5"/>
  <c r="J123" i="5"/>
  <c r="I123" i="5"/>
  <c r="L123" i="5" s="1"/>
  <c r="K123" i="5"/>
  <c r="J122" i="5"/>
  <c r="I122" i="5"/>
  <c r="L122" i="5" s="1"/>
  <c r="J121" i="5"/>
  <c r="I121" i="5"/>
  <c r="L121" i="5" s="1"/>
  <c r="K121" i="5"/>
  <c r="J120" i="5"/>
  <c r="I120" i="5"/>
  <c r="L120" i="5" s="1"/>
  <c r="K120" i="5"/>
  <c r="J119" i="5"/>
  <c r="I119" i="5"/>
  <c r="L119" i="5" s="1"/>
  <c r="K119" i="5"/>
  <c r="J118" i="5"/>
  <c r="I118" i="5"/>
  <c r="L118" i="5" s="1"/>
  <c r="K118" i="5"/>
  <c r="J117" i="5"/>
  <c r="I117" i="5"/>
  <c r="L117" i="5" s="1"/>
  <c r="K117" i="5"/>
  <c r="J116" i="5"/>
  <c r="I116" i="5"/>
  <c r="L116" i="5" s="1"/>
  <c r="K116" i="5"/>
  <c r="J115" i="5"/>
  <c r="I115" i="5"/>
  <c r="L115" i="5" s="1"/>
  <c r="K115" i="5"/>
  <c r="J114" i="5"/>
  <c r="I114" i="5"/>
  <c r="L114" i="5" s="1"/>
  <c r="L113" i="5"/>
  <c r="J113" i="5"/>
  <c r="I113" i="5"/>
  <c r="J112" i="5"/>
  <c r="I112" i="5"/>
  <c r="L112" i="5" s="1"/>
  <c r="J111" i="5"/>
  <c r="I111" i="5"/>
  <c r="L111" i="5" s="1"/>
  <c r="K111" i="5"/>
  <c r="J110" i="5"/>
  <c r="I110" i="5"/>
  <c r="L110" i="5" s="1"/>
  <c r="K110" i="5"/>
  <c r="J109" i="5"/>
  <c r="I109" i="5"/>
  <c r="L109" i="5" s="1"/>
  <c r="K109" i="5"/>
  <c r="J108" i="5"/>
  <c r="I108" i="5"/>
  <c r="L108" i="5" s="1"/>
  <c r="J107" i="5"/>
  <c r="I107" i="5"/>
  <c r="L107" i="5" s="1"/>
  <c r="K107" i="5"/>
  <c r="K106" i="5"/>
  <c r="J106" i="5"/>
  <c r="I106" i="5"/>
  <c r="L106" i="5" s="1"/>
  <c r="J105" i="5"/>
  <c r="I105" i="5"/>
  <c r="L105" i="5" s="1"/>
  <c r="K105" i="5"/>
  <c r="J104" i="5"/>
  <c r="I104" i="5"/>
  <c r="L104" i="5" s="1"/>
  <c r="K104" i="5"/>
  <c r="K103" i="5"/>
  <c r="J103" i="5"/>
  <c r="I103" i="5"/>
  <c r="L103" i="5" s="1"/>
  <c r="J102" i="5"/>
  <c r="I102" i="5"/>
  <c r="L102" i="5" s="1"/>
  <c r="K102" i="5"/>
  <c r="J101" i="5"/>
  <c r="I101" i="5"/>
  <c r="L101" i="5" s="1"/>
  <c r="J100" i="5"/>
  <c r="I100" i="5"/>
  <c r="L100" i="5" s="1"/>
  <c r="J99" i="5"/>
  <c r="I99" i="5"/>
  <c r="L99" i="5" s="1"/>
  <c r="K99" i="5"/>
  <c r="J98" i="5"/>
  <c r="I98" i="5"/>
  <c r="L98" i="5" s="1"/>
  <c r="K98" i="5"/>
  <c r="J97" i="5"/>
  <c r="I97" i="5"/>
  <c r="L97" i="5" s="1"/>
  <c r="K97" i="5"/>
  <c r="J96" i="5"/>
  <c r="I96" i="5"/>
  <c r="L96" i="5" s="1"/>
  <c r="J95" i="5"/>
  <c r="I95" i="5"/>
  <c r="L95" i="5" s="1"/>
  <c r="K95" i="5"/>
  <c r="J94" i="5"/>
  <c r="I94" i="5"/>
  <c r="L94" i="5" s="1"/>
  <c r="K94" i="5"/>
  <c r="J93" i="5"/>
  <c r="I93" i="5"/>
  <c r="L93" i="5" s="1"/>
  <c r="K93" i="5"/>
  <c r="J92" i="5"/>
  <c r="I92" i="5"/>
  <c r="L92" i="5" s="1"/>
  <c r="K92" i="5"/>
  <c r="J91" i="5"/>
  <c r="I91" i="5"/>
  <c r="L91" i="5" s="1"/>
  <c r="K91" i="5"/>
  <c r="J90" i="5"/>
  <c r="I90" i="5"/>
  <c r="L90" i="5" s="1"/>
  <c r="K90" i="5"/>
  <c r="J89" i="5"/>
  <c r="I89" i="5"/>
  <c r="L89" i="5" s="1"/>
  <c r="L88" i="5"/>
  <c r="J88" i="5"/>
  <c r="I88" i="5"/>
  <c r="K88" i="5"/>
  <c r="J87" i="5"/>
  <c r="I87" i="5"/>
  <c r="L87" i="5" s="1"/>
  <c r="K87" i="5"/>
  <c r="J86" i="5"/>
  <c r="I86" i="5"/>
  <c r="L86" i="5" s="1"/>
  <c r="J85" i="5"/>
  <c r="I85" i="5"/>
  <c r="L85" i="5" s="1"/>
  <c r="K85" i="5"/>
  <c r="J84" i="5"/>
  <c r="I84" i="5"/>
  <c r="L84" i="5" s="1"/>
  <c r="K84" i="5"/>
  <c r="J83" i="5"/>
  <c r="I83" i="5"/>
  <c r="L83" i="5" s="1"/>
  <c r="K83" i="5"/>
  <c r="J82" i="5"/>
  <c r="I82" i="5"/>
  <c r="L82" i="5" s="1"/>
  <c r="K82" i="5"/>
  <c r="J81" i="5"/>
  <c r="I81" i="5"/>
  <c r="L81" i="5" s="1"/>
  <c r="J80" i="5"/>
  <c r="I80" i="5"/>
  <c r="L80" i="5" s="1"/>
  <c r="K80" i="5"/>
  <c r="J79" i="5"/>
  <c r="I79" i="5"/>
  <c r="L79" i="5" s="1"/>
  <c r="K79" i="5"/>
  <c r="J78" i="5"/>
  <c r="I78" i="5"/>
  <c r="L78" i="5" s="1"/>
  <c r="J77" i="5"/>
  <c r="I77" i="5"/>
  <c r="L77" i="5" s="1"/>
  <c r="J76" i="5"/>
  <c r="I76" i="5"/>
  <c r="L76" i="5" s="1"/>
  <c r="K76" i="5"/>
  <c r="K75" i="5"/>
  <c r="J75" i="5"/>
  <c r="I75" i="5"/>
  <c r="L75" i="5" s="1"/>
  <c r="J74" i="5"/>
  <c r="I74" i="5"/>
  <c r="L74" i="5" s="1"/>
  <c r="J73" i="5"/>
  <c r="I73" i="5"/>
  <c r="L73" i="5" s="1"/>
  <c r="K73" i="5"/>
  <c r="J72" i="5"/>
  <c r="I72" i="5"/>
  <c r="L72" i="5" s="1"/>
  <c r="K72" i="5"/>
  <c r="J71" i="5"/>
  <c r="I71" i="5"/>
  <c r="L71" i="5" s="1"/>
  <c r="K71" i="5"/>
  <c r="J70" i="5"/>
  <c r="I70" i="5"/>
  <c r="L70" i="5" s="1"/>
  <c r="K70" i="5"/>
  <c r="J69" i="5"/>
  <c r="I69" i="5"/>
  <c r="L69" i="5" s="1"/>
  <c r="J68" i="5"/>
  <c r="I68" i="5"/>
  <c r="L68" i="5" s="1"/>
  <c r="K68" i="5"/>
  <c r="J67" i="5"/>
  <c r="I67" i="5"/>
  <c r="L67" i="5" s="1"/>
  <c r="K67" i="5"/>
  <c r="J66" i="5"/>
  <c r="I66" i="5"/>
  <c r="L66" i="5" s="1"/>
  <c r="J65" i="5"/>
  <c r="I65" i="5"/>
  <c r="L65" i="5" s="1"/>
  <c r="J64" i="5"/>
  <c r="I64" i="5"/>
  <c r="L64" i="5" s="1"/>
  <c r="K64" i="5"/>
  <c r="J63" i="5"/>
  <c r="I63" i="5"/>
  <c r="L63" i="5" s="1"/>
  <c r="K63" i="5"/>
  <c r="J62" i="5"/>
  <c r="I62" i="5"/>
  <c r="L62" i="5" s="1"/>
  <c r="J61" i="5"/>
  <c r="I61" i="5"/>
  <c r="L61" i="5" s="1"/>
  <c r="K61" i="5"/>
  <c r="J60" i="5"/>
  <c r="I60" i="5"/>
  <c r="L60" i="5" s="1"/>
  <c r="K60" i="5"/>
  <c r="L59" i="5"/>
  <c r="J59" i="5"/>
  <c r="I59" i="5"/>
  <c r="J58" i="5"/>
  <c r="I58" i="5"/>
  <c r="L58" i="5" s="1"/>
  <c r="K58" i="5"/>
  <c r="J57" i="5"/>
  <c r="I57" i="5"/>
  <c r="L57" i="5" s="1"/>
  <c r="K57" i="5"/>
  <c r="J56" i="5"/>
  <c r="I56" i="5"/>
  <c r="L56" i="5" s="1"/>
  <c r="K56" i="5"/>
  <c r="J55" i="5"/>
  <c r="I55" i="5"/>
  <c r="L55" i="5" s="1"/>
  <c r="J54" i="5"/>
  <c r="I54" i="5"/>
  <c r="L54" i="5" s="1"/>
  <c r="K54" i="5"/>
  <c r="J53" i="5"/>
  <c r="I53" i="5"/>
  <c r="L53" i="5" s="1"/>
  <c r="J52" i="5"/>
  <c r="I52" i="5"/>
  <c r="L52" i="5" s="1"/>
  <c r="K52" i="5"/>
  <c r="J51" i="5"/>
  <c r="I51" i="5"/>
  <c r="L51" i="5" s="1"/>
  <c r="K51" i="5"/>
  <c r="J50" i="5"/>
  <c r="I50" i="5"/>
  <c r="L50" i="5" s="1"/>
  <c r="K50" i="5"/>
  <c r="J49" i="5"/>
  <c r="I49" i="5"/>
  <c r="L49" i="5" s="1"/>
  <c r="K49" i="5"/>
  <c r="J48" i="5"/>
  <c r="I48" i="5"/>
  <c r="L48" i="5" s="1"/>
  <c r="K48" i="5"/>
  <c r="K47" i="5"/>
  <c r="J47" i="5"/>
  <c r="I47" i="5"/>
  <c r="L47" i="5" s="1"/>
  <c r="J46" i="5"/>
  <c r="I46" i="5"/>
  <c r="L46" i="5" s="1"/>
  <c r="K46" i="5"/>
  <c r="J45" i="5"/>
  <c r="I45" i="5"/>
  <c r="L45" i="5" s="1"/>
  <c r="K45" i="5"/>
  <c r="J44" i="5"/>
  <c r="I44" i="5"/>
  <c r="L44" i="5" s="1"/>
  <c r="K44" i="5"/>
  <c r="K43" i="5"/>
  <c r="J43" i="5"/>
  <c r="I43" i="5"/>
  <c r="L43" i="5" s="1"/>
  <c r="J42" i="5"/>
  <c r="I42" i="5"/>
  <c r="L42" i="5" s="1"/>
  <c r="K42" i="5"/>
  <c r="J41" i="5"/>
  <c r="I41" i="5"/>
  <c r="L41" i="5" s="1"/>
  <c r="K40" i="5"/>
  <c r="J40" i="5"/>
  <c r="I40" i="5"/>
  <c r="L40" i="5" s="1"/>
  <c r="J39" i="5"/>
  <c r="I39" i="5"/>
  <c r="L39" i="5" s="1"/>
  <c r="K39" i="5"/>
  <c r="J38" i="5"/>
  <c r="I38" i="5"/>
  <c r="L38" i="5" s="1"/>
  <c r="K38" i="5"/>
  <c r="L37" i="5"/>
  <c r="J37" i="5"/>
  <c r="I37" i="5"/>
  <c r="K37" i="5"/>
  <c r="L36" i="5"/>
  <c r="J36" i="5"/>
  <c r="I36" i="5"/>
  <c r="K36" i="5"/>
  <c r="J35" i="5"/>
  <c r="I35" i="5"/>
  <c r="L35" i="5" s="1"/>
  <c r="K35" i="5"/>
  <c r="J34" i="5"/>
  <c r="I34" i="5"/>
  <c r="L34" i="5" s="1"/>
  <c r="K34" i="5"/>
  <c r="J33" i="5"/>
  <c r="I33" i="5"/>
  <c r="L33" i="5" s="1"/>
  <c r="K33" i="5"/>
  <c r="J32" i="5"/>
  <c r="I32" i="5"/>
  <c r="L32" i="5" s="1"/>
  <c r="K32" i="5"/>
  <c r="J31" i="5"/>
  <c r="I31" i="5"/>
  <c r="L31" i="5" s="1"/>
  <c r="K31" i="5"/>
  <c r="J30" i="5"/>
  <c r="I30" i="5"/>
  <c r="L30" i="5" s="1"/>
  <c r="K30" i="5"/>
  <c r="L29" i="5"/>
  <c r="J29" i="5"/>
  <c r="I29" i="5"/>
  <c r="K29" i="5"/>
  <c r="J28" i="5"/>
  <c r="I28" i="5"/>
  <c r="L28" i="5" s="1"/>
  <c r="K28" i="5"/>
  <c r="K27" i="5"/>
  <c r="J27" i="5"/>
  <c r="I27" i="5"/>
  <c r="L27" i="5" s="1"/>
  <c r="J26" i="5"/>
  <c r="I26" i="5"/>
  <c r="L26" i="5" s="1"/>
  <c r="K26" i="5"/>
  <c r="J25" i="5"/>
  <c r="I25" i="5"/>
  <c r="L25" i="5" s="1"/>
  <c r="K25" i="5"/>
  <c r="J24" i="5"/>
  <c r="I24" i="5"/>
  <c r="L24" i="5" s="1"/>
  <c r="J23" i="5"/>
  <c r="I23" i="5"/>
  <c r="L23" i="5" s="1"/>
  <c r="K23" i="5"/>
  <c r="K22" i="5"/>
  <c r="J22" i="5"/>
  <c r="I22" i="5"/>
  <c r="L22" i="5" s="1"/>
  <c r="J21" i="5"/>
  <c r="I21" i="5"/>
  <c r="L21" i="5" s="1"/>
  <c r="K21" i="5"/>
  <c r="J20" i="5"/>
  <c r="I20" i="5"/>
  <c r="L20" i="5" s="1"/>
  <c r="K20" i="5"/>
  <c r="J19" i="5"/>
  <c r="I19" i="5"/>
  <c r="L19" i="5" s="1"/>
  <c r="K19" i="5"/>
  <c r="J18" i="5"/>
  <c r="I18" i="5"/>
  <c r="L18" i="5" s="1"/>
  <c r="K18" i="5"/>
  <c r="J17" i="5"/>
  <c r="I17" i="5"/>
  <c r="L17" i="5" s="1"/>
  <c r="K17" i="5"/>
  <c r="J16" i="5"/>
  <c r="I16" i="5"/>
  <c r="L16" i="5" s="1"/>
  <c r="K16" i="5"/>
  <c r="J15" i="5"/>
  <c r="I15" i="5"/>
  <c r="L15" i="5" s="1"/>
  <c r="K15" i="5"/>
  <c r="J14" i="5"/>
  <c r="I14" i="5"/>
  <c r="L14" i="5" s="1"/>
  <c r="K14" i="5"/>
  <c r="J13" i="5"/>
  <c r="I13" i="5"/>
  <c r="L13" i="5" s="1"/>
  <c r="K13" i="5"/>
  <c r="J12" i="5"/>
  <c r="I12" i="5"/>
  <c r="L12" i="5" s="1"/>
  <c r="K12" i="5"/>
  <c r="J11" i="5"/>
  <c r="I11" i="5"/>
  <c r="L11" i="5" s="1"/>
  <c r="K11" i="5"/>
  <c r="J10" i="5"/>
  <c r="I10" i="5"/>
  <c r="L10" i="5" s="1"/>
  <c r="K10" i="5"/>
  <c r="J9" i="5"/>
  <c r="I9" i="5"/>
  <c r="L9" i="5" s="1"/>
  <c r="K9" i="5"/>
  <c r="J8" i="5"/>
  <c r="I8" i="5"/>
  <c r="L8" i="5" s="1"/>
  <c r="K8" i="5"/>
  <c r="J7" i="5"/>
  <c r="I7" i="5"/>
  <c r="L7" i="5" s="1"/>
  <c r="K7" i="5"/>
  <c r="J6" i="5"/>
  <c r="I6" i="5"/>
  <c r="L6" i="5" s="1"/>
  <c r="K6" i="5"/>
  <c r="J5" i="5"/>
  <c r="I5" i="5"/>
  <c r="L5" i="5" s="1"/>
  <c r="K5" i="5"/>
  <c r="J4" i="5"/>
  <c r="I4" i="5"/>
  <c r="L4" i="5" s="1"/>
  <c r="K4" i="5"/>
  <c r="J3" i="5"/>
  <c r="I3" i="5"/>
  <c r="L3" i="5" s="1"/>
  <c r="K3" i="5"/>
  <c r="J2" i="5"/>
  <c r="I2" i="5"/>
  <c r="L2" i="5" s="1"/>
  <c r="K2" i="5"/>
  <c r="J139" i="3"/>
  <c r="I139" i="3"/>
  <c r="L139" i="3" s="1"/>
  <c r="K139" i="3"/>
  <c r="J138" i="3"/>
  <c r="I138" i="3"/>
  <c r="L138" i="3" s="1"/>
  <c r="J137" i="3"/>
  <c r="I137" i="3"/>
  <c r="L137" i="3" s="1"/>
  <c r="K137" i="3"/>
  <c r="L136" i="3"/>
  <c r="J136" i="3"/>
  <c r="I136" i="3"/>
  <c r="J135" i="3"/>
  <c r="I135" i="3"/>
  <c r="L135" i="3" s="1"/>
  <c r="K135" i="3"/>
  <c r="J134" i="3"/>
  <c r="I134" i="3"/>
  <c r="L134" i="3" s="1"/>
  <c r="K134" i="3"/>
  <c r="J133" i="3"/>
  <c r="I133" i="3"/>
  <c r="L133" i="3" s="1"/>
  <c r="K133" i="3"/>
  <c r="J132" i="3"/>
  <c r="I132" i="3"/>
  <c r="L132" i="3" s="1"/>
  <c r="J131" i="3"/>
  <c r="I131" i="3"/>
  <c r="L131" i="3" s="1"/>
  <c r="K131" i="3"/>
  <c r="L130" i="3"/>
  <c r="J130" i="3"/>
  <c r="I130" i="3"/>
  <c r="K130" i="3"/>
  <c r="J129" i="3"/>
  <c r="I129" i="3"/>
  <c r="L129" i="3" s="1"/>
  <c r="K129" i="3"/>
  <c r="J128" i="3"/>
  <c r="I128" i="3"/>
  <c r="L128" i="3" s="1"/>
  <c r="K128" i="3"/>
  <c r="J127" i="3"/>
  <c r="I127" i="3"/>
  <c r="L127" i="3" s="1"/>
  <c r="K127" i="3"/>
  <c r="J126" i="3"/>
  <c r="I126" i="3"/>
  <c r="L126" i="3" s="1"/>
  <c r="K126" i="3"/>
  <c r="J125" i="3"/>
  <c r="I125" i="3"/>
  <c r="L125" i="3" s="1"/>
  <c r="K125" i="3"/>
  <c r="J124" i="3"/>
  <c r="I124" i="3"/>
  <c r="L124" i="3" s="1"/>
  <c r="K124" i="3"/>
  <c r="J123" i="3"/>
  <c r="I123" i="3"/>
  <c r="L123" i="3" s="1"/>
  <c r="K123" i="3"/>
  <c r="J122" i="3"/>
  <c r="I122" i="3"/>
  <c r="L122" i="3" s="1"/>
  <c r="K122" i="3"/>
  <c r="J121" i="3"/>
  <c r="I121" i="3"/>
  <c r="L121" i="3" s="1"/>
  <c r="K121" i="3"/>
  <c r="J120" i="3"/>
  <c r="I120" i="3"/>
  <c r="L120" i="3" s="1"/>
  <c r="K120" i="3"/>
  <c r="J119" i="3"/>
  <c r="I119" i="3"/>
  <c r="L119" i="3" s="1"/>
  <c r="K119" i="3"/>
  <c r="K118" i="3"/>
  <c r="J118" i="3"/>
  <c r="I118" i="3"/>
  <c r="L118" i="3" s="1"/>
  <c r="J117" i="3"/>
  <c r="I117" i="3"/>
  <c r="L117" i="3" s="1"/>
  <c r="K117" i="3"/>
  <c r="J116" i="3"/>
  <c r="I116" i="3"/>
  <c r="L116" i="3" s="1"/>
  <c r="K116" i="3"/>
  <c r="J115" i="3"/>
  <c r="I115" i="3"/>
  <c r="L115" i="3" s="1"/>
  <c r="K115" i="3"/>
  <c r="J114" i="3"/>
  <c r="I114" i="3"/>
  <c r="L114" i="3" s="1"/>
  <c r="K114" i="3"/>
  <c r="L113" i="3"/>
  <c r="J113" i="3"/>
  <c r="I113" i="3"/>
  <c r="K113" i="3"/>
  <c r="K112" i="3"/>
  <c r="J112" i="3"/>
  <c r="I112" i="3"/>
  <c r="L112" i="3" s="1"/>
  <c r="J111" i="3"/>
  <c r="I111" i="3"/>
  <c r="L111" i="3" s="1"/>
  <c r="K111" i="3"/>
  <c r="J110" i="3"/>
  <c r="I110" i="3"/>
  <c r="L110" i="3" s="1"/>
  <c r="K110" i="3"/>
  <c r="J109" i="3"/>
  <c r="I109" i="3"/>
  <c r="L109" i="3" s="1"/>
  <c r="K109" i="3"/>
  <c r="J108" i="3"/>
  <c r="I108" i="3"/>
  <c r="L108" i="3" s="1"/>
  <c r="K108" i="3"/>
  <c r="K107" i="3"/>
  <c r="J107" i="3"/>
  <c r="I107" i="3"/>
  <c r="L107" i="3" s="1"/>
  <c r="J106" i="3"/>
  <c r="I106" i="3"/>
  <c r="L106" i="3" s="1"/>
  <c r="K106" i="3"/>
  <c r="J105" i="3"/>
  <c r="I105" i="3"/>
  <c r="L105" i="3" s="1"/>
  <c r="K105" i="3"/>
  <c r="J104" i="3"/>
  <c r="I104" i="3"/>
  <c r="L104" i="3" s="1"/>
  <c r="K104" i="3"/>
  <c r="J103" i="3"/>
  <c r="I103" i="3"/>
  <c r="L103" i="3" s="1"/>
  <c r="K103" i="3"/>
  <c r="J102" i="3"/>
  <c r="I102" i="3"/>
  <c r="L102" i="3" s="1"/>
  <c r="K102" i="3"/>
  <c r="J101" i="3"/>
  <c r="I101" i="3"/>
  <c r="L101" i="3" s="1"/>
  <c r="K101" i="3"/>
  <c r="J100" i="3"/>
  <c r="I100" i="3"/>
  <c r="L100" i="3" s="1"/>
  <c r="K100" i="3"/>
  <c r="J99" i="3"/>
  <c r="I99" i="3"/>
  <c r="L99" i="3" s="1"/>
  <c r="K99" i="3"/>
  <c r="J98" i="3"/>
  <c r="I98" i="3"/>
  <c r="L98" i="3" s="1"/>
  <c r="K98" i="3"/>
  <c r="J97" i="3"/>
  <c r="I97" i="3"/>
  <c r="L97" i="3" s="1"/>
  <c r="K97" i="3"/>
  <c r="J96" i="3"/>
  <c r="I96" i="3"/>
  <c r="L96" i="3" s="1"/>
  <c r="K96" i="3"/>
  <c r="L95" i="3"/>
  <c r="J95" i="3"/>
  <c r="I95" i="3"/>
  <c r="K95" i="3"/>
  <c r="J94" i="3"/>
  <c r="I94" i="3"/>
  <c r="L94" i="3" s="1"/>
  <c r="K94" i="3"/>
  <c r="J93" i="3"/>
  <c r="I93" i="3"/>
  <c r="L93" i="3" s="1"/>
  <c r="K93" i="3"/>
  <c r="J92" i="3"/>
  <c r="I92" i="3"/>
  <c r="L92" i="3" s="1"/>
  <c r="K92" i="3"/>
  <c r="J91" i="3"/>
  <c r="I91" i="3"/>
  <c r="L91" i="3" s="1"/>
  <c r="K91" i="3"/>
  <c r="J90" i="3"/>
  <c r="I90" i="3"/>
  <c r="L90" i="3" s="1"/>
  <c r="K90" i="3"/>
  <c r="J89" i="3"/>
  <c r="I89" i="3"/>
  <c r="L89" i="3" s="1"/>
  <c r="K89" i="3"/>
  <c r="L88" i="3"/>
  <c r="J88" i="3"/>
  <c r="I88" i="3"/>
  <c r="K88" i="3"/>
  <c r="K87" i="3"/>
  <c r="J87" i="3"/>
  <c r="I87" i="3"/>
  <c r="L87" i="3" s="1"/>
  <c r="J86" i="3"/>
  <c r="I86" i="3"/>
  <c r="L86" i="3" s="1"/>
  <c r="K86" i="3"/>
  <c r="J85" i="3"/>
  <c r="I85" i="3"/>
  <c r="L85" i="3" s="1"/>
  <c r="K85" i="3"/>
  <c r="J84" i="3"/>
  <c r="I84" i="3"/>
  <c r="L84" i="3" s="1"/>
  <c r="K84" i="3"/>
  <c r="L83" i="3"/>
  <c r="K83" i="3"/>
  <c r="J83" i="3"/>
  <c r="I83" i="3"/>
  <c r="K82" i="3"/>
  <c r="J82" i="3"/>
  <c r="I82" i="3"/>
  <c r="L82" i="3" s="1"/>
  <c r="K81" i="3"/>
  <c r="J81" i="3"/>
  <c r="I81" i="3"/>
  <c r="L81" i="3" s="1"/>
  <c r="J80" i="3"/>
  <c r="I80" i="3"/>
  <c r="L80" i="3" s="1"/>
  <c r="K80" i="3"/>
  <c r="J79" i="3"/>
  <c r="I79" i="3"/>
  <c r="L79" i="3" s="1"/>
  <c r="K79" i="3"/>
  <c r="J78" i="3"/>
  <c r="I78" i="3"/>
  <c r="L78" i="3" s="1"/>
  <c r="K78" i="3"/>
  <c r="J77" i="3"/>
  <c r="I77" i="3"/>
  <c r="L77" i="3" s="1"/>
  <c r="K77" i="3"/>
  <c r="J76" i="3"/>
  <c r="I76" i="3"/>
  <c r="L76" i="3" s="1"/>
  <c r="K76" i="3"/>
  <c r="J75" i="3"/>
  <c r="I75" i="3"/>
  <c r="L75" i="3" s="1"/>
  <c r="K75" i="3"/>
  <c r="J74" i="3"/>
  <c r="I74" i="3"/>
  <c r="L74" i="3" s="1"/>
  <c r="K74" i="3"/>
  <c r="J73" i="3"/>
  <c r="I73" i="3"/>
  <c r="L73" i="3" s="1"/>
  <c r="K73" i="3"/>
  <c r="J72" i="3"/>
  <c r="I72" i="3"/>
  <c r="L72" i="3" s="1"/>
  <c r="K72" i="3"/>
  <c r="K71" i="3"/>
  <c r="J71" i="3"/>
  <c r="I71" i="3"/>
  <c r="L71" i="3" s="1"/>
  <c r="L70" i="3"/>
  <c r="J70" i="3"/>
  <c r="I70" i="3"/>
  <c r="K70" i="3"/>
  <c r="J69" i="3"/>
  <c r="I69" i="3"/>
  <c r="L69" i="3" s="1"/>
  <c r="K69" i="3"/>
  <c r="J68" i="3"/>
  <c r="I68" i="3"/>
  <c r="L68" i="3" s="1"/>
  <c r="K68" i="3"/>
  <c r="J67" i="3"/>
  <c r="I67" i="3"/>
  <c r="L67" i="3" s="1"/>
  <c r="K67" i="3"/>
  <c r="J66" i="3"/>
  <c r="I66" i="3"/>
  <c r="L66" i="3" s="1"/>
  <c r="K66" i="3"/>
  <c r="J65" i="3"/>
  <c r="I65" i="3"/>
  <c r="L65" i="3" s="1"/>
  <c r="K65" i="3"/>
  <c r="L64" i="3"/>
  <c r="J64" i="3"/>
  <c r="I64" i="3"/>
  <c r="K64" i="3"/>
  <c r="J63" i="3"/>
  <c r="I63" i="3"/>
  <c r="L63" i="3" s="1"/>
  <c r="K63" i="3"/>
  <c r="J62" i="3"/>
  <c r="I62" i="3"/>
  <c r="L62" i="3" s="1"/>
  <c r="K62" i="3"/>
  <c r="J61" i="3"/>
  <c r="I61" i="3"/>
  <c r="L61" i="3" s="1"/>
  <c r="K61" i="3"/>
  <c r="J60" i="3"/>
  <c r="I60" i="3"/>
  <c r="L60" i="3" s="1"/>
  <c r="K60" i="3"/>
  <c r="J59" i="3"/>
  <c r="I59" i="3"/>
  <c r="L59" i="3" s="1"/>
  <c r="K59" i="3"/>
  <c r="L58" i="3"/>
  <c r="J58" i="3"/>
  <c r="I58" i="3"/>
  <c r="K58" i="3"/>
  <c r="J57" i="3"/>
  <c r="I57" i="3"/>
  <c r="L57" i="3" s="1"/>
  <c r="K57" i="3"/>
  <c r="J56" i="3"/>
  <c r="I56" i="3"/>
  <c r="L56" i="3" s="1"/>
  <c r="K56" i="3"/>
  <c r="J55" i="3"/>
  <c r="I55" i="3"/>
  <c r="L55" i="3" s="1"/>
  <c r="K55" i="3"/>
  <c r="J54" i="3"/>
  <c r="I54" i="3"/>
  <c r="L54" i="3" s="1"/>
  <c r="K54" i="3"/>
  <c r="J53" i="3"/>
  <c r="I53" i="3"/>
  <c r="L53" i="3" s="1"/>
  <c r="K53" i="3"/>
  <c r="K52" i="3"/>
  <c r="J52" i="3"/>
  <c r="I52" i="3"/>
  <c r="L52" i="3" s="1"/>
  <c r="K51" i="3"/>
  <c r="J51" i="3"/>
  <c r="I51" i="3"/>
  <c r="L51" i="3" s="1"/>
  <c r="J50" i="3"/>
  <c r="I50" i="3"/>
  <c r="L50" i="3" s="1"/>
  <c r="K50" i="3"/>
  <c r="J49" i="3"/>
  <c r="I49" i="3"/>
  <c r="L49" i="3" s="1"/>
  <c r="K49" i="3"/>
  <c r="J48" i="3"/>
  <c r="I48" i="3"/>
  <c r="L48" i="3" s="1"/>
  <c r="K48" i="3"/>
  <c r="J47" i="3"/>
  <c r="I47" i="3"/>
  <c r="L47" i="3" s="1"/>
  <c r="K47" i="3"/>
  <c r="J46" i="3"/>
  <c r="I46" i="3"/>
  <c r="L46" i="3" s="1"/>
  <c r="K46" i="3"/>
  <c r="J45" i="3"/>
  <c r="I45" i="3"/>
  <c r="L45" i="3" s="1"/>
  <c r="K45" i="3"/>
  <c r="J44" i="3"/>
  <c r="I44" i="3"/>
  <c r="L44" i="3" s="1"/>
  <c r="K44" i="3"/>
  <c r="J43" i="3"/>
  <c r="I43" i="3"/>
  <c r="L43" i="3" s="1"/>
  <c r="K43" i="3"/>
  <c r="J42" i="3"/>
  <c r="I42" i="3"/>
  <c r="L42" i="3" s="1"/>
  <c r="K42" i="3"/>
  <c r="J41" i="3"/>
  <c r="I41" i="3"/>
  <c r="L41" i="3" s="1"/>
  <c r="K41" i="3"/>
  <c r="L40" i="3"/>
  <c r="J40" i="3"/>
  <c r="I40" i="3"/>
  <c r="K40" i="3"/>
  <c r="J39" i="3"/>
  <c r="I39" i="3"/>
  <c r="L39" i="3" s="1"/>
  <c r="K39" i="3"/>
  <c r="J38" i="3"/>
  <c r="I38" i="3"/>
  <c r="L38" i="3" s="1"/>
  <c r="K38" i="3"/>
  <c r="J37" i="3"/>
  <c r="I37" i="3"/>
  <c r="L37" i="3" s="1"/>
  <c r="K37" i="3"/>
  <c r="J36" i="3"/>
  <c r="I36" i="3"/>
  <c r="L36" i="3" s="1"/>
  <c r="K36" i="3"/>
  <c r="K35" i="3"/>
  <c r="J35" i="3"/>
  <c r="I35" i="3"/>
  <c r="L35" i="3" s="1"/>
  <c r="J34" i="3"/>
  <c r="I34" i="3"/>
  <c r="L34" i="3" s="1"/>
  <c r="K34" i="3"/>
  <c r="J33" i="3"/>
  <c r="I33" i="3"/>
  <c r="L33" i="3" s="1"/>
  <c r="K33" i="3"/>
  <c r="J32" i="3"/>
  <c r="I32" i="3"/>
  <c r="L32" i="3" s="1"/>
  <c r="K32" i="3"/>
  <c r="J31" i="3"/>
  <c r="I31" i="3"/>
  <c r="L31" i="3" s="1"/>
  <c r="K31" i="3"/>
  <c r="J30" i="3"/>
  <c r="I30" i="3"/>
  <c r="L30" i="3" s="1"/>
  <c r="K30" i="3"/>
  <c r="L29" i="3"/>
  <c r="J29" i="3"/>
  <c r="I29" i="3"/>
  <c r="K29" i="3"/>
  <c r="J28" i="3"/>
  <c r="I28" i="3"/>
  <c r="L28" i="3" s="1"/>
  <c r="K28" i="3"/>
  <c r="J27" i="3"/>
  <c r="I27" i="3"/>
  <c r="L27" i="3" s="1"/>
  <c r="K27" i="3"/>
  <c r="J26" i="3"/>
  <c r="I26" i="3"/>
  <c r="L26" i="3" s="1"/>
  <c r="K26" i="3"/>
  <c r="J25" i="3"/>
  <c r="I25" i="3"/>
  <c r="L25" i="3" s="1"/>
  <c r="K25" i="3"/>
  <c r="J24" i="3"/>
  <c r="I24" i="3"/>
  <c r="L24" i="3" s="1"/>
  <c r="K24" i="3"/>
  <c r="J23" i="3"/>
  <c r="I23" i="3"/>
  <c r="L23" i="3" s="1"/>
  <c r="K23" i="3"/>
  <c r="J22" i="3"/>
  <c r="I22" i="3"/>
  <c r="L22" i="3" s="1"/>
  <c r="K22" i="3"/>
  <c r="J21" i="3"/>
  <c r="I21" i="3"/>
  <c r="L21" i="3" s="1"/>
  <c r="K21" i="3"/>
  <c r="J20" i="3"/>
  <c r="I20" i="3"/>
  <c r="L20" i="3" s="1"/>
  <c r="K20" i="3"/>
  <c r="J19" i="3"/>
  <c r="I19" i="3"/>
  <c r="L19" i="3" s="1"/>
  <c r="K19" i="3"/>
  <c r="J18" i="3"/>
  <c r="I18" i="3"/>
  <c r="L18" i="3" s="1"/>
  <c r="K18" i="3"/>
  <c r="J17" i="3"/>
  <c r="I17" i="3"/>
  <c r="L17" i="3" s="1"/>
  <c r="K17" i="3"/>
  <c r="J16" i="3"/>
  <c r="I16" i="3"/>
  <c r="L16" i="3" s="1"/>
  <c r="K16" i="3"/>
  <c r="J15" i="3"/>
  <c r="I15" i="3"/>
  <c r="L15" i="3" s="1"/>
  <c r="K15" i="3"/>
  <c r="J14" i="3"/>
  <c r="I14" i="3"/>
  <c r="L14" i="3" s="1"/>
  <c r="K14" i="3"/>
  <c r="J13" i="3"/>
  <c r="I13" i="3"/>
  <c r="L13" i="3" s="1"/>
  <c r="K13" i="3"/>
  <c r="J12" i="3"/>
  <c r="I12" i="3"/>
  <c r="L12" i="3" s="1"/>
  <c r="K12" i="3"/>
  <c r="J11" i="3"/>
  <c r="I11" i="3"/>
  <c r="L11" i="3" s="1"/>
  <c r="K11" i="3"/>
  <c r="J10" i="3"/>
  <c r="I10" i="3"/>
  <c r="L10" i="3" s="1"/>
  <c r="K10" i="3"/>
  <c r="J9" i="3"/>
  <c r="I9" i="3"/>
  <c r="L9" i="3" s="1"/>
  <c r="K9" i="3"/>
  <c r="J8" i="3"/>
  <c r="I8" i="3"/>
  <c r="L8" i="3" s="1"/>
  <c r="K8" i="3"/>
  <c r="J7" i="3"/>
  <c r="I7" i="3"/>
  <c r="L7" i="3" s="1"/>
  <c r="K7" i="3"/>
  <c r="J6" i="3"/>
  <c r="I6" i="3"/>
  <c r="L6" i="3" s="1"/>
  <c r="K6" i="3"/>
  <c r="J5" i="3"/>
  <c r="I5" i="3"/>
  <c r="L5" i="3" s="1"/>
  <c r="K5" i="3"/>
  <c r="L4" i="3"/>
  <c r="K4" i="3"/>
  <c r="J4" i="3"/>
  <c r="I4" i="3"/>
  <c r="J3" i="3"/>
  <c r="I3" i="3"/>
  <c r="L3" i="3" s="1"/>
  <c r="K3" i="3"/>
  <c r="J2" i="3"/>
  <c r="I2" i="3"/>
  <c r="L2" i="3" s="1"/>
  <c r="K2" i="3"/>
  <c r="J139" i="2"/>
  <c r="I139" i="2"/>
  <c r="L139" i="2" s="1"/>
  <c r="K139" i="2"/>
  <c r="J138" i="2"/>
  <c r="I138" i="2"/>
  <c r="L138" i="2" s="1"/>
  <c r="K138" i="2"/>
  <c r="J137" i="2"/>
  <c r="I137" i="2"/>
  <c r="L137" i="2" s="1"/>
  <c r="K137" i="2"/>
  <c r="J136" i="2"/>
  <c r="I136" i="2"/>
  <c r="L136" i="2" s="1"/>
  <c r="K136" i="2"/>
  <c r="J135" i="2"/>
  <c r="I135" i="2"/>
  <c r="L135" i="2" s="1"/>
  <c r="K135" i="2"/>
  <c r="J134" i="2"/>
  <c r="I134" i="2"/>
  <c r="L134" i="2" s="1"/>
  <c r="K134" i="2"/>
  <c r="J133" i="2"/>
  <c r="I133" i="2"/>
  <c r="L133" i="2" s="1"/>
  <c r="K133" i="2"/>
  <c r="J132" i="2"/>
  <c r="I132" i="2"/>
  <c r="L132" i="2" s="1"/>
  <c r="J131" i="2"/>
  <c r="I131" i="2"/>
  <c r="L131" i="2" s="1"/>
  <c r="K131" i="2"/>
  <c r="J130" i="2"/>
  <c r="I130" i="2"/>
  <c r="L130" i="2" s="1"/>
  <c r="K130" i="2"/>
  <c r="J129" i="2"/>
  <c r="I129" i="2"/>
  <c r="L129" i="2" s="1"/>
  <c r="K129" i="2"/>
  <c r="K128" i="2"/>
  <c r="J128" i="2"/>
  <c r="I128" i="2"/>
  <c r="L128" i="2" s="1"/>
  <c r="J127" i="2"/>
  <c r="I127" i="2"/>
  <c r="L127" i="2" s="1"/>
  <c r="K127" i="2"/>
  <c r="J126" i="2"/>
  <c r="I126" i="2"/>
  <c r="L126" i="2" s="1"/>
  <c r="K126" i="2"/>
  <c r="J125" i="2"/>
  <c r="I125" i="2"/>
  <c r="L125" i="2" s="1"/>
  <c r="K125" i="2"/>
  <c r="J124" i="2"/>
  <c r="I124" i="2"/>
  <c r="L124" i="2" s="1"/>
  <c r="K124" i="2"/>
  <c r="J123" i="2"/>
  <c r="I123" i="2"/>
  <c r="L123" i="2" s="1"/>
  <c r="K123" i="2"/>
  <c r="J122" i="2"/>
  <c r="I122" i="2"/>
  <c r="L122" i="2" s="1"/>
  <c r="K122" i="2"/>
  <c r="J121" i="2"/>
  <c r="I121" i="2"/>
  <c r="L121" i="2" s="1"/>
  <c r="K121" i="2"/>
  <c r="J120" i="2"/>
  <c r="I120" i="2"/>
  <c r="L120" i="2" s="1"/>
  <c r="J119" i="2"/>
  <c r="I119" i="2"/>
  <c r="L119" i="2" s="1"/>
  <c r="K119" i="2"/>
  <c r="J118" i="2"/>
  <c r="I118" i="2"/>
  <c r="L118" i="2" s="1"/>
  <c r="K118" i="2"/>
  <c r="J117" i="2"/>
  <c r="I117" i="2"/>
  <c r="L117" i="2" s="1"/>
  <c r="K117" i="2"/>
  <c r="J116" i="2"/>
  <c r="I116" i="2"/>
  <c r="L116" i="2" s="1"/>
  <c r="K116" i="2"/>
  <c r="K115" i="2"/>
  <c r="J115" i="2"/>
  <c r="I115" i="2"/>
  <c r="L115" i="2" s="1"/>
  <c r="J114" i="2"/>
  <c r="I114" i="2"/>
  <c r="L114" i="2" s="1"/>
  <c r="K114" i="2"/>
  <c r="J113" i="2"/>
  <c r="I113" i="2"/>
  <c r="L113" i="2" s="1"/>
  <c r="K113" i="2"/>
  <c r="J112" i="2"/>
  <c r="I112" i="2"/>
  <c r="L112" i="2" s="1"/>
  <c r="K112" i="2"/>
  <c r="J111" i="2"/>
  <c r="I111" i="2"/>
  <c r="L111" i="2" s="1"/>
  <c r="K111" i="2"/>
  <c r="J110" i="2"/>
  <c r="I110" i="2"/>
  <c r="L110" i="2" s="1"/>
  <c r="K110" i="2"/>
  <c r="J109" i="2"/>
  <c r="I109" i="2"/>
  <c r="L109" i="2" s="1"/>
  <c r="K109" i="2"/>
  <c r="J108" i="2"/>
  <c r="I108" i="2"/>
  <c r="L108" i="2" s="1"/>
  <c r="J107" i="2"/>
  <c r="I107" i="2"/>
  <c r="L107" i="2" s="1"/>
  <c r="K107" i="2"/>
  <c r="J106" i="2"/>
  <c r="I106" i="2"/>
  <c r="L106" i="2" s="1"/>
  <c r="K106" i="2"/>
  <c r="J105" i="2"/>
  <c r="I105" i="2"/>
  <c r="L105" i="2" s="1"/>
  <c r="K105" i="2"/>
  <c r="J104" i="2"/>
  <c r="I104" i="2"/>
  <c r="L104" i="2" s="1"/>
  <c r="K104" i="2"/>
  <c r="J103" i="2"/>
  <c r="I103" i="2"/>
  <c r="L103" i="2" s="1"/>
  <c r="K103" i="2"/>
  <c r="J102" i="2"/>
  <c r="I102" i="2"/>
  <c r="L102" i="2" s="1"/>
  <c r="K102" i="2"/>
  <c r="J101" i="2"/>
  <c r="I101" i="2"/>
  <c r="L101" i="2" s="1"/>
  <c r="K101" i="2"/>
  <c r="J100" i="2"/>
  <c r="I100" i="2"/>
  <c r="L100" i="2" s="1"/>
  <c r="K100" i="2"/>
  <c r="J99" i="2"/>
  <c r="I99" i="2"/>
  <c r="L99" i="2" s="1"/>
  <c r="K99" i="2"/>
  <c r="J98" i="2"/>
  <c r="I98" i="2"/>
  <c r="L98" i="2" s="1"/>
  <c r="K98" i="2"/>
  <c r="J97" i="2"/>
  <c r="I97" i="2"/>
  <c r="L97" i="2" s="1"/>
  <c r="K97" i="2"/>
  <c r="J96" i="2"/>
  <c r="I96" i="2"/>
  <c r="L96" i="2" s="1"/>
  <c r="J95" i="2"/>
  <c r="I95" i="2"/>
  <c r="L95" i="2" s="1"/>
  <c r="K95" i="2"/>
  <c r="J94" i="2"/>
  <c r="I94" i="2"/>
  <c r="L94" i="2" s="1"/>
  <c r="K94" i="2"/>
  <c r="J93" i="2"/>
  <c r="I93" i="2"/>
  <c r="L93" i="2" s="1"/>
  <c r="K93" i="2"/>
  <c r="J92" i="2"/>
  <c r="I92" i="2"/>
  <c r="L92" i="2" s="1"/>
  <c r="K92" i="2"/>
  <c r="J91" i="2"/>
  <c r="I91" i="2"/>
  <c r="L91" i="2" s="1"/>
  <c r="K91" i="2"/>
  <c r="J90" i="2"/>
  <c r="I90" i="2"/>
  <c r="L90" i="2" s="1"/>
  <c r="K90" i="2"/>
  <c r="J89" i="2"/>
  <c r="I89" i="2"/>
  <c r="L89" i="2" s="1"/>
  <c r="K89" i="2"/>
  <c r="J88" i="2"/>
  <c r="I88" i="2"/>
  <c r="L88" i="2" s="1"/>
  <c r="K88" i="2"/>
  <c r="J87" i="2"/>
  <c r="I87" i="2"/>
  <c r="L87" i="2" s="1"/>
  <c r="K87" i="2"/>
  <c r="J86" i="2"/>
  <c r="I86" i="2"/>
  <c r="L86" i="2" s="1"/>
  <c r="K86" i="2"/>
  <c r="J85" i="2"/>
  <c r="I85" i="2"/>
  <c r="L85" i="2" s="1"/>
  <c r="K85" i="2"/>
  <c r="J84" i="2"/>
  <c r="I84" i="2"/>
  <c r="L84" i="2" s="1"/>
  <c r="J83" i="2"/>
  <c r="I83" i="2"/>
  <c r="L83" i="2" s="1"/>
  <c r="K83" i="2"/>
  <c r="J82" i="2"/>
  <c r="I82" i="2"/>
  <c r="L82" i="2" s="1"/>
  <c r="K82" i="2"/>
  <c r="J81" i="2"/>
  <c r="I81" i="2"/>
  <c r="L81" i="2" s="1"/>
  <c r="K81" i="2"/>
  <c r="J80" i="2"/>
  <c r="I80" i="2"/>
  <c r="L80" i="2" s="1"/>
  <c r="K80" i="2"/>
  <c r="J79" i="2"/>
  <c r="I79" i="2"/>
  <c r="L79" i="2" s="1"/>
  <c r="K79" i="2"/>
  <c r="J78" i="2"/>
  <c r="I78" i="2"/>
  <c r="L78" i="2" s="1"/>
  <c r="K78" i="2"/>
  <c r="J77" i="2"/>
  <c r="I77" i="2"/>
  <c r="L77" i="2" s="1"/>
  <c r="K77" i="2"/>
  <c r="J76" i="2"/>
  <c r="I76" i="2"/>
  <c r="L76" i="2" s="1"/>
  <c r="K76" i="2"/>
  <c r="J75" i="2"/>
  <c r="I75" i="2"/>
  <c r="L75" i="2" s="1"/>
  <c r="K75" i="2"/>
  <c r="J74" i="2"/>
  <c r="I74" i="2"/>
  <c r="L74" i="2" s="1"/>
  <c r="K74" i="2"/>
  <c r="K73" i="2"/>
  <c r="J73" i="2"/>
  <c r="I73" i="2"/>
  <c r="L73" i="2" s="1"/>
  <c r="J72" i="2"/>
  <c r="I72" i="2"/>
  <c r="L72" i="2" s="1"/>
  <c r="J71" i="2"/>
  <c r="I71" i="2"/>
  <c r="L71" i="2" s="1"/>
  <c r="K71" i="2"/>
  <c r="J70" i="2"/>
  <c r="I70" i="2"/>
  <c r="L70" i="2" s="1"/>
  <c r="K70" i="2"/>
  <c r="J69" i="2"/>
  <c r="I69" i="2"/>
  <c r="L69" i="2" s="1"/>
  <c r="K69" i="2"/>
  <c r="J68" i="2"/>
  <c r="I68" i="2"/>
  <c r="L68" i="2" s="1"/>
  <c r="K68" i="2"/>
  <c r="J67" i="2"/>
  <c r="I67" i="2"/>
  <c r="L67" i="2" s="1"/>
  <c r="K67" i="2"/>
  <c r="J66" i="2"/>
  <c r="I66" i="2"/>
  <c r="L66" i="2" s="1"/>
  <c r="K66" i="2"/>
  <c r="J65" i="2"/>
  <c r="I65" i="2"/>
  <c r="L65" i="2" s="1"/>
  <c r="K65" i="2"/>
  <c r="J64" i="2"/>
  <c r="I64" i="2"/>
  <c r="L64" i="2" s="1"/>
  <c r="K64" i="2"/>
  <c r="J63" i="2"/>
  <c r="I63" i="2"/>
  <c r="L63" i="2" s="1"/>
  <c r="K63" i="2"/>
  <c r="J62" i="2"/>
  <c r="I62" i="2"/>
  <c r="L62" i="2" s="1"/>
  <c r="K62" i="2"/>
  <c r="J61" i="2"/>
  <c r="I61" i="2"/>
  <c r="L61" i="2" s="1"/>
  <c r="K61" i="2"/>
  <c r="J60" i="2"/>
  <c r="I60" i="2"/>
  <c r="L60" i="2" s="1"/>
  <c r="J59" i="2"/>
  <c r="I59" i="2"/>
  <c r="L59" i="2" s="1"/>
  <c r="K59" i="2"/>
  <c r="J58" i="2"/>
  <c r="I58" i="2"/>
  <c r="L58" i="2" s="1"/>
  <c r="K58" i="2"/>
  <c r="J57" i="2"/>
  <c r="I57" i="2"/>
  <c r="L57" i="2" s="1"/>
  <c r="K57" i="2"/>
  <c r="J56" i="2"/>
  <c r="I56" i="2"/>
  <c r="L56" i="2" s="1"/>
  <c r="K56" i="2"/>
  <c r="J55" i="2"/>
  <c r="I55" i="2"/>
  <c r="L55" i="2" s="1"/>
  <c r="K55" i="2"/>
  <c r="J54" i="2"/>
  <c r="I54" i="2"/>
  <c r="L54" i="2" s="1"/>
  <c r="K54" i="2"/>
  <c r="J53" i="2"/>
  <c r="I53" i="2"/>
  <c r="L53" i="2" s="1"/>
  <c r="K53" i="2"/>
  <c r="J52" i="2"/>
  <c r="I52" i="2"/>
  <c r="L52" i="2" s="1"/>
  <c r="K52" i="2"/>
  <c r="J51" i="2"/>
  <c r="I51" i="2"/>
  <c r="L51" i="2" s="1"/>
  <c r="K51" i="2"/>
  <c r="K50" i="2"/>
  <c r="J50" i="2"/>
  <c r="I50" i="2"/>
  <c r="L50" i="2" s="1"/>
  <c r="J49" i="2"/>
  <c r="I49" i="2"/>
  <c r="L49" i="2" s="1"/>
  <c r="K49" i="2"/>
  <c r="J48" i="2"/>
  <c r="I48" i="2"/>
  <c r="L48" i="2" s="1"/>
  <c r="J47" i="2"/>
  <c r="I47" i="2"/>
  <c r="L47" i="2" s="1"/>
  <c r="K47" i="2"/>
  <c r="J46" i="2"/>
  <c r="I46" i="2"/>
  <c r="L46" i="2" s="1"/>
  <c r="K46" i="2"/>
  <c r="L45" i="2"/>
  <c r="K45" i="2"/>
  <c r="J45" i="2"/>
  <c r="I45" i="2"/>
  <c r="J44" i="2"/>
  <c r="I44" i="2"/>
  <c r="L44" i="2" s="1"/>
  <c r="K44" i="2"/>
  <c r="J43" i="2"/>
  <c r="I43" i="2"/>
  <c r="L43" i="2" s="1"/>
  <c r="K43" i="2"/>
  <c r="J42" i="2"/>
  <c r="I42" i="2"/>
  <c r="L42" i="2" s="1"/>
  <c r="K42" i="2"/>
  <c r="J41" i="2"/>
  <c r="I41" i="2"/>
  <c r="L41" i="2" s="1"/>
  <c r="K41" i="2"/>
  <c r="J40" i="2"/>
  <c r="I40" i="2"/>
  <c r="L40" i="2" s="1"/>
  <c r="K40" i="2"/>
  <c r="J39" i="2"/>
  <c r="I39" i="2"/>
  <c r="L39" i="2" s="1"/>
  <c r="K39" i="2"/>
  <c r="K38" i="2"/>
  <c r="J38" i="2"/>
  <c r="I38" i="2"/>
  <c r="L38" i="2" s="1"/>
  <c r="J37" i="2"/>
  <c r="I37" i="2"/>
  <c r="L37" i="2" s="1"/>
  <c r="K37" i="2"/>
  <c r="J36" i="2"/>
  <c r="I36" i="2"/>
  <c r="L36" i="2" s="1"/>
  <c r="J35" i="2"/>
  <c r="I35" i="2"/>
  <c r="L35" i="2" s="1"/>
  <c r="K35" i="2"/>
  <c r="J34" i="2"/>
  <c r="I34" i="2"/>
  <c r="L34" i="2" s="1"/>
  <c r="K34" i="2"/>
  <c r="J33" i="2"/>
  <c r="I33" i="2"/>
  <c r="L33" i="2" s="1"/>
  <c r="K33" i="2"/>
  <c r="J32" i="2"/>
  <c r="I32" i="2"/>
  <c r="L32" i="2" s="1"/>
  <c r="K32" i="2"/>
  <c r="J31" i="2"/>
  <c r="I31" i="2"/>
  <c r="L31" i="2" s="1"/>
  <c r="K31" i="2"/>
  <c r="J30" i="2"/>
  <c r="I30" i="2"/>
  <c r="L30" i="2" s="1"/>
  <c r="K30" i="2"/>
  <c r="J29" i="2"/>
  <c r="I29" i="2"/>
  <c r="L29" i="2" s="1"/>
  <c r="K29" i="2"/>
  <c r="J28" i="2"/>
  <c r="I28" i="2"/>
  <c r="L28" i="2" s="1"/>
  <c r="K28" i="2"/>
  <c r="K27" i="2"/>
  <c r="J27" i="2"/>
  <c r="I27" i="2"/>
  <c r="L27" i="2" s="1"/>
  <c r="J26" i="2"/>
  <c r="I26" i="2"/>
  <c r="L26" i="2" s="1"/>
  <c r="K26" i="2"/>
  <c r="J25" i="2"/>
  <c r="I25" i="2"/>
  <c r="L25" i="2" s="1"/>
  <c r="K25" i="2"/>
  <c r="J24" i="2"/>
  <c r="I24" i="2"/>
  <c r="L24" i="2" s="1"/>
  <c r="J23" i="2"/>
  <c r="I23" i="2"/>
  <c r="L23" i="2" s="1"/>
  <c r="K23" i="2"/>
  <c r="J22" i="2"/>
  <c r="I22" i="2"/>
  <c r="L22" i="2" s="1"/>
  <c r="K22" i="2"/>
  <c r="J21" i="2"/>
  <c r="I21" i="2"/>
  <c r="L21" i="2" s="1"/>
  <c r="K21" i="2"/>
  <c r="J20" i="2"/>
  <c r="I20" i="2"/>
  <c r="L20" i="2" s="1"/>
  <c r="K20" i="2"/>
  <c r="J19" i="2"/>
  <c r="I19" i="2"/>
  <c r="L19" i="2" s="1"/>
  <c r="K19" i="2"/>
  <c r="J18" i="2"/>
  <c r="I18" i="2"/>
  <c r="L18" i="2" s="1"/>
  <c r="K18" i="2"/>
  <c r="J17" i="2"/>
  <c r="I17" i="2"/>
  <c r="L17" i="2" s="1"/>
  <c r="K17" i="2"/>
  <c r="J16" i="2"/>
  <c r="I16" i="2"/>
  <c r="L16" i="2" s="1"/>
  <c r="K16" i="2"/>
  <c r="J15" i="2"/>
  <c r="I15" i="2"/>
  <c r="L15" i="2" s="1"/>
  <c r="K15" i="2"/>
  <c r="J14" i="2"/>
  <c r="I14" i="2"/>
  <c r="L14" i="2" s="1"/>
  <c r="K14" i="2"/>
  <c r="J13" i="2"/>
  <c r="I13" i="2"/>
  <c r="L13" i="2" s="1"/>
  <c r="K13" i="2"/>
  <c r="J12" i="2"/>
  <c r="I12" i="2"/>
  <c r="L12" i="2" s="1"/>
  <c r="J11" i="2"/>
  <c r="I11" i="2"/>
  <c r="L11" i="2" s="1"/>
  <c r="K11" i="2"/>
  <c r="J10" i="2"/>
  <c r="I10" i="2"/>
  <c r="L10" i="2" s="1"/>
  <c r="K10" i="2"/>
  <c r="J9" i="2"/>
  <c r="I9" i="2"/>
  <c r="L9" i="2" s="1"/>
  <c r="K9" i="2"/>
  <c r="J8" i="2"/>
  <c r="I8" i="2"/>
  <c r="L8" i="2" s="1"/>
  <c r="K8" i="2"/>
  <c r="J7" i="2"/>
  <c r="I7" i="2"/>
  <c r="L7" i="2" s="1"/>
  <c r="K7" i="2"/>
  <c r="J6" i="2"/>
  <c r="I6" i="2"/>
  <c r="L6" i="2" s="1"/>
  <c r="K6" i="2"/>
  <c r="J5" i="2"/>
  <c r="I5" i="2"/>
  <c r="L5" i="2" s="1"/>
  <c r="K5" i="2"/>
  <c r="J4" i="2"/>
  <c r="I4" i="2"/>
  <c r="L4" i="2" s="1"/>
  <c r="K4" i="2"/>
  <c r="J3" i="2"/>
  <c r="I3" i="2"/>
  <c r="L3" i="2" s="1"/>
  <c r="K3" i="2"/>
  <c r="J2" i="2"/>
  <c r="I2" i="2"/>
  <c r="L2" i="2" s="1"/>
  <c r="K2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I2" i="1"/>
  <c r="L2" i="1" s="1"/>
  <c r="I3" i="1"/>
  <c r="L3" i="1" s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L23" i="1" s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I32" i="1"/>
  <c r="L32" i="1" s="1"/>
  <c r="I33" i="1"/>
  <c r="L33" i="1" s="1"/>
  <c r="I34" i="1"/>
  <c r="L34" i="1" s="1"/>
  <c r="I35" i="1"/>
  <c r="L35" i="1" s="1"/>
  <c r="I36" i="1"/>
  <c r="L36" i="1" s="1"/>
  <c r="I37" i="1"/>
  <c r="L37" i="1" s="1"/>
  <c r="I38" i="1"/>
  <c r="L38" i="1" s="1"/>
  <c r="I39" i="1"/>
  <c r="L39" i="1" s="1"/>
  <c r="I40" i="1"/>
  <c r="L40" i="1" s="1"/>
  <c r="I41" i="1"/>
  <c r="L41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 s="1"/>
  <c r="I52" i="1"/>
  <c r="L52" i="1" s="1"/>
  <c r="I53" i="1"/>
  <c r="L53" i="1" s="1"/>
  <c r="I54" i="1"/>
  <c r="L54" i="1" s="1"/>
  <c r="I55" i="1"/>
  <c r="L55" i="1" s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 s="1"/>
  <c r="I68" i="1"/>
  <c r="L68" i="1" s="1"/>
  <c r="I69" i="1"/>
  <c r="L69" i="1" s="1"/>
  <c r="I70" i="1"/>
  <c r="L70" i="1" s="1"/>
  <c r="I71" i="1"/>
  <c r="L71" i="1" s="1"/>
  <c r="I72" i="1"/>
  <c r="L72" i="1" s="1"/>
  <c r="I73" i="1"/>
  <c r="L73" i="1" s="1"/>
  <c r="I74" i="1"/>
  <c r="L74" i="1" s="1"/>
  <c r="I75" i="1"/>
  <c r="L75" i="1" s="1"/>
  <c r="I76" i="1"/>
  <c r="L76" i="1" s="1"/>
  <c r="I77" i="1"/>
  <c r="L77" i="1" s="1"/>
  <c r="I78" i="1"/>
  <c r="L78" i="1" s="1"/>
  <c r="I79" i="1"/>
  <c r="L79" i="1" s="1"/>
  <c r="I80" i="1"/>
  <c r="L80" i="1" s="1"/>
  <c r="I81" i="1"/>
  <c r="L81" i="1" s="1"/>
  <c r="I82" i="1"/>
  <c r="L82" i="1" s="1"/>
  <c r="I83" i="1"/>
  <c r="L83" i="1" s="1"/>
  <c r="I84" i="1"/>
  <c r="L84" i="1" s="1"/>
  <c r="I85" i="1"/>
  <c r="L85" i="1" s="1"/>
  <c r="I86" i="1"/>
  <c r="L86" i="1" s="1"/>
  <c r="I87" i="1"/>
  <c r="L87" i="1" s="1"/>
  <c r="I88" i="1"/>
  <c r="L88" i="1" s="1"/>
  <c r="I89" i="1"/>
  <c r="L89" i="1" s="1"/>
  <c r="I90" i="1"/>
  <c r="L90" i="1" s="1"/>
  <c r="I91" i="1"/>
  <c r="L91" i="1" s="1"/>
  <c r="I92" i="1"/>
  <c r="L92" i="1" s="1"/>
  <c r="I93" i="1"/>
  <c r="L93" i="1" s="1"/>
  <c r="I94" i="1"/>
  <c r="L94" i="1" s="1"/>
  <c r="I95" i="1"/>
  <c r="L95" i="1" s="1"/>
  <c r="I96" i="1"/>
  <c r="L96" i="1" s="1"/>
  <c r="I97" i="1"/>
  <c r="L97" i="1" s="1"/>
  <c r="I98" i="1"/>
  <c r="L98" i="1" s="1"/>
  <c r="I99" i="1"/>
  <c r="L99" i="1" s="1"/>
  <c r="I100" i="1"/>
  <c r="L100" i="1" s="1"/>
  <c r="I101" i="1"/>
  <c r="L101" i="1" s="1"/>
  <c r="I102" i="1"/>
  <c r="L102" i="1" s="1"/>
  <c r="I103" i="1"/>
  <c r="L103" i="1" s="1"/>
  <c r="I104" i="1"/>
  <c r="L104" i="1" s="1"/>
  <c r="I105" i="1"/>
  <c r="L105" i="1" s="1"/>
  <c r="I106" i="1"/>
  <c r="L106" i="1" s="1"/>
  <c r="I107" i="1"/>
  <c r="L107" i="1" s="1"/>
  <c r="I108" i="1"/>
  <c r="L108" i="1" s="1"/>
  <c r="I109" i="1"/>
  <c r="L109" i="1" s="1"/>
  <c r="I110" i="1"/>
  <c r="L110" i="1" s="1"/>
  <c r="I111" i="1"/>
  <c r="L111" i="1" s="1"/>
  <c r="I112" i="1"/>
  <c r="L112" i="1" s="1"/>
  <c r="I113" i="1"/>
  <c r="L113" i="1" s="1"/>
  <c r="I114" i="1"/>
  <c r="L114" i="1" s="1"/>
  <c r="I115" i="1"/>
  <c r="L115" i="1" s="1"/>
  <c r="I116" i="1"/>
  <c r="L116" i="1" s="1"/>
  <c r="I117" i="1"/>
  <c r="L117" i="1" s="1"/>
  <c r="I118" i="1"/>
  <c r="L118" i="1" s="1"/>
  <c r="I119" i="1"/>
  <c r="L119" i="1" s="1"/>
  <c r="I120" i="1"/>
  <c r="L120" i="1" s="1"/>
  <c r="I121" i="1"/>
  <c r="L121" i="1" s="1"/>
  <c r="I122" i="1"/>
  <c r="L122" i="1" s="1"/>
  <c r="I123" i="1"/>
  <c r="L123" i="1" s="1"/>
  <c r="I124" i="1"/>
  <c r="L124" i="1" s="1"/>
  <c r="I125" i="1"/>
  <c r="L125" i="1" s="1"/>
  <c r="I126" i="1"/>
  <c r="L126" i="1" s="1"/>
  <c r="I127" i="1"/>
  <c r="L127" i="1" s="1"/>
  <c r="I128" i="1"/>
  <c r="L128" i="1" s="1"/>
  <c r="I129" i="1"/>
  <c r="L129" i="1" s="1"/>
  <c r="I130" i="1"/>
  <c r="L130" i="1" s="1"/>
  <c r="I131" i="1"/>
  <c r="L131" i="1" s="1"/>
  <c r="I132" i="1"/>
  <c r="L132" i="1" s="1"/>
  <c r="I133" i="1"/>
  <c r="L133" i="1" s="1"/>
  <c r="I134" i="1"/>
  <c r="L134" i="1" s="1"/>
  <c r="I135" i="1"/>
  <c r="L135" i="1" s="1"/>
  <c r="I136" i="1"/>
  <c r="L136" i="1" s="1"/>
  <c r="I137" i="1"/>
  <c r="L137" i="1" s="1"/>
  <c r="I138" i="1"/>
  <c r="L138" i="1" s="1"/>
  <c r="I139" i="1"/>
  <c r="L139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</calcChain>
</file>

<file path=xl/sharedStrings.xml><?xml version="1.0" encoding="utf-8"?>
<sst xmlns="http://schemas.openxmlformats.org/spreadsheetml/2006/main" count="60" uniqueCount="12">
  <si>
    <t>index</t>
  </si>
  <si>
    <t>Actual Class</t>
  </si>
  <si>
    <r>
      <t xml:space="preserve">Random Forest </t>
    </r>
    <r>
      <rPr>
        <b/>
        <sz val="11"/>
        <color rgb="FFFF0000"/>
        <rFont val="Calibri"/>
        <family val="2"/>
        <scheme val="minor"/>
      </rPr>
      <t>Selected</t>
    </r>
    <r>
      <rPr>
        <b/>
        <sz val="11"/>
        <color theme="1"/>
        <rFont val="Calibri"/>
        <family val="2"/>
        <scheme val="minor"/>
      </rPr>
      <t xml:space="preserve"> Feats (Class 1)</t>
    </r>
  </si>
  <si>
    <r>
      <t xml:space="preserve">Random Forest </t>
    </r>
    <r>
      <rPr>
        <b/>
        <sz val="11"/>
        <color rgb="FFFF0000"/>
        <rFont val="Calibri"/>
        <family val="2"/>
        <scheme val="minor"/>
      </rPr>
      <t>Droped</t>
    </r>
    <r>
      <rPr>
        <b/>
        <sz val="11"/>
        <color theme="1"/>
        <rFont val="Calibri"/>
        <family val="2"/>
        <scheme val="minor"/>
      </rPr>
      <t xml:space="preserve"> Feats (class 1) </t>
    </r>
  </si>
  <si>
    <r>
      <t xml:space="preserve">Random Forest </t>
    </r>
    <r>
      <rPr>
        <b/>
        <sz val="11"/>
        <color rgb="FFFF0000"/>
        <rFont val="Calibri"/>
        <family val="2"/>
        <scheme val="minor"/>
      </rPr>
      <t>Selected</t>
    </r>
    <r>
      <rPr>
        <b/>
        <sz val="11"/>
        <color theme="1"/>
        <rFont val="Calibri"/>
        <family val="2"/>
        <scheme val="minor"/>
      </rPr>
      <t xml:space="preserve"> Feats (Class 0)</t>
    </r>
  </si>
  <si>
    <r>
      <t xml:space="preserve">Random Forest </t>
    </r>
    <r>
      <rPr>
        <b/>
        <sz val="11"/>
        <color rgb="FFFF0000"/>
        <rFont val="Calibri"/>
        <family val="2"/>
        <scheme val="minor"/>
      </rPr>
      <t>Droped</t>
    </r>
    <r>
      <rPr>
        <b/>
        <sz val="11"/>
        <color theme="1"/>
        <rFont val="Calibri"/>
        <family val="2"/>
        <scheme val="minor"/>
      </rPr>
      <t xml:space="preserve"> Feats (class 0) </t>
    </r>
  </si>
  <si>
    <r>
      <rPr>
        <b/>
        <sz val="11"/>
        <color rgb="FFFF0000"/>
        <rFont val="Calibri"/>
        <family val="2"/>
        <scheme val="minor"/>
      </rPr>
      <t>All 42 Feats</t>
    </r>
    <r>
      <rPr>
        <b/>
        <sz val="11"/>
        <color theme="1"/>
        <rFont val="Calibri"/>
        <family val="2"/>
        <scheme val="minor"/>
      </rPr>
      <t xml:space="preserve"> Random Forest</t>
    </r>
  </si>
  <si>
    <r>
      <t xml:space="preserve">Result based on </t>
    </r>
    <r>
      <rPr>
        <b/>
        <sz val="11"/>
        <color theme="3" tint="0.39997558519241921"/>
        <rFont val="Calibri"/>
        <family val="2"/>
        <scheme val="minor"/>
      </rPr>
      <t>Selected</t>
    </r>
    <r>
      <rPr>
        <b/>
        <sz val="11"/>
        <color theme="1"/>
        <rFont val="Calibri"/>
        <family val="2"/>
        <scheme val="minor"/>
      </rPr>
      <t xml:space="preserve"> Feats (RF)</t>
    </r>
  </si>
  <si>
    <r>
      <t xml:space="preserve">Result based on </t>
    </r>
    <r>
      <rPr>
        <b/>
        <sz val="11"/>
        <color theme="3" tint="0.39997558519241921"/>
        <rFont val="Calibri"/>
        <family val="2"/>
        <scheme val="minor"/>
      </rPr>
      <t>Droped</t>
    </r>
    <r>
      <rPr>
        <b/>
        <sz val="11"/>
        <color theme="1"/>
        <rFont val="Calibri"/>
        <family val="2"/>
        <scheme val="minor"/>
      </rPr>
      <t xml:space="preserve"> Feats (RF)</t>
    </r>
  </si>
  <si>
    <r>
      <t xml:space="preserve">Result of </t>
    </r>
    <r>
      <rPr>
        <b/>
        <sz val="11"/>
        <color theme="3" tint="0.39997558519241921"/>
        <rFont val="Calibri"/>
        <family val="2"/>
        <scheme val="minor"/>
      </rPr>
      <t>Selected</t>
    </r>
    <r>
      <rPr>
        <b/>
        <sz val="11"/>
        <color theme="1"/>
        <rFont val="Calibri"/>
        <family val="2"/>
        <scheme val="minor"/>
      </rPr>
      <t xml:space="preserve"> Feats (RF) VS Actual Class</t>
    </r>
  </si>
  <si>
    <r>
      <t xml:space="preserve">Result of </t>
    </r>
    <r>
      <rPr>
        <b/>
        <sz val="11"/>
        <color theme="3" tint="0.39997558519241921"/>
        <rFont val="Calibri"/>
        <family val="2"/>
        <scheme val="minor"/>
      </rPr>
      <t>Droped</t>
    </r>
    <r>
      <rPr>
        <b/>
        <sz val="11"/>
        <color theme="1"/>
        <rFont val="Calibri"/>
        <family val="2"/>
        <scheme val="minor"/>
      </rPr>
      <t xml:space="preserve"> Feats (RF) VS Actual Class</t>
    </r>
  </si>
  <si>
    <r>
      <rPr>
        <b/>
        <sz val="11"/>
        <color rgb="FFFF0000"/>
        <rFont val="Calibri"/>
        <family val="2"/>
        <scheme val="minor"/>
      </rPr>
      <t>All Feats Random Forest</t>
    </r>
    <r>
      <rPr>
        <b/>
        <sz val="11"/>
        <color theme="1"/>
        <rFont val="Calibri"/>
        <family val="2"/>
        <scheme val="minor"/>
      </rPr>
      <t xml:space="preserve"> VS Actual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</si>
</sst>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7"/>
      </bottom>
      <diagonal/>
    </border>
    <border>
      <left/>
      <right style="thin">
        <color indexed="64"/>
      </right>
      <top style="medium">
        <color indexed="64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7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left style="thin">
          <color rgb="FF000000"/>
        </left>
      </border>
    </dxf>
    <dxf>
      <border outline="0">
        <bottom style="medium">
          <color rgb="FFFFC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7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left style="thin">
          <color rgb="FF000000"/>
        </left>
      </border>
    </dxf>
    <dxf>
      <border outline="0">
        <bottom style="medium">
          <color rgb="FFFFC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7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left style="thin">
          <color rgb="FF000000"/>
        </left>
      </border>
    </dxf>
    <dxf>
      <border outline="0">
        <bottom style="medium">
          <color rgb="FFFFC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7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left style="thin">
          <color rgb="FF000000"/>
        </left>
      </border>
    </dxf>
    <dxf>
      <border outline="0">
        <bottom style="medium">
          <color rgb="FFFFC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7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left style="thin">
          <color indexed="64"/>
        </left>
      </border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A769F-B9F6-405A-B064-FE24587C82FA}" name="Table2" displayName="Table2" ref="A1:L139" totalsRowShown="0" headerRowDxfId="54" headerRowBorderDxfId="53" tableBorderDxfId="52">
  <autoFilter ref="A1:L139" xr:uid="{F0CA769F-B9F6-405A-B064-FE24587C82FA}"/>
  <tableColumns count="12">
    <tableColumn id="1" xr3:uid="{2A092FC2-CE8E-4F8D-B372-13A2EAEC1857}" name="index" dataDxfId="51"/>
    <tableColumn id="2" xr3:uid="{9B4037AA-B1B0-48BF-B0D0-CABE45ACBED9}" name="Actual Class" dataDxfId="50"/>
    <tableColumn id="3" xr3:uid="{A6E6B27A-99D7-4234-917B-39CD55F759BC}" name="All 42 Feats Random Forest" dataDxfId="49"/>
    <tableColumn id="4" xr3:uid="{8E6E27D2-CC2F-4A05-AFAE-9C1C6A544E91}" name="Random Forest Selected Feats (Class 1)"/>
    <tableColumn id="5" xr3:uid="{32BF5BE3-DBD7-475B-9C2B-2E1878D4835E}" name="Random Forest Droped Feats (class 1) "/>
    <tableColumn id="6" xr3:uid="{422D98C9-C7D0-4DFE-855C-14DD141B6D9A}" name="Random Forest Selected Feats (Class 0)"/>
    <tableColumn id="7" xr3:uid="{DFE32D45-1D19-489E-83DF-F702D707DF7D}" name="Random Forest Droped Feats (class 0) "/>
    <tableColumn id="8" xr3:uid="{F175BFDA-A87B-4A81-AA80-DFDDDACCA107}" name="Result based on Selected Feats (RF)" dataDxfId="4">
      <calculatedColumnFormula>IF(Table2[[#This Row],[Random Forest Selected Feats (Class 1)]]=Table2[[#This Row],[Random Forest Selected Feats (Class 0)]],Table2[[#This Row],[Random Forest Selected Feats (Class 1)]],Table2[[#This Row],[All 42 Feats Random Forest]])</calculatedColumnFormula>
    </tableColumn>
    <tableColumn id="9" xr3:uid="{4EC5FACB-2F7F-49CA-8E90-34FA977ED99B}" name="Result based on Droped Feats (RF)" dataDxfId="48">
      <calculatedColumnFormula>IF(Table2[[#This Row],[Random Forest Droped Feats (class 1) ]]=Table2[[#This Row],[Random Forest Droped Feats (class 0) ]],Table2[[#This Row],[Random Forest Droped Feats (class 1) ]],Table2[[#This Row],[All 42 Feats Random Forest]])</calculatedColumnFormula>
    </tableColumn>
    <tableColumn id="10" xr3:uid="{F90BDD8F-ACB3-4901-AA80-7F175DA0791E}" name="All Feats Random Forest VS Actual Class" dataDxfId="47">
      <calculatedColumnFormula>ABS(Table2[[#This Row],[All 42 Feats Random Forest]]-Table2[[#This Row],[Actual Class]])</calculatedColumnFormula>
    </tableColumn>
    <tableColumn id="11" xr3:uid="{ABFDC40F-B43F-4C8C-83A0-6F64890AC90A}" name="Result of Selected Feats (RF) VS Actual Class" dataDxfId="46">
      <calculatedColumnFormula>ABS(Table2[[#This Row],[Result based on Selected Feats (RF)]]-Table2[[#This Row],[Actual Class]])</calculatedColumnFormula>
    </tableColumn>
    <tableColumn id="12" xr3:uid="{A64B518F-5CFA-4316-A274-CDBE023CE26A}" name="Result of Droped Feats (RF) VS Actual Class" dataDxfId="45">
      <calculatedColumnFormula>ABS(Table2[[#This Row],[Result based on Droped Feats (RF)]]-Table2[[#This Row],[Actual Class]])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0C55B-18A1-4610-AFA2-E99040BCDFBA}" name="Table24" displayName="Table24" ref="A1:L139" totalsRowShown="0" headerRowDxfId="44" headerRowBorderDxfId="43" tableBorderDxfId="42">
  <autoFilter ref="A1:L139" xr:uid="{F0CA769F-B9F6-405A-B064-FE24587C82FA}"/>
  <tableColumns count="12">
    <tableColumn id="1" xr3:uid="{BD7A39F8-1CE8-4DD7-A749-E12FD8090FEE}" name="index" dataDxfId="41"/>
    <tableColumn id="2" xr3:uid="{7DFC819A-874F-4AA3-9D70-E39BB091889B}" name="Actual Class" dataDxfId="40"/>
    <tableColumn id="3" xr3:uid="{5BD4F4B7-5597-4C4E-9006-5362441AD495}" name="All 42 Feats Random Forest" dataDxfId="39"/>
    <tableColumn id="4" xr3:uid="{956B89D6-EF26-4977-B4DE-42F46B340828}" name="Random Forest Selected Feats (Class 1)"/>
    <tableColumn id="5" xr3:uid="{CDAE9DE9-105B-4C7C-A3F9-C7C91C8E5595}" name="Random Forest Droped Feats (class 1) "/>
    <tableColumn id="6" xr3:uid="{46E41897-CD54-4A97-8D27-F5CE5588274D}" name="Random Forest Selected Feats (Class 0)"/>
    <tableColumn id="7" xr3:uid="{2701B91E-0ACD-42A0-8037-9B80576A6256}" name="Random Forest Droped Feats (class 0) "/>
    <tableColumn id="8" xr3:uid="{0421DBFE-FF1C-4FE1-AF24-B3A357557463}" name="Result based on Selected Feats (RF)" dataDxfId="3">
      <calculatedColumnFormula>IF(Table24[[#This Row],[Random Forest Selected Feats (Class 1)]]=Table24[[#This Row],[Random Forest Selected Feats (Class 0)]],Table24[[#This Row],[Random Forest Selected Feats (Class 1)]],Table24[[#This Row],[All 42 Feats Random Forest]])</calculatedColumnFormula>
    </tableColumn>
    <tableColumn id="9" xr3:uid="{ACF9C20B-4210-48B7-B4B5-AEB95E489275}" name="Result based on Droped Feats (RF)" dataDxfId="38">
      <calculatedColumnFormula>IF(Table24[[#This Row],[Random Forest Droped Feats (class 1) ]]=Table24[[#This Row],[Random Forest Droped Feats (class 0) ]],Table24[[#This Row],[Random Forest Droped Feats (class 1) ]],Table24[[#This Row],[All 42 Feats Random Forest]])</calculatedColumnFormula>
    </tableColumn>
    <tableColumn id="10" xr3:uid="{779AA4A9-BA5F-41FB-B43B-8527F7094391}" name="All Feats Random Forest VS Actual Class" dataDxfId="37">
      <calculatedColumnFormula>ABS(Table24[[#This Row],[All 42 Feats Random Forest]]-Table24[[#This Row],[Actual Class]])</calculatedColumnFormula>
    </tableColumn>
    <tableColumn id="11" xr3:uid="{62314620-247B-4D00-8268-1EB2557EBD84}" name="Result of Selected Feats (RF) VS Actual Class" dataDxfId="36">
      <calculatedColumnFormula>ABS(Table24[[#This Row],[Result based on Selected Feats (RF)]]-Table24[[#This Row],[Actual Class]])</calculatedColumnFormula>
    </tableColumn>
    <tableColumn id="12" xr3:uid="{654C726A-0F2D-4981-997A-49F50E228DE1}" name="Result of Droped Feats (RF) VS Actual Class" dataDxfId="35">
      <calculatedColumnFormula>ABS(Table24[[#This Row],[Result based on Droped Feats (RF)]]-Table24[[#This Row],[Actual Class]])</calculatedColumnFormula>
    </tableColumn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EEFE77-582E-4AE8-ACF7-46184A5CC9FF}" name="Table245" displayName="Table245" ref="A1:L139" totalsRowShown="0" headerRowDxfId="34" headerRowBorderDxfId="33" tableBorderDxfId="32">
  <autoFilter ref="A1:L139" xr:uid="{F0CA769F-B9F6-405A-B064-FE24587C82FA}"/>
  <tableColumns count="12">
    <tableColumn id="1" xr3:uid="{806009DE-C595-4959-8647-6AD2A6F0D761}" name="index" dataDxfId="31"/>
    <tableColumn id="2" xr3:uid="{94489AA5-ABA9-4357-8054-17EB85FE894E}" name="Actual Class" dataDxfId="30"/>
    <tableColumn id="3" xr3:uid="{BC5D39CB-CBDB-451E-B9C8-585E43A913FD}" name="All 42 Feats Random Forest" dataDxfId="29"/>
    <tableColumn id="4" xr3:uid="{AC6C6C3D-1247-43DA-B7CC-5DAA9372AECF}" name="Random Forest Selected Feats (Class 1)"/>
    <tableColumn id="5" xr3:uid="{067C5533-A961-481E-A3E8-96A550F176BB}" name="Random Forest Droped Feats (class 1) "/>
    <tableColumn id="6" xr3:uid="{A6C70254-3F5A-4F95-B2E4-B8B782D27A87}" name="Random Forest Selected Feats (Class 0)"/>
    <tableColumn id="7" xr3:uid="{B7ED142A-95D5-4A20-B0A0-756DF92B4475}" name="Random Forest Droped Feats (class 0) "/>
    <tableColumn id="8" xr3:uid="{D1374BC0-E48B-46B6-AC6E-B5B4A9098405}" name="Result based on Selected Feats (RF)" dataDxfId="2">
      <calculatedColumnFormula>IF(Table245[[#This Row],[Random Forest Selected Feats (Class 1)]]=Table245[[#This Row],[Random Forest Selected Feats (Class 0)]],Table245[[#This Row],[Random Forest Selected Feats (Class 1)]],Table245[[#This Row],[All 42 Feats Random Forest]])</calculatedColumnFormula>
    </tableColumn>
    <tableColumn id="9" xr3:uid="{E3334FA2-AC5C-400A-8B46-02D4EFFFBB03}" name="Result based on Droped Feats (RF)" dataDxfId="28">
      <calculatedColumnFormula>IF(Table245[[#This Row],[Random Forest Droped Feats (class 1) ]]=Table245[[#This Row],[Random Forest Droped Feats (class 0) ]],Table245[[#This Row],[Random Forest Droped Feats (class 1) ]],Table245[[#This Row],[All 42 Feats Random Forest]])</calculatedColumnFormula>
    </tableColumn>
    <tableColumn id="10" xr3:uid="{A142FC3B-D754-458C-8A19-544D47C6E173}" name="All Feats Random Forest VS Actual Class" dataDxfId="27">
      <calculatedColumnFormula>ABS(Table245[[#This Row],[All 42 Feats Random Forest]]-Table245[[#This Row],[Actual Class]])</calculatedColumnFormula>
    </tableColumn>
    <tableColumn id="11" xr3:uid="{EC62BBD9-2B5A-4645-A624-F4CF642509EE}" name="Result of Selected Feats (RF) VS Actual Class" dataDxfId="26">
      <calculatedColumnFormula>ABS(Table245[[#This Row],[Result based on Selected Feats (RF)]]-Table245[[#This Row],[Actual Class]])</calculatedColumnFormula>
    </tableColumn>
    <tableColumn id="12" xr3:uid="{CCE69E7A-C2C3-4075-B7E5-648EC8489771}" name="Result of Droped Feats (RF) VS Actual Class" dataDxfId="25">
      <calculatedColumnFormula>ABS(Table245[[#This Row],[Result based on Droped Feats (RF)]]-Table245[[#This Row],[Actual Class]])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FB425F-2872-4399-9150-A85BC6DA71F8}" name="Table2456" displayName="Table2456" ref="A1:L139" totalsRowShown="0" headerRowDxfId="24" headerRowBorderDxfId="23" tableBorderDxfId="22">
  <autoFilter ref="A1:L139" xr:uid="{F0CA769F-B9F6-405A-B064-FE24587C82FA}"/>
  <tableColumns count="12">
    <tableColumn id="1" xr3:uid="{E12A18B3-7451-44BF-87B8-40E90460DF7F}" name="index" dataDxfId="21"/>
    <tableColumn id="2" xr3:uid="{8800757C-6700-4DD2-97B4-2A1683F3AC99}" name="Actual Class" dataDxfId="20"/>
    <tableColumn id="3" xr3:uid="{A0F6C943-21DF-4AA2-B12C-B8BCEDB7D1CD}" name="All 42 Feats Random Forest" dataDxfId="19"/>
    <tableColumn id="4" xr3:uid="{CC668321-7015-4DB0-B6CD-901E3D4A3C45}" name="Random Forest Selected Feats (Class 1)"/>
    <tableColumn id="5" xr3:uid="{75735EB5-8309-4F61-8B72-D1DFC77E3870}" name="Random Forest Droped Feats (class 1) "/>
    <tableColumn id="6" xr3:uid="{5CDB4F38-460E-4931-AB91-CDC2FA90835E}" name="Random Forest Selected Feats (Class 0)"/>
    <tableColumn id="7" xr3:uid="{F573F7E6-B73C-4F42-913B-F756070C751B}" name="Random Forest Droped Feats (class 0) "/>
    <tableColumn id="8" xr3:uid="{884FB47F-4612-4980-9121-15D78338BCCE}" name="Result based on Selected Feats (RF)" dataDxfId="1">
      <calculatedColumnFormula>IF(Table2456[[#This Row],[Random Forest Selected Feats (Class 1)]]=Table2456[[#This Row],[Random Forest Selected Feats (Class 0)]],Table2456[[#This Row],[Random Forest Selected Feats (Class 1)]],Table2456[[#This Row],[All 42 Feats Random Forest]])</calculatedColumnFormula>
    </tableColumn>
    <tableColumn id="9" xr3:uid="{C2A880EC-22DC-49C4-BCA7-02DD4559C852}" name="Result based on Droped Feats (RF)" dataDxfId="18">
      <calculatedColumnFormula>IF(Table2456[[#This Row],[Random Forest Droped Feats (class 1) ]]=Table2456[[#This Row],[Random Forest Droped Feats (class 0) ]],Table2456[[#This Row],[Random Forest Droped Feats (class 1) ]],Table2456[[#This Row],[All 42 Feats Random Forest]])</calculatedColumnFormula>
    </tableColumn>
    <tableColumn id="10" xr3:uid="{E85E7049-6C09-40EE-9E97-F1D3065C8189}" name="All Feats Random Forest VS Actual Class" dataDxfId="17">
      <calculatedColumnFormula>ABS(Table2456[[#This Row],[All 42 Feats Random Forest]]-Table2456[[#This Row],[Actual Class]])</calculatedColumnFormula>
    </tableColumn>
    <tableColumn id="11" xr3:uid="{257BD958-047F-45A9-9FF2-4EF380C5385A}" name="Result of Selected Feats (RF) VS Actual Class" dataDxfId="16">
      <calculatedColumnFormula>ABS(Table2456[[#This Row],[Result based on Selected Feats (RF)]]-Table2456[[#This Row],[Actual Class]])</calculatedColumnFormula>
    </tableColumn>
    <tableColumn id="12" xr3:uid="{A46FF794-E070-4B31-8593-929A6E55CFD2}" name="Result of Droped Feats (RF) VS Actual Class" dataDxfId="15">
      <calculatedColumnFormula>ABS(Table2456[[#This Row],[Result based on Droped Feats (RF)]]-Table2456[[#This Row],[Actual Class]])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3F99EF-CC33-442C-BF7E-3CC8C9EB0DB8}" name="Table24567" displayName="Table24567" ref="A1:L139" totalsRowShown="0" headerRowDxfId="14" headerRowBorderDxfId="13" tableBorderDxfId="12">
  <autoFilter ref="A1:L139" xr:uid="{F0CA769F-B9F6-405A-B064-FE24587C82FA}"/>
  <tableColumns count="12">
    <tableColumn id="1" xr3:uid="{22576678-922F-4A9B-A144-82055A993960}" name="index" dataDxfId="11"/>
    <tableColumn id="2" xr3:uid="{CA8E9632-AF74-4298-B87B-AF76CDC07D03}" name="Actual Class" dataDxfId="10"/>
    <tableColumn id="3" xr3:uid="{6D3FC1DB-A7F9-4EA5-8783-27E17CF4BCA8}" name="All 42 Feats Random Forest" dataDxfId="9"/>
    <tableColumn id="4" xr3:uid="{A558A58A-0295-41F8-8352-DB46F88AFB30}" name="Random Forest Selected Feats (Class 1)"/>
    <tableColumn id="5" xr3:uid="{D93CEF29-4217-4E0F-BA8B-F512FB36D21D}" name="Random Forest Droped Feats (class 1) "/>
    <tableColumn id="6" xr3:uid="{D6B42C34-5575-4C33-B3F2-5E47B712E35A}" name="Random Forest Selected Feats (Class 0)"/>
    <tableColumn id="7" xr3:uid="{8721AD62-8ED6-41C2-9787-0776AC709C9D}" name="Random Forest Droped Feats (class 0) "/>
    <tableColumn id="8" xr3:uid="{417709CE-27B9-41D0-A58A-9C4F8230D2C7}" name="Result based on Selected Feats (RF)" dataDxfId="0">
      <calculatedColumnFormula>IF(Table24567[[#This Row],[Random Forest Selected Feats (Class 1)]]=Table24567[[#This Row],[Random Forest Selected Feats (Class 0)]],Table24567[[#This Row],[Random Forest Selected Feats (Class 1)]],Table24567[[#This Row],[All 42 Feats Random Forest]])</calculatedColumnFormula>
    </tableColumn>
    <tableColumn id="9" xr3:uid="{AECAC333-1963-4641-82CA-D617AEEEC149}" name="Result based on Droped Feats (RF)" dataDxfId="8">
      <calculatedColumnFormula>IF(Table24567[[#This Row],[Random Forest Droped Feats (class 1) ]]=Table24567[[#This Row],[Random Forest Droped Feats (class 0) ]],Table24567[[#This Row],[Random Forest Droped Feats (class 1) ]],Table24567[[#This Row],[All 42 Feats Random Forest]])</calculatedColumnFormula>
    </tableColumn>
    <tableColumn id="10" xr3:uid="{D7747E0F-4FD2-4B22-9455-E6C51252CC62}" name="All Feats Random Forest VS Actual Class" dataDxfId="7">
      <calculatedColumnFormula>ABS(Table24567[[#This Row],[All 42 Feats Random Forest]]-Table24567[[#This Row],[Actual Class]])</calculatedColumnFormula>
    </tableColumn>
    <tableColumn id="11" xr3:uid="{9177E13A-7BCF-4278-AE7D-6DFA9F7EA206}" name="Result of Selected Feats (RF) VS Actual Class" dataDxfId="6">
      <calculatedColumnFormula>ABS(Table24567[[#This Row],[Result based on Selected Feats (RF)]]-Table24567[[#This Row],[Actual Class]])</calculatedColumnFormula>
    </tableColumn>
    <tableColumn id="12" xr3:uid="{33B967AC-80C7-4F45-BFDA-1DD00CA883E9}" name="Result of Droped Feats (RF) VS Actual Class" dataDxfId="5">
      <calculatedColumnFormula>ABS(Table24567[[#This Row],[Result based on Droped Feats (RF)]]-Table24567[[#This Row],[Actual Class]])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workbookViewId="0">
      <selection activeCell="L2" sqref="L2"/>
    </sheetView>
  </sheetViews>
  <sheetFormatPr defaultRowHeight="14.4" x14ac:dyDescent="0.3"/>
  <cols>
    <col min="2" max="2" width="12.77734375" customWidth="1"/>
    <col min="3" max="3" width="11.21875" customWidth="1"/>
    <col min="4" max="4" width="13.6640625" customWidth="1"/>
    <col min="5" max="5" width="14.33203125" customWidth="1"/>
    <col min="6" max="6" width="10.88671875" customWidth="1"/>
    <col min="7" max="7" width="7.88671875" customWidth="1"/>
    <col min="8" max="8" width="9.21875" customWidth="1"/>
    <col min="9" max="9" width="9.5546875" customWidth="1"/>
    <col min="10" max="10" width="9.77734375" customWidth="1"/>
    <col min="11" max="11" width="13.109375" customWidth="1"/>
    <col min="12" max="12" width="15.88671875" customWidth="1"/>
  </cols>
  <sheetData>
    <row r="1" spans="1:12" ht="87" thickBot="1" x14ac:dyDescent="0.35">
      <c r="A1" s="4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3">
      <c r="A2" s="5">
        <v>502</v>
      </c>
      <c r="B2" s="6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2">
        <f>ABS(Table2[[#This Row],[All 42 Feats Random Forest]]-Table2[[#This Row],[Actual Class]])</f>
        <v>1</v>
      </c>
      <c r="K2">
        <f>ABS(Table2[[#This Row],[Result based on Selected Feats (RF)]]-Table2[[#This Row],[Actual Class]])</f>
        <v>0</v>
      </c>
      <c r="L2">
        <f>ABS(Table2[[#This Row],[Result based on Droped Feats (RF)]]-Table2[[#This Row],[Actual Class]])</f>
        <v>1</v>
      </c>
    </row>
    <row r="3" spans="1:12" x14ac:dyDescent="0.3">
      <c r="A3" s="5">
        <v>283</v>
      </c>
      <c r="B3" s="6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">
        <f>ABS(Table2[[#This Row],[All 42 Feats Random Forest]]-Table2[[#This Row],[Actual Class]])</f>
        <v>0</v>
      </c>
      <c r="K3">
        <f>ABS(Table2[[#This Row],[Result based on Selected Feats (RF)]]-Table2[[#This Row],[Actual Class]])</f>
        <v>0</v>
      </c>
      <c r="L3">
        <f>ABS(Table2[[#This Row],[Result based on Droped Feats (RF)]]-Table2[[#This Row],[Actual Class]])</f>
        <v>0</v>
      </c>
    </row>
    <row r="4" spans="1:12" x14ac:dyDescent="0.3">
      <c r="A4" s="5">
        <v>97</v>
      </c>
      <c r="B4" s="6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4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4">
        <f>ABS(Table2[[#This Row],[All 42 Feats Random Forest]]-Table2[[#This Row],[Actual Class]])</f>
        <v>0</v>
      </c>
      <c r="K4">
        <f>ABS(Table2[[#This Row],[Result based on Selected Feats (RF)]]-Table2[[#This Row],[Actual Class]])</f>
        <v>0</v>
      </c>
      <c r="L4">
        <f>ABS(Table2[[#This Row],[Result based on Droped Feats (RF)]]-Table2[[#This Row],[Actual Class]])</f>
        <v>0</v>
      </c>
    </row>
    <row r="5" spans="1:12" x14ac:dyDescent="0.3">
      <c r="A5" s="5">
        <v>663</v>
      </c>
      <c r="B5" s="6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">
        <f>ABS(Table2[[#This Row],[All 42 Feats Random Forest]]-Table2[[#This Row],[Actual Class]])</f>
        <v>0</v>
      </c>
      <c r="K5">
        <f>ABS(Table2[[#This Row],[Result based on Selected Feats (RF)]]-Table2[[#This Row],[Actual Class]])</f>
        <v>0</v>
      </c>
      <c r="L5">
        <f>ABS(Table2[[#This Row],[Result based on Droped Feats (RF)]]-Table2[[#This Row],[Actual Class]])</f>
        <v>0</v>
      </c>
    </row>
    <row r="6" spans="1:12" x14ac:dyDescent="0.3">
      <c r="A6" s="5">
        <v>89</v>
      </c>
      <c r="B6" s="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">
        <f>ABS(Table2[[#This Row],[All 42 Feats Random Forest]]-Table2[[#This Row],[Actual Class]])</f>
        <v>1</v>
      </c>
      <c r="K6">
        <f>ABS(Table2[[#This Row],[Result based on Selected Feats (RF)]]-Table2[[#This Row],[Actual Class]])</f>
        <v>1</v>
      </c>
      <c r="L6">
        <f>ABS(Table2[[#This Row],[Result based on Droped Feats (RF)]]-Table2[[#This Row],[Actual Class]])</f>
        <v>0</v>
      </c>
    </row>
    <row r="7" spans="1:12" x14ac:dyDescent="0.3">
      <c r="A7" s="5">
        <v>211</v>
      </c>
      <c r="B7" s="6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7">
        <f>ABS(Table2[[#This Row],[All 42 Feats Random Forest]]-Table2[[#This Row],[Actual Class]])</f>
        <v>1</v>
      </c>
      <c r="K7">
        <f>ABS(Table2[[#This Row],[Result based on Selected Feats (RF)]]-Table2[[#This Row],[Actual Class]])</f>
        <v>1</v>
      </c>
      <c r="L7">
        <f>ABS(Table2[[#This Row],[Result based on Droped Feats (RF)]]-Table2[[#This Row],[Actual Class]])</f>
        <v>1</v>
      </c>
    </row>
    <row r="8" spans="1:12" x14ac:dyDescent="0.3">
      <c r="A8" s="5">
        <v>189</v>
      </c>
      <c r="B8" s="6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8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8">
        <f>ABS(Table2[[#This Row],[All 42 Feats Random Forest]]-Table2[[#This Row],[Actual Class]])</f>
        <v>0</v>
      </c>
      <c r="K8">
        <f>ABS(Table2[[#This Row],[Result based on Selected Feats (RF)]]-Table2[[#This Row],[Actual Class]])</f>
        <v>0</v>
      </c>
      <c r="L8">
        <f>ABS(Table2[[#This Row],[Result based on Droped Feats (RF)]]-Table2[[#This Row],[Actual Class]])</f>
        <v>0</v>
      </c>
    </row>
    <row r="9" spans="1:12" x14ac:dyDescent="0.3">
      <c r="A9" s="5">
        <v>456</v>
      </c>
      <c r="B9" s="6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9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9">
        <f>ABS(Table2[[#This Row],[All 42 Feats Random Forest]]-Table2[[#This Row],[Actual Class]])</f>
        <v>1</v>
      </c>
      <c r="K9">
        <f>ABS(Table2[[#This Row],[Result based on Selected Feats (RF)]]-Table2[[#This Row],[Actual Class]])</f>
        <v>0</v>
      </c>
      <c r="L9">
        <f>ABS(Table2[[#This Row],[Result based on Droped Feats (RF)]]-Table2[[#This Row],[Actual Class]])</f>
        <v>1</v>
      </c>
    </row>
    <row r="10" spans="1:12" x14ac:dyDescent="0.3">
      <c r="A10" s="5">
        <v>258</v>
      </c>
      <c r="B10" s="6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0">
        <f>ABS(Table2[[#This Row],[All 42 Feats Random Forest]]-Table2[[#This Row],[Actual Class]])</f>
        <v>0</v>
      </c>
      <c r="K10">
        <f>ABS(Table2[[#This Row],[Result based on Selected Feats (RF)]]-Table2[[#This Row],[Actual Class]])</f>
        <v>0</v>
      </c>
      <c r="L10">
        <f>ABS(Table2[[#This Row],[Result based on Droped Feats (RF)]]-Table2[[#This Row],[Actual Class]])</f>
        <v>0</v>
      </c>
    </row>
    <row r="11" spans="1:12" x14ac:dyDescent="0.3">
      <c r="A11" s="5">
        <v>331</v>
      </c>
      <c r="B11" s="6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1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1">
        <f>ABS(Table2[[#This Row],[All 42 Feats Random Forest]]-Table2[[#This Row],[Actual Class]])</f>
        <v>0</v>
      </c>
      <c r="K11">
        <f>ABS(Table2[[#This Row],[Result based on Selected Feats (RF)]]-Table2[[#This Row],[Actual Class]])</f>
        <v>0</v>
      </c>
      <c r="L11">
        <f>ABS(Table2[[#This Row],[Result based on Droped Feats (RF)]]-Table2[[#This Row],[Actual Class]])</f>
        <v>0</v>
      </c>
    </row>
    <row r="12" spans="1:12" x14ac:dyDescent="0.3">
      <c r="A12" s="5">
        <v>346</v>
      </c>
      <c r="B12" s="6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">
        <f>ABS(Table2[[#This Row],[All 42 Feats Random Forest]]-Table2[[#This Row],[Actual Class]])</f>
        <v>0</v>
      </c>
      <c r="K12">
        <f>ABS(Table2[[#This Row],[Result based on Selected Feats (RF)]]-Table2[[#This Row],[Actual Class]])</f>
        <v>0</v>
      </c>
      <c r="L12">
        <f>ABS(Table2[[#This Row],[Result based on Droped Feats (RF)]]-Table2[[#This Row],[Actual Class]])</f>
        <v>0</v>
      </c>
    </row>
    <row r="13" spans="1:12" x14ac:dyDescent="0.3">
      <c r="A13" s="5">
        <v>495</v>
      </c>
      <c r="B13" s="6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3">
        <f>ABS(Table2[[#This Row],[All 42 Feats Random Forest]]-Table2[[#This Row],[Actual Class]])</f>
        <v>0</v>
      </c>
      <c r="K13">
        <f>ABS(Table2[[#This Row],[Result based on Selected Feats (RF)]]-Table2[[#This Row],[Actual Class]])</f>
        <v>0</v>
      </c>
      <c r="L13">
        <f>ABS(Table2[[#This Row],[Result based on Droped Feats (RF)]]-Table2[[#This Row],[Actual Class]])</f>
        <v>0</v>
      </c>
    </row>
    <row r="14" spans="1:12" x14ac:dyDescent="0.3">
      <c r="A14" s="5">
        <v>531</v>
      </c>
      <c r="B14" s="6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4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4">
        <f>ABS(Table2[[#This Row],[All 42 Feats Random Forest]]-Table2[[#This Row],[Actual Class]])</f>
        <v>0</v>
      </c>
      <c r="K14">
        <f>ABS(Table2[[#This Row],[Result based on Selected Feats (RF)]]-Table2[[#This Row],[Actual Class]])</f>
        <v>1</v>
      </c>
      <c r="L14">
        <f>ABS(Table2[[#This Row],[Result based on Droped Feats (RF)]]-Table2[[#This Row],[Actual Class]])</f>
        <v>0</v>
      </c>
    </row>
    <row r="15" spans="1:12" x14ac:dyDescent="0.3">
      <c r="A15" s="5">
        <v>619</v>
      </c>
      <c r="B15" s="6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5">
        <f>ABS(Table2[[#This Row],[All 42 Feats Random Forest]]-Table2[[#This Row],[Actual Class]])</f>
        <v>0</v>
      </c>
      <c r="K15">
        <f>ABS(Table2[[#This Row],[Result based on Selected Feats (RF)]]-Table2[[#This Row],[Actual Class]])</f>
        <v>0</v>
      </c>
      <c r="L15">
        <f>ABS(Table2[[#This Row],[Result based on Droped Feats (RF)]]-Table2[[#This Row],[Actual Class]])</f>
        <v>0</v>
      </c>
    </row>
    <row r="16" spans="1:12" x14ac:dyDescent="0.3">
      <c r="A16" s="5">
        <v>394</v>
      </c>
      <c r="B16" s="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6">
        <f>ABS(Table2[[#This Row],[All 42 Feats Random Forest]]-Table2[[#This Row],[Actual Class]])</f>
        <v>0</v>
      </c>
      <c r="K16">
        <f>ABS(Table2[[#This Row],[Result based on Selected Feats (RF)]]-Table2[[#This Row],[Actual Class]])</f>
        <v>0</v>
      </c>
      <c r="L16">
        <f>ABS(Table2[[#This Row],[Result based on Droped Feats (RF)]]-Table2[[#This Row],[Actual Class]])</f>
        <v>0</v>
      </c>
    </row>
    <row r="17" spans="1:12" x14ac:dyDescent="0.3">
      <c r="A17" s="5">
        <v>478</v>
      </c>
      <c r="B17" s="6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7">
        <f>ABS(Table2[[#This Row],[All 42 Feats Random Forest]]-Table2[[#This Row],[Actual Class]])</f>
        <v>0</v>
      </c>
      <c r="K17">
        <f>ABS(Table2[[#This Row],[Result based on Selected Feats (RF)]]-Table2[[#This Row],[Actual Class]])</f>
        <v>0</v>
      </c>
      <c r="L17">
        <f>ABS(Table2[[#This Row],[Result based on Droped Feats (RF)]]-Table2[[#This Row],[Actual Class]])</f>
        <v>0</v>
      </c>
    </row>
    <row r="18" spans="1:12" x14ac:dyDescent="0.3">
      <c r="A18" s="5">
        <v>337</v>
      </c>
      <c r="B18" s="6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8">
        <f>ABS(Table2[[#This Row],[All 42 Feats Random Forest]]-Table2[[#This Row],[Actual Class]])</f>
        <v>0</v>
      </c>
      <c r="K18">
        <f>ABS(Table2[[#This Row],[Result based on Selected Feats (RF)]]-Table2[[#This Row],[Actual Class]])</f>
        <v>0</v>
      </c>
      <c r="L18">
        <f>ABS(Table2[[#This Row],[Result based on Droped Feats (RF)]]-Table2[[#This Row],[Actual Class]])</f>
        <v>0</v>
      </c>
    </row>
    <row r="19" spans="1:12" x14ac:dyDescent="0.3">
      <c r="A19" s="5">
        <v>411</v>
      </c>
      <c r="B19" s="6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9">
        <f>ABS(Table2[[#This Row],[All 42 Feats Random Forest]]-Table2[[#This Row],[Actual Class]])</f>
        <v>0</v>
      </c>
      <c r="K19">
        <f>ABS(Table2[[#This Row],[Result based on Selected Feats (RF)]]-Table2[[#This Row],[Actual Class]])</f>
        <v>0</v>
      </c>
      <c r="L19">
        <f>ABS(Table2[[#This Row],[Result based on Droped Feats (RF)]]-Table2[[#This Row],[Actual Class]])</f>
        <v>0</v>
      </c>
    </row>
    <row r="20" spans="1:12" x14ac:dyDescent="0.3">
      <c r="A20" s="5">
        <v>589</v>
      </c>
      <c r="B20" s="6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0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0">
        <f>ABS(Table2[[#This Row],[All 42 Feats Random Forest]]-Table2[[#This Row],[Actual Class]])</f>
        <v>0</v>
      </c>
      <c r="K20">
        <f>ABS(Table2[[#This Row],[Result based on Selected Feats (RF)]]-Table2[[#This Row],[Actual Class]])</f>
        <v>0</v>
      </c>
      <c r="L20">
        <f>ABS(Table2[[#This Row],[Result based on Droped Feats (RF)]]-Table2[[#This Row],[Actual Class]])</f>
        <v>0</v>
      </c>
    </row>
    <row r="21" spans="1:12" x14ac:dyDescent="0.3">
      <c r="A21" s="5">
        <v>68</v>
      </c>
      <c r="B21" s="6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1">
        <f>ABS(Table2[[#This Row],[All 42 Feats Random Forest]]-Table2[[#This Row],[Actual Class]])</f>
        <v>0</v>
      </c>
      <c r="K21">
        <f>ABS(Table2[[#This Row],[Result based on Selected Feats (RF)]]-Table2[[#This Row],[Actual Class]])</f>
        <v>0</v>
      </c>
      <c r="L21">
        <f>ABS(Table2[[#This Row],[Result based on Droped Feats (RF)]]-Table2[[#This Row],[Actual Class]])</f>
        <v>0</v>
      </c>
    </row>
    <row r="22" spans="1:12" x14ac:dyDescent="0.3">
      <c r="A22" s="5">
        <v>529</v>
      </c>
      <c r="B22" s="6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2">
        <f>ABS(Table2[[#This Row],[All 42 Feats Random Forest]]-Table2[[#This Row],[Actual Class]])</f>
        <v>1</v>
      </c>
      <c r="K22">
        <f>ABS(Table2[[#This Row],[Result based on Selected Feats (RF)]]-Table2[[#This Row],[Actual Class]])</f>
        <v>1</v>
      </c>
      <c r="L22">
        <f>ABS(Table2[[#This Row],[Result based on Droped Feats (RF)]]-Table2[[#This Row],[Actual Class]])</f>
        <v>1</v>
      </c>
    </row>
    <row r="23" spans="1:12" x14ac:dyDescent="0.3">
      <c r="A23" s="5">
        <v>30</v>
      </c>
      <c r="B23" s="6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3">
        <f>ABS(Table2[[#This Row],[All 42 Feats Random Forest]]-Table2[[#This Row],[Actual Class]])</f>
        <v>0</v>
      </c>
      <c r="K23">
        <f>ABS(Table2[[#This Row],[Result based on Selected Feats (RF)]]-Table2[[#This Row],[Actual Class]])</f>
        <v>0</v>
      </c>
      <c r="L23">
        <f>ABS(Table2[[#This Row],[Result based on Droped Feats (RF)]]-Table2[[#This Row],[Actual Class]])</f>
        <v>0</v>
      </c>
    </row>
    <row r="24" spans="1:12" x14ac:dyDescent="0.3">
      <c r="A24" s="5">
        <v>40</v>
      </c>
      <c r="B24" s="6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4">
        <f>ABS(Table2[[#This Row],[All 42 Feats Random Forest]]-Table2[[#This Row],[Actual Class]])</f>
        <v>0</v>
      </c>
      <c r="K24">
        <f>ABS(Table2[[#This Row],[Result based on Selected Feats (RF)]]-Table2[[#This Row],[Actual Class]])</f>
        <v>0</v>
      </c>
      <c r="L24">
        <f>ABS(Table2[[#This Row],[Result based on Droped Feats (RF)]]-Table2[[#This Row],[Actual Class]])</f>
        <v>0</v>
      </c>
    </row>
    <row r="25" spans="1:12" x14ac:dyDescent="0.3">
      <c r="A25" s="5">
        <v>528</v>
      </c>
      <c r="B25" s="6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5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5">
        <f>ABS(Table2[[#This Row],[All 42 Feats Random Forest]]-Table2[[#This Row],[Actual Class]])</f>
        <v>1</v>
      </c>
      <c r="K25">
        <f>ABS(Table2[[#This Row],[Result based on Selected Feats (RF)]]-Table2[[#This Row],[Actual Class]])</f>
        <v>1</v>
      </c>
      <c r="L25">
        <f>ABS(Table2[[#This Row],[Result based on Droped Feats (RF)]]-Table2[[#This Row],[Actual Class]])</f>
        <v>1</v>
      </c>
    </row>
    <row r="26" spans="1:12" x14ac:dyDescent="0.3">
      <c r="A26" s="5">
        <v>60</v>
      </c>
      <c r="B26" s="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6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6">
        <f>ABS(Table2[[#This Row],[All 42 Feats Random Forest]]-Table2[[#This Row],[Actual Class]])</f>
        <v>0</v>
      </c>
      <c r="K26">
        <f>ABS(Table2[[#This Row],[Result based on Selected Feats (RF)]]-Table2[[#This Row],[Actual Class]])</f>
        <v>0</v>
      </c>
      <c r="L26">
        <f>ABS(Table2[[#This Row],[Result based on Droped Feats (RF)]]-Table2[[#This Row],[Actual Class]])</f>
        <v>0</v>
      </c>
    </row>
    <row r="27" spans="1:12" x14ac:dyDescent="0.3">
      <c r="A27" s="5">
        <v>458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2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27">
        <f>ABS(Table2[[#This Row],[All 42 Feats Random Forest]]-Table2[[#This Row],[Actual Class]])</f>
        <v>0</v>
      </c>
      <c r="K27">
        <f>ABS(Table2[[#This Row],[Result based on Selected Feats (RF)]]-Table2[[#This Row],[Actual Class]])</f>
        <v>0</v>
      </c>
      <c r="L27">
        <f>ABS(Table2[[#This Row],[Result based on Droped Feats (RF)]]-Table2[[#This Row],[Actual Class]])</f>
        <v>0</v>
      </c>
    </row>
    <row r="28" spans="1:12" x14ac:dyDescent="0.3">
      <c r="A28" s="5">
        <v>288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2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28">
        <f>ABS(Table2[[#This Row],[All 42 Feats Random Forest]]-Table2[[#This Row],[Actual Class]])</f>
        <v>0</v>
      </c>
      <c r="K28">
        <f>ABS(Table2[[#This Row],[Result based on Selected Feats (RF)]]-Table2[[#This Row],[Actual Class]])</f>
        <v>0</v>
      </c>
      <c r="L28">
        <f>ABS(Table2[[#This Row],[Result based on Droped Feats (RF)]]-Table2[[#This Row],[Actual Class]])</f>
        <v>0</v>
      </c>
    </row>
    <row r="29" spans="1:12" x14ac:dyDescent="0.3">
      <c r="A29" s="5">
        <v>112</v>
      </c>
      <c r="B29" s="6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29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29">
        <f>ABS(Table2[[#This Row],[All 42 Feats Random Forest]]-Table2[[#This Row],[Actual Class]])</f>
        <v>1</v>
      </c>
      <c r="K29">
        <f>ABS(Table2[[#This Row],[Result based on Selected Feats (RF)]]-Table2[[#This Row],[Actual Class]])</f>
        <v>1</v>
      </c>
      <c r="L29">
        <f>ABS(Table2[[#This Row],[Result based on Droped Feats (RF)]]-Table2[[#This Row],[Actual Class]])</f>
        <v>1</v>
      </c>
    </row>
    <row r="30" spans="1:12" x14ac:dyDescent="0.3">
      <c r="A30" s="5">
        <v>106</v>
      </c>
      <c r="B30" s="6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0">
        <f>ABS(Table2[[#This Row],[All 42 Feats Random Forest]]-Table2[[#This Row],[Actual Class]])</f>
        <v>0</v>
      </c>
      <c r="K30">
        <f>ABS(Table2[[#This Row],[Result based on Selected Feats (RF)]]-Table2[[#This Row],[Actual Class]])</f>
        <v>0</v>
      </c>
      <c r="L30">
        <f>ABS(Table2[[#This Row],[Result based on Droped Feats (RF)]]-Table2[[#This Row],[Actual Class]])</f>
        <v>0</v>
      </c>
    </row>
    <row r="31" spans="1:12" x14ac:dyDescent="0.3">
      <c r="A31" s="5">
        <v>317</v>
      </c>
      <c r="B31" s="6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1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1">
        <f>ABS(Table2[[#This Row],[All 42 Feats Random Forest]]-Table2[[#This Row],[Actual Class]])</f>
        <v>1</v>
      </c>
      <c r="K31">
        <f>ABS(Table2[[#This Row],[Result based on Selected Feats (RF)]]-Table2[[#This Row],[Actual Class]])</f>
        <v>1</v>
      </c>
      <c r="L31">
        <f>ABS(Table2[[#This Row],[Result based on Droped Feats (RF)]]-Table2[[#This Row],[Actual Class]])</f>
        <v>1</v>
      </c>
    </row>
    <row r="32" spans="1:12" x14ac:dyDescent="0.3">
      <c r="A32" s="5">
        <v>646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2">
        <f>ABS(Table2[[#This Row],[All 42 Feats Random Forest]]-Table2[[#This Row],[Actual Class]])</f>
        <v>0</v>
      </c>
      <c r="K32">
        <f>ABS(Table2[[#This Row],[Result based on Selected Feats (RF)]]-Table2[[#This Row],[Actual Class]])</f>
        <v>0</v>
      </c>
      <c r="L32">
        <f>ABS(Table2[[#This Row],[Result based on Droped Feats (RF)]]-Table2[[#This Row],[Actual Class]])</f>
        <v>0</v>
      </c>
    </row>
    <row r="33" spans="1:12" x14ac:dyDescent="0.3">
      <c r="A33" s="5">
        <v>505</v>
      </c>
      <c r="B33" s="6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3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33">
        <f>ABS(Table2[[#This Row],[All 42 Feats Random Forest]]-Table2[[#This Row],[Actual Class]])</f>
        <v>0</v>
      </c>
      <c r="K33">
        <f>ABS(Table2[[#This Row],[Result based on Selected Feats (RF)]]-Table2[[#This Row],[Actual Class]])</f>
        <v>0</v>
      </c>
      <c r="L33">
        <f>ABS(Table2[[#This Row],[Result based on Droped Feats (RF)]]-Table2[[#This Row],[Actual Class]])</f>
        <v>0</v>
      </c>
    </row>
    <row r="34" spans="1:12" x14ac:dyDescent="0.3">
      <c r="A34" s="5">
        <v>259</v>
      </c>
      <c r="B34" s="6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4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4">
        <f>ABS(Table2[[#This Row],[All 42 Feats Random Forest]]-Table2[[#This Row],[Actual Class]])</f>
        <v>0</v>
      </c>
      <c r="K34">
        <f>ABS(Table2[[#This Row],[Result based on Selected Feats (RF)]]-Table2[[#This Row],[Actual Class]])</f>
        <v>0</v>
      </c>
      <c r="L34">
        <f>ABS(Table2[[#This Row],[Result based on Droped Feats (RF)]]-Table2[[#This Row],[Actual Class]])</f>
        <v>0</v>
      </c>
    </row>
    <row r="35" spans="1:12" x14ac:dyDescent="0.3">
      <c r="A35" s="5">
        <v>308</v>
      </c>
      <c r="B35" s="6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5">
        <f>ABS(Table2[[#This Row],[All 42 Feats Random Forest]]-Table2[[#This Row],[Actual Class]])</f>
        <v>0</v>
      </c>
      <c r="K35">
        <f>ABS(Table2[[#This Row],[Result based on Selected Feats (RF)]]-Table2[[#This Row],[Actual Class]])</f>
        <v>0</v>
      </c>
      <c r="L35">
        <f>ABS(Table2[[#This Row],[Result based on Droped Feats (RF)]]-Table2[[#This Row],[Actual Class]])</f>
        <v>0</v>
      </c>
    </row>
    <row r="36" spans="1:12" x14ac:dyDescent="0.3">
      <c r="A36" s="5">
        <v>683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6">
        <f>ABS(Table2[[#This Row],[All 42 Feats Random Forest]]-Table2[[#This Row],[Actual Class]])</f>
        <v>0</v>
      </c>
      <c r="K36">
        <f>ABS(Table2[[#This Row],[Result based on Selected Feats (RF)]]-Table2[[#This Row],[Actual Class]])</f>
        <v>0</v>
      </c>
      <c r="L36">
        <f>ABS(Table2[[#This Row],[Result based on Droped Feats (RF)]]-Table2[[#This Row],[Actual Class]])</f>
        <v>0</v>
      </c>
    </row>
    <row r="37" spans="1:12" x14ac:dyDescent="0.3">
      <c r="A37" s="5">
        <v>70</v>
      </c>
      <c r="B37" s="6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7">
        <f>ABS(Table2[[#This Row],[All 42 Feats Random Forest]]-Table2[[#This Row],[Actual Class]])</f>
        <v>0</v>
      </c>
      <c r="K37">
        <f>ABS(Table2[[#This Row],[Result based on Selected Feats (RF)]]-Table2[[#This Row],[Actual Class]])</f>
        <v>0</v>
      </c>
      <c r="L37">
        <f>ABS(Table2[[#This Row],[Result based on Droped Feats (RF)]]-Table2[[#This Row],[Actual Class]])</f>
        <v>0</v>
      </c>
    </row>
    <row r="38" spans="1:12" x14ac:dyDescent="0.3">
      <c r="A38" s="5">
        <v>255</v>
      </c>
      <c r="B38" s="6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8">
        <f>ABS(Table2[[#This Row],[All 42 Feats Random Forest]]-Table2[[#This Row],[Actual Class]])</f>
        <v>0</v>
      </c>
      <c r="K38">
        <f>ABS(Table2[[#This Row],[Result based on Selected Feats (RF)]]-Table2[[#This Row],[Actual Class]])</f>
        <v>0</v>
      </c>
      <c r="L38">
        <f>ABS(Table2[[#This Row],[Result based on Droped Feats (RF)]]-Table2[[#This Row],[Actual Class]])</f>
        <v>0</v>
      </c>
    </row>
    <row r="39" spans="1:12" x14ac:dyDescent="0.3">
      <c r="A39" s="5">
        <v>464</v>
      </c>
      <c r="B39" s="6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3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39">
        <f>ABS(Table2[[#This Row],[All 42 Feats Random Forest]]-Table2[[#This Row],[Actual Class]])</f>
        <v>0</v>
      </c>
      <c r="K39">
        <f>ABS(Table2[[#This Row],[Result based on Selected Feats (RF)]]-Table2[[#This Row],[Actual Class]])</f>
        <v>0</v>
      </c>
      <c r="L39">
        <f>ABS(Table2[[#This Row],[Result based on Droped Feats (RF)]]-Table2[[#This Row],[Actual Class]])</f>
        <v>0</v>
      </c>
    </row>
    <row r="40" spans="1:12" x14ac:dyDescent="0.3">
      <c r="A40" s="5">
        <v>62</v>
      </c>
      <c r="B40" s="6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40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40">
        <f>ABS(Table2[[#This Row],[All 42 Feats Random Forest]]-Table2[[#This Row],[Actual Class]])</f>
        <v>0</v>
      </c>
      <c r="K40">
        <f>ABS(Table2[[#This Row],[Result based on Selected Feats (RF)]]-Table2[[#This Row],[Actual Class]])</f>
        <v>0</v>
      </c>
      <c r="L40">
        <f>ABS(Table2[[#This Row],[Result based on Droped Feats (RF)]]-Table2[[#This Row],[Actual Class]])</f>
        <v>0</v>
      </c>
    </row>
    <row r="41" spans="1:12" x14ac:dyDescent="0.3">
      <c r="A41" s="5">
        <v>194</v>
      </c>
      <c r="B41" s="6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4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41">
        <f>ABS(Table2[[#This Row],[All 42 Feats Random Forest]]-Table2[[#This Row],[Actual Class]])</f>
        <v>0</v>
      </c>
      <c r="K41">
        <f>ABS(Table2[[#This Row],[Result based on Selected Feats (RF)]]-Table2[[#This Row],[Actual Class]])</f>
        <v>0</v>
      </c>
      <c r="L41">
        <f>ABS(Table2[[#This Row],[Result based on Droped Feats (RF)]]-Table2[[#This Row],[Actual Class]])</f>
        <v>0</v>
      </c>
    </row>
    <row r="42" spans="1:12" x14ac:dyDescent="0.3">
      <c r="A42" s="5">
        <v>39</v>
      </c>
      <c r="B42" s="6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4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42">
        <f>ABS(Table2[[#This Row],[All 42 Feats Random Forest]]-Table2[[#This Row],[Actual Class]])</f>
        <v>0</v>
      </c>
      <c r="K42">
        <f>ABS(Table2[[#This Row],[Result based on Selected Feats (RF)]]-Table2[[#This Row],[Actual Class]])</f>
        <v>0</v>
      </c>
      <c r="L42">
        <f>ABS(Table2[[#This Row],[Result based on Droped Feats (RF)]]-Table2[[#This Row],[Actual Class]])</f>
        <v>0</v>
      </c>
    </row>
    <row r="43" spans="1:12" x14ac:dyDescent="0.3">
      <c r="A43" s="5">
        <v>504</v>
      </c>
      <c r="B43" s="6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4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43">
        <f>ABS(Table2[[#This Row],[All 42 Feats Random Forest]]-Table2[[#This Row],[Actual Class]])</f>
        <v>0</v>
      </c>
      <c r="K43">
        <f>ABS(Table2[[#This Row],[Result based on Selected Feats (RF)]]-Table2[[#This Row],[Actual Class]])</f>
        <v>0</v>
      </c>
      <c r="L43">
        <f>ABS(Table2[[#This Row],[Result based on Droped Feats (RF)]]-Table2[[#This Row],[Actual Class]])</f>
        <v>0</v>
      </c>
    </row>
    <row r="44" spans="1:12" x14ac:dyDescent="0.3">
      <c r="A44" s="5">
        <v>686</v>
      </c>
      <c r="B44" s="6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44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44">
        <f>ABS(Table2[[#This Row],[All 42 Feats Random Forest]]-Table2[[#This Row],[Actual Class]])</f>
        <v>0</v>
      </c>
      <c r="K44">
        <f>ABS(Table2[[#This Row],[Result based on Selected Feats (RF)]]-Table2[[#This Row],[Actual Class]])</f>
        <v>0</v>
      </c>
      <c r="L44">
        <f>ABS(Table2[[#This Row],[Result based on Droped Feats (RF)]]-Table2[[#This Row],[Actual Class]])</f>
        <v>0</v>
      </c>
    </row>
    <row r="45" spans="1:12" x14ac:dyDescent="0.3">
      <c r="A45" s="5">
        <v>453</v>
      </c>
      <c r="B45" s="6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4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45">
        <f>ABS(Table2[[#This Row],[All 42 Feats Random Forest]]-Table2[[#This Row],[Actual Class]])</f>
        <v>0</v>
      </c>
      <c r="K45">
        <f>ABS(Table2[[#This Row],[Result based on Selected Feats (RF)]]-Table2[[#This Row],[Actual Class]])</f>
        <v>0</v>
      </c>
      <c r="L45">
        <f>ABS(Table2[[#This Row],[Result based on Droped Feats (RF)]]-Table2[[#This Row],[Actual Class]])</f>
        <v>0</v>
      </c>
    </row>
    <row r="46" spans="1:12" x14ac:dyDescent="0.3">
      <c r="A46" s="5">
        <v>540</v>
      </c>
      <c r="B46" s="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4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46">
        <f>ABS(Table2[[#This Row],[All 42 Feats Random Forest]]-Table2[[#This Row],[Actual Class]])</f>
        <v>0</v>
      </c>
      <c r="K46">
        <f>ABS(Table2[[#This Row],[Result based on Selected Feats (RF)]]-Table2[[#This Row],[Actual Class]])</f>
        <v>0</v>
      </c>
      <c r="L46">
        <f>ABS(Table2[[#This Row],[Result based on Droped Feats (RF)]]-Table2[[#This Row],[Actual Class]])</f>
        <v>0</v>
      </c>
    </row>
    <row r="47" spans="1:12" x14ac:dyDescent="0.3">
      <c r="A47" s="5">
        <v>289</v>
      </c>
      <c r="B47" s="6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4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47">
        <f>ABS(Table2[[#This Row],[All 42 Feats Random Forest]]-Table2[[#This Row],[Actual Class]])</f>
        <v>0</v>
      </c>
      <c r="K47">
        <f>ABS(Table2[[#This Row],[Result based on Selected Feats (RF)]]-Table2[[#This Row],[Actual Class]])</f>
        <v>0</v>
      </c>
      <c r="L47">
        <f>ABS(Table2[[#This Row],[Result based on Droped Feats (RF)]]-Table2[[#This Row],[Actual Class]])</f>
        <v>0</v>
      </c>
    </row>
    <row r="48" spans="1:12" x14ac:dyDescent="0.3">
      <c r="A48" s="5">
        <v>165</v>
      </c>
      <c r="B48" s="6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48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48">
        <f>ABS(Table2[[#This Row],[All 42 Feats Random Forest]]-Table2[[#This Row],[Actual Class]])</f>
        <v>0</v>
      </c>
      <c r="K48">
        <f>ABS(Table2[[#This Row],[Result based on Selected Feats (RF)]]-Table2[[#This Row],[Actual Class]])</f>
        <v>0</v>
      </c>
      <c r="L48">
        <f>ABS(Table2[[#This Row],[Result based on Droped Feats (RF)]]-Table2[[#This Row],[Actual Class]])</f>
        <v>0</v>
      </c>
    </row>
    <row r="49" spans="1:12" x14ac:dyDescent="0.3">
      <c r="A49" s="5">
        <v>595</v>
      </c>
      <c r="B49" s="6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4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49">
        <f>ABS(Table2[[#This Row],[All 42 Feats Random Forest]]-Table2[[#This Row],[Actual Class]])</f>
        <v>1</v>
      </c>
      <c r="K49">
        <f>ABS(Table2[[#This Row],[Result based on Selected Feats (RF)]]-Table2[[#This Row],[Actual Class]])</f>
        <v>1</v>
      </c>
      <c r="L49">
        <f>ABS(Table2[[#This Row],[Result based on Droped Feats (RF)]]-Table2[[#This Row],[Actual Class]])</f>
        <v>1</v>
      </c>
    </row>
    <row r="50" spans="1:12" x14ac:dyDescent="0.3">
      <c r="A50" s="5">
        <v>65</v>
      </c>
      <c r="B50" s="6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50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50">
        <f>ABS(Table2[[#This Row],[All 42 Feats Random Forest]]-Table2[[#This Row],[Actual Class]])</f>
        <v>0</v>
      </c>
      <c r="K50">
        <f>ABS(Table2[[#This Row],[Result based on Selected Feats (RF)]]-Table2[[#This Row],[Actual Class]])</f>
        <v>0</v>
      </c>
      <c r="L50">
        <f>ABS(Table2[[#This Row],[Result based on Droped Feats (RF)]]-Table2[[#This Row],[Actual Class]])</f>
        <v>0</v>
      </c>
    </row>
    <row r="51" spans="1:12" x14ac:dyDescent="0.3">
      <c r="A51" s="5">
        <v>44</v>
      </c>
      <c r="B51" s="6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5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51">
        <f>ABS(Table2[[#This Row],[All 42 Feats Random Forest]]-Table2[[#This Row],[Actual Class]])</f>
        <v>0</v>
      </c>
      <c r="K51">
        <f>ABS(Table2[[#This Row],[Result based on Selected Feats (RF)]]-Table2[[#This Row],[Actual Class]])</f>
        <v>0</v>
      </c>
      <c r="L51">
        <f>ABS(Table2[[#This Row],[Result based on Droped Feats (RF)]]-Table2[[#This Row],[Actual Class]])</f>
        <v>0</v>
      </c>
    </row>
    <row r="52" spans="1:12" x14ac:dyDescent="0.3">
      <c r="A52" s="5">
        <v>376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5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2">
        <f>ABS(Table2[[#This Row],[All 42 Feats Random Forest]]-Table2[[#This Row],[Actual Class]])</f>
        <v>0</v>
      </c>
      <c r="K52">
        <f>ABS(Table2[[#This Row],[Result based on Selected Feats (RF)]]-Table2[[#This Row],[Actual Class]])</f>
        <v>0</v>
      </c>
      <c r="L52">
        <f>ABS(Table2[[#This Row],[Result based on Droped Feats (RF)]]-Table2[[#This Row],[Actual Class]])</f>
        <v>0</v>
      </c>
    </row>
    <row r="53" spans="1:12" x14ac:dyDescent="0.3">
      <c r="A53" s="5">
        <v>128</v>
      </c>
      <c r="B53" s="6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5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53">
        <f>ABS(Table2[[#This Row],[All 42 Feats Random Forest]]-Table2[[#This Row],[Actual Class]])</f>
        <v>0</v>
      </c>
      <c r="K53">
        <f>ABS(Table2[[#This Row],[Result based on Selected Feats (RF)]]-Table2[[#This Row],[Actual Class]])</f>
        <v>0</v>
      </c>
      <c r="L53">
        <f>ABS(Table2[[#This Row],[Result based on Droped Feats (RF)]]-Table2[[#This Row],[Actual Class]])</f>
        <v>0</v>
      </c>
    </row>
    <row r="54" spans="1:12" x14ac:dyDescent="0.3">
      <c r="A54" s="5">
        <v>344</v>
      </c>
      <c r="B54" s="6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54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4">
        <f>ABS(Table2[[#This Row],[All 42 Feats Random Forest]]-Table2[[#This Row],[Actual Class]])</f>
        <v>0</v>
      </c>
      <c r="K54">
        <f>ABS(Table2[[#This Row],[Result based on Selected Feats (RF)]]-Table2[[#This Row],[Actual Class]])</f>
        <v>0</v>
      </c>
      <c r="L54">
        <f>ABS(Table2[[#This Row],[Result based on Droped Feats (RF)]]-Table2[[#This Row],[Actual Class]])</f>
        <v>0</v>
      </c>
    </row>
    <row r="55" spans="1:12" x14ac:dyDescent="0.3">
      <c r="A55" s="5">
        <v>77</v>
      </c>
      <c r="B55" s="6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5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5">
        <f>ABS(Table2[[#This Row],[All 42 Feats Random Forest]]-Table2[[#This Row],[Actual Class]])</f>
        <v>0</v>
      </c>
      <c r="K55">
        <f>ABS(Table2[[#This Row],[Result based on Selected Feats (RF)]]-Table2[[#This Row],[Actual Class]])</f>
        <v>0</v>
      </c>
      <c r="L55">
        <f>ABS(Table2[[#This Row],[Result based on Droped Feats (RF)]]-Table2[[#This Row],[Actual Class]])</f>
        <v>0</v>
      </c>
    </row>
    <row r="56" spans="1:12" x14ac:dyDescent="0.3">
      <c r="A56" s="5">
        <v>442</v>
      </c>
      <c r="B56" s="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5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6">
        <f>ABS(Table2[[#This Row],[All 42 Feats Random Forest]]-Table2[[#This Row],[Actual Class]])</f>
        <v>0</v>
      </c>
      <c r="K56">
        <f>ABS(Table2[[#This Row],[Result based on Selected Feats (RF)]]-Table2[[#This Row],[Actual Class]])</f>
        <v>0</v>
      </c>
      <c r="L56">
        <f>ABS(Table2[[#This Row],[Result based on Droped Feats (RF)]]-Table2[[#This Row],[Actual Class]])</f>
        <v>0</v>
      </c>
    </row>
    <row r="57" spans="1:12" x14ac:dyDescent="0.3">
      <c r="A57" s="5">
        <v>630</v>
      </c>
      <c r="B57" s="6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5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7">
        <f>ABS(Table2[[#This Row],[All 42 Feats Random Forest]]-Table2[[#This Row],[Actual Class]])</f>
        <v>0</v>
      </c>
      <c r="K57">
        <f>ABS(Table2[[#This Row],[Result based on Selected Feats (RF)]]-Table2[[#This Row],[Actual Class]])</f>
        <v>0</v>
      </c>
      <c r="L57">
        <f>ABS(Table2[[#This Row],[Result based on Droped Feats (RF)]]-Table2[[#This Row],[Actual Class]])</f>
        <v>0</v>
      </c>
    </row>
    <row r="58" spans="1:12" x14ac:dyDescent="0.3">
      <c r="A58" s="5">
        <v>55</v>
      </c>
      <c r="B58" s="6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5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58">
        <f>ABS(Table2[[#This Row],[All 42 Feats Random Forest]]-Table2[[#This Row],[Actual Class]])</f>
        <v>1</v>
      </c>
      <c r="K58">
        <f>ABS(Table2[[#This Row],[Result based on Selected Feats (RF)]]-Table2[[#This Row],[Actual Class]])</f>
        <v>0</v>
      </c>
      <c r="L58">
        <f>ABS(Table2[[#This Row],[Result based on Droped Feats (RF)]]-Table2[[#This Row],[Actual Class]])</f>
        <v>1</v>
      </c>
    </row>
    <row r="59" spans="1:12" x14ac:dyDescent="0.3">
      <c r="A59" s="5">
        <v>181</v>
      </c>
      <c r="B59" s="6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59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59">
        <f>ABS(Table2[[#This Row],[All 42 Feats Random Forest]]-Table2[[#This Row],[Actual Class]])</f>
        <v>0</v>
      </c>
      <c r="K59">
        <f>ABS(Table2[[#This Row],[Result based on Selected Feats (RF)]]-Table2[[#This Row],[Actual Class]])</f>
        <v>0</v>
      </c>
      <c r="L59">
        <f>ABS(Table2[[#This Row],[Result based on Droped Feats (RF)]]-Table2[[#This Row],[Actual Class]])</f>
        <v>0</v>
      </c>
    </row>
    <row r="60" spans="1:12" x14ac:dyDescent="0.3">
      <c r="A60" s="5">
        <v>415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6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0">
        <f>ABS(Table2[[#This Row],[All 42 Feats Random Forest]]-Table2[[#This Row],[Actual Class]])</f>
        <v>0</v>
      </c>
      <c r="K60">
        <f>ABS(Table2[[#This Row],[Result based on Selected Feats (RF)]]-Table2[[#This Row],[Actual Class]])</f>
        <v>0</v>
      </c>
      <c r="L60">
        <f>ABS(Table2[[#This Row],[Result based on Droped Feats (RF)]]-Table2[[#This Row],[Actual Class]])</f>
        <v>0</v>
      </c>
    </row>
    <row r="61" spans="1:12" x14ac:dyDescent="0.3">
      <c r="A61" s="5">
        <v>586</v>
      </c>
      <c r="B61" s="6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6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61">
        <f>ABS(Table2[[#This Row],[All 42 Feats Random Forest]]-Table2[[#This Row],[Actual Class]])</f>
        <v>0</v>
      </c>
      <c r="K61">
        <f>ABS(Table2[[#This Row],[Result based on Selected Feats (RF)]]-Table2[[#This Row],[Actual Class]])</f>
        <v>0</v>
      </c>
      <c r="L61">
        <f>ABS(Table2[[#This Row],[Result based on Droped Feats (RF)]]-Table2[[#This Row],[Actual Class]])</f>
        <v>0</v>
      </c>
    </row>
    <row r="62" spans="1:12" x14ac:dyDescent="0.3">
      <c r="A62" s="5">
        <v>146</v>
      </c>
      <c r="B62" s="6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6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62">
        <f>ABS(Table2[[#This Row],[All 42 Feats Random Forest]]-Table2[[#This Row],[Actual Class]])</f>
        <v>0</v>
      </c>
      <c r="K62">
        <f>ABS(Table2[[#This Row],[Result based on Selected Feats (RF)]]-Table2[[#This Row],[Actual Class]])</f>
        <v>0</v>
      </c>
      <c r="L62">
        <f>ABS(Table2[[#This Row],[Result based on Droped Feats (RF)]]-Table2[[#This Row],[Actual Class]])</f>
        <v>0</v>
      </c>
    </row>
    <row r="63" spans="1:12" x14ac:dyDescent="0.3">
      <c r="A63" s="5">
        <v>617</v>
      </c>
      <c r="B63" s="6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63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3">
        <f>ABS(Table2[[#This Row],[All 42 Feats Random Forest]]-Table2[[#This Row],[Actual Class]])</f>
        <v>0</v>
      </c>
      <c r="K63">
        <f>ABS(Table2[[#This Row],[Result based on Selected Feats (RF)]]-Table2[[#This Row],[Actual Class]])</f>
        <v>0</v>
      </c>
      <c r="L63">
        <f>ABS(Table2[[#This Row],[Result based on Droped Feats (RF)]]-Table2[[#This Row],[Actual Class]])</f>
        <v>0</v>
      </c>
    </row>
    <row r="64" spans="1:12" x14ac:dyDescent="0.3">
      <c r="A64" s="5">
        <v>554</v>
      </c>
      <c r="B64" s="6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6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64">
        <f>ABS(Table2[[#This Row],[All 42 Feats Random Forest]]-Table2[[#This Row],[Actual Class]])</f>
        <v>0</v>
      </c>
      <c r="K64">
        <f>ABS(Table2[[#This Row],[Result based on Selected Feats (RF)]]-Table2[[#This Row],[Actual Class]])</f>
        <v>0</v>
      </c>
      <c r="L64">
        <f>ABS(Table2[[#This Row],[Result based on Droped Feats (RF)]]-Table2[[#This Row],[Actual Class]])</f>
        <v>0</v>
      </c>
    </row>
    <row r="65" spans="1:12" x14ac:dyDescent="0.3">
      <c r="A65" s="5">
        <v>99</v>
      </c>
      <c r="B65" s="6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65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65">
        <f>ABS(Table2[[#This Row],[All 42 Feats Random Forest]]-Table2[[#This Row],[Actual Class]])</f>
        <v>1</v>
      </c>
      <c r="K65">
        <f>ABS(Table2[[#This Row],[Result based on Selected Feats (RF)]]-Table2[[#This Row],[Actual Class]])</f>
        <v>1</v>
      </c>
      <c r="L65">
        <f>ABS(Table2[[#This Row],[Result based on Droped Feats (RF)]]-Table2[[#This Row],[Actual Class]])</f>
        <v>1</v>
      </c>
    </row>
    <row r="66" spans="1:12" x14ac:dyDescent="0.3">
      <c r="A66" s="5">
        <v>433</v>
      </c>
      <c r="B66" s="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6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6">
        <f>ABS(Table2[[#This Row],[All 42 Feats Random Forest]]-Table2[[#This Row],[Actual Class]])</f>
        <v>0</v>
      </c>
      <c r="K66">
        <f>ABS(Table2[[#This Row],[Result based on Selected Feats (RF)]]-Table2[[#This Row],[Actual Class]])</f>
        <v>0</v>
      </c>
      <c r="L66">
        <f>ABS(Table2[[#This Row],[Result based on Droped Feats (RF)]]-Table2[[#This Row],[Actual Class]])</f>
        <v>0</v>
      </c>
    </row>
    <row r="67" spans="1:12" x14ac:dyDescent="0.3">
      <c r="A67" s="5">
        <v>345</v>
      </c>
      <c r="B67" s="6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6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7">
        <f>ABS(Table2[[#This Row],[All 42 Feats Random Forest]]-Table2[[#This Row],[Actual Class]])</f>
        <v>0</v>
      </c>
      <c r="K67">
        <f>ABS(Table2[[#This Row],[Result based on Selected Feats (RF)]]-Table2[[#This Row],[Actual Class]])</f>
        <v>0</v>
      </c>
      <c r="L67">
        <f>ABS(Table2[[#This Row],[Result based on Droped Feats (RF)]]-Table2[[#This Row],[Actual Class]])</f>
        <v>0</v>
      </c>
    </row>
    <row r="68" spans="1:12" x14ac:dyDescent="0.3">
      <c r="A68" s="5">
        <v>626</v>
      </c>
      <c r="B68" s="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6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8">
        <f>ABS(Table2[[#This Row],[All 42 Feats Random Forest]]-Table2[[#This Row],[Actual Class]])</f>
        <v>0</v>
      </c>
      <c r="K68">
        <f>ABS(Table2[[#This Row],[Result based on Selected Feats (RF)]]-Table2[[#This Row],[Actual Class]])</f>
        <v>0</v>
      </c>
      <c r="L68">
        <f>ABS(Table2[[#This Row],[Result based on Droped Feats (RF)]]-Table2[[#This Row],[Actual Class]])</f>
        <v>0</v>
      </c>
    </row>
    <row r="69" spans="1:12" x14ac:dyDescent="0.3">
      <c r="A69" s="5">
        <v>444</v>
      </c>
      <c r="B69" s="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6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69">
        <f>ABS(Table2[[#This Row],[All 42 Feats Random Forest]]-Table2[[#This Row],[Actual Class]])</f>
        <v>0</v>
      </c>
      <c r="K69">
        <f>ABS(Table2[[#This Row],[Result based on Selected Feats (RF)]]-Table2[[#This Row],[Actual Class]])</f>
        <v>0</v>
      </c>
      <c r="L69">
        <f>ABS(Table2[[#This Row],[Result based on Droped Feats (RF)]]-Table2[[#This Row],[Actual Class]])</f>
        <v>0</v>
      </c>
    </row>
    <row r="70" spans="1:12" x14ac:dyDescent="0.3">
      <c r="A70" s="5">
        <v>284</v>
      </c>
      <c r="B70" s="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7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70">
        <f>ABS(Table2[[#This Row],[All 42 Feats Random Forest]]-Table2[[#This Row],[Actual Class]])</f>
        <v>0</v>
      </c>
      <c r="K70">
        <f>ABS(Table2[[#This Row],[Result based on Selected Feats (RF)]]-Table2[[#This Row],[Actual Class]])</f>
        <v>0</v>
      </c>
      <c r="L70">
        <f>ABS(Table2[[#This Row],[Result based on Droped Feats (RF)]]-Table2[[#This Row],[Actual Class]])</f>
        <v>0</v>
      </c>
    </row>
    <row r="71" spans="1:12" x14ac:dyDescent="0.3">
      <c r="A71" s="5">
        <v>560</v>
      </c>
      <c r="B71" s="6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7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71">
        <f>ABS(Table2[[#This Row],[All 42 Feats Random Forest]]-Table2[[#This Row],[Actual Class]])</f>
        <v>0</v>
      </c>
      <c r="K71">
        <f>ABS(Table2[[#This Row],[Result based on Selected Feats (RF)]]-Table2[[#This Row],[Actual Class]])</f>
        <v>0</v>
      </c>
      <c r="L71">
        <f>ABS(Table2[[#This Row],[Result based on Droped Feats (RF)]]-Table2[[#This Row],[Actual Class]])</f>
        <v>0</v>
      </c>
    </row>
    <row r="72" spans="1:12" x14ac:dyDescent="0.3">
      <c r="A72" s="5">
        <v>334</v>
      </c>
      <c r="B72" s="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7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72">
        <f>ABS(Table2[[#This Row],[All 42 Feats Random Forest]]-Table2[[#This Row],[Actual Class]])</f>
        <v>0</v>
      </c>
      <c r="K72">
        <f>ABS(Table2[[#This Row],[Result based on Selected Feats (RF)]]-Table2[[#This Row],[Actual Class]])</f>
        <v>0</v>
      </c>
      <c r="L72">
        <f>ABS(Table2[[#This Row],[Result based on Droped Feats (RF)]]-Table2[[#This Row],[Actual Class]])</f>
        <v>0</v>
      </c>
    </row>
    <row r="73" spans="1:12" x14ac:dyDescent="0.3">
      <c r="A73" s="5">
        <v>499</v>
      </c>
      <c r="B73" s="6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7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73">
        <f>ABS(Table2[[#This Row],[All 42 Feats Random Forest]]-Table2[[#This Row],[Actual Class]])</f>
        <v>0</v>
      </c>
      <c r="K73">
        <f>ABS(Table2[[#This Row],[Result based on Selected Feats (RF)]]-Table2[[#This Row],[Actual Class]])</f>
        <v>0</v>
      </c>
      <c r="L73">
        <f>ABS(Table2[[#This Row],[Result based on Droped Feats (RF)]]-Table2[[#This Row],[Actual Class]])</f>
        <v>0</v>
      </c>
    </row>
    <row r="74" spans="1:12" x14ac:dyDescent="0.3">
      <c r="A74" s="5">
        <v>47</v>
      </c>
      <c r="B74" s="6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7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74">
        <f>ABS(Table2[[#This Row],[All 42 Feats Random Forest]]-Table2[[#This Row],[Actual Class]])</f>
        <v>0</v>
      </c>
      <c r="K74">
        <f>ABS(Table2[[#This Row],[Result based on Selected Feats (RF)]]-Table2[[#This Row],[Actual Class]])</f>
        <v>0</v>
      </c>
      <c r="L74">
        <f>ABS(Table2[[#This Row],[Result based on Droped Feats (RF)]]-Table2[[#This Row],[Actual Class]])</f>
        <v>0</v>
      </c>
    </row>
    <row r="75" spans="1:12" x14ac:dyDescent="0.3">
      <c r="A75" s="5">
        <v>178</v>
      </c>
      <c r="B75" s="6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75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75">
        <f>ABS(Table2[[#This Row],[All 42 Feats Random Forest]]-Table2[[#This Row],[Actual Class]])</f>
        <v>0</v>
      </c>
      <c r="K75">
        <f>ABS(Table2[[#This Row],[Result based on Selected Feats (RF)]]-Table2[[#This Row],[Actual Class]])</f>
        <v>0</v>
      </c>
      <c r="L75">
        <f>ABS(Table2[[#This Row],[Result based on Droped Feats (RF)]]-Table2[[#This Row],[Actual Class]])</f>
        <v>0</v>
      </c>
    </row>
    <row r="76" spans="1:12" x14ac:dyDescent="0.3">
      <c r="A76" s="5">
        <v>439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7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76">
        <f>ABS(Table2[[#This Row],[All 42 Feats Random Forest]]-Table2[[#This Row],[Actual Class]])</f>
        <v>0</v>
      </c>
      <c r="K76">
        <f>ABS(Table2[[#This Row],[Result based on Selected Feats (RF)]]-Table2[[#This Row],[Actual Class]])</f>
        <v>0</v>
      </c>
      <c r="L76">
        <f>ABS(Table2[[#This Row],[Result based on Droped Feats (RF)]]-Table2[[#This Row],[Actual Class]])</f>
        <v>0</v>
      </c>
    </row>
    <row r="77" spans="1:12" x14ac:dyDescent="0.3">
      <c r="A77" s="5">
        <v>91</v>
      </c>
      <c r="B77" s="6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7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77">
        <f>ABS(Table2[[#This Row],[All 42 Feats Random Forest]]-Table2[[#This Row],[Actual Class]])</f>
        <v>0</v>
      </c>
      <c r="K77">
        <f>ABS(Table2[[#This Row],[Result based on Selected Feats (RF)]]-Table2[[#This Row],[Actual Class]])</f>
        <v>1</v>
      </c>
      <c r="L77">
        <f>ABS(Table2[[#This Row],[Result based on Droped Feats (RF)]]-Table2[[#This Row],[Actual Class]])</f>
        <v>0</v>
      </c>
    </row>
    <row r="78" spans="1:12" x14ac:dyDescent="0.3">
      <c r="A78" s="5">
        <v>256</v>
      </c>
      <c r="B78" s="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7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78">
        <f>ABS(Table2[[#This Row],[All 42 Feats Random Forest]]-Table2[[#This Row],[Actual Class]])</f>
        <v>0</v>
      </c>
      <c r="K78">
        <f>ABS(Table2[[#This Row],[Result based on Selected Feats (RF)]]-Table2[[#This Row],[Actual Class]])</f>
        <v>0</v>
      </c>
      <c r="L78">
        <f>ABS(Table2[[#This Row],[Result based on Droped Feats (RF)]]-Table2[[#This Row],[Actual Class]])</f>
        <v>0</v>
      </c>
    </row>
    <row r="79" spans="1:12" x14ac:dyDescent="0.3">
      <c r="A79" s="5">
        <v>509</v>
      </c>
      <c r="B79" s="6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79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79">
        <f>ABS(Table2[[#This Row],[All 42 Feats Random Forest]]-Table2[[#This Row],[Actual Class]])</f>
        <v>0</v>
      </c>
      <c r="K79">
        <f>ABS(Table2[[#This Row],[Result based on Selected Feats (RF)]]-Table2[[#This Row],[Actual Class]])</f>
        <v>0</v>
      </c>
      <c r="L79">
        <f>ABS(Table2[[#This Row],[Result based on Droped Feats (RF)]]-Table2[[#This Row],[Actual Class]])</f>
        <v>0</v>
      </c>
    </row>
    <row r="80" spans="1:12" x14ac:dyDescent="0.3">
      <c r="A80" s="5">
        <v>384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8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80">
        <f>ABS(Table2[[#This Row],[All 42 Feats Random Forest]]-Table2[[#This Row],[Actual Class]])</f>
        <v>0</v>
      </c>
      <c r="K80">
        <f>ABS(Table2[[#This Row],[Result based on Selected Feats (RF)]]-Table2[[#This Row],[Actual Class]])</f>
        <v>0</v>
      </c>
      <c r="L80">
        <f>ABS(Table2[[#This Row],[Result based on Droped Feats (RF)]]-Table2[[#This Row],[Actual Class]])</f>
        <v>0</v>
      </c>
    </row>
    <row r="81" spans="1:12" x14ac:dyDescent="0.3">
      <c r="A81" s="5">
        <v>250</v>
      </c>
      <c r="B81" s="6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8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81">
        <f>ABS(Table2[[#This Row],[All 42 Feats Random Forest]]-Table2[[#This Row],[Actual Class]])</f>
        <v>0</v>
      </c>
      <c r="K81">
        <f>ABS(Table2[[#This Row],[Result based on Selected Feats (RF)]]-Table2[[#This Row],[Actual Class]])</f>
        <v>0</v>
      </c>
      <c r="L81">
        <f>ABS(Table2[[#This Row],[Result based on Droped Feats (RF)]]-Table2[[#This Row],[Actual Class]])</f>
        <v>0</v>
      </c>
    </row>
    <row r="82" spans="1:12" x14ac:dyDescent="0.3">
      <c r="A82" s="5">
        <v>565</v>
      </c>
      <c r="B82" s="6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8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82">
        <f>ABS(Table2[[#This Row],[All 42 Feats Random Forest]]-Table2[[#This Row],[Actual Class]])</f>
        <v>0</v>
      </c>
      <c r="K82">
        <f>ABS(Table2[[#This Row],[Result based on Selected Feats (RF)]]-Table2[[#This Row],[Actual Class]])</f>
        <v>0</v>
      </c>
      <c r="L82">
        <f>ABS(Table2[[#This Row],[Result based on Droped Feats (RF)]]-Table2[[#This Row],[Actual Class]])</f>
        <v>0</v>
      </c>
    </row>
    <row r="83" spans="1:12" x14ac:dyDescent="0.3">
      <c r="A83" s="5">
        <v>402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83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83">
        <f>ABS(Table2[[#This Row],[All 42 Feats Random Forest]]-Table2[[#This Row],[Actual Class]])</f>
        <v>0</v>
      </c>
      <c r="K83">
        <f>ABS(Table2[[#This Row],[Result based on Selected Feats (RF)]]-Table2[[#This Row],[Actual Class]])</f>
        <v>0</v>
      </c>
      <c r="L83">
        <f>ABS(Table2[[#This Row],[Result based on Droped Feats (RF)]]-Table2[[#This Row],[Actual Class]])</f>
        <v>0</v>
      </c>
    </row>
    <row r="84" spans="1:12" x14ac:dyDescent="0.3">
      <c r="A84" s="5">
        <v>184</v>
      </c>
      <c r="B84" s="6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8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84">
        <f>ABS(Table2[[#This Row],[All 42 Feats Random Forest]]-Table2[[#This Row],[Actual Class]])</f>
        <v>0</v>
      </c>
      <c r="K84">
        <f>ABS(Table2[[#This Row],[Result based on Selected Feats (RF)]]-Table2[[#This Row],[Actual Class]])</f>
        <v>0</v>
      </c>
      <c r="L84">
        <f>ABS(Table2[[#This Row],[Result based on Droped Feats (RF)]]-Table2[[#This Row],[Actual Class]])</f>
        <v>0</v>
      </c>
    </row>
    <row r="85" spans="1:12" x14ac:dyDescent="0.3">
      <c r="A85" s="5">
        <v>316</v>
      </c>
      <c r="B85" s="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8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85">
        <f>ABS(Table2[[#This Row],[All 42 Feats Random Forest]]-Table2[[#This Row],[Actual Class]])</f>
        <v>0</v>
      </c>
      <c r="K85">
        <f>ABS(Table2[[#This Row],[Result based on Selected Feats (RF)]]-Table2[[#This Row],[Actual Class]])</f>
        <v>0</v>
      </c>
      <c r="L85">
        <f>ABS(Table2[[#This Row],[Result based on Droped Feats (RF)]]-Table2[[#This Row],[Actual Class]])</f>
        <v>0</v>
      </c>
    </row>
    <row r="86" spans="1:12" x14ac:dyDescent="0.3">
      <c r="A86" s="5">
        <v>124</v>
      </c>
      <c r="B86" s="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86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86">
        <f>ABS(Table2[[#This Row],[All 42 Feats Random Forest]]-Table2[[#This Row],[Actual Class]])</f>
        <v>0</v>
      </c>
      <c r="K86">
        <f>ABS(Table2[[#This Row],[Result based on Selected Feats (RF)]]-Table2[[#This Row],[Actual Class]])</f>
        <v>0</v>
      </c>
      <c r="L86">
        <f>ABS(Table2[[#This Row],[Result based on Droped Feats (RF)]]-Table2[[#This Row],[Actual Class]])</f>
        <v>0</v>
      </c>
    </row>
    <row r="87" spans="1:12" x14ac:dyDescent="0.3">
      <c r="A87" s="5">
        <v>537</v>
      </c>
      <c r="B87" s="6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87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87">
        <f>ABS(Table2[[#This Row],[All 42 Feats Random Forest]]-Table2[[#This Row],[Actual Class]])</f>
        <v>1</v>
      </c>
      <c r="K87">
        <f>ABS(Table2[[#This Row],[Result based on Selected Feats (RF)]]-Table2[[#This Row],[Actual Class]])</f>
        <v>1</v>
      </c>
      <c r="L87">
        <f>ABS(Table2[[#This Row],[Result based on Droped Feats (RF)]]-Table2[[#This Row],[Actual Class]])</f>
        <v>1</v>
      </c>
    </row>
    <row r="88" spans="1:12" x14ac:dyDescent="0.3">
      <c r="A88" s="5">
        <v>329</v>
      </c>
      <c r="B88" s="6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8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88">
        <f>ABS(Table2[[#This Row],[All 42 Feats Random Forest]]-Table2[[#This Row],[Actual Class]])</f>
        <v>0</v>
      </c>
      <c r="K88">
        <f>ABS(Table2[[#This Row],[Result based on Selected Feats (RF)]]-Table2[[#This Row],[Actual Class]])</f>
        <v>0</v>
      </c>
      <c r="L88">
        <f>ABS(Table2[[#This Row],[Result based on Droped Feats (RF)]]-Table2[[#This Row],[Actual Class]])</f>
        <v>0</v>
      </c>
    </row>
    <row r="89" spans="1:12" x14ac:dyDescent="0.3">
      <c r="A89" s="5">
        <v>349</v>
      </c>
      <c r="B89" s="6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8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89">
        <f>ABS(Table2[[#This Row],[All 42 Feats Random Forest]]-Table2[[#This Row],[Actual Class]])</f>
        <v>0</v>
      </c>
      <c r="K89">
        <f>ABS(Table2[[#This Row],[Result based on Selected Feats (RF)]]-Table2[[#This Row],[Actual Class]])</f>
        <v>0</v>
      </c>
      <c r="L89">
        <f>ABS(Table2[[#This Row],[Result based on Droped Feats (RF)]]-Table2[[#This Row],[Actual Class]])</f>
        <v>0</v>
      </c>
    </row>
    <row r="90" spans="1:12" x14ac:dyDescent="0.3">
      <c r="A90" s="5">
        <v>634</v>
      </c>
      <c r="B90" s="6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9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90">
        <f>ABS(Table2[[#This Row],[All 42 Feats Random Forest]]-Table2[[#This Row],[Actual Class]])</f>
        <v>0</v>
      </c>
      <c r="K90">
        <f>ABS(Table2[[#This Row],[Result based on Selected Feats (RF)]]-Table2[[#This Row],[Actual Class]])</f>
        <v>0</v>
      </c>
      <c r="L90">
        <f>ABS(Table2[[#This Row],[Result based on Droped Feats (RF)]]-Table2[[#This Row],[Actual Class]])</f>
        <v>0</v>
      </c>
    </row>
    <row r="91" spans="1:12" x14ac:dyDescent="0.3">
      <c r="A91" s="5">
        <v>351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91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91">
        <f>ABS(Table2[[#This Row],[All 42 Feats Random Forest]]-Table2[[#This Row],[Actual Class]])</f>
        <v>0</v>
      </c>
      <c r="K91">
        <f>ABS(Table2[[#This Row],[Result based on Selected Feats (RF)]]-Table2[[#This Row],[Actual Class]])</f>
        <v>0</v>
      </c>
      <c r="L91">
        <f>ABS(Table2[[#This Row],[Result based on Droped Feats (RF)]]-Table2[[#This Row],[Actual Class]])</f>
        <v>0</v>
      </c>
    </row>
    <row r="92" spans="1:12" x14ac:dyDescent="0.3">
      <c r="A92" s="5">
        <v>544</v>
      </c>
      <c r="B92" s="6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9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92">
        <f>ABS(Table2[[#This Row],[All 42 Feats Random Forest]]-Table2[[#This Row],[Actual Class]])</f>
        <v>1</v>
      </c>
      <c r="K92">
        <f>ABS(Table2[[#This Row],[Result based on Selected Feats (RF)]]-Table2[[#This Row],[Actual Class]])</f>
        <v>1</v>
      </c>
      <c r="L92">
        <f>ABS(Table2[[#This Row],[Result based on Droped Feats (RF)]]-Table2[[#This Row],[Actual Class]])</f>
        <v>1</v>
      </c>
    </row>
    <row r="93" spans="1:12" x14ac:dyDescent="0.3">
      <c r="A93" s="5">
        <v>600</v>
      </c>
      <c r="B93" s="6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9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93">
        <f>ABS(Table2[[#This Row],[All 42 Feats Random Forest]]-Table2[[#This Row],[Actual Class]])</f>
        <v>0</v>
      </c>
      <c r="K93">
        <f>ABS(Table2[[#This Row],[Result based on Selected Feats (RF)]]-Table2[[#This Row],[Actual Class]])</f>
        <v>0</v>
      </c>
      <c r="L93">
        <f>ABS(Table2[[#This Row],[Result based on Droped Feats (RF)]]-Table2[[#This Row],[Actual Class]])</f>
        <v>0</v>
      </c>
    </row>
    <row r="94" spans="1:12" x14ac:dyDescent="0.3">
      <c r="A94" s="5">
        <v>32</v>
      </c>
      <c r="B94" s="6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9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94">
        <f>ABS(Table2[[#This Row],[All 42 Feats Random Forest]]-Table2[[#This Row],[Actual Class]])</f>
        <v>0</v>
      </c>
      <c r="K94">
        <f>ABS(Table2[[#This Row],[Result based on Selected Feats (RF)]]-Table2[[#This Row],[Actual Class]])</f>
        <v>0</v>
      </c>
      <c r="L94">
        <f>ABS(Table2[[#This Row],[Result based on Droped Feats (RF)]]-Table2[[#This Row],[Actual Class]])</f>
        <v>0</v>
      </c>
    </row>
    <row r="95" spans="1:12" x14ac:dyDescent="0.3">
      <c r="A95" s="5">
        <v>418</v>
      </c>
      <c r="B95" s="6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9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95">
        <f>ABS(Table2[[#This Row],[All 42 Feats Random Forest]]-Table2[[#This Row],[Actual Class]])</f>
        <v>0</v>
      </c>
      <c r="K95">
        <f>ABS(Table2[[#This Row],[Result based on Selected Feats (RF)]]-Table2[[#This Row],[Actual Class]])</f>
        <v>0</v>
      </c>
      <c r="L95">
        <f>ABS(Table2[[#This Row],[Result based on Droped Feats (RF)]]-Table2[[#This Row],[Actual Class]])</f>
        <v>0</v>
      </c>
    </row>
    <row r="96" spans="1:12" x14ac:dyDescent="0.3">
      <c r="A96" s="5">
        <v>94</v>
      </c>
      <c r="B96" s="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96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96">
        <f>ABS(Table2[[#This Row],[All 42 Feats Random Forest]]-Table2[[#This Row],[Actual Class]])</f>
        <v>0</v>
      </c>
      <c r="K96">
        <f>ABS(Table2[[#This Row],[Result based on Selected Feats (RF)]]-Table2[[#This Row],[Actual Class]])</f>
        <v>1</v>
      </c>
      <c r="L96">
        <f>ABS(Table2[[#This Row],[Result based on Droped Feats (RF)]]-Table2[[#This Row],[Actual Class]])</f>
        <v>1</v>
      </c>
    </row>
    <row r="97" spans="1:12" x14ac:dyDescent="0.3">
      <c r="A97" s="5">
        <v>689</v>
      </c>
      <c r="B97" s="6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9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97">
        <f>ABS(Table2[[#This Row],[All 42 Feats Random Forest]]-Table2[[#This Row],[Actual Class]])</f>
        <v>0</v>
      </c>
      <c r="K97">
        <f>ABS(Table2[[#This Row],[Result based on Selected Feats (RF)]]-Table2[[#This Row],[Actual Class]])</f>
        <v>0</v>
      </c>
      <c r="L97">
        <f>ABS(Table2[[#This Row],[Result based on Droped Feats (RF)]]-Table2[[#This Row],[Actual Class]])</f>
        <v>0</v>
      </c>
    </row>
    <row r="98" spans="1:12" x14ac:dyDescent="0.3">
      <c r="A98" s="5">
        <v>71</v>
      </c>
      <c r="B98" s="6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98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98">
        <f>ABS(Table2[[#This Row],[All 42 Feats Random Forest]]-Table2[[#This Row],[Actual Class]])</f>
        <v>1</v>
      </c>
      <c r="K98">
        <f>ABS(Table2[[#This Row],[Result based on Selected Feats (RF)]]-Table2[[#This Row],[Actual Class]])</f>
        <v>1</v>
      </c>
      <c r="L98">
        <f>ABS(Table2[[#This Row],[Result based on Droped Feats (RF)]]-Table2[[#This Row],[Actual Class]])</f>
        <v>1</v>
      </c>
    </row>
    <row r="99" spans="1:12" x14ac:dyDescent="0.3">
      <c r="A99" s="5">
        <v>480</v>
      </c>
      <c r="B99" s="6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9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99">
        <f>ABS(Table2[[#This Row],[All 42 Feats Random Forest]]-Table2[[#This Row],[Actual Class]])</f>
        <v>0</v>
      </c>
      <c r="K99">
        <f>ABS(Table2[[#This Row],[Result based on Selected Feats (RF)]]-Table2[[#This Row],[Actual Class]])</f>
        <v>0</v>
      </c>
      <c r="L99">
        <f>ABS(Table2[[#This Row],[Result based on Droped Feats (RF)]]-Table2[[#This Row],[Actual Class]])</f>
        <v>0</v>
      </c>
    </row>
    <row r="100" spans="1:12" x14ac:dyDescent="0.3">
      <c r="A100" s="5">
        <v>4</v>
      </c>
      <c r="B100" s="6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00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00">
        <f>ABS(Table2[[#This Row],[All 42 Feats Random Forest]]-Table2[[#This Row],[Actual Class]])</f>
        <v>0</v>
      </c>
      <c r="K100">
        <f>ABS(Table2[[#This Row],[Result based on Selected Feats (RF)]]-Table2[[#This Row],[Actual Class]])</f>
        <v>0</v>
      </c>
      <c r="L100">
        <f>ABS(Table2[[#This Row],[Result based on Droped Feats (RF)]]-Table2[[#This Row],[Actual Class]])</f>
        <v>0</v>
      </c>
    </row>
    <row r="101" spans="1:12" x14ac:dyDescent="0.3">
      <c r="A101" s="5">
        <v>2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0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01">
        <f>ABS(Table2[[#This Row],[All 42 Feats Random Forest]]-Table2[[#This Row],[Actual Class]])</f>
        <v>0</v>
      </c>
      <c r="K101">
        <f>ABS(Table2[[#This Row],[Result based on Selected Feats (RF)]]-Table2[[#This Row],[Actual Class]])</f>
        <v>0</v>
      </c>
      <c r="L101">
        <f>ABS(Table2[[#This Row],[Result based on Droped Feats (RF)]]-Table2[[#This Row],[Actual Class]])</f>
        <v>0</v>
      </c>
    </row>
    <row r="102" spans="1:12" x14ac:dyDescent="0.3">
      <c r="A102" s="5">
        <v>145</v>
      </c>
      <c r="B102" s="6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0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02">
        <f>ABS(Table2[[#This Row],[All 42 Feats Random Forest]]-Table2[[#This Row],[Actual Class]])</f>
        <v>0</v>
      </c>
      <c r="K102">
        <f>ABS(Table2[[#This Row],[Result based on Selected Feats (RF)]]-Table2[[#This Row],[Actual Class]])</f>
        <v>0</v>
      </c>
      <c r="L102">
        <f>ABS(Table2[[#This Row],[Result based on Droped Feats (RF)]]-Table2[[#This Row],[Actual Class]])</f>
        <v>0</v>
      </c>
    </row>
    <row r="103" spans="1:12" x14ac:dyDescent="0.3">
      <c r="A103" s="5">
        <v>673</v>
      </c>
      <c r="B103" s="6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03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03">
        <f>ABS(Table2[[#This Row],[All 42 Feats Random Forest]]-Table2[[#This Row],[Actual Class]])</f>
        <v>0</v>
      </c>
      <c r="K103">
        <f>ABS(Table2[[#This Row],[Result based on Selected Feats (RF)]]-Table2[[#This Row],[Actual Class]])</f>
        <v>0</v>
      </c>
      <c r="L103">
        <f>ABS(Table2[[#This Row],[Result based on Droped Feats (RF)]]-Table2[[#This Row],[Actual Class]])</f>
        <v>0</v>
      </c>
    </row>
    <row r="104" spans="1:12" x14ac:dyDescent="0.3">
      <c r="A104" s="5">
        <v>192</v>
      </c>
      <c r="B104" s="6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0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04">
        <f>ABS(Table2[[#This Row],[All 42 Feats Random Forest]]-Table2[[#This Row],[Actual Class]])</f>
        <v>0</v>
      </c>
      <c r="K104">
        <f>ABS(Table2[[#This Row],[Result based on Selected Feats (RF)]]-Table2[[#This Row],[Actual Class]])</f>
        <v>0</v>
      </c>
      <c r="L104">
        <f>ABS(Table2[[#This Row],[Result based on Droped Feats (RF)]]-Table2[[#This Row],[Actual Class]])</f>
        <v>0</v>
      </c>
    </row>
    <row r="105" spans="1:12" x14ac:dyDescent="0.3">
      <c r="A105" s="5">
        <v>159</v>
      </c>
      <c r="B105" s="6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05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05">
        <f>ABS(Table2[[#This Row],[All 42 Feats Random Forest]]-Table2[[#This Row],[Actual Class]])</f>
        <v>0</v>
      </c>
      <c r="K105">
        <f>ABS(Table2[[#This Row],[Result based on Selected Feats (RF)]]-Table2[[#This Row],[Actual Class]])</f>
        <v>0</v>
      </c>
      <c r="L105">
        <f>ABS(Table2[[#This Row],[Result based on Droped Feats (RF)]]-Table2[[#This Row],[Actual Class]])</f>
        <v>0</v>
      </c>
    </row>
    <row r="106" spans="1:12" x14ac:dyDescent="0.3">
      <c r="A106" s="5">
        <v>398</v>
      </c>
      <c r="B106" s="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0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06">
        <f>ABS(Table2[[#This Row],[All 42 Feats Random Forest]]-Table2[[#This Row],[Actual Class]])</f>
        <v>0</v>
      </c>
      <c r="K106">
        <f>ABS(Table2[[#This Row],[Result based on Selected Feats (RF)]]-Table2[[#This Row],[Actual Class]])</f>
        <v>0</v>
      </c>
      <c r="L106">
        <f>ABS(Table2[[#This Row],[Result based on Droped Feats (RF)]]-Table2[[#This Row],[Actual Class]])</f>
        <v>0</v>
      </c>
    </row>
    <row r="107" spans="1:12" x14ac:dyDescent="0.3">
      <c r="A107" s="5">
        <v>87</v>
      </c>
      <c r="B107" s="6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0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07">
        <f>ABS(Table2[[#This Row],[All 42 Feats Random Forest]]-Table2[[#This Row],[Actual Class]])</f>
        <v>0</v>
      </c>
      <c r="K107">
        <f>ABS(Table2[[#This Row],[Result based on Selected Feats (RF)]]-Table2[[#This Row],[Actual Class]])</f>
        <v>0</v>
      </c>
      <c r="L107">
        <f>ABS(Table2[[#This Row],[Result based on Droped Feats (RF)]]-Table2[[#This Row],[Actual Class]])</f>
        <v>0</v>
      </c>
    </row>
    <row r="108" spans="1:12" x14ac:dyDescent="0.3">
      <c r="A108" s="5">
        <v>524</v>
      </c>
      <c r="B108" s="6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08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08">
        <f>ABS(Table2[[#This Row],[All 42 Feats Random Forest]]-Table2[[#This Row],[Actual Class]])</f>
        <v>1</v>
      </c>
      <c r="K108">
        <f>ABS(Table2[[#This Row],[Result based on Selected Feats (RF)]]-Table2[[#This Row],[Actual Class]])</f>
        <v>1</v>
      </c>
      <c r="L108">
        <f>ABS(Table2[[#This Row],[Result based on Droped Feats (RF)]]-Table2[[#This Row],[Actual Class]])</f>
        <v>1</v>
      </c>
    </row>
    <row r="109" spans="1:12" x14ac:dyDescent="0.3">
      <c r="A109" s="5">
        <v>416</v>
      </c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0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09">
        <f>ABS(Table2[[#This Row],[All 42 Feats Random Forest]]-Table2[[#This Row],[Actual Class]])</f>
        <v>0</v>
      </c>
      <c r="K109">
        <f>ABS(Table2[[#This Row],[Result based on Selected Feats (RF)]]-Table2[[#This Row],[Actual Class]])</f>
        <v>0</v>
      </c>
      <c r="L109">
        <f>ABS(Table2[[#This Row],[Result based on Droped Feats (RF)]]-Table2[[#This Row],[Actual Class]])</f>
        <v>0</v>
      </c>
    </row>
    <row r="110" spans="1:12" x14ac:dyDescent="0.3">
      <c r="A110" s="5">
        <v>639</v>
      </c>
      <c r="B110" s="6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1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10">
        <f>ABS(Table2[[#This Row],[All 42 Feats Random Forest]]-Table2[[#This Row],[Actual Class]])</f>
        <v>0</v>
      </c>
      <c r="K110">
        <f>ABS(Table2[[#This Row],[Result based on Selected Feats (RF)]]-Table2[[#This Row],[Actual Class]])</f>
        <v>0</v>
      </c>
      <c r="L110">
        <f>ABS(Table2[[#This Row],[Result based on Droped Feats (RF)]]-Table2[[#This Row],[Actual Class]])</f>
        <v>0</v>
      </c>
    </row>
    <row r="111" spans="1:12" x14ac:dyDescent="0.3">
      <c r="A111" s="5">
        <v>72</v>
      </c>
      <c r="B111" s="6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1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1">
        <f>ABS(Table2[[#This Row],[All 42 Feats Random Forest]]-Table2[[#This Row],[Actual Class]])</f>
        <v>1</v>
      </c>
      <c r="K111">
        <f>ABS(Table2[[#This Row],[Result based on Selected Feats (RF)]]-Table2[[#This Row],[Actual Class]])</f>
        <v>1</v>
      </c>
      <c r="L111">
        <f>ABS(Table2[[#This Row],[Result based on Droped Feats (RF)]]-Table2[[#This Row],[Actual Class]])</f>
        <v>1</v>
      </c>
    </row>
    <row r="112" spans="1:12" x14ac:dyDescent="0.3">
      <c r="A112" s="5">
        <v>173</v>
      </c>
      <c r="B112" s="6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2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2">
        <f>ABS(Table2[[#This Row],[All 42 Feats Random Forest]]-Table2[[#This Row],[Actual Class]])</f>
        <v>0</v>
      </c>
      <c r="K112">
        <f>ABS(Table2[[#This Row],[Result based on Selected Feats (RF)]]-Table2[[#This Row],[Actual Class]])</f>
        <v>0</v>
      </c>
      <c r="L112">
        <f>ABS(Table2[[#This Row],[Result based on Droped Feats (RF)]]-Table2[[#This Row],[Actual Class]])</f>
        <v>0</v>
      </c>
    </row>
    <row r="113" spans="1:12" x14ac:dyDescent="0.3">
      <c r="A113" s="5">
        <v>490</v>
      </c>
      <c r="B113" s="6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3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3">
        <f>ABS(Table2[[#This Row],[All 42 Feats Random Forest]]-Table2[[#This Row],[Actual Class]])</f>
        <v>0</v>
      </c>
      <c r="K113">
        <f>ABS(Table2[[#This Row],[Result based on Selected Feats (RF)]]-Table2[[#This Row],[Actual Class]])</f>
        <v>0</v>
      </c>
      <c r="L113">
        <f>ABS(Table2[[#This Row],[Result based on Droped Feats (RF)]]-Table2[[#This Row],[Actual Class]])</f>
        <v>0</v>
      </c>
    </row>
    <row r="114" spans="1:12" x14ac:dyDescent="0.3">
      <c r="A114" s="5">
        <v>633</v>
      </c>
      <c r="B114" s="6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14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14">
        <f>ABS(Table2[[#This Row],[All 42 Feats Random Forest]]-Table2[[#This Row],[Actual Class]])</f>
        <v>0</v>
      </c>
      <c r="K114">
        <f>ABS(Table2[[#This Row],[Result based on Selected Feats (RF)]]-Table2[[#This Row],[Actual Class]])</f>
        <v>0</v>
      </c>
      <c r="L114">
        <f>ABS(Table2[[#This Row],[Result based on Droped Feats (RF)]]-Table2[[#This Row],[Actual Class]])</f>
        <v>0</v>
      </c>
    </row>
    <row r="115" spans="1:12" x14ac:dyDescent="0.3">
      <c r="A115" s="5">
        <v>170</v>
      </c>
      <c r="B115" s="6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1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15">
        <f>ABS(Table2[[#This Row],[All 42 Feats Random Forest]]-Table2[[#This Row],[Actual Class]])</f>
        <v>1</v>
      </c>
      <c r="K115">
        <f>ABS(Table2[[#This Row],[Result based on Selected Feats (RF)]]-Table2[[#This Row],[Actual Class]])</f>
        <v>1</v>
      </c>
      <c r="L115">
        <f>ABS(Table2[[#This Row],[Result based on Droped Feats (RF)]]-Table2[[#This Row],[Actual Class]])</f>
        <v>1</v>
      </c>
    </row>
    <row r="116" spans="1:12" x14ac:dyDescent="0.3">
      <c r="A116" s="5">
        <v>54</v>
      </c>
      <c r="B116" s="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6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6">
        <f>ABS(Table2[[#This Row],[All 42 Feats Random Forest]]-Table2[[#This Row],[Actual Class]])</f>
        <v>0</v>
      </c>
      <c r="K116">
        <f>ABS(Table2[[#This Row],[Result based on Selected Feats (RF)]]-Table2[[#This Row],[Actual Class]])</f>
        <v>0</v>
      </c>
      <c r="L116">
        <f>ABS(Table2[[#This Row],[Result based on Droped Feats (RF)]]-Table2[[#This Row],[Actual Class]])</f>
        <v>0</v>
      </c>
    </row>
    <row r="117" spans="1:12" x14ac:dyDescent="0.3">
      <c r="A117" s="5">
        <v>578</v>
      </c>
      <c r="B117" s="6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7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7">
        <f>ABS(Table2[[#This Row],[All 42 Feats Random Forest]]-Table2[[#This Row],[Actual Class]])</f>
        <v>0</v>
      </c>
      <c r="K117">
        <f>ABS(Table2[[#This Row],[Result based on Selected Feats (RF)]]-Table2[[#This Row],[Actual Class]])</f>
        <v>0</v>
      </c>
      <c r="L117">
        <f>ABS(Table2[[#This Row],[Result based on Droped Feats (RF)]]-Table2[[#This Row],[Actual Class]])</f>
        <v>0</v>
      </c>
    </row>
    <row r="118" spans="1:12" x14ac:dyDescent="0.3">
      <c r="A118" s="5">
        <v>511</v>
      </c>
      <c r="B118" s="6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8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8">
        <f>ABS(Table2[[#This Row],[All 42 Feats Random Forest]]-Table2[[#This Row],[Actual Class]])</f>
        <v>0</v>
      </c>
      <c r="K118">
        <f>ABS(Table2[[#This Row],[Result based on Selected Feats (RF)]]-Table2[[#This Row],[Actual Class]])</f>
        <v>0</v>
      </c>
      <c r="L118">
        <f>ABS(Table2[[#This Row],[Result based on Droped Feats (RF)]]-Table2[[#This Row],[Actual Class]])</f>
        <v>0</v>
      </c>
    </row>
    <row r="119" spans="1:12" x14ac:dyDescent="0.3">
      <c r="A119" s="5">
        <v>130</v>
      </c>
      <c r="B119" s="6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19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19">
        <f>ABS(Table2[[#This Row],[All 42 Feats Random Forest]]-Table2[[#This Row],[Actual Class]])</f>
        <v>0</v>
      </c>
      <c r="K119">
        <f>ABS(Table2[[#This Row],[Result based on Selected Feats (RF)]]-Table2[[#This Row],[Actual Class]])</f>
        <v>0</v>
      </c>
      <c r="L119">
        <f>ABS(Table2[[#This Row],[Result based on Droped Feats (RF)]]-Table2[[#This Row],[Actual Class]])</f>
        <v>0</v>
      </c>
    </row>
    <row r="120" spans="1:12" x14ac:dyDescent="0.3">
      <c r="A120" s="5">
        <v>506</v>
      </c>
      <c r="B120" s="6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20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20">
        <f>ABS(Table2[[#This Row],[All 42 Feats Random Forest]]-Table2[[#This Row],[Actual Class]])</f>
        <v>0</v>
      </c>
      <c r="K120">
        <f>ABS(Table2[[#This Row],[Result based on Selected Feats (RF)]]-Table2[[#This Row],[Actual Class]])</f>
        <v>0</v>
      </c>
      <c r="L120">
        <f>ABS(Table2[[#This Row],[Result based on Droped Feats (RF)]]-Table2[[#This Row],[Actual Class]])</f>
        <v>0</v>
      </c>
    </row>
    <row r="121" spans="1:12" x14ac:dyDescent="0.3">
      <c r="A121" s="5">
        <v>685</v>
      </c>
      <c r="B121" s="6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1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1">
        <f>ABS(Table2[[#This Row],[All 42 Feats Random Forest]]-Table2[[#This Row],[Actual Class]])</f>
        <v>0</v>
      </c>
      <c r="K121">
        <f>ABS(Table2[[#This Row],[Result based on Selected Feats (RF)]]-Table2[[#This Row],[Actual Class]])</f>
        <v>0</v>
      </c>
      <c r="L121">
        <f>ABS(Table2[[#This Row],[Result based on Droped Feats (RF)]]-Table2[[#This Row],[Actual Class]])</f>
        <v>0</v>
      </c>
    </row>
    <row r="122" spans="1:12" x14ac:dyDescent="0.3">
      <c r="A122" s="5">
        <v>466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2">
        <f>ABS(Table2[[#This Row],[All 42 Feats Random Forest]]-Table2[[#This Row],[Actual Class]])</f>
        <v>0</v>
      </c>
      <c r="K122">
        <f>ABS(Table2[[#This Row],[Result based on Selected Feats (RF)]]-Table2[[#This Row],[Actual Class]])</f>
        <v>0</v>
      </c>
      <c r="L122">
        <f>ABS(Table2[[#This Row],[Result based on Droped Feats (RF)]]-Table2[[#This Row],[Actual Class]])</f>
        <v>0</v>
      </c>
    </row>
    <row r="123" spans="1:12" x14ac:dyDescent="0.3">
      <c r="A123" s="5">
        <v>10</v>
      </c>
      <c r="B123" s="6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3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3">
        <f>ABS(Table2[[#This Row],[All 42 Feats Random Forest]]-Table2[[#This Row],[Actual Class]])</f>
        <v>1</v>
      </c>
      <c r="K123">
        <f>ABS(Table2[[#This Row],[Result based on Selected Feats (RF)]]-Table2[[#This Row],[Actual Class]])</f>
        <v>1</v>
      </c>
      <c r="L123">
        <f>ABS(Table2[[#This Row],[Result based on Droped Feats (RF)]]-Table2[[#This Row],[Actual Class]])</f>
        <v>1</v>
      </c>
    </row>
    <row r="124" spans="1:12" x14ac:dyDescent="0.3">
      <c r="A124" s="5">
        <v>116</v>
      </c>
      <c r="B124" s="6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2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24">
        <f>ABS(Table2[[#This Row],[All 42 Feats Random Forest]]-Table2[[#This Row],[Actual Class]])</f>
        <v>1</v>
      </c>
      <c r="K124">
        <f>ABS(Table2[[#This Row],[Result based on Selected Feats (RF)]]-Table2[[#This Row],[Actual Class]])</f>
        <v>1</v>
      </c>
      <c r="L124">
        <f>ABS(Table2[[#This Row],[Result based on Droped Feats (RF)]]-Table2[[#This Row],[Actual Class]])</f>
        <v>1</v>
      </c>
    </row>
    <row r="125" spans="1:12" x14ac:dyDescent="0.3">
      <c r="A125" s="5">
        <v>362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5">
        <f>ABS(Table2[[#This Row],[All 42 Feats Random Forest]]-Table2[[#This Row],[Actual Class]])</f>
        <v>0</v>
      </c>
      <c r="K125">
        <f>ABS(Table2[[#This Row],[Result based on Selected Feats (RF)]]-Table2[[#This Row],[Actual Class]])</f>
        <v>0</v>
      </c>
      <c r="L125">
        <f>ABS(Table2[[#This Row],[Result based on Droped Feats (RF)]]-Table2[[#This Row],[Actual Class]])</f>
        <v>0</v>
      </c>
    </row>
    <row r="126" spans="1:12" x14ac:dyDescent="0.3">
      <c r="A126" s="5">
        <v>90</v>
      </c>
      <c r="B126" s="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2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6">
        <f>ABS(Table2[[#This Row],[All 42 Feats Random Forest]]-Table2[[#This Row],[Actual Class]])</f>
        <v>0</v>
      </c>
      <c r="K126">
        <f>ABS(Table2[[#This Row],[Result based on Selected Feats (RF)]]-Table2[[#This Row],[Actual Class]])</f>
        <v>1</v>
      </c>
      <c r="L126">
        <f>ABS(Table2[[#This Row],[Result based on Droped Feats (RF)]]-Table2[[#This Row],[Actual Class]])</f>
        <v>0</v>
      </c>
    </row>
    <row r="127" spans="1:12" x14ac:dyDescent="0.3">
      <c r="A127" s="5">
        <v>426</v>
      </c>
      <c r="B127" s="6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7">
        <f>ABS(Table2[[#This Row],[All 42 Feats Random Forest]]-Table2[[#This Row],[Actual Class]])</f>
        <v>0</v>
      </c>
      <c r="K127">
        <f>ABS(Table2[[#This Row],[Result based on Selected Feats (RF)]]-Table2[[#This Row],[Actual Class]])</f>
        <v>0</v>
      </c>
      <c r="L127">
        <f>ABS(Table2[[#This Row],[Result based on Droped Feats (RF)]]-Table2[[#This Row],[Actual Class]])</f>
        <v>0</v>
      </c>
    </row>
    <row r="128" spans="1:12" x14ac:dyDescent="0.3">
      <c r="A128" s="5">
        <v>650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2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28">
        <f>ABS(Table2[[#This Row],[All 42 Feats Random Forest]]-Table2[[#This Row],[Actual Class]])</f>
        <v>0</v>
      </c>
      <c r="K128">
        <f>ABS(Table2[[#This Row],[Result based on Selected Feats (RF)]]-Table2[[#This Row],[Actual Class]])</f>
        <v>0</v>
      </c>
      <c r="L128">
        <f>ABS(Table2[[#This Row],[Result based on Droped Feats (RF)]]-Table2[[#This Row],[Actual Class]])</f>
        <v>0</v>
      </c>
    </row>
    <row r="129" spans="1:12" x14ac:dyDescent="0.3">
      <c r="A129" s="5">
        <v>37</v>
      </c>
      <c r="B129" s="6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29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29">
        <f>ABS(Table2[[#This Row],[All 42 Feats Random Forest]]-Table2[[#This Row],[Actual Class]])</f>
        <v>0</v>
      </c>
      <c r="K129">
        <f>ABS(Table2[[#This Row],[Result based on Selected Feats (RF)]]-Table2[[#This Row],[Actual Class]])</f>
        <v>0</v>
      </c>
      <c r="L129">
        <f>ABS(Table2[[#This Row],[Result based on Droped Feats (RF)]]-Table2[[#This Row],[Actual Class]])</f>
        <v>0</v>
      </c>
    </row>
    <row r="130" spans="1:12" x14ac:dyDescent="0.3">
      <c r="A130" s="5">
        <v>260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0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0">
        <f>ABS(Table2[[#This Row],[All 42 Feats Random Forest]]-Table2[[#This Row],[Actual Class]])</f>
        <v>0</v>
      </c>
      <c r="K130">
        <f>ABS(Table2[[#This Row],[Result based on Selected Feats (RF)]]-Table2[[#This Row],[Actual Class]])</f>
        <v>0</v>
      </c>
      <c r="L130">
        <f>ABS(Table2[[#This Row],[Result based on Droped Feats (RF)]]-Table2[[#This Row],[Actual Class]])</f>
        <v>0</v>
      </c>
    </row>
    <row r="131" spans="1:12" x14ac:dyDescent="0.3">
      <c r="A131" s="5">
        <v>660</v>
      </c>
      <c r="B131" s="6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1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1">
        <f>ABS(Table2[[#This Row],[All 42 Feats Random Forest]]-Table2[[#This Row],[Actual Class]])</f>
        <v>0</v>
      </c>
      <c r="K131">
        <f>ABS(Table2[[#This Row],[Result based on Selected Feats (RF)]]-Table2[[#This Row],[Actual Class]])</f>
        <v>0</v>
      </c>
      <c r="L131">
        <f>ABS(Table2[[#This Row],[Result based on Droped Feats (RF)]]-Table2[[#This Row],[Actual Class]])</f>
        <v>0</v>
      </c>
    </row>
    <row r="132" spans="1:12" x14ac:dyDescent="0.3">
      <c r="A132" s="5">
        <v>365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2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2">
        <f>ABS(Table2[[#This Row],[All 42 Feats Random Forest]]-Table2[[#This Row],[Actual Class]])</f>
        <v>0</v>
      </c>
      <c r="K132">
        <f>ABS(Table2[[#This Row],[Result based on Selected Feats (RF)]]-Table2[[#This Row],[Actual Class]])</f>
        <v>0</v>
      </c>
      <c r="L132">
        <f>ABS(Table2[[#This Row],[Result based on Droped Feats (RF)]]-Table2[[#This Row],[Actual Class]])</f>
        <v>0</v>
      </c>
    </row>
    <row r="133" spans="1:12" x14ac:dyDescent="0.3">
      <c r="A133" s="5">
        <v>396</v>
      </c>
      <c r="B133" s="6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3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3">
        <f>ABS(Table2[[#This Row],[All 42 Feats Random Forest]]-Table2[[#This Row],[Actual Class]])</f>
        <v>0</v>
      </c>
      <c r="K133">
        <f>ABS(Table2[[#This Row],[Result based on Selected Feats (RF)]]-Table2[[#This Row],[Actual Class]])</f>
        <v>0</v>
      </c>
      <c r="L133">
        <f>ABS(Table2[[#This Row],[Result based on Droped Feats (RF)]]-Table2[[#This Row],[Actual Class]])</f>
        <v>0</v>
      </c>
    </row>
    <row r="134" spans="1:12" x14ac:dyDescent="0.3">
      <c r="A134" s="5">
        <v>562</v>
      </c>
      <c r="B134" s="6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34">
        <f>IF(Table2[[#This Row],[Random Forest Droped Feats (class 1) ]]=Table2[[#This Row],[Random Forest Droped Feats (class 0) ]],Table2[[#This Row],[Random Forest Droped Feats (class 1) ]],Table2[[#This Row],[All 42 Feats Random Forest]])</f>
        <v>1</v>
      </c>
      <c r="J134">
        <f>ABS(Table2[[#This Row],[All 42 Feats Random Forest]]-Table2[[#This Row],[Actual Class]])</f>
        <v>0</v>
      </c>
      <c r="K134">
        <f>ABS(Table2[[#This Row],[Result based on Selected Feats (RF)]]-Table2[[#This Row],[Actual Class]])</f>
        <v>0</v>
      </c>
      <c r="L134">
        <f>ABS(Table2[[#This Row],[Result based on Droped Feats (RF)]]-Table2[[#This Row],[Actual Class]])</f>
        <v>0</v>
      </c>
    </row>
    <row r="135" spans="1:12" x14ac:dyDescent="0.3">
      <c r="A135" s="5">
        <v>88</v>
      </c>
      <c r="B135" s="6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f>IF(Table2[[#This Row],[Random Forest Selected Feats (Class 1)]]=Table2[[#This Row],[Random Forest Selected Feats (Class 0)]],Table2[[#This Row],[Random Forest Selected Feats (Class 1)]],Table2[[#This Row],[All 42 Feats Random Forest]])</f>
        <v>1</v>
      </c>
      <c r="I135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5">
        <f>ABS(Table2[[#This Row],[All 42 Feats Random Forest]]-Table2[[#This Row],[Actual Class]])</f>
        <v>0</v>
      </c>
      <c r="K135">
        <f>ABS(Table2[[#This Row],[Result based on Selected Feats (RF)]]-Table2[[#This Row],[Actual Class]])</f>
        <v>1</v>
      </c>
      <c r="L135">
        <f>ABS(Table2[[#This Row],[Result based on Droped Feats (RF)]]-Table2[[#This Row],[Actual Class]])</f>
        <v>0</v>
      </c>
    </row>
    <row r="136" spans="1:12" x14ac:dyDescent="0.3">
      <c r="A136" s="5">
        <v>21</v>
      </c>
      <c r="B136" s="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6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6">
        <f>ABS(Table2[[#This Row],[All 42 Feats Random Forest]]-Table2[[#This Row],[Actual Class]])</f>
        <v>1</v>
      </c>
      <c r="K136">
        <f>ABS(Table2[[#This Row],[Result based on Selected Feats (RF)]]-Table2[[#This Row],[Actual Class]])</f>
        <v>1</v>
      </c>
      <c r="L136">
        <f>ABS(Table2[[#This Row],[Result based on Droped Feats (RF)]]-Table2[[#This Row],[Actual Class]])</f>
        <v>1</v>
      </c>
    </row>
    <row r="137" spans="1:12" x14ac:dyDescent="0.3">
      <c r="A137" s="5">
        <v>603</v>
      </c>
      <c r="B137" s="6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7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7">
        <f>ABS(Table2[[#This Row],[All 42 Feats Random Forest]]-Table2[[#This Row],[Actual Class]])</f>
        <v>0</v>
      </c>
      <c r="K137">
        <f>ABS(Table2[[#This Row],[Result based on Selected Feats (RF)]]-Table2[[#This Row],[Actual Class]])</f>
        <v>0</v>
      </c>
      <c r="L137">
        <f>ABS(Table2[[#This Row],[Result based on Droped Feats (RF)]]-Table2[[#This Row],[Actual Class]])</f>
        <v>0</v>
      </c>
    </row>
    <row r="138" spans="1:12" x14ac:dyDescent="0.3">
      <c r="A138" s="5">
        <v>277</v>
      </c>
      <c r="B138" s="6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8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8">
        <f>ABS(Table2[[#This Row],[All 42 Feats Random Forest]]-Table2[[#This Row],[Actual Class]])</f>
        <v>0</v>
      </c>
      <c r="K138">
        <f>ABS(Table2[[#This Row],[Result based on Selected Feats (RF)]]-Table2[[#This Row],[Actual Class]])</f>
        <v>0</v>
      </c>
      <c r="L138">
        <f>ABS(Table2[[#This Row],[Result based on Droped Feats (RF)]]-Table2[[#This Row],[Actual Class]])</f>
        <v>0</v>
      </c>
    </row>
    <row r="139" spans="1:12" x14ac:dyDescent="0.3">
      <c r="A139" s="7">
        <v>474</v>
      </c>
      <c r="B139" s="8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f>IF(Table2[[#This Row],[Random Forest Selected Feats (Class 1)]]=Table2[[#This Row],[Random Forest Selected Feats (Class 0)]],Table2[[#This Row],[Random Forest Selected Feats (Class 1)]],Table2[[#This Row],[All 42 Feats Random Forest]])</f>
        <v>0</v>
      </c>
      <c r="I139">
        <f>IF(Table2[[#This Row],[Random Forest Droped Feats (class 1) ]]=Table2[[#This Row],[Random Forest Droped Feats (class 0) ]],Table2[[#This Row],[Random Forest Droped Feats (class 1) ]],Table2[[#This Row],[All 42 Feats Random Forest]])</f>
        <v>0</v>
      </c>
      <c r="J139">
        <f>ABS(Table2[[#This Row],[All 42 Feats Random Forest]]-Table2[[#This Row],[Actual Class]])</f>
        <v>0</v>
      </c>
      <c r="K139">
        <f>ABS(Table2[[#This Row],[Result based on Selected Feats (RF)]]-Table2[[#This Row],[Actual Class]])</f>
        <v>0</v>
      </c>
      <c r="L139">
        <f>ABS(Table2[[#This Row],[Result based on Droped Feats (RF)]]-Table2[[#This Row],[Actual Class]])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B3E3-72D0-4BE4-8FB1-72D1F32321D9}">
  <dimension ref="A1:L139"/>
  <sheetViews>
    <sheetView workbookViewId="0">
      <selection activeCell="K2" sqref="K2"/>
    </sheetView>
  </sheetViews>
  <sheetFormatPr defaultRowHeight="14.4" x14ac:dyDescent="0.3"/>
  <cols>
    <col min="2" max="2" width="12.77734375" customWidth="1"/>
    <col min="3" max="3" width="11.21875" customWidth="1"/>
    <col min="4" max="4" width="13.6640625" customWidth="1"/>
    <col min="5" max="5" width="14.33203125" customWidth="1"/>
    <col min="6" max="6" width="10.88671875" customWidth="1"/>
    <col min="7" max="7" width="7.88671875" customWidth="1"/>
    <col min="8" max="8" width="9.21875" customWidth="1"/>
    <col min="9" max="9" width="9.5546875" customWidth="1"/>
    <col min="10" max="10" width="9.77734375" customWidth="1"/>
    <col min="11" max="11" width="13.109375" customWidth="1"/>
    <col min="12" max="12" width="15.88671875" customWidth="1"/>
  </cols>
  <sheetData>
    <row r="1" spans="1:12" ht="87" thickBot="1" x14ac:dyDescent="0.35">
      <c r="A1" s="4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3">
      <c r="A2" s="5">
        <v>502</v>
      </c>
      <c r="B2" s="6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2">
        <f>ABS(Table24[[#This Row],[All 42 Feats Random Forest]]-Table24[[#This Row],[Actual Class]])</f>
        <v>1</v>
      </c>
      <c r="K2">
        <f>ABS(Table24[[#This Row],[Result based on Selected Feats (RF)]]-Table24[[#This Row],[Actual Class]])</f>
        <v>0</v>
      </c>
      <c r="L2">
        <f>ABS(Table24[[#This Row],[Result based on Droped Feats (RF)]]-Table24[[#This Row],[Actual Class]])</f>
        <v>1</v>
      </c>
    </row>
    <row r="3" spans="1:12" x14ac:dyDescent="0.3">
      <c r="A3" s="5">
        <v>283</v>
      </c>
      <c r="B3" s="6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">
        <f>ABS(Table24[[#This Row],[All 42 Feats Random Forest]]-Table24[[#This Row],[Actual Class]])</f>
        <v>0</v>
      </c>
      <c r="K3">
        <f>ABS(Table24[[#This Row],[Result based on Selected Feats (RF)]]-Table24[[#This Row],[Actual Class]])</f>
        <v>0</v>
      </c>
      <c r="L3">
        <f>ABS(Table24[[#This Row],[Result based on Droped Feats (RF)]]-Table24[[#This Row],[Actual Class]])</f>
        <v>0</v>
      </c>
    </row>
    <row r="4" spans="1:12" x14ac:dyDescent="0.3">
      <c r="A4" s="5">
        <v>97</v>
      </c>
      <c r="B4" s="6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4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4">
        <f>ABS(Table24[[#This Row],[All 42 Feats Random Forest]]-Table24[[#This Row],[Actual Class]])</f>
        <v>0</v>
      </c>
      <c r="K4">
        <f>ABS(Table24[[#This Row],[Result based on Selected Feats (RF)]]-Table24[[#This Row],[Actual Class]])</f>
        <v>0</v>
      </c>
      <c r="L4">
        <f>ABS(Table24[[#This Row],[Result based on Droped Feats (RF)]]-Table24[[#This Row],[Actual Class]])</f>
        <v>0</v>
      </c>
    </row>
    <row r="5" spans="1:12" x14ac:dyDescent="0.3">
      <c r="A5" s="5">
        <v>663</v>
      </c>
      <c r="B5" s="6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">
        <f>ABS(Table24[[#This Row],[All 42 Feats Random Forest]]-Table24[[#This Row],[Actual Class]])</f>
        <v>0</v>
      </c>
      <c r="K5">
        <f>ABS(Table24[[#This Row],[Result based on Selected Feats (RF)]]-Table24[[#This Row],[Actual Class]])</f>
        <v>0</v>
      </c>
      <c r="L5">
        <f>ABS(Table24[[#This Row],[Result based on Droped Feats (RF)]]-Table24[[#This Row],[Actual Class]])</f>
        <v>0</v>
      </c>
    </row>
    <row r="6" spans="1:12" x14ac:dyDescent="0.3">
      <c r="A6" s="5">
        <v>89</v>
      </c>
      <c r="B6" s="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6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6">
        <f>ABS(Table24[[#This Row],[All 42 Feats Random Forest]]-Table24[[#This Row],[Actual Class]])</f>
        <v>1</v>
      </c>
      <c r="K6">
        <f>ABS(Table24[[#This Row],[Result based on Selected Feats (RF)]]-Table24[[#This Row],[Actual Class]])</f>
        <v>1</v>
      </c>
      <c r="L6">
        <f>ABS(Table24[[#This Row],[Result based on Droped Feats (RF)]]-Table24[[#This Row],[Actual Class]])</f>
        <v>1</v>
      </c>
    </row>
    <row r="7" spans="1:12" x14ac:dyDescent="0.3">
      <c r="A7" s="5">
        <v>211</v>
      </c>
      <c r="B7" s="6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7">
        <f>ABS(Table24[[#This Row],[All 42 Feats Random Forest]]-Table24[[#This Row],[Actual Class]])</f>
        <v>1</v>
      </c>
      <c r="K7">
        <f>ABS(Table24[[#This Row],[Result based on Selected Feats (RF)]]-Table24[[#This Row],[Actual Class]])</f>
        <v>0</v>
      </c>
      <c r="L7">
        <f>ABS(Table24[[#This Row],[Result based on Droped Feats (RF)]]-Table24[[#This Row],[Actual Class]])</f>
        <v>1</v>
      </c>
    </row>
    <row r="8" spans="1:12" x14ac:dyDescent="0.3">
      <c r="A8" s="5">
        <v>189</v>
      </c>
      <c r="B8" s="6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8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8">
        <f>ABS(Table24[[#This Row],[All 42 Feats Random Forest]]-Table24[[#This Row],[Actual Class]])</f>
        <v>0</v>
      </c>
      <c r="K8">
        <f>ABS(Table24[[#This Row],[Result based on Selected Feats (RF)]]-Table24[[#This Row],[Actual Class]])</f>
        <v>0</v>
      </c>
      <c r="L8">
        <f>ABS(Table24[[#This Row],[Result based on Droped Feats (RF)]]-Table24[[#This Row],[Actual Class]])</f>
        <v>0</v>
      </c>
    </row>
    <row r="9" spans="1:12" x14ac:dyDescent="0.3">
      <c r="A9" s="5">
        <v>456</v>
      </c>
      <c r="B9" s="6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9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9">
        <f>ABS(Table24[[#This Row],[All 42 Feats Random Forest]]-Table24[[#This Row],[Actual Class]])</f>
        <v>1</v>
      </c>
      <c r="K9">
        <f>ABS(Table24[[#This Row],[Result based on Selected Feats (RF)]]-Table24[[#This Row],[Actual Class]])</f>
        <v>0</v>
      </c>
      <c r="L9">
        <f>ABS(Table24[[#This Row],[Result based on Droped Feats (RF)]]-Table24[[#This Row],[Actual Class]])</f>
        <v>1</v>
      </c>
    </row>
    <row r="10" spans="1:12" x14ac:dyDescent="0.3">
      <c r="A10" s="5">
        <v>258</v>
      </c>
      <c r="B10" s="6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0">
        <f>ABS(Table24[[#This Row],[All 42 Feats Random Forest]]-Table24[[#This Row],[Actual Class]])</f>
        <v>0</v>
      </c>
      <c r="K10">
        <f>ABS(Table24[[#This Row],[Result based on Selected Feats (RF)]]-Table24[[#This Row],[Actual Class]])</f>
        <v>0</v>
      </c>
      <c r="L10">
        <f>ABS(Table24[[#This Row],[Result based on Droped Feats (RF)]]-Table24[[#This Row],[Actual Class]])</f>
        <v>0</v>
      </c>
    </row>
    <row r="11" spans="1:12" x14ac:dyDescent="0.3">
      <c r="A11" s="5">
        <v>331</v>
      </c>
      <c r="B11" s="6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1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1">
        <f>ABS(Table24[[#This Row],[All 42 Feats Random Forest]]-Table24[[#This Row],[Actual Class]])</f>
        <v>0</v>
      </c>
      <c r="K11">
        <f>ABS(Table24[[#This Row],[Result based on Selected Feats (RF)]]-Table24[[#This Row],[Actual Class]])</f>
        <v>0</v>
      </c>
      <c r="L11">
        <f>ABS(Table24[[#This Row],[Result based on Droped Feats (RF)]]-Table24[[#This Row],[Actual Class]])</f>
        <v>0</v>
      </c>
    </row>
    <row r="12" spans="1:12" x14ac:dyDescent="0.3">
      <c r="A12" s="5">
        <v>346</v>
      </c>
      <c r="B12" s="6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">
        <f>ABS(Table24[[#This Row],[All 42 Feats Random Forest]]-Table24[[#This Row],[Actual Class]])</f>
        <v>0</v>
      </c>
      <c r="K12">
        <f>ABS(Table24[[#This Row],[Result based on Selected Feats (RF)]]-Table24[[#This Row],[Actual Class]])</f>
        <v>0</v>
      </c>
      <c r="L12">
        <f>ABS(Table24[[#This Row],[Result based on Droped Feats (RF)]]-Table24[[#This Row],[Actual Class]])</f>
        <v>0</v>
      </c>
    </row>
    <row r="13" spans="1:12" x14ac:dyDescent="0.3">
      <c r="A13" s="5">
        <v>495</v>
      </c>
      <c r="B13" s="6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3">
        <f>ABS(Table24[[#This Row],[All 42 Feats Random Forest]]-Table24[[#This Row],[Actual Class]])</f>
        <v>0</v>
      </c>
      <c r="K13">
        <f>ABS(Table24[[#This Row],[Result based on Selected Feats (RF)]]-Table24[[#This Row],[Actual Class]])</f>
        <v>0</v>
      </c>
      <c r="L13">
        <f>ABS(Table24[[#This Row],[Result based on Droped Feats (RF)]]-Table24[[#This Row],[Actual Class]])</f>
        <v>0</v>
      </c>
    </row>
    <row r="14" spans="1:12" x14ac:dyDescent="0.3">
      <c r="A14" s="5">
        <v>531</v>
      </c>
      <c r="B14" s="6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4">
        <f>ABS(Table24[[#This Row],[All 42 Feats Random Forest]]-Table24[[#This Row],[Actual Class]])</f>
        <v>1</v>
      </c>
      <c r="K14">
        <f>ABS(Table24[[#This Row],[Result based on Selected Feats (RF)]]-Table24[[#This Row],[Actual Class]])</f>
        <v>1</v>
      </c>
      <c r="L14">
        <f>ABS(Table24[[#This Row],[Result based on Droped Feats (RF)]]-Table24[[#This Row],[Actual Class]])</f>
        <v>1</v>
      </c>
    </row>
    <row r="15" spans="1:12" x14ac:dyDescent="0.3">
      <c r="A15" s="5">
        <v>619</v>
      </c>
      <c r="B15" s="6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5">
        <f>ABS(Table24[[#This Row],[All 42 Feats Random Forest]]-Table24[[#This Row],[Actual Class]])</f>
        <v>0</v>
      </c>
      <c r="K15">
        <f>ABS(Table24[[#This Row],[Result based on Selected Feats (RF)]]-Table24[[#This Row],[Actual Class]])</f>
        <v>0</v>
      </c>
      <c r="L15">
        <f>ABS(Table24[[#This Row],[Result based on Droped Feats (RF)]]-Table24[[#This Row],[Actual Class]])</f>
        <v>0</v>
      </c>
    </row>
    <row r="16" spans="1:12" x14ac:dyDescent="0.3">
      <c r="A16" s="5">
        <v>394</v>
      </c>
      <c r="B16" s="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6">
        <f>ABS(Table24[[#This Row],[All 42 Feats Random Forest]]-Table24[[#This Row],[Actual Class]])</f>
        <v>0</v>
      </c>
      <c r="K16">
        <f>ABS(Table24[[#This Row],[Result based on Selected Feats (RF)]]-Table24[[#This Row],[Actual Class]])</f>
        <v>0</v>
      </c>
      <c r="L16">
        <f>ABS(Table24[[#This Row],[Result based on Droped Feats (RF)]]-Table24[[#This Row],[Actual Class]])</f>
        <v>0</v>
      </c>
    </row>
    <row r="17" spans="1:12" x14ac:dyDescent="0.3">
      <c r="A17" s="5">
        <v>478</v>
      </c>
      <c r="B17" s="6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7">
        <f>ABS(Table24[[#This Row],[All 42 Feats Random Forest]]-Table24[[#This Row],[Actual Class]])</f>
        <v>0</v>
      </c>
      <c r="K17">
        <f>ABS(Table24[[#This Row],[Result based on Selected Feats (RF)]]-Table24[[#This Row],[Actual Class]])</f>
        <v>0</v>
      </c>
      <c r="L17">
        <f>ABS(Table24[[#This Row],[Result based on Droped Feats (RF)]]-Table24[[#This Row],[Actual Class]])</f>
        <v>0</v>
      </c>
    </row>
    <row r="18" spans="1:12" x14ac:dyDescent="0.3">
      <c r="A18" s="5">
        <v>337</v>
      </c>
      <c r="B18" s="6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8">
        <f>ABS(Table24[[#This Row],[All 42 Feats Random Forest]]-Table24[[#This Row],[Actual Class]])</f>
        <v>0</v>
      </c>
      <c r="K18">
        <f>ABS(Table24[[#This Row],[Result based on Selected Feats (RF)]]-Table24[[#This Row],[Actual Class]])</f>
        <v>0</v>
      </c>
      <c r="L18">
        <f>ABS(Table24[[#This Row],[Result based on Droped Feats (RF)]]-Table24[[#This Row],[Actual Class]])</f>
        <v>0</v>
      </c>
    </row>
    <row r="19" spans="1:12" x14ac:dyDescent="0.3">
      <c r="A19" s="5">
        <v>411</v>
      </c>
      <c r="B19" s="6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9">
        <f>ABS(Table24[[#This Row],[All 42 Feats Random Forest]]-Table24[[#This Row],[Actual Class]])</f>
        <v>0</v>
      </c>
      <c r="K19">
        <f>ABS(Table24[[#This Row],[Result based on Selected Feats (RF)]]-Table24[[#This Row],[Actual Class]])</f>
        <v>0</v>
      </c>
      <c r="L19">
        <f>ABS(Table24[[#This Row],[Result based on Droped Feats (RF)]]-Table24[[#This Row],[Actual Class]])</f>
        <v>0</v>
      </c>
    </row>
    <row r="20" spans="1:12" x14ac:dyDescent="0.3">
      <c r="A20" s="5">
        <v>589</v>
      </c>
      <c r="B20" s="6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0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0">
        <f>ABS(Table24[[#This Row],[All 42 Feats Random Forest]]-Table24[[#This Row],[Actual Class]])</f>
        <v>0</v>
      </c>
      <c r="K20">
        <f>ABS(Table24[[#This Row],[Result based on Selected Feats (RF)]]-Table24[[#This Row],[Actual Class]])</f>
        <v>0</v>
      </c>
      <c r="L20">
        <f>ABS(Table24[[#This Row],[Result based on Droped Feats (RF)]]-Table24[[#This Row],[Actual Class]])</f>
        <v>0</v>
      </c>
    </row>
    <row r="21" spans="1:12" x14ac:dyDescent="0.3">
      <c r="A21" s="5">
        <v>68</v>
      </c>
      <c r="B21" s="6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1">
        <f>ABS(Table24[[#This Row],[All 42 Feats Random Forest]]-Table24[[#This Row],[Actual Class]])</f>
        <v>0</v>
      </c>
      <c r="K21">
        <f>ABS(Table24[[#This Row],[Result based on Selected Feats (RF)]]-Table24[[#This Row],[Actual Class]])</f>
        <v>0</v>
      </c>
      <c r="L21">
        <f>ABS(Table24[[#This Row],[Result based on Droped Feats (RF)]]-Table24[[#This Row],[Actual Class]])</f>
        <v>0</v>
      </c>
    </row>
    <row r="22" spans="1:12" x14ac:dyDescent="0.3">
      <c r="A22" s="5">
        <v>529</v>
      </c>
      <c r="B22" s="6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2">
        <f>ABS(Table24[[#This Row],[All 42 Feats Random Forest]]-Table24[[#This Row],[Actual Class]])</f>
        <v>1</v>
      </c>
      <c r="K22">
        <f>ABS(Table24[[#This Row],[Result based on Selected Feats (RF)]]-Table24[[#This Row],[Actual Class]])</f>
        <v>1</v>
      </c>
      <c r="L22">
        <f>ABS(Table24[[#This Row],[Result based on Droped Feats (RF)]]-Table24[[#This Row],[Actual Class]])</f>
        <v>1</v>
      </c>
    </row>
    <row r="23" spans="1:12" x14ac:dyDescent="0.3">
      <c r="A23" s="5">
        <v>30</v>
      </c>
      <c r="B23" s="6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3">
        <f>ABS(Table24[[#This Row],[All 42 Feats Random Forest]]-Table24[[#This Row],[Actual Class]])</f>
        <v>0</v>
      </c>
      <c r="K23">
        <f>ABS(Table24[[#This Row],[Result based on Selected Feats (RF)]]-Table24[[#This Row],[Actual Class]])</f>
        <v>0</v>
      </c>
      <c r="L23">
        <f>ABS(Table24[[#This Row],[Result based on Droped Feats (RF)]]-Table24[[#This Row],[Actual Class]])</f>
        <v>0</v>
      </c>
    </row>
    <row r="24" spans="1:12" x14ac:dyDescent="0.3">
      <c r="A24" s="5">
        <v>40</v>
      </c>
      <c r="B24" s="6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4">
        <f>ABS(Table24[[#This Row],[All 42 Feats Random Forest]]-Table24[[#This Row],[Actual Class]])</f>
        <v>0</v>
      </c>
      <c r="K24">
        <f>ABS(Table24[[#This Row],[Result based on Selected Feats (RF)]]-Table24[[#This Row],[Actual Class]])</f>
        <v>0</v>
      </c>
      <c r="L24">
        <f>ABS(Table24[[#This Row],[Result based on Droped Feats (RF)]]-Table24[[#This Row],[Actual Class]])</f>
        <v>0</v>
      </c>
    </row>
    <row r="25" spans="1:12" x14ac:dyDescent="0.3">
      <c r="A25" s="5">
        <v>528</v>
      </c>
      <c r="B25" s="6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5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5">
        <f>ABS(Table24[[#This Row],[All 42 Feats Random Forest]]-Table24[[#This Row],[Actual Class]])</f>
        <v>1</v>
      </c>
      <c r="K25">
        <f>ABS(Table24[[#This Row],[Result based on Selected Feats (RF)]]-Table24[[#This Row],[Actual Class]])</f>
        <v>1</v>
      </c>
      <c r="L25">
        <f>ABS(Table24[[#This Row],[Result based on Droped Feats (RF)]]-Table24[[#This Row],[Actual Class]])</f>
        <v>1</v>
      </c>
    </row>
    <row r="26" spans="1:12" x14ac:dyDescent="0.3">
      <c r="A26" s="5">
        <v>60</v>
      </c>
      <c r="B26" s="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6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6">
        <f>ABS(Table24[[#This Row],[All 42 Feats Random Forest]]-Table24[[#This Row],[Actual Class]])</f>
        <v>0</v>
      </c>
      <c r="K26">
        <f>ABS(Table24[[#This Row],[Result based on Selected Feats (RF)]]-Table24[[#This Row],[Actual Class]])</f>
        <v>0</v>
      </c>
      <c r="L26">
        <f>ABS(Table24[[#This Row],[Result based on Droped Feats (RF)]]-Table24[[#This Row],[Actual Class]])</f>
        <v>0</v>
      </c>
    </row>
    <row r="27" spans="1:12" x14ac:dyDescent="0.3">
      <c r="A27" s="5">
        <v>458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2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27">
        <f>ABS(Table24[[#This Row],[All 42 Feats Random Forest]]-Table24[[#This Row],[Actual Class]])</f>
        <v>0</v>
      </c>
      <c r="K27">
        <f>ABS(Table24[[#This Row],[Result based on Selected Feats (RF)]]-Table24[[#This Row],[Actual Class]])</f>
        <v>0</v>
      </c>
      <c r="L27">
        <f>ABS(Table24[[#This Row],[Result based on Droped Feats (RF)]]-Table24[[#This Row],[Actual Class]])</f>
        <v>0</v>
      </c>
    </row>
    <row r="28" spans="1:12" x14ac:dyDescent="0.3">
      <c r="A28" s="5">
        <v>288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2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28">
        <f>ABS(Table24[[#This Row],[All 42 Feats Random Forest]]-Table24[[#This Row],[Actual Class]])</f>
        <v>0</v>
      </c>
      <c r="K28">
        <f>ABS(Table24[[#This Row],[Result based on Selected Feats (RF)]]-Table24[[#This Row],[Actual Class]])</f>
        <v>0</v>
      </c>
      <c r="L28">
        <f>ABS(Table24[[#This Row],[Result based on Droped Feats (RF)]]-Table24[[#This Row],[Actual Class]])</f>
        <v>0</v>
      </c>
    </row>
    <row r="29" spans="1:12" x14ac:dyDescent="0.3">
      <c r="A29" s="5">
        <v>112</v>
      </c>
      <c r="B29" s="6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29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29">
        <f>ABS(Table24[[#This Row],[All 42 Feats Random Forest]]-Table24[[#This Row],[Actual Class]])</f>
        <v>1</v>
      </c>
      <c r="K29">
        <f>ABS(Table24[[#This Row],[Result based on Selected Feats (RF)]]-Table24[[#This Row],[Actual Class]])</f>
        <v>1</v>
      </c>
      <c r="L29">
        <f>ABS(Table24[[#This Row],[Result based on Droped Feats (RF)]]-Table24[[#This Row],[Actual Class]])</f>
        <v>1</v>
      </c>
    </row>
    <row r="30" spans="1:12" x14ac:dyDescent="0.3">
      <c r="A30" s="5">
        <v>106</v>
      </c>
      <c r="B30" s="6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0">
        <f>ABS(Table24[[#This Row],[All 42 Feats Random Forest]]-Table24[[#This Row],[Actual Class]])</f>
        <v>0</v>
      </c>
      <c r="K30">
        <f>ABS(Table24[[#This Row],[Result based on Selected Feats (RF)]]-Table24[[#This Row],[Actual Class]])</f>
        <v>0</v>
      </c>
      <c r="L30">
        <f>ABS(Table24[[#This Row],[Result based on Droped Feats (RF)]]-Table24[[#This Row],[Actual Class]])</f>
        <v>0</v>
      </c>
    </row>
    <row r="31" spans="1:12" x14ac:dyDescent="0.3">
      <c r="A31" s="5">
        <v>317</v>
      </c>
      <c r="B31" s="6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1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1">
        <f>ABS(Table24[[#This Row],[All 42 Feats Random Forest]]-Table24[[#This Row],[Actual Class]])</f>
        <v>1</v>
      </c>
      <c r="K31">
        <f>ABS(Table24[[#This Row],[Result based on Selected Feats (RF)]]-Table24[[#This Row],[Actual Class]])</f>
        <v>1</v>
      </c>
      <c r="L31">
        <f>ABS(Table24[[#This Row],[Result based on Droped Feats (RF)]]-Table24[[#This Row],[Actual Class]])</f>
        <v>1</v>
      </c>
    </row>
    <row r="32" spans="1:12" x14ac:dyDescent="0.3">
      <c r="A32" s="5">
        <v>646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2">
        <f>ABS(Table24[[#This Row],[All 42 Feats Random Forest]]-Table24[[#This Row],[Actual Class]])</f>
        <v>0</v>
      </c>
      <c r="K32">
        <f>ABS(Table24[[#This Row],[Result based on Selected Feats (RF)]]-Table24[[#This Row],[Actual Class]])</f>
        <v>0</v>
      </c>
      <c r="L32">
        <f>ABS(Table24[[#This Row],[Result based on Droped Feats (RF)]]-Table24[[#This Row],[Actual Class]])</f>
        <v>0</v>
      </c>
    </row>
    <row r="33" spans="1:12" x14ac:dyDescent="0.3">
      <c r="A33" s="5">
        <v>505</v>
      </c>
      <c r="B33" s="6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3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33">
        <f>ABS(Table24[[#This Row],[All 42 Feats Random Forest]]-Table24[[#This Row],[Actual Class]])</f>
        <v>0</v>
      </c>
      <c r="K33">
        <f>ABS(Table24[[#This Row],[Result based on Selected Feats (RF)]]-Table24[[#This Row],[Actual Class]])</f>
        <v>0</v>
      </c>
      <c r="L33">
        <f>ABS(Table24[[#This Row],[Result based on Droped Feats (RF)]]-Table24[[#This Row],[Actual Class]])</f>
        <v>0</v>
      </c>
    </row>
    <row r="34" spans="1:12" x14ac:dyDescent="0.3">
      <c r="A34" s="5">
        <v>259</v>
      </c>
      <c r="B34" s="6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4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4">
        <f>ABS(Table24[[#This Row],[All 42 Feats Random Forest]]-Table24[[#This Row],[Actual Class]])</f>
        <v>0</v>
      </c>
      <c r="K34">
        <f>ABS(Table24[[#This Row],[Result based on Selected Feats (RF)]]-Table24[[#This Row],[Actual Class]])</f>
        <v>0</v>
      </c>
      <c r="L34">
        <f>ABS(Table24[[#This Row],[Result based on Droped Feats (RF)]]-Table24[[#This Row],[Actual Class]])</f>
        <v>0</v>
      </c>
    </row>
    <row r="35" spans="1:12" x14ac:dyDescent="0.3">
      <c r="A35" s="5">
        <v>308</v>
      </c>
      <c r="B35" s="6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5">
        <f>ABS(Table24[[#This Row],[All 42 Feats Random Forest]]-Table24[[#This Row],[Actual Class]])</f>
        <v>0</v>
      </c>
      <c r="K35">
        <f>ABS(Table24[[#This Row],[Result based on Selected Feats (RF)]]-Table24[[#This Row],[Actual Class]])</f>
        <v>0</v>
      </c>
      <c r="L35">
        <f>ABS(Table24[[#This Row],[Result based on Droped Feats (RF)]]-Table24[[#This Row],[Actual Class]])</f>
        <v>0</v>
      </c>
    </row>
    <row r="36" spans="1:12" x14ac:dyDescent="0.3">
      <c r="A36" s="5">
        <v>683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6">
        <f>ABS(Table24[[#This Row],[All 42 Feats Random Forest]]-Table24[[#This Row],[Actual Class]])</f>
        <v>0</v>
      </c>
      <c r="K36">
        <f>ABS(Table24[[#This Row],[Result based on Selected Feats (RF)]]-Table24[[#This Row],[Actual Class]])</f>
        <v>0</v>
      </c>
      <c r="L36">
        <f>ABS(Table24[[#This Row],[Result based on Droped Feats (RF)]]-Table24[[#This Row],[Actual Class]])</f>
        <v>0</v>
      </c>
    </row>
    <row r="37" spans="1:12" x14ac:dyDescent="0.3">
      <c r="A37" s="5">
        <v>70</v>
      </c>
      <c r="B37" s="6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7">
        <f>ABS(Table24[[#This Row],[All 42 Feats Random Forest]]-Table24[[#This Row],[Actual Class]])</f>
        <v>0</v>
      </c>
      <c r="K37">
        <f>ABS(Table24[[#This Row],[Result based on Selected Feats (RF)]]-Table24[[#This Row],[Actual Class]])</f>
        <v>0</v>
      </c>
      <c r="L37">
        <f>ABS(Table24[[#This Row],[Result based on Droped Feats (RF)]]-Table24[[#This Row],[Actual Class]])</f>
        <v>0</v>
      </c>
    </row>
    <row r="38" spans="1:12" x14ac:dyDescent="0.3">
      <c r="A38" s="5">
        <v>255</v>
      </c>
      <c r="B38" s="6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8">
        <f>ABS(Table24[[#This Row],[All 42 Feats Random Forest]]-Table24[[#This Row],[Actual Class]])</f>
        <v>0</v>
      </c>
      <c r="K38">
        <f>ABS(Table24[[#This Row],[Result based on Selected Feats (RF)]]-Table24[[#This Row],[Actual Class]])</f>
        <v>0</v>
      </c>
      <c r="L38">
        <f>ABS(Table24[[#This Row],[Result based on Droped Feats (RF)]]-Table24[[#This Row],[Actual Class]])</f>
        <v>0</v>
      </c>
    </row>
    <row r="39" spans="1:12" x14ac:dyDescent="0.3">
      <c r="A39" s="5">
        <v>464</v>
      </c>
      <c r="B39" s="6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3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39">
        <f>ABS(Table24[[#This Row],[All 42 Feats Random Forest]]-Table24[[#This Row],[Actual Class]])</f>
        <v>0</v>
      </c>
      <c r="K39">
        <f>ABS(Table24[[#This Row],[Result based on Selected Feats (RF)]]-Table24[[#This Row],[Actual Class]])</f>
        <v>0</v>
      </c>
      <c r="L39">
        <f>ABS(Table24[[#This Row],[Result based on Droped Feats (RF)]]-Table24[[#This Row],[Actual Class]])</f>
        <v>0</v>
      </c>
    </row>
    <row r="40" spans="1:12" x14ac:dyDescent="0.3">
      <c r="A40" s="5">
        <v>62</v>
      </c>
      <c r="B40" s="6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40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40">
        <f>ABS(Table24[[#This Row],[All 42 Feats Random Forest]]-Table24[[#This Row],[Actual Class]])</f>
        <v>0</v>
      </c>
      <c r="K40">
        <f>ABS(Table24[[#This Row],[Result based on Selected Feats (RF)]]-Table24[[#This Row],[Actual Class]])</f>
        <v>0</v>
      </c>
      <c r="L40">
        <f>ABS(Table24[[#This Row],[Result based on Droped Feats (RF)]]-Table24[[#This Row],[Actual Class]])</f>
        <v>0</v>
      </c>
    </row>
    <row r="41" spans="1:12" x14ac:dyDescent="0.3">
      <c r="A41" s="5">
        <v>194</v>
      </c>
      <c r="B41" s="6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4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41">
        <f>ABS(Table24[[#This Row],[All 42 Feats Random Forest]]-Table24[[#This Row],[Actual Class]])</f>
        <v>0</v>
      </c>
      <c r="K41">
        <f>ABS(Table24[[#This Row],[Result based on Selected Feats (RF)]]-Table24[[#This Row],[Actual Class]])</f>
        <v>0</v>
      </c>
      <c r="L41">
        <f>ABS(Table24[[#This Row],[Result based on Droped Feats (RF)]]-Table24[[#This Row],[Actual Class]])</f>
        <v>0</v>
      </c>
    </row>
    <row r="42" spans="1:12" x14ac:dyDescent="0.3">
      <c r="A42" s="5">
        <v>39</v>
      </c>
      <c r="B42" s="6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4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42">
        <f>ABS(Table24[[#This Row],[All 42 Feats Random Forest]]-Table24[[#This Row],[Actual Class]])</f>
        <v>0</v>
      </c>
      <c r="K42">
        <f>ABS(Table24[[#This Row],[Result based on Selected Feats (RF)]]-Table24[[#This Row],[Actual Class]])</f>
        <v>0</v>
      </c>
      <c r="L42">
        <f>ABS(Table24[[#This Row],[Result based on Droped Feats (RF)]]-Table24[[#This Row],[Actual Class]])</f>
        <v>0</v>
      </c>
    </row>
    <row r="43" spans="1:12" x14ac:dyDescent="0.3">
      <c r="A43" s="5">
        <v>504</v>
      </c>
      <c r="B43" s="6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4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43">
        <f>ABS(Table24[[#This Row],[All 42 Feats Random Forest]]-Table24[[#This Row],[Actual Class]])</f>
        <v>0</v>
      </c>
      <c r="K43">
        <f>ABS(Table24[[#This Row],[Result based on Selected Feats (RF)]]-Table24[[#This Row],[Actual Class]])</f>
        <v>0</v>
      </c>
      <c r="L43">
        <f>ABS(Table24[[#This Row],[Result based on Droped Feats (RF)]]-Table24[[#This Row],[Actual Class]])</f>
        <v>0</v>
      </c>
    </row>
    <row r="44" spans="1:12" x14ac:dyDescent="0.3">
      <c r="A44" s="5">
        <v>686</v>
      </c>
      <c r="B44" s="6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44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44">
        <f>ABS(Table24[[#This Row],[All 42 Feats Random Forest]]-Table24[[#This Row],[Actual Class]])</f>
        <v>0</v>
      </c>
      <c r="K44">
        <f>ABS(Table24[[#This Row],[Result based on Selected Feats (RF)]]-Table24[[#This Row],[Actual Class]])</f>
        <v>0</v>
      </c>
      <c r="L44">
        <f>ABS(Table24[[#This Row],[Result based on Droped Feats (RF)]]-Table24[[#This Row],[Actual Class]])</f>
        <v>0</v>
      </c>
    </row>
    <row r="45" spans="1:12" x14ac:dyDescent="0.3">
      <c r="A45" s="5">
        <v>453</v>
      </c>
      <c r="B45" s="6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4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45">
        <f>ABS(Table24[[#This Row],[All 42 Feats Random Forest]]-Table24[[#This Row],[Actual Class]])</f>
        <v>0</v>
      </c>
      <c r="K45">
        <f>ABS(Table24[[#This Row],[Result based on Selected Feats (RF)]]-Table24[[#This Row],[Actual Class]])</f>
        <v>0</v>
      </c>
      <c r="L45">
        <f>ABS(Table24[[#This Row],[Result based on Droped Feats (RF)]]-Table24[[#This Row],[Actual Class]])</f>
        <v>0</v>
      </c>
    </row>
    <row r="46" spans="1:12" x14ac:dyDescent="0.3">
      <c r="A46" s="5">
        <v>540</v>
      </c>
      <c r="B46" s="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4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46">
        <f>ABS(Table24[[#This Row],[All 42 Feats Random Forest]]-Table24[[#This Row],[Actual Class]])</f>
        <v>0</v>
      </c>
      <c r="K46">
        <f>ABS(Table24[[#This Row],[Result based on Selected Feats (RF)]]-Table24[[#This Row],[Actual Class]])</f>
        <v>0</v>
      </c>
      <c r="L46">
        <f>ABS(Table24[[#This Row],[Result based on Droped Feats (RF)]]-Table24[[#This Row],[Actual Class]])</f>
        <v>0</v>
      </c>
    </row>
    <row r="47" spans="1:12" x14ac:dyDescent="0.3">
      <c r="A47" s="5">
        <v>289</v>
      </c>
      <c r="B47" s="6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4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47">
        <f>ABS(Table24[[#This Row],[All 42 Feats Random Forest]]-Table24[[#This Row],[Actual Class]])</f>
        <v>0</v>
      </c>
      <c r="K47">
        <f>ABS(Table24[[#This Row],[Result based on Selected Feats (RF)]]-Table24[[#This Row],[Actual Class]])</f>
        <v>0</v>
      </c>
      <c r="L47">
        <f>ABS(Table24[[#This Row],[Result based on Droped Feats (RF)]]-Table24[[#This Row],[Actual Class]])</f>
        <v>0</v>
      </c>
    </row>
    <row r="48" spans="1:12" x14ac:dyDescent="0.3">
      <c r="A48" s="5">
        <v>165</v>
      </c>
      <c r="B48" s="6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48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48">
        <f>ABS(Table24[[#This Row],[All 42 Feats Random Forest]]-Table24[[#This Row],[Actual Class]])</f>
        <v>0</v>
      </c>
      <c r="K48">
        <f>ABS(Table24[[#This Row],[Result based on Selected Feats (RF)]]-Table24[[#This Row],[Actual Class]])</f>
        <v>0</v>
      </c>
      <c r="L48">
        <f>ABS(Table24[[#This Row],[Result based on Droped Feats (RF)]]-Table24[[#This Row],[Actual Class]])</f>
        <v>0</v>
      </c>
    </row>
    <row r="49" spans="1:12" x14ac:dyDescent="0.3">
      <c r="A49" s="5">
        <v>595</v>
      </c>
      <c r="B49" s="6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4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49">
        <f>ABS(Table24[[#This Row],[All 42 Feats Random Forest]]-Table24[[#This Row],[Actual Class]])</f>
        <v>1</v>
      </c>
      <c r="K49">
        <f>ABS(Table24[[#This Row],[Result based on Selected Feats (RF)]]-Table24[[#This Row],[Actual Class]])</f>
        <v>1</v>
      </c>
      <c r="L49">
        <f>ABS(Table24[[#This Row],[Result based on Droped Feats (RF)]]-Table24[[#This Row],[Actual Class]])</f>
        <v>1</v>
      </c>
    </row>
    <row r="50" spans="1:12" x14ac:dyDescent="0.3">
      <c r="A50" s="5">
        <v>65</v>
      </c>
      <c r="B50" s="6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50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50">
        <f>ABS(Table24[[#This Row],[All 42 Feats Random Forest]]-Table24[[#This Row],[Actual Class]])</f>
        <v>0</v>
      </c>
      <c r="K50">
        <f>ABS(Table24[[#This Row],[Result based on Selected Feats (RF)]]-Table24[[#This Row],[Actual Class]])</f>
        <v>0</v>
      </c>
      <c r="L50">
        <f>ABS(Table24[[#This Row],[Result based on Droped Feats (RF)]]-Table24[[#This Row],[Actual Class]])</f>
        <v>0</v>
      </c>
    </row>
    <row r="51" spans="1:12" x14ac:dyDescent="0.3">
      <c r="A51" s="5">
        <v>44</v>
      </c>
      <c r="B51" s="6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5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51">
        <f>ABS(Table24[[#This Row],[All 42 Feats Random Forest]]-Table24[[#This Row],[Actual Class]])</f>
        <v>0</v>
      </c>
      <c r="K51">
        <f>ABS(Table24[[#This Row],[Result based on Selected Feats (RF)]]-Table24[[#This Row],[Actual Class]])</f>
        <v>0</v>
      </c>
      <c r="L51">
        <f>ABS(Table24[[#This Row],[Result based on Droped Feats (RF)]]-Table24[[#This Row],[Actual Class]])</f>
        <v>0</v>
      </c>
    </row>
    <row r="52" spans="1:12" x14ac:dyDescent="0.3">
      <c r="A52" s="5">
        <v>376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5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2">
        <f>ABS(Table24[[#This Row],[All 42 Feats Random Forest]]-Table24[[#This Row],[Actual Class]])</f>
        <v>0</v>
      </c>
      <c r="K52">
        <f>ABS(Table24[[#This Row],[Result based on Selected Feats (RF)]]-Table24[[#This Row],[Actual Class]])</f>
        <v>0</v>
      </c>
      <c r="L52">
        <f>ABS(Table24[[#This Row],[Result based on Droped Feats (RF)]]-Table24[[#This Row],[Actual Class]])</f>
        <v>0</v>
      </c>
    </row>
    <row r="53" spans="1:12" x14ac:dyDescent="0.3">
      <c r="A53" s="5">
        <v>128</v>
      </c>
      <c r="B53" s="6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5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53">
        <f>ABS(Table24[[#This Row],[All 42 Feats Random Forest]]-Table24[[#This Row],[Actual Class]])</f>
        <v>0</v>
      </c>
      <c r="K53">
        <f>ABS(Table24[[#This Row],[Result based on Selected Feats (RF)]]-Table24[[#This Row],[Actual Class]])</f>
        <v>0</v>
      </c>
      <c r="L53">
        <f>ABS(Table24[[#This Row],[Result based on Droped Feats (RF)]]-Table24[[#This Row],[Actual Class]])</f>
        <v>0</v>
      </c>
    </row>
    <row r="54" spans="1:12" x14ac:dyDescent="0.3">
      <c r="A54" s="5">
        <v>344</v>
      </c>
      <c r="B54" s="6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54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4">
        <f>ABS(Table24[[#This Row],[All 42 Feats Random Forest]]-Table24[[#This Row],[Actual Class]])</f>
        <v>0</v>
      </c>
      <c r="K54">
        <f>ABS(Table24[[#This Row],[Result based on Selected Feats (RF)]]-Table24[[#This Row],[Actual Class]])</f>
        <v>0</v>
      </c>
      <c r="L54">
        <f>ABS(Table24[[#This Row],[Result based on Droped Feats (RF)]]-Table24[[#This Row],[Actual Class]])</f>
        <v>0</v>
      </c>
    </row>
    <row r="55" spans="1:12" x14ac:dyDescent="0.3">
      <c r="A55" s="5">
        <v>77</v>
      </c>
      <c r="B55" s="6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5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5">
        <f>ABS(Table24[[#This Row],[All 42 Feats Random Forest]]-Table24[[#This Row],[Actual Class]])</f>
        <v>0</v>
      </c>
      <c r="K55">
        <f>ABS(Table24[[#This Row],[Result based on Selected Feats (RF)]]-Table24[[#This Row],[Actual Class]])</f>
        <v>0</v>
      </c>
      <c r="L55">
        <f>ABS(Table24[[#This Row],[Result based on Droped Feats (RF)]]-Table24[[#This Row],[Actual Class]])</f>
        <v>0</v>
      </c>
    </row>
    <row r="56" spans="1:12" x14ac:dyDescent="0.3">
      <c r="A56" s="5">
        <v>442</v>
      </c>
      <c r="B56" s="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5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6">
        <f>ABS(Table24[[#This Row],[All 42 Feats Random Forest]]-Table24[[#This Row],[Actual Class]])</f>
        <v>0</v>
      </c>
      <c r="K56">
        <f>ABS(Table24[[#This Row],[Result based on Selected Feats (RF)]]-Table24[[#This Row],[Actual Class]])</f>
        <v>0</v>
      </c>
      <c r="L56">
        <f>ABS(Table24[[#This Row],[Result based on Droped Feats (RF)]]-Table24[[#This Row],[Actual Class]])</f>
        <v>0</v>
      </c>
    </row>
    <row r="57" spans="1:12" x14ac:dyDescent="0.3">
      <c r="A57" s="5">
        <v>630</v>
      </c>
      <c r="B57" s="6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5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7">
        <f>ABS(Table24[[#This Row],[All 42 Feats Random Forest]]-Table24[[#This Row],[Actual Class]])</f>
        <v>0</v>
      </c>
      <c r="K57">
        <f>ABS(Table24[[#This Row],[Result based on Selected Feats (RF)]]-Table24[[#This Row],[Actual Class]])</f>
        <v>0</v>
      </c>
      <c r="L57">
        <f>ABS(Table24[[#This Row],[Result based on Droped Feats (RF)]]-Table24[[#This Row],[Actual Class]])</f>
        <v>0</v>
      </c>
    </row>
    <row r="58" spans="1:12" x14ac:dyDescent="0.3">
      <c r="A58" s="5">
        <v>55</v>
      </c>
      <c r="B58" s="6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5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58">
        <f>ABS(Table24[[#This Row],[All 42 Feats Random Forest]]-Table24[[#This Row],[Actual Class]])</f>
        <v>1</v>
      </c>
      <c r="K58">
        <f>ABS(Table24[[#This Row],[Result based on Selected Feats (RF)]]-Table24[[#This Row],[Actual Class]])</f>
        <v>0</v>
      </c>
      <c r="L58">
        <f>ABS(Table24[[#This Row],[Result based on Droped Feats (RF)]]-Table24[[#This Row],[Actual Class]])</f>
        <v>1</v>
      </c>
    </row>
    <row r="59" spans="1:12" x14ac:dyDescent="0.3">
      <c r="A59" s="5">
        <v>181</v>
      </c>
      <c r="B59" s="6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59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59">
        <f>ABS(Table24[[#This Row],[All 42 Feats Random Forest]]-Table24[[#This Row],[Actual Class]])</f>
        <v>0</v>
      </c>
      <c r="K59">
        <f>ABS(Table24[[#This Row],[Result based on Selected Feats (RF)]]-Table24[[#This Row],[Actual Class]])</f>
        <v>0</v>
      </c>
      <c r="L59">
        <f>ABS(Table24[[#This Row],[Result based on Droped Feats (RF)]]-Table24[[#This Row],[Actual Class]])</f>
        <v>0</v>
      </c>
    </row>
    <row r="60" spans="1:12" x14ac:dyDescent="0.3">
      <c r="A60" s="5">
        <v>415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6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60">
        <f>ABS(Table24[[#This Row],[All 42 Feats Random Forest]]-Table24[[#This Row],[Actual Class]])</f>
        <v>0</v>
      </c>
      <c r="K60">
        <f>ABS(Table24[[#This Row],[Result based on Selected Feats (RF)]]-Table24[[#This Row],[Actual Class]])</f>
        <v>0</v>
      </c>
      <c r="L60">
        <f>ABS(Table24[[#This Row],[Result based on Droped Feats (RF)]]-Table24[[#This Row],[Actual Class]])</f>
        <v>0</v>
      </c>
    </row>
    <row r="61" spans="1:12" x14ac:dyDescent="0.3">
      <c r="A61" s="5">
        <v>586</v>
      </c>
      <c r="B61" s="6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6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61">
        <f>ABS(Table24[[#This Row],[All 42 Feats Random Forest]]-Table24[[#This Row],[Actual Class]])</f>
        <v>0</v>
      </c>
      <c r="K61">
        <f>ABS(Table24[[#This Row],[Result based on Selected Feats (RF)]]-Table24[[#This Row],[Actual Class]])</f>
        <v>0</v>
      </c>
      <c r="L61">
        <f>ABS(Table24[[#This Row],[Result based on Droped Feats (RF)]]-Table24[[#This Row],[Actual Class]])</f>
        <v>0</v>
      </c>
    </row>
    <row r="62" spans="1:12" x14ac:dyDescent="0.3">
      <c r="A62" s="5">
        <v>146</v>
      </c>
      <c r="B62" s="6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6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62">
        <f>ABS(Table24[[#This Row],[All 42 Feats Random Forest]]-Table24[[#This Row],[Actual Class]])</f>
        <v>0</v>
      </c>
      <c r="K62">
        <f>ABS(Table24[[#This Row],[Result based on Selected Feats (RF)]]-Table24[[#This Row],[Actual Class]])</f>
        <v>0</v>
      </c>
      <c r="L62">
        <f>ABS(Table24[[#This Row],[Result based on Droped Feats (RF)]]-Table24[[#This Row],[Actual Class]])</f>
        <v>0</v>
      </c>
    </row>
    <row r="63" spans="1:12" x14ac:dyDescent="0.3">
      <c r="A63" s="5">
        <v>617</v>
      </c>
      <c r="B63" s="6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63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63">
        <f>ABS(Table24[[#This Row],[All 42 Feats Random Forest]]-Table24[[#This Row],[Actual Class]])</f>
        <v>0</v>
      </c>
      <c r="K63">
        <f>ABS(Table24[[#This Row],[Result based on Selected Feats (RF)]]-Table24[[#This Row],[Actual Class]])</f>
        <v>0</v>
      </c>
      <c r="L63">
        <f>ABS(Table24[[#This Row],[Result based on Droped Feats (RF)]]-Table24[[#This Row],[Actual Class]])</f>
        <v>0</v>
      </c>
    </row>
    <row r="64" spans="1:12" x14ac:dyDescent="0.3">
      <c r="A64" s="5">
        <v>554</v>
      </c>
      <c r="B64" s="6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6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64">
        <f>ABS(Table24[[#This Row],[All 42 Feats Random Forest]]-Table24[[#This Row],[Actual Class]])</f>
        <v>0</v>
      </c>
      <c r="K64">
        <f>ABS(Table24[[#This Row],[Result based on Selected Feats (RF)]]-Table24[[#This Row],[Actual Class]])</f>
        <v>0</v>
      </c>
      <c r="L64">
        <f>ABS(Table24[[#This Row],[Result based on Droped Feats (RF)]]-Table24[[#This Row],[Actual Class]])</f>
        <v>0</v>
      </c>
    </row>
    <row r="65" spans="1:12" x14ac:dyDescent="0.3">
      <c r="A65" s="5">
        <v>99</v>
      </c>
      <c r="B65" s="6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65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65">
        <f>ABS(Table24[[#This Row],[All 42 Feats Random Forest]]-Table24[[#This Row],[Actual Class]])</f>
        <v>1</v>
      </c>
      <c r="K65">
        <f>ABS(Table24[[#This Row],[Result based on Selected Feats (RF)]]-Table24[[#This Row],[Actual Class]])</f>
        <v>1</v>
      </c>
      <c r="L65">
        <f>ABS(Table24[[#This Row],[Result based on Droped Feats (RF)]]-Table24[[#This Row],[Actual Class]])</f>
        <v>1</v>
      </c>
    </row>
    <row r="66" spans="1:12" x14ac:dyDescent="0.3">
      <c r="A66" s="5">
        <v>433</v>
      </c>
      <c r="B66" s="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6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66">
        <f>ABS(Table24[[#This Row],[All 42 Feats Random Forest]]-Table24[[#This Row],[Actual Class]])</f>
        <v>0</v>
      </c>
      <c r="K66">
        <f>ABS(Table24[[#This Row],[Result based on Selected Feats (RF)]]-Table24[[#This Row],[Actual Class]])</f>
        <v>0</v>
      </c>
      <c r="L66">
        <f>ABS(Table24[[#This Row],[Result based on Droped Feats (RF)]]-Table24[[#This Row],[Actual Class]])</f>
        <v>0</v>
      </c>
    </row>
    <row r="67" spans="1:12" x14ac:dyDescent="0.3">
      <c r="A67" s="5">
        <v>345</v>
      </c>
      <c r="B67" s="6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6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67">
        <f>ABS(Table24[[#This Row],[All 42 Feats Random Forest]]-Table24[[#This Row],[Actual Class]])</f>
        <v>0</v>
      </c>
      <c r="K67">
        <f>ABS(Table24[[#This Row],[Result based on Selected Feats (RF)]]-Table24[[#This Row],[Actual Class]])</f>
        <v>0</v>
      </c>
      <c r="L67">
        <f>ABS(Table24[[#This Row],[Result based on Droped Feats (RF)]]-Table24[[#This Row],[Actual Class]])</f>
        <v>0</v>
      </c>
    </row>
    <row r="68" spans="1:12" x14ac:dyDescent="0.3">
      <c r="A68" s="5">
        <v>626</v>
      </c>
      <c r="B68" s="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6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68">
        <f>ABS(Table24[[#This Row],[All 42 Feats Random Forest]]-Table24[[#This Row],[Actual Class]])</f>
        <v>0</v>
      </c>
      <c r="K68">
        <f>ABS(Table24[[#This Row],[Result based on Selected Feats (RF)]]-Table24[[#This Row],[Actual Class]])</f>
        <v>0</v>
      </c>
      <c r="L68">
        <f>ABS(Table24[[#This Row],[Result based on Droped Feats (RF)]]-Table24[[#This Row],[Actual Class]])</f>
        <v>0</v>
      </c>
    </row>
    <row r="69" spans="1:12" x14ac:dyDescent="0.3">
      <c r="A69" s="5">
        <v>444</v>
      </c>
      <c r="B69" s="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6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69">
        <f>ABS(Table24[[#This Row],[All 42 Feats Random Forest]]-Table24[[#This Row],[Actual Class]])</f>
        <v>0</v>
      </c>
      <c r="K69">
        <f>ABS(Table24[[#This Row],[Result based on Selected Feats (RF)]]-Table24[[#This Row],[Actual Class]])</f>
        <v>0</v>
      </c>
      <c r="L69">
        <f>ABS(Table24[[#This Row],[Result based on Droped Feats (RF)]]-Table24[[#This Row],[Actual Class]])</f>
        <v>0</v>
      </c>
    </row>
    <row r="70" spans="1:12" x14ac:dyDescent="0.3">
      <c r="A70" s="5">
        <v>284</v>
      </c>
      <c r="B70" s="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7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70">
        <f>ABS(Table24[[#This Row],[All 42 Feats Random Forest]]-Table24[[#This Row],[Actual Class]])</f>
        <v>0</v>
      </c>
      <c r="K70">
        <f>ABS(Table24[[#This Row],[Result based on Selected Feats (RF)]]-Table24[[#This Row],[Actual Class]])</f>
        <v>0</v>
      </c>
      <c r="L70">
        <f>ABS(Table24[[#This Row],[Result based on Droped Feats (RF)]]-Table24[[#This Row],[Actual Class]])</f>
        <v>0</v>
      </c>
    </row>
    <row r="71" spans="1:12" x14ac:dyDescent="0.3">
      <c r="A71" s="5">
        <v>560</v>
      </c>
      <c r="B71" s="6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71">
        <f>ABS(Table24[[#This Row],[All 42 Feats Random Forest]]-Table24[[#This Row],[Actual Class]])</f>
        <v>0</v>
      </c>
      <c r="K71">
        <f>ABS(Table24[[#This Row],[Result based on Selected Feats (RF)]]-Table24[[#This Row],[Actual Class]])</f>
        <v>0</v>
      </c>
      <c r="L71">
        <f>ABS(Table24[[#This Row],[Result based on Droped Feats (RF)]]-Table24[[#This Row],[Actual Class]])</f>
        <v>0</v>
      </c>
    </row>
    <row r="72" spans="1:12" x14ac:dyDescent="0.3">
      <c r="A72" s="5">
        <v>334</v>
      </c>
      <c r="B72" s="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7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72">
        <f>ABS(Table24[[#This Row],[All 42 Feats Random Forest]]-Table24[[#This Row],[Actual Class]])</f>
        <v>0</v>
      </c>
      <c r="K72">
        <f>ABS(Table24[[#This Row],[Result based on Selected Feats (RF)]]-Table24[[#This Row],[Actual Class]])</f>
        <v>0</v>
      </c>
      <c r="L72">
        <f>ABS(Table24[[#This Row],[Result based on Droped Feats (RF)]]-Table24[[#This Row],[Actual Class]])</f>
        <v>0</v>
      </c>
    </row>
    <row r="73" spans="1:12" x14ac:dyDescent="0.3">
      <c r="A73" s="5">
        <v>499</v>
      </c>
      <c r="B73" s="6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73">
        <f>ABS(Table24[[#This Row],[All 42 Feats Random Forest]]-Table24[[#This Row],[Actual Class]])</f>
        <v>0</v>
      </c>
      <c r="K73">
        <f>ABS(Table24[[#This Row],[Result based on Selected Feats (RF)]]-Table24[[#This Row],[Actual Class]])</f>
        <v>0</v>
      </c>
      <c r="L73">
        <f>ABS(Table24[[#This Row],[Result based on Droped Feats (RF)]]-Table24[[#This Row],[Actual Class]])</f>
        <v>0</v>
      </c>
    </row>
    <row r="74" spans="1:12" x14ac:dyDescent="0.3">
      <c r="A74" s="5">
        <v>47</v>
      </c>
      <c r="B74" s="6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74">
        <f>ABS(Table24[[#This Row],[All 42 Feats Random Forest]]-Table24[[#This Row],[Actual Class]])</f>
        <v>0</v>
      </c>
      <c r="K74">
        <f>ABS(Table24[[#This Row],[Result based on Selected Feats (RF)]]-Table24[[#This Row],[Actual Class]])</f>
        <v>0</v>
      </c>
      <c r="L74">
        <f>ABS(Table24[[#This Row],[Result based on Droped Feats (RF)]]-Table24[[#This Row],[Actual Class]])</f>
        <v>0</v>
      </c>
    </row>
    <row r="75" spans="1:12" x14ac:dyDescent="0.3">
      <c r="A75" s="5">
        <v>178</v>
      </c>
      <c r="B75" s="6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5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75">
        <f>ABS(Table24[[#This Row],[All 42 Feats Random Forest]]-Table24[[#This Row],[Actual Class]])</f>
        <v>0</v>
      </c>
      <c r="K75">
        <f>ABS(Table24[[#This Row],[Result based on Selected Feats (RF)]]-Table24[[#This Row],[Actual Class]])</f>
        <v>0</v>
      </c>
      <c r="L75">
        <f>ABS(Table24[[#This Row],[Result based on Droped Feats (RF)]]-Table24[[#This Row],[Actual Class]])</f>
        <v>0</v>
      </c>
    </row>
    <row r="76" spans="1:12" x14ac:dyDescent="0.3">
      <c r="A76" s="5">
        <v>439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7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76">
        <f>ABS(Table24[[#This Row],[All 42 Feats Random Forest]]-Table24[[#This Row],[Actual Class]])</f>
        <v>0</v>
      </c>
      <c r="K76">
        <f>ABS(Table24[[#This Row],[Result based on Selected Feats (RF)]]-Table24[[#This Row],[Actual Class]])</f>
        <v>0</v>
      </c>
      <c r="L76">
        <f>ABS(Table24[[#This Row],[Result based on Droped Feats (RF)]]-Table24[[#This Row],[Actual Class]])</f>
        <v>0</v>
      </c>
    </row>
    <row r="77" spans="1:12" x14ac:dyDescent="0.3">
      <c r="A77" s="5">
        <v>91</v>
      </c>
      <c r="B77" s="6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77">
        <f>ABS(Table24[[#This Row],[All 42 Feats Random Forest]]-Table24[[#This Row],[Actual Class]])</f>
        <v>0</v>
      </c>
      <c r="K77">
        <f>ABS(Table24[[#This Row],[Result based on Selected Feats (RF)]]-Table24[[#This Row],[Actual Class]])</f>
        <v>1</v>
      </c>
      <c r="L77">
        <f>ABS(Table24[[#This Row],[Result based on Droped Feats (RF)]]-Table24[[#This Row],[Actual Class]])</f>
        <v>0</v>
      </c>
    </row>
    <row r="78" spans="1:12" x14ac:dyDescent="0.3">
      <c r="A78" s="5">
        <v>256</v>
      </c>
      <c r="B78" s="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7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78">
        <f>ABS(Table24[[#This Row],[All 42 Feats Random Forest]]-Table24[[#This Row],[Actual Class]])</f>
        <v>0</v>
      </c>
      <c r="K78">
        <f>ABS(Table24[[#This Row],[Result based on Selected Feats (RF)]]-Table24[[#This Row],[Actual Class]])</f>
        <v>0</v>
      </c>
      <c r="L78">
        <f>ABS(Table24[[#This Row],[Result based on Droped Feats (RF)]]-Table24[[#This Row],[Actual Class]])</f>
        <v>0</v>
      </c>
    </row>
    <row r="79" spans="1:12" x14ac:dyDescent="0.3">
      <c r="A79" s="5">
        <v>509</v>
      </c>
      <c r="B79" s="6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79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79">
        <f>ABS(Table24[[#This Row],[All 42 Feats Random Forest]]-Table24[[#This Row],[Actual Class]])</f>
        <v>0</v>
      </c>
      <c r="K79">
        <f>ABS(Table24[[#This Row],[Result based on Selected Feats (RF)]]-Table24[[#This Row],[Actual Class]])</f>
        <v>0</v>
      </c>
      <c r="L79">
        <f>ABS(Table24[[#This Row],[Result based on Droped Feats (RF)]]-Table24[[#This Row],[Actual Class]])</f>
        <v>0</v>
      </c>
    </row>
    <row r="80" spans="1:12" x14ac:dyDescent="0.3">
      <c r="A80" s="5">
        <v>384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8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80">
        <f>ABS(Table24[[#This Row],[All 42 Feats Random Forest]]-Table24[[#This Row],[Actual Class]])</f>
        <v>0</v>
      </c>
      <c r="K80">
        <f>ABS(Table24[[#This Row],[Result based on Selected Feats (RF)]]-Table24[[#This Row],[Actual Class]])</f>
        <v>0</v>
      </c>
      <c r="L80">
        <f>ABS(Table24[[#This Row],[Result based on Droped Feats (RF)]]-Table24[[#This Row],[Actual Class]])</f>
        <v>0</v>
      </c>
    </row>
    <row r="81" spans="1:12" x14ac:dyDescent="0.3">
      <c r="A81" s="5">
        <v>250</v>
      </c>
      <c r="B81" s="6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8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81">
        <f>ABS(Table24[[#This Row],[All 42 Feats Random Forest]]-Table24[[#This Row],[Actual Class]])</f>
        <v>0</v>
      </c>
      <c r="K81">
        <f>ABS(Table24[[#This Row],[Result based on Selected Feats (RF)]]-Table24[[#This Row],[Actual Class]])</f>
        <v>0</v>
      </c>
      <c r="L81">
        <f>ABS(Table24[[#This Row],[Result based on Droped Feats (RF)]]-Table24[[#This Row],[Actual Class]])</f>
        <v>0</v>
      </c>
    </row>
    <row r="82" spans="1:12" x14ac:dyDescent="0.3">
      <c r="A82" s="5">
        <v>565</v>
      </c>
      <c r="B82" s="6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8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82">
        <f>ABS(Table24[[#This Row],[All 42 Feats Random Forest]]-Table24[[#This Row],[Actual Class]])</f>
        <v>0</v>
      </c>
      <c r="K82">
        <f>ABS(Table24[[#This Row],[Result based on Selected Feats (RF)]]-Table24[[#This Row],[Actual Class]])</f>
        <v>0</v>
      </c>
      <c r="L82">
        <f>ABS(Table24[[#This Row],[Result based on Droped Feats (RF)]]-Table24[[#This Row],[Actual Class]])</f>
        <v>0</v>
      </c>
    </row>
    <row r="83" spans="1:12" x14ac:dyDescent="0.3">
      <c r="A83" s="5">
        <v>402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83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83">
        <f>ABS(Table24[[#This Row],[All 42 Feats Random Forest]]-Table24[[#This Row],[Actual Class]])</f>
        <v>0</v>
      </c>
      <c r="K83">
        <f>ABS(Table24[[#This Row],[Result based on Selected Feats (RF)]]-Table24[[#This Row],[Actual Class]])</f>
        <v>0</v>
      </c>
      <c r="L83">
        <f>ABS(Table24[[#This Row],[Result based on Droped Feats (RF)]]-Table24[[#This Row],[Actual Class]])</f>
        <v>0</v>
      </c>
    </row>
    <row r="84" spans="1:12" x14ac:dyDescent="0.3">
      <c r="A84" s="5">
        <v>184</v>
      </c>
      <c r="B84" s="6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8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84">
        <f>ABS(Table24[[#This Row],[All 42 Feats Random Forest]]-Table24[[#This Row],[Actual Class]])</f>
        <v>0</v>
      </c>
      <c r="K84">
        <f>ABS(Table24[[#This Row],[Result based on Selected Feats (RF)]]-Table24[[#This Row],[Actual Class]])</f>
        <v>0</v>
      </c>
      <c r="L84">
        <f>ABS(Table24[[#This Row],[Result based on Droped Feats (RF)]]-Table24[[#This Row],[Actual Class]])</f>
        <v>0</v>
      </c>
    </row>
    <row r="85" spans="1:12" x14ac:dyDescent="0.3">
      <c r="A85" s="5">
        <v>316</v>
      </c>
      <c r="B85" s="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8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85">
        <f>ABS(Table24[[#This Row],[All 42 Feats Random Forest]]-Table24[[#This Row],[Actual Class]])</f>
        <v>0</v>
      </c>
      <c r="K85">
        <f>ABS(Table24[[#This Row],[Result based on Selected Feats (RF)]]-Table24[[#This Row],[Actual Class]])</f>
        <v>0</v>
      </c>
      <c r="L85">
        <f>ABS(Table24[[#This Row],[Result based on Droped Feats (RF)]]-Table24[[#This Row],[Actual Class]])</f>
        <v>0</v>
      </c>
    </row>
    <row r="86" spans="1:12" x14ac:dyDescent="0.3">
      <c r="A86" s="5">
        <v>124</v>
      </c>
      <c r="B86" s="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86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86">
        <f>ABS(Table24[[#This Row],[All 42 Feats Random Forest]]-Table24[[#This Row],[Actual Class]])</f>
        <v>0</v>
      </c>
      <c r="K86">
        <f>ABS(Table24[[#This Row],[Result based on Selected Feats (RF)]]-Table24[[#This Row],[Actual Class]])</f>
        <v>0</v>
      </c>
      <c r="L86">
        <f>ABS(Table24[[#This Row],[Result based on Droped Feats (RF)]]-Table24[[#This Row],[Actual Class]])</f>
        <v>0</v>
      </c>
    </row>
    <row r="87" spans="1:12" x14ac:dyDescent="0.3">
      <c r="A87" s="5">
        <v>537</v>
      </c>
      <c r="B87" s="6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87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87">
        <f>ABS(Table24[[#This Row],[All 42 Feats Random Forest]]-Table24[[#This Row],[Actual Class]])</f>
        <v>1</v>
      </c>
      <c r="K87">
        <f>ABS(Table24[[#This Row],[Result based on Selected Feats (RF)]]-Table24[[#This Row],[Actual Class]])</f>
        <v>1</v>
      </c>
      <c r="L87">
        <f>ABS(Table24[[#This Row],[Result based on Droped Feats (RF)]]-Table24[[#This Row],[Actual Class]])</f>
        <v>1</v>
      </c>
    </row>
    <row r="88" spans="1:12" x14ac:dyDescent="0.3">
      <c r="A88" s="5">
        <v>329</v>
      </c>
      <c r="B88" s="6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8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88">
        <f>ABS(Table24[[#This Row],[All 42 Feats Random Forest]]-Table24[[#This Row],[Actual Class]])</f>
        <v>0</v>
      </c>
      <c r="K88">
        <f>ABS(Table24[[#This Row],[Result based on Selected Feats (RF)]]-Table24[[#This Row],[Actual Class]])</f>
        <v>0</v>
      </c>
      <c r="L88">
        <f>ABS(Table24[[#This Row],[Result based on Droped Feats (RF)]]-Table24[[#This Row],[Actual Class]])</f>
        <v>0</v>
      </c>
    </row>
    <row r="89" spans="1:12" x14ac:dyDescent="0.3">
      <c r="A89" s="5">
        <v>349</v>
      </c>
      <c r="B89" s="6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8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89">
        <f>ABS(Table24[[#This Row],[All 42 Feats Random Forest]]-Table24[[#This Row],[Actual Class]])</f>
        <v>0</v>
      </c>
      <c r="K89">
        <f>ABS(Table24[[#This Row],[Result based on Selected Feats (RF)]]-Table24[[#This Row],[Actual Class]])</f>
        <v>0</v>
      </c>
      <c r="L89">
        <f>ABS(Table24[[#This Row],[Result based on Droped Feats (RF)]]-Table24[[#This Row],[Actual Class]])</f>
        <v>0</v>
      </c>
    </row>
    <row r="90" spans="1:12" x14ac:dyDescent="0.3">
      <c r="A90" s="5">
        <v>634</v>
      </c>
      <c r="B90" s="6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9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90">
        <f>ABS(Table24[[#This Row],[All 42 Feats Random Forest]]-Table24[[#This Row],[Actual Class]])</f>
        <v>0</v>
      </c>
      <c r="K90">
        <f>ABS(Table24[[#This Row],[Result based on Selected Feats (RF)]]-Table24[[#This Row],[Actual Class]])</f>
        <v>0</v>
      </c>
      <c r="L90">
        <f>ABS(Table24[[#This Row],[Result based on Droped Feats (RF)]]-Table24[[#This Row],[Actual Class]])</f>
        <v>0</v>
      </c>
    </row>
    <row r="91" spans="1:12" x14ac:dyDescent="0.3">
      <c r="A91" s="5">
        <v>351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91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91">
        <f>ABS(Table24[[#This Row],[All 42 Feats Random Forest]]-Table24[[#This Row],[Actual Class]])</f>
        <v>0</v>
      </c>
      <c r="K91">
        <f>ABS(Table24[[#This Row],[Result based on Selected Feats (RF)]]-Table24[[#This Row],[Actual Class]])</f>
        <v>0</v>
      </c>
      <c r="L91">
        <f>ABS(Table24[[#This Row],[Result based on Droped Feats (RF)]]-Table24[[#This Row],[Actual Class]])</f>
        <v>0</v>
      </c>
    </row>
    <row r="92" spans="1:12" x14ac:dyDescent="0.3">
      <c r="A92" s="5">
        <v>544</v>
      </c>
      <c r="B92" s="6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9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92">
        <f>ABS(Table24[[#This Row],[All 42 Feats Random Forest]]-Table24[[#This Row],[Actual Class]])</f>
        <v>1</v>
      </c>
      <c r="K92">
        <f>ABS(Table24[[#This Row],[Result based on Selected Feats (RF)]]-Table24[[#This Row],[Actual Class]])</f>
        <v>1</v>
      </c>
      <c r="L92">
        <f>ABS(Table24[[#This Row],[Result based on Droped Feats (RF)]]-Table24[[#This Row],[Actual Class]])</f>
        <v>1</v>
      </c>
    </row>
    <row r="93" spans="1:12" x14ac:dyDescent="0.3">
      <c r="A93" s="5">
        <v>600</v>
      </c>
      <c r="B93" s="6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9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93">
        <f>ABS(Table24[[#This Row],[All 42 Feats Random Forest]]-Table24[[#This Row],[Actual Class]])</f>
        <v>0</v>
      </c>
      <c r="K93">
        <f>ABS(Table24[[#This Row],[Result based on Selected Feats (RF)]]-Table24[[#This Row],[Actual Class]])</f>
        <v>0</v>
      </c>
      <c r="L93">
        <f>ABS(Table24[[#This Row],[Result based on Droped Feats (RF)]]-Table24[[#This Row],[Actual Class]])</f>
        <v>0</v>
      </c>
    </row>
    <row r="94" spans="1:12" x14ac:dyDescent="0.3">
      <c r="A94" s="5">
        <v>32</v>
      </c>
      <c r="B94" s="6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9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94">
        <f>ABS(Table24[[#This Row],[All 42 Feats Random Forest]]-Table24[[#This Row],[Actual Class]])</f>
        <v>0</v>
      </c>
      <c r="K94">
        <f>ABS(Table24[[#This Row],[Result based on Selected Feats (RF)]]-Table24[[#This Row],[Actual Class]])</f>
        <v>0</v>
      </c>
      <c r="L94">
        <f>ABS(Table24[[#This Row],[Result based on Droped Feats (RF)]]-Table24[[#This Row],[Actual Class]])</f>
        <v>0</v>
      </c>
    </row>
    <row r="95" spans="1:12" x14ac:dyDescent="0.3">
      <c r="A95" s="5">
        <v>418</v>
      </c>
      <c r="B95" s="6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9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95">
        <f>ABS(Table24[[#This Row],[All 42 Feats Random Forest]]-Table24[[#This Row],[Actual Class]])</f>
        <v>0</v>
      </c>
      <c r="K95">
        <f>ABS(Table24[[#This Row],[Result based on Selected Feats (RF)]]-Table24[[#This Row],[Actual Class]])</f>
        <v>0</v>
      </c>
      <c r="L95">
        <f>ABS(Table24[[#This Row],[Result based on Droped Feats (RF)]]-Table24[[#This Row],[Actual Class]])</f>
        <v>0</v>
      </c>
    </row>
    <row r="96" spans="1:12" x14ac:dyDescent="0.3">
      <c r="A96" s="5">
        <v>94</v>
      </c>
      <c r="B96" s="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9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96">
        <f>ABS(Table24[[#This Row],[All 42 Feats Random Forest]]-Table24[[#This Row],[Actual Class]])</f>
        <v>1</v>
      </c>
      <c r="K96">
        <f>ABS(Table24[[#This Row],[Result based on Selected Feats (RF)]]-Table24[[#This Row],[Actual Class]])</f>
        <v>1</v>
      </c>
      <c r="L96">
        <f>ABS(Table24[[#This Row],[Result based on Droped Feats (RF)]]-Table24[[#This Row],[Actual Class]])</f>
        <v>0</v>
      </c>
    </row>
    <row r="97" spans="1:12" x14ac:dyDescent="0.3">
      <c r="A97" s="5">
        <v>689</v>
      </c>
      <c r="B97" s="6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9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97">
        <f>ABS(Table24[[#This Row],[All 42 Feats Random Forest]]-Table24[[#This Row],[Actual Class]])</f>
        <v>0</v>
      </c>
      <c r="K97">
        <f>ABS(Table24[[#This Row],[Result based on Selected Feats (RF)]]-Table24[[#This Row],[Actual Class]])</f>
        <v>0</v>
      </c>
      <c r="L97">
        <f>ABS(Table24[[#This Row],[Result based on Droped Feats (RF)]]-Table24[[#This Row],[Actual Class]])</f>
        <v>0</v>
      </c>
    </row>
    <row r="98" spans="1:12" x14ac:dyDescent="0.3">
      <c r="A98" s="5">
        <v>71</v>
      </c>
      <c r="B98" s="6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98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98">
        <f>ABS(Table24[[#This Row],[All 42 Feats Random Forest]]-Table24[[#This Row],[Actual Class]])</f>
        <v>1</v>
      </c>
      <c r="K98">
        <f>ABS(Table24[[#This Row],[Result based on Selected Feats (RF)]]-Table24[[#This Row],[Actual Class]])</f>
        <v>1</v>
      </c>
      <c r="L98">
        <f>ABS(Table24[[#This Row],[Result based on Droped Feats (RF)]]-Table24[[#This Row],[Actual Class]])</f>
        <v>1</v>
      </c>
    </row>
    <row r="99" spans="1:12" x14ac:dyDescent="0.3">
      <c r="A99" s="5">
        <v>480</v>
      </c>
      <c r="B99" s="6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9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99">
        <f>ABS(Table24[[#This Row],[All 42 Feats Random Forest]]-Table24[[#This Row],[Actual Class]])</f>
        <v>0</v>
      </c>
      <c r="K99">
        <f>ABS(Table24[[#This Row],[Result based on Selected Feats (RF)]]-Table24[[#This Row],[Actual Class]])</f>
        <v>0</v>
      </c>
      <c r="L99">
        <f>ABS(Table24[[#This Row],[Result based on Droped Feats (RF)]]-Table24[[#This Row],[Actual Class]])</f>
        <v>0</v>
      </c>
    </row>
    <row r="100" spans="1:12" x14ac:dyDescent="0.3">
      <c r="A100" s="5">
        <v>4</v>
      </c>
      <c r="B100" s="6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00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00">
        <f>ABS(Table24[[#This Row],[All 42 Feats Random Forest]]-Table24[[#This Row],[Actual Class]])</f>
        <v>0</v>
      </c>
      <c r="K100">
        <f>ABS(Table24[[#This Row],[Result based on Selected Feats (RF)]]-Table24[[#This Row],[Actual Class]])</f>
        <v>0</v>
      </c>
      <c r="L100">
        <f>ABS(Table24[[#This Row],[Result based on Droped Feats (RF)]]-Table24[[#This Row],[Actual Class]])</f>
        <v>0</v>
      </c>
    </row>
    <row r="101" spans="1:12" x14ac:dyDescent="0.3">
      <c r="A101" s="5">
        <v>2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0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01">
        <f>ABS(Table24[[#This Row],[All 42 Feats Random Forest]]-Table24[[#This Row],[Actual Class]])</f>
        <v>0</v>
      </c>
      <c r="K101">
        <f>ABS(Table24[[#This Row],[Result based on Selected Feats (RF)]]-Table24[[#This Row],[Actual Class]])</f>
        <v>0</v>
      </c>
      <c r="L101">
        <f>ABS(Table24[[#This Row],[Result based on Droped Feats (RF)]]-Table24[[#This Row],[Actual Class]])</f>
        <v>0</v>
      </c>
    </row>
    <row r="102" spans="1:12" x14ac:dyDescent="0.3">
      <c r="A102" s="5">
        <v>145</v>
      </c>
      <c r="B102" s="6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0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02">
        <f>ABS(Table24[[#This Row],[All 42 Feats Random Forest]]-Table24[[#This Row],[Actual Class]])</f>
        <v>0</v>
      </c>
      <c r="K102">
        <f>ABS(Table24[[#This Row],[Result based on Selected Feats (RF)]]-Table24[[#This Row],[Actual Class]])</f>
        <v>0</v>
      </c>
      <c r="L102">
        <f>ABS(Table24[[#This Row],[Result based on Droped Feats (RF)]]-Table24[[#This Row],[Actual Class]])</f>
        <v>0</v>
      </c>
    </row>
    <row r="103" spans="1:12" x14ac:dyDescent="0.3">
      <c r="A103" s="5">
        <v>673</v>
      </c>
      <c r="B103" s="6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03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03">
        <f>ABS(Table24[[#This Row],[All 42 Feats Random Forest]]-Table24[[#This Row],[Actual Class]])</f>
        <v>0</v>
      </c>
      <c r="K103">
        <f>ABS(Table24[[#This Row],[Result based on Selected Feats (RF)]]-Table24[[#This Row],[Actual Class]])</f>
        <v>0</v>
      </c>
      <c r="L103">
        <f>ABS(Table24[[#This Row],[Result based on Droped Feats (RF)]]-Table24[[#This Row],[Actual Class]])</f>
        <v>0</v>
      </c>
    </row>
    <row r="104" spans="1:12" x14ac:dyDescent="0.3">
      <c r="A104" s="5">
        <v>192</v>
      </c>
      <c r="B104" s="6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0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04">
        <f>ABS(Table24[[#This Row],[All 42 Feats Random Forest]]-Table24[[#This Row],[Actual Class]])</f>
        <v>0</v>
      </c>
      <c r="K104">
        <f>ABS(Table24[[#This Row],[Result based on Selected Feats (RF)]]-Table24[[#This Row],[Actual Class]])</f>
        <v>0</v>
      </c>
      <c r="L104">
        <f>ABS(Table24[[#This Row],[Result based on Droped Feats (RF)]]-Table24[[#This Row],[Actual Class]])</f>
        <v>0</v>
      </c>
    </row>
    <row r="105" spans="1:12" x14ac:dyDescent="0.3">
      <c r="A105" s="5">
        <v>159</v>
      </c>
      <c r="B105" s="6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05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05">
        <f>ABS(Table24[[#This Row],[All 42 Feats Random Forest]]-Table24[[#This Row],[Actual Class]])</f>
        <v>0</v>
      </c>
      <c r="K105">
        <f>ABS(Table24[[#This Row],[Result based on Selected Feats (RF)]]-Table24[[#This Row],[Actual Class]])</f>
        <v>0</v>
      </c>
      <c r="L105">
        <f>ABS(Table24[[#This Row],[Result based on Droped Feats (RF)]]-Table24[[#This Row],[Actual Class]])</f>
        <v>0</v>
      </c>
    </row>
    <row r="106" spans="1:12" x14ac:dyDescent="0.3">
      <c r="A106" s="5">
        <v>398</v>
      </c>
      <c r="B106" s="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0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06">
        <f>ABS(Table24[[#This Row],[All 42 Feats Random Forest]]-Table24[[#This Row],[Actual Class]])</f>
        <v>0</v>
      </c>
      <c r="K106">
        <f>ABS(Table24[[#This Row],[Result based on Selected Feats (RF)]]-Table24[[#This Row],[Actual Class]])</f>
        <v>0</v>
      </c>
      <c r="L106">
        <f>ABS(Table24[[#This Row],[Result based on Droped Feats (RF)]]-Table24[[#This Row],[Actual Class]])</f>
        <v>0</v>
      </c>
    </row>
    <row r="107" spans="1:12" x14ac:dyDescent="0.3">
      <c r="A107" s="5">
        <v>87</v>
      </c>
      <c r="B107" s="6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0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07">
        <f>ABS(Table24[[#This Row],[All 42 Feats Random Forest]]-Table24[[#This Row],[Actual Class]])</f>
        <v>0</v>
      </c>
      <c r="K107">
        <f>ABS(Table24[[#This Row],[Result based on Selected Feats (RF)]]-Table24[[#This Row],[Actual Class]])</f>
        <v>0</v>
      </c>
      <c r="L107">
        <f>ABS(Table24[[#This Row],[Result based on Droped Feats (RF)]]-Table24[[#This Row],[Actual Class]])</f>
        <v>0</v>
      </c>
    </row>
    <row r="108" spans="1:12" x14ac:dyDescent="0.3">
      <c r="A108" s="5">
        <v>524</v>
      </c>
      <c r="B108" s="6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08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08">
        <f>ABS(Table24[[#This Row],[All 42 Feats Random Forest]]-Table24[[#This Row],[Actual Class]])</f>
        <v>1</v>
      </c>
      <c r="K108">
        <f>ABS(Table24[[#This Row],[Result based on Selected Feats (RF)]]-Table24[[#This Row],[Actual Class]])</f>
        <v>1</v>
      </c>
      <c r="L108">
        <f>ABS(Table24[[#This Row],[Result based on Droped Feats (RF)]]-Table24[[#This Row],[Actual Class]])</f>
        <v>1</v>
      </c>
    </row>
    <row r="109" spans="1:12" x14ac:dyDescent="0.3">
      <c r="A109" s="5">
        <v>416</v>
      </c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0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09">
        <f>ABS(Table24[[#This Row],[All 42 Feats Random Forest]]-Table24[[#This Row],[Actual Class]])</f>
        <v>0</v>
      </c>
      <c r="K109">
        <f>ABS(Table24[[#This Row],[Result based on Selected Feats (RF)]]-Table24[[#This Row],[Actual Class]])</f>
        <v>0</v>
      </c>
      <c r="L109">
        <f>ABS(Table24[[#This Row],[Result based on Droped Feats (RF)]]-Table24[[#This Row],[Actual Class]])</f>
        <v>0</v>
      </c>
    </row>
    <row r="110" spans="1:12" x14ac:dyDescent="0.3">
      <c r="A110" s="5">
        <v>639</v>
      </c>
      <c r="B110" s="6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1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10">
        <f>ABS(Table24[[#This Row],[All 42 Feats Random Forest]]-Table24[[#This Row],[Actual Class]])</f>
        <v>0</v>
      </c>
      <c r="K110">
        <f>ABS(Table24[[#This Row],[Result based on Selected Feats (RF)]]-Table24[[#This Row],[Actual Class]])</f>
        <v>0</v>
      </c>
      <c r="L110">
        <f>ABS(Table24[[#This Row],[Result based on Droped Feats (RF)]]-Table24[[#This Row],[Actual Class]])</f>
        <v>0</v>
      </c>
    </row>
    <row r="111" spans="1:12" x14ac:dyDescent="0.3">
      <c r="A111" s="5">
        <v>72</v>
      </c>
      <c r="B111" s="6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1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1">
        <f>ABS(Table24[[#This Row],[All 42 Feats Random Forest]]-Table24[[#This Row],[Actual Class]])</f>
        <v>1</v>
      </c>
      <c r="K111">
        <f>ABS(Table24[[#This Row],[Result based on Selected Feats (RF)]]-Table24[[#This Row],[Actual Class]])</f>
        <v>1</v>
      </c>
      <c r="L111">
        <f>ABS(Table24[[#This Row],[Result based on Droped Feats (RF)]]-Table24[[#This Row],[Actual Class]])</f>
        <v>1</v>
      </c>
    </row>
    <row r="112" spans="1:12" x14ac:dyDescent="0.3">
      <c r="A112" s="5">
        <v>173</v>
      </c>
      <c r="B112" s="6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2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2">
        <f>ABS(Table24[[#This Row],[All 42 Feats Random Forest]]-Table24[[#This Row],[Actual Class]])</f>
        <v>0</v>
      </c>
      <c r="K112">
        <f>ABS(Table24[[#This Row],[Result based on Selected Feats (RF)]]-Table24[[#This Row],[Actual Class]])</f>
        <v>0</v>
      </c>
      <c r="L112">
        <f>ABS(Table24[[#This Row],[Result based on Droped Feats (RF)]]-Table24[[#This Row],[Actual Class]])</f>
        <v>0</v>
      </c>
    </row>
    <row r="113" spans="1:12" x14ac:dyDescent="0.3">
      <c r="A113" s="5">
        <v>490</v>
      </c>
      <c r="B113" s="6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3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3">
        <f>ABS(Table24[[#This Row],[All 42 Feats Random Forest]]-Table24[[#This Row],[Actual Class]])</f>
        <v>0</v>
      </c>
      <c r="K113">
        <f>ABS(Table24[[#This Row],[Result based on Selected Feats (RF)]]-Table24[[#This Row],[Actual Class]])</f>
        <v>0</v>
      </c>
      <c r="L113">
        <f>ABS(Table24[[#This Row],[Result based on Droped Feats (RF)]]-Table24[[#This Row],[Actual Class]])</f>
        <v>0</v>
      </c>
    </row>
    <row r="114" spans="1:12" x14ac:dyDescent="0.3">
      <c r="A114" s="5">
        <v>633</v>
      </c>
      <c r="B114" s="6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14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14">
        <f>ABS(Table24[[#This Row],[All 42 Feats Random Forest]]-Table24[[#This Row],[Actual Class]])</f>
        <v>0</v>
      </c>
      <c r="K114">
        <f>ABS(Table24[[#This Row],[Result based on Selected Feats (RF)]]-Table24[[#This Row],[Actual Class]])</f>
        <v>0</v>
      </c>
      <c r="L114">
        <f>ABS(Table24[[#This Row],[Result based on Droped Feats (RF)]]-Table24[[#This Row],[Actual Class]])</f>
        <v>0</v>
      </c>
    </row>
    <row r="115" spans="1:12" x14ac:dyDescent="0.3">
      <c r="A115" s="5">
        <v>170</v>
      </c>
      <c r="B115" s="6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1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15">
        <f>ABS(Table24[[#This Row],[All 42 Feats Random Forest]]-Table24[[#This Row],[Actual Class]])</f>
        <v>1</v>
      </c>
      <c r="K115">
        <f>ABS(Table24[[#This Row],[Result based on Selected Feats (RF)]]-Table24[[#This Row],[Actual Class]])</f>
        <v>1</v>
      </c>
      <c r="L115">
        <f>ABS(Table24[[#This Row],[Result based on Droped Feats (RF)]]-Table24[[#This Row],[Actual Class]])</f>
        <v>1</v>
      </c>
    </row>
    <row r="116" spans="1:12" x14ac:dyDescent="0.3">
      <c r="A116" s="5">
        <v>54</v>
      </c>
      <c r="B116" s="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6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6">
        <f>ABS(Table24[[#This Row],[All 42 Feats Random Forest]]-Table24[[#This Row],[Actual Class]])</f>
        <v>0</v>
      </c>
      <c r="K116">
        <f>ABS(Table24[[#This Row],[Result based on Selected Feats (RF)]]-Table24[[#This Row],[Actual Class]])</f>
        <v>0</v>
      </c>
      <c r="L116">
        <f>ABS(Table24[[#This Row],[Result based on Droped Feats (RF)]]-Table24[[#This Row],[Actual Class]])</f>
        <v>0</v>
      </c>
    </row>
    <row r="117" spans="1:12" x14ac:dyDescent="0.3">
      <c r="A117" s="5">
        <v>578</v>
      </c>
      <c r="B117" s="6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7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7">
        <f>ABS(Table24[[#This Row],[All 42 Feats Random Forest]]-Table24[[#This Row],[Actual Class]])</f>
        <v>0</v>
      </c>
      <c r="K117">
        <f>ABS(Table24[[#This Row],[Result based on Selected Feats (RF)]]-Table24[[#This Row],[Actual Class]])</f>
        <v>0</v>
      </c>
      <c r="L117">
        <f>ABS(Table24[[#This Row],[Result based on Droped Feats (RF)]]-Table24[[#This Row],[Actual Class]])</f>
        <v>0</v>
      </c>
    </row>
    <row r="118" spans="1:12" x14ac:dyDescent="0.3">
      <c r="A118" s="5">
        <v>511</v>
      </c>
      <c r="B118" s="6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8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8">
        <f>ABS(Table24[[#This Row],[All 42 Feats Random Forest]]-Table24[[#This Row],[Actual Class]])</f>
        <v>0</v>
      </c>
      <c r="K118">
        <f>ABS(Table24[[#This Row],[Result based on Selected Feats (RF)]]-Table24[[#This Row],[Actual Class]])</f>
        <v>0</v>
      </c>
      <c r="L118">
        <f>ABS(Table24[[#This Row],[Result based on Droped Feats (RF)]]-Table24[[#This Row],[Actual Class]])</f>
        <v>0</v>
      </c>
    </row>
    <row r="119" spans="1:12" x14ac:dyDescent="0.3">
      <c r="A119" s="5">
        <v>130</v>
      </c>
      <c r="B119" s="6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19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19">
        <f>ABS(Table24[[#This Row],[All 42 Feats Random Forest]]-Table24[[#This Row],[Actual Class]])</f>
        <v>0</v>
      </c>
      <c r="K119">
        <f>ABS(Table24[[#This Row],[Result based on Selected Feats (RF)]]-Table24[[#This Row],[Actual Class]])</f>
        <v>0</v>
      </c>
      <c r="L119">
        <f>ABS(Table24[[#This Row],[Result based on Droped Feats (RF)]]-Table24[[#This Row],[Actual Class]])</f>
        <v>0</v>
      </c>
    </row>
    <row r="120" spans="1:12" x14ac:dyDescent="0.3">
      <c r="A120" s="5">
        <v>506</v>
      </c>
      <c r="B120" s="6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20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20">
        <f>ABS(Table24[[#This Row],[All 42 Feats Random Forest]]-Table24[[#This Row],[Actual Class]])</f>
        <v>0</v>
      </c>
      <c r="K120">
        <f>ABS(Table24[[#This Row],[Result based on Selected Feats (RF)]]-Table24[[#This Row],[Actual Class]])</f>
        <v>0</v>
      </c>
      <c r="L120">
        <f>ABS(Table24[[#This Row],[Result based on Droped Feats (RF)]]-Table24[[#This Row],[Actual Class]])</f>
        <v>0</v>
      </c>
    </row>
    <row r="121" spans="1:12" x14ac:dyDescent="0.3">
      <c r="A121" s="5">
        <v>685</v>
      </c>
      <c r="B121" s="6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1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1">
        <f>ABS(Table24[[#This Row],[All 42 Feats Random Forest]]-Table24[[#This Row],[Actual Class]])</f>
        <v>0</v>
      </c>
      <c r="K121">
        <f>ABS(Table24[[#This Row],[Result based on Selected Feats (RF)]]-Table24[[#This Row],[Actual Class]])</f>
        <v>0</v>
      </c>
      <c r="L121">
        <f>ABS(Table24[[#This Row],[Result based on Droped Feats (RF)]]-Table24[[#This Row],[Actual Class]])</f>
        <v>0</v>
      </c>
    </row>
    <row r="122" spans="1:12" x14ac:dyDescent="0.3">
      <c r="A122" s="5">
        <v>466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2">
        <f>ABS(Table24[[#This Row],[All 42 Feats Random Forest]]-Table24[[#This Row],[Actual Class]])</f>
        <v>0</v>
      </c>
      <c r="K122">
        <f>ABS(Table24[[#This Row],[Result based on Selected Feats (RF)]]-Table24[[#This Row],[Actual Class]])</f>
        <v>0</v>
      </c>
      <c r="L122">
        <f>ABS(Table24[[#This Row],[Result based on Droped Feats (RF)]]-Table24[[#This Row],[Actual Class]])</f>
        <v>0</v>
      </c>
    </row>
    <row r="123" spans="1:12" x14ac:dyDescent="0.3">
      <c r="A123" s="5">
        <v>10</v>
      </c>
      <c r="B123" s="6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3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3">
        <f>ABS(Table24[[#This Row],[All 42 Feats Random Forest]]-Table24[[#This Row],[Actual Class]])</f>
        <v>1</v>
      </c>
      <c r="K123">
        <f>ABS(Table24[[#This Row],[Result based on Selected Feats (RF)]]-Table24[[#This Row],[Actual Class]])</f>
        <v>1</v>
      </c>
      <c r="L123">
        <f>ABS(Table24[[#This Row],[Result based on Droped Feats (RF)]]-Table24[[#This Row],[Actual Class]])</f>
        <v>1</v>
      </c>
    </row>
    <row r="124" spans="1:12" x14ac:dyDescent="0.3">
      <c r="A124" s="5">
        <v>116</v>
      </c>
      <c r="B124" s="6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2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24">
        <f>ABS(Table24[[#This Row],[All 42 Feats Random Forest]]-Table24[[#This Row],[Actual Class]])</f>
        <v>1</v>
      </c>
      <c r="K124">
        <f>ABS(Table24[[#This Row],[Result based on Selected Feats (RF)]]-Table24[[#This Row],[Actual Class]])</f>
        <v>1</v>
      </c>
      <c r="L124">
        <f>ABS(Table24[[#This Row],[Result based on Droped Feats (RF)]]-Table24[[#This Row],[Actual Class]])</f>
        <v>1</v>
      </c>
    </row>
    <row r="125" spans="1:12" x14ac:dyDescent="0.3">
      <c r="A125" s="5">
        <v>362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5">
        <f>ABS(Table24[[#This Row],[All 42 Feats Random Forest]]-Table24[[#This Row],[Actual Class]])</f>
        <v>0</v>
      </c>
      <c r="K125">
        <f>ABS(Table24[[#This Row],[Result based on Selected Feats (RF)]]-Table24[[#This Row],[Actual Class]])</f>
        <v>0</v>
      </c>
      <c r="L125">
        <f>ABS(Table24[[#This Row],[Result based on Droped Feats (RF)]]-Table24[[#This Row],[Actual Class]])</f>
        <v>0</v>
      </c>
    </row>
    <row r="126" spans="1:12" x14ac:dyDescent="0.3">
      <c r="A126" s="5">
        <v>90</v>
      </c>
      <c r="B126" s="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26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26">
        <f>ABS(Table24[[#This Row],[All 42 Feats Random Forest]]-Table24[[#This Row],[Actual Class]])</f>
        <v>1</v>
      </c>
      <c r="K126">
        <f>ABS(Table24[[#This Row],[Result based on Selected Feats (RF)]]-Table24[[#This Row],[Actual Class]])</f>
        <v>1</v>
      </c>
      <c r="L126">
        <f>ABS(Table24[[#This Row],[Result based on Droped Feats (RF)]]-Table24[[#This Row],[Actual Class]])</f>
        <v>1</v>
      </c>
    </row>
    <row r="127" spans="1:12" x14ac:dyDescent="0.3">
      <c r="A127" s="5">
        <v>426</v>
      </c>
      <c r="B127" s="6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7">
        <f>ABS(Table24[[#This Row],[All 42 Feats Random Forest]]-Table24[[#This Row],[Actual Class]])</f>
        <v>0</v>
      </c>
      <c r="K127">
        <f>ABS(Table24[[#This Row],[Result based on Selected Feats (RF)]]-Table24[[#This Row],[Actual Class]])</f>
        <v>0</v>
      </c>
      <c r="L127">
        <f>ABS(Table24[[#This Row],[Result based on Droped Feats (RF)]]-Table24[[#This Row],[Actual Class]])</f>
        <v>0</v>
      </c>
    </row>
    <row r="128" spans="1:12" x14ac:dyDescent="0.3">
      <c r="A128" s="5">
        <v>650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2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28">
        <f>ABS(Table24[[#This Row],[All 42 Feats Random Forest]]-Table24[[#This Row],[Actual Class]])</f>
        <v>0</v>
      </c>
      <c r="K128">
        <f>ABS(Table24[[#This Row],[Result based on Selected Feats (RF)]]-Table24[[#This Row],[Actual Class]])</f>
        <v>0</v>
      </c>
      <c r="L128">
        <f>ABS(Table24[[#This Row],[Result based on Droped Feats (RF)]]-Table24[[#This Row],[Actual Class]])</f>
        <v>0</v>
      </c>
    </row>
    <row r="129" spans="1:12" x14ac:dyDescent="0.3">
      <c r="A129" s="5">
        <v>37</v>
      </c>
      <c r="B129" s="6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29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29">
        <f>ABS(Table24[[#This Row],[All 42 Feats Random Forest]]-Table24[[#This Row],[Actual Class]])</f>
        <v>0</v>
      </c>
      <c r="K129">
        <f>ABS(Table24[[#This Row],[Result based on Selected Feats (RF)]]-Table24[[#This Row],[Actual Class]])</f>
        <v>0</v>
      </c>
      <c r="L129">
        <f>ABS(Table24[[#This Row],[Result based on Droped Feats (RF)]]-Table24[[#This Row],[Actual Class]])</f>
        <v>0</v>
      </c>
    </row>
    <row r="130" spans="1:12" x14ac:dyDescent="0.3">
      <c r="A130" s="5">
        <v>260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0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0">
        <f>ABS(Table24[[#This Row],[All 42 Feats Random Forest]]-Table24[[#This Row],[Actual Class]])</f>
        <v>0</v>
      </c>
      <c r="K130">
        <f>ABS(Table24[[#This Row],[Result based on Selected Feats (RF)]]-Table24[[#This Row],[Actual Class]])</f>
        <v>0</v>
      </c>
      <c r="L130">
        <f>ABS(Table24[[#This Row],[Result based on Droped Feats (RF)]]-Table24[[#This Row],[Actual Class]])</f>
        <v>0</v>
      </c>
    </row>
    <row r="131" spans="1:12" x14ac:dyDescent="0.3">
      <c r="A131" s="5">
        <v>660</v>
      </c>
      <c r="B131" s="6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1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1">
        <f>ABS(Table24[[#This Row],[All 42 Feats Random Forest]]-Table24[[#This Row],[Actual Class]])</f>
        <v>0</v>
      </c>
      <c r="K131">
        <f>ABS(Table24[[#This Row],[Result based on Selected Feats (RF)]]-Table24[[#This Row],[Actual Class]])</f>
        <v>0</v>
      </c>
      <c r="L131">
        <f>ABS(Table24[[#This Row],[Result based on Droped Feats (RF)]]-Table24[[#This Row],[Actual Class]])</f>
        <v>0</v>
      </c>
    </row>
    <row r="132" spans="1:12" x14ac:dyDescent="0.3">
      <c r="A132" s="5">
        <v>365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2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2">
        <f>ABS(Table24[[#This Row],[All 42 Feats Random Forest]]-Table24[[#This Row],[Actual Class]])</f>
        <v>0</v>
      </c>
      <c r="K132">
        <f>ABS(Table24[[#This Row],[Result based on Selected Feats (RF)]]-Table24[[#This Row],[Actual Class]])</f>
        <v>0</v>
      </c>
      <c r="L132">
        <f>ABS(Table24[[#This Row],[Result based on Droped Feats (RF)]]-Table24[[#This Row],[Actual Class]])</f>
        <v>0</v>
      </c>
    </row>
    <row r="133" spans="1:12" x14ac:dyDescent="0.3">
      <c r="A133" s="5">
        <v>396</v>
      </c>
      <c r="B133" s="6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3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3">
        <f>ABS(Table24[[#This Row],[All 42 Feats Random Forest]]-Table24[[#This Row],[Actual Class]])</f>
        <v>0</v>
      </c>
      <c r="K133">
        <f>ABS(Table24[[#This Row],[Result based on Selected Feats (RF)]]-Table24[[#This Row],[Actual Class]])</f>
        <v>0</v>
      </c>
      <c r="L133">
        <f>ABS(Table24[[#This Row],[Result based on Droped Feats (RF)]]-Table24[[#This Row],[Actual Class]])</f>
        <v>0</v>
      </c>
    </row>
    <row r="134" spans="1:12" x14ac:dyDescent="0.3">
      <c r="A134" s="5">
        <v>562</v>
      </c>
      <c r="B134" s="6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34">
        <f>IF(Table24[[#This Row],[Random Forest Droped Feats (class 1) ]]=Table24[[#This Row],[Random Forest Droped Feats (class 0) ]],Table24[[#This Row],[Random Forest Droped Feats (class 1) ]],Table24[[#This Row],[All 42 Feats Random Forest]])</f>
        <v>1</v>
      </c>
      <c r="J134">
        <f>ABS(Table24[[#This Row],[All 42 Feats Random Forest]]-Table24[[#This Row],[Actual Class]])</f>
        <v>0</v>
      </c>
      <c r="K134">
        <f>ABS(Table24[[#This Row],[Result based on Selected Feats (RF)]]-Table24[[#This Row],[Actual Class]])</f>
        <v>0</v>
      </c>
      <c r="L134">
        <f>ABS(Table24[[#This Row],[Result based on Droped Feats (RF)]]-Table24[[#This Row],[Actual Class]])</f>
        <v>0</v>
      </c>
    </row>
    <row r="135" spans="1:12" x14ac:dyDescent="0.3">
      <c r="A135" s="5">
        <v>88</v>
      </c>
      <c r="B135" s="6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f>IF(Table24[[#This Row],[Random Forest Selected Feats (Class 1)]]=Table24[[#This Row],[Random Forest Selected Feats (Class 0)]],Table24[[#This Row],[Random Forest Selected Feats (Class 1)]],Table24[[#This Row],[All 42 Feats Random Forest]])</f>
        <v>1</v>
      </c>
      <c r="I135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5">
        <f>ABS(Table24[[#This Row],[All 42 Feats Random Forest]]-Table24[[#This Row],[Actual Class]])</f>
        <v>1</v>
      </c>
      <c r="K135">
        <f>ABS(Table24[[#This Row],[Result based on Selected Feats (RF)]]-Table24[[#This Row],[Actual Class]])</f>
        <v>1</v>
      </c>
      <c r="L135">
        <f>ABS(Table24[[#This Row],[Result based on Droped Feats (RF)]]-Table24[[#This Row],[Actual Class]])</f>
        <v>0</v>
      </c>
    </row>
    <row r="136" spans="1:12" x14ac:dyDescent="0.3">
      <c r="A136" s="5">
        <v>21</v>
      </c>
      <c r="B136" s="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6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6">
        <f>ABS(Table24[[#This Row],[All 42 Feats Random Forest]]-Table24[[#This Row],[Actual Class]])</f>
        <v>1</v>
      </c>
      <c r="K136">
        <f>ABS(Table24[[#This Row],[Result based on Selected Feats (RF)]]-Table24[[#This Row],[Actual Class]])</f>
        <v>1</v>
      </c>
      <c r="L136">
        <f>ABS(Table24[[#This Row],[Result based on Droped Feats (RF)]]-Table24[[#This Row],[Actual Class]])</f>
        <v>1</v>
      </c>
    </row>
    <row r="137" spans="1:12" x14ac:dyDescent="0.3">
      <c r="A137" s="5">
        <v>603</v>
      </c>
      <c r="B137" s="6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7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7">
        <f>ABS(Table24[[#This Row],[All 42 Feats Random Forest]]-Table24[[#This Row],[Actual Class]])</f>
        <v>0</v>
      </c>
      <c r="K137">
        <f>ABS(Table24[[#This Row],[Result based on Selected Feats (RF)]]-Table24[[#This Row],[Actual Class]])</f>
        <v>0</v>
      </c>
      <c r="L137">
        <f>ABS(Table24[[#This Row],[Result based on Droped Feats (RF)]]-Table24[[#This Row],[Actual Class]])</f>
        <v>0</v>
      </c>
    </row>
    <row r="138" spans="1:12" x14ac:dyDescent="0.3">
      <c r="A138" s="5">
        <v>277</v>
      </c>
      <c r="B138" s="6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8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8">
        <f>ABS(Table24[[#This Row],[All 42 Feats Random Forest]]-Table24[[#This Row],[Actual Class]])</f>
        <v>0</v>
      </c>
      <c r="K138">
        <f>ABS(Table24[[#This Row],[Result based on Selected Feats (RF)]]-Table24[[#This Row],[Actual Class]])</f>
        <v>0</v>
      </c>
      <c r="L138">
        <f>ABS(Table24[[#This Row],[Result based on Droped Feats (RF)]]-Table24[[#This Row],[Actual Class]])</f>
        <v>0</v>
      </c>
    </row>
    <row r="139" spans="1:12" x14ac:dyDescent="0.3">
      <c r="A139" s="7">
        <v>474</v>
      </c>
      <c r="B139" s="8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f>IF(Table24[[#This Row],[Random Forest Selected Feats (Class 1)]]=Table24[[#This Row],[Random Forest Selected Feats (Class 0)]],Table24[[#This Row],[Random Forest Selected Feats (Class 1)]],Table24[[#This Row],[All 42 Feats Random Forest]])</f>
        <v>0</v>
      </c>
      <c r="I139">
        <f>IF(Table24[[#This Row],[Random Forest Droped Feats (class 1) ]]=Table24[[#This Row],[Random Forest Droped Feats (class 0) ]],Table24[[#This Row],[Random Forest Droped Feats (class 1) ]],Table24[[#This Row],[All 42 Feats Random Forest]])</f>
        <v>0</v>
      </c>
      <c r="J139">
        <f>ABS(Table24[[#This Row],[All 42 Feats Random Forest]]-Table24[[#This Row],[Actual Class]])</f>
        <v>0</v>
      </c>
      <c r="K139">
        <f>ABS(Table24[[#This Row],[Result based on Selected Feats (RF)]]-Table24[[#This Row],[Actual Class]])</f>
        <v>0</v>
      </c>
      <c r="L139">
        <f>ABS(Table24[[#This Row],[Result based on Droped Feats (RF)]]-Table24[[#This Row],[Actual Class]])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E72C-BA87-4E88-AE8C-572AEF2A67D2}">
  <dimension ref="A1:L139"/>
  <sheetViews>
    <sheetView workbookViewId="0">
      <selection activeCell="J2" sqref="J2"/>
    </sheetView>
  </sheetViews>
  <sheetFormatPr defaultRowHeight="14.4" x14ac:dyDescent="0.3"/>
  <cols>
    <col min="2" max="2" width="12.77734375" customWidth="1"/>
    <col min="3" max="3" width="11.21875" customWidth="1"/>
    <col min="4" max="4" width="13.6640625" customWidth="1"/>
    <col min="5" max="5" width="14.33203125" customWidth="1"/>
    <col min="6" max="6" width="10.88671875" customWidth="1"/>
    <col min="7" max="7" width="7.88671875" customWidth="1"/>
    <col min="8" max="8" width="9.21875" customWidth="1"/>
    <col min="9" max="9" width="9.5546875" customWidth="1"/>
    <col min="10" max="10" width="9.77734375" customWidth="1"/>
    <col min="11" max="11" width="13.109375" customWidth="1"/>
    <col min="12" max="12" width="15.88671875" customWidth="1"/>
  </cols>
  <sheetData>
    <row r="1" spans="1:12" ht="87" thickBot="1" x14ac:dyDescent="0.35">
      <c r="A1" s="4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3">
      <c r="A2" s="5">
        <v>502</v>
      </c>
      <c r="B2" s="6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2">
        <f>ABS(Table245[[#This Row],[All 42 Feats Random Forest]]-Table245[[#This Row],[Actual Class]])</f>
        <v>1</v>
      </c>
      <c r="K2">
        <f>ABS(Table245[[#This Row],[Result based on Selected Feats (RF)]]-Table245[[#This Row],[Actual Class]])</f>
        <v>0</v>
      </c>
      <c r="L2">
        <f>ABS(Table245[[#This Row],[Result based on Droped Feats (RF)]]-Table245[[#This Row],[Actual Class]])</f>
        <v>1</v>
      </c>
    </row>
    <row r="3" spans="1:12" x14ac:dyDescent="0.3">
      <c r="A3" s="5">
        <v>283</v>
      </c>
      <c r="B3" s="6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">
        <f>ABS(Table245[[#This Row],[All 42 Feats Random Forest]]-Table245[[#This Row],[Actual Class]])</f>
        <v>0</v>
      </c>
      <c r="K3">
        <f>ABS(Table245[[#This Row],[Result based on Selected Feats (RF)]]-Table245[[#This Row],[Actual Class]])</f>
        <v>0</v>
      </c>
      <c r="L3">
        <f>ABS(Table245[[#This Row],[Result based on Droped Feats (RF)]]-Table245[[#This Row],[Actual Class]])</f>
        <v>0</v>
      </c>
    </row>
    <row r="4" spans="1:12" x14ac:dyDescent="0.3">
      <c r="A4" s="5">
        <v>97</v>
      </c>
      <c r="B4" s="6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4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4">
        <f>ABS(Table245[[#This Row],[All 42 Feats Random Forest]]-Table245[[#This Row],[Actual Class]])</f>
        <v>0</v>
      </c>
      <c r="K4">
        <f>ABS(Table245[[#This Row],[Result based on Selected Feats (RF)]]-Table245[[#This Row],[Actual Class]])</f>
        <v>0</v>
      </c>
      <c r="L4">
        <f>ABS(Table245[[#This Row],[Result based on Droped Feats (RF)]]-Table245[[#This Row],[Actual Class]])</f>
        <v>0</v>
      </c>
    </row>
    <row r="5" spans="1:12" x14ac:dyDescent="0.3">
      <c r="A5" s="5">
        <v>663</v>
      </c>
      <c r="B5" s="6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">
        <f>ABS(Table245[[#This Row],[All 42 Feats Random Forest]]-Table245[[#This Row],[Actual Class]])</f>
        <v>0</v>
      </c>
      <c r="K5">
        <f>ABS(Table245[[#This Row],[Result based on Selected Feats (RF)]]-Table245[[#This Row],[Actual Class]])</f>
        <v>0</v>
      </c>
      <c r="L5">
        <f>ABS(Table245[[#This Row],[Result based on Droped Feats (RF)]]-Table245[[#This Row],[Actual Class]])</f>
        <v>0</v>
      </c>
    </row>
    <row r="6" spans="1:12" x14ac:dyDescent="0.3">
      <c r="A6" s="5">
        <v>89</v>
      </c>
      <c r="B6" s="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6">
        <f>ABS(Table245[[#This Row],[All 42 Feats Random Forest]]-Table245[[#This Row],[Actual Class]])</f>
        <v>0</v>
      </c>
      <c r="K6">
        <f>ABS(Table245[[#This Row],[Result based on Selected Feats (RF)]]-Table245[[#This Row],[Actual Class]])</f>
        <v>0</v>
      </c>
      <c r="L6">
        <f>ABS(Table245[[#This Row],[Result based on Droped Feats (RF)]]-Table245[[#This Row],[Actual Class]])</f>
        <v>1</v>
      </c>
    </row>
    <row r="7" spans="1:12" x14ac:dyDescent="0.3">
      <c r="A7" s="5">
        <v>211</v>
      </c>
      <c r="B7" s="6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7">
        <f>ABS(Table245[[#This Row],[All 42 Feats Random Forest]]-Table245[[#This Row],[Actual Class]])</f>
        <v>1</v>
      </c>
      <c r="K7">
        <f>ABS(Table245[[#This Row],[Result based on Selected Feats (RF)]]-Table245[[#This Row],[Actual Class]])</f>
        <v>0</v>
      </c>
      <c r="L7">
        <f>ABS(Table245[[#This Row],[Result based on Droped Feats (RF)]]-Table245[[#This Row],[Actual Class]])</f>
        <v>1</v>
      </c>
    </row>
    <row r="8" spans="1:12" x14ac:dyDescent="0.3">
      <c r="A8" s="5">
        <v>189</v>
      </c>
      <c r="B8" s="6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8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8">
        <f>ABS(Table245[[#This Row],[All 42 Feats Random Forest]]-Table245[[#This Row],[Actual Class]])</f>
        <v>0</v>
      </c>
      <c r="K8">
        <f>ABS(Table245[[#This Row],[Result based on Selected Feats (RF)]]-Table245[[#This Row],[Actual Class]])</f>
        <v>0</v>
      </c>
      <c r="L8">
        <f>ABS(Table245[[#This Row],[Result based on Droped Feats (RF)]]-Table245[[#This Row],[Actual Class]])</f>
        <v>0</v>
      </c>
    </row>
    <row r="9" spans="1:12" x14ac:dyDescent="0.3">
      <c r="A9" s="5">
        <v>456</v>
      </c>
      <c r="B9" s="6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9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9">
        <f>ABS(Table245[[#This Row],[All 42 Feats Random Forest]]-Table245[[#This Row],[Actual Class]])</f>
        <v>1</v>
      </c>
      <c r="K9">
        <f>ABS(Table245[[#This Row],[Result based on Selected Feats (RF)]]-Table245[[#This Row],[Actual Class]])</f>
        <v>0</v>
      </c>
      <c r="L9">
        <f>ABS(Table245[[#This Row],[Result based on Droped Feats (RF)]]-Table245[[#This Row],[Actual Class]])</f>
        <v>1</v>
      </c>
    </row>
    <row r="10" spans="1:12" x14ac:dyDescent="0.3">
      <c r="A10" s="5">
        <v>258</v>
      </c>
      <c r="B10" s="6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0">
        <f>ABS(Table245[[#This Row],[All 42 Feats Random Forest]]-Table245[[#This Row],[Actual Class]])</f>
        <v>0</v>
      </c>
      <c r="K10">
        <f>ABS(Table245[[#This Row],[Result based on Selected Feats (RF)]]-Table245[[#This Row],[Actual Class]])</f>
        <v>0</v>
      </c>
      <c r="L10">
        <f>ABS(Table245[[#This Row],[Result based on Droped Feats (RF)]]-Table245[[#This Row],[Actual Class]])</f>
        <v>0</v>
      </c>
    </row>
    <row r="11" spans="1:12" x14ac:dyDescent="0.3">
      <c r="A11" s="5">
        <v>331</v>
      </c>
      <c r="B11" s="6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1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1">
        <f>ABS(Table245[[#This Row],[All 42 Feats Random Forest]]-Table245[[#This Row],[Actual Class]])</f>
        <v>0</v>
      </c>
      <c r="K11">
        <f>ABS(Table245[[#This Row],[Result based on Selected Feats (RF)]]-Table245[[#This Row],[Actual Class]])</f>
        <v>0</v>
      </c>
      <c r="L11">
        <f>ABS(Table245[[#This Row],[Result based on Droped Feats (RF)]]-Table245[[#This Row],[Actual Class]])</f>
        <v>0</v>
      </c>
    </row>
    <row r="12" spans="1:12" x14ac:dyDescent="0.3">
      <c r="A12" s="5">
        <v>346</v>
      </c>
      <c r="B12" s="6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">
        <f>ABS(Table245[[#This Row],[All 42 Feats Random Forest]]-Table245[[#This Row],[Actual Class]])</f>
        <v>0</v>
      </c>
      <c r="K12">
        <f>ABS(Table245[[#This Row],[Result based on Selected Feats (RF)]]-Table245[[#This Row],[Actual Class]])</f>
        <v>0</v>
      </c>
      <c r="L12">
        <f>ABS(Table245[[#This Row],[Result based on Droped Feats (RF)]]-Table245[[#This Row],[Actual Class]])</f>
        <v>0</v>
      </c>
    </row>
    <row r="13" spans="1:12" x14ac:dyDescent="0.3">
      <c r="A13" s="5">
        <v>495</v>
      </c>
      <c r="B13" s="6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3">
        <f>ABS(Table245[[#This Row],[All 42 Feats Random Forest]]-Table245[[#This Row],[Actual Class]])</f>
        <v>0</v>
      </c>
      <c r="K13">
        <f>ABS(Table245[[#This Row],[Result based on Selected Feats (RF)]]-Table245[[#This Row],[Actual Class]])</f>
        <v>0</v>
      </c>
      <c r="L13">
        <f>ABS(Table245[[#This Row],[Result based on Droped Feats (RF)]]-Table245[[#This Row],[Actual Class]])</f>
        <v>0</v>
      </c>
    </row>
    <row r="14" spans="1:12" x14ac:dyDescent="0.3">
      <c r="A14" s="5">
        <v>531</v>
      </c>
      <c r="B14" s="6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4">
        <f>ABS(Table245[[#This Row],[All 42 Feats Random Forest]]-Table245[[#This Row],[Actual Class]])</f>
        <v>1</v>
      </c>
      <c r="K14">
        <f>ABS(Table245[[#This Row],[Result based on Selected Feats (RF)]]-Table245[[#This Row],[Actual Class]])</f>
        <v>1</v>
      </c>
      <c r="L14">
        <f>ABS(Table245[[#This Row],[Result based on Droped Feats (RF)]]-Table245[[#This Row],[Actual Class]])</f>
        <v>1</v>
      </c>
    </row>
    <row r="15" spans="1:12" x14ac:dyDescent="0.3">
      <c r="A15" s="5">
        <v>619</v>
      </c>
      <c r="B15" s="6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5">
        <f>ABS(Table245[[#This Row],[All 42 Feats Random Forest]]-Table245[[#This Row],[Actual Class]])</f>
        <v>0</v>
      </c>
      <c r="K15">
        <f>ABS(Table245[[#This Row],[Result based on Selected Feats (RF)]]-Table245[[#This Row],[Actual Class]])</f>
        <v>0</v>
      </c>
      <c r="L15">
        <f>ABS(Table245[[#This Row],[Result based on Droped Feats (RF)]]-Table245[[#This Row],[Actual Class]])</f>
        <v>0</v>
      </c>
    </row>
    <row r="16" spans="1:12" x14ac:dyDescent="0.3">
      <c r="A16" s="5">
        <v>394</v>
      </c>
      <c r="B16" s="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6">
        <f>ABS(Table245[[#This Row],[All 42 Feats Random Forest]]-Table245[[#This Row],[Actual Class]])</f>
        <v>0</v>
      </c>
      <c r="K16">
        <f>ABS(Table245[[#This Row],[Result based on Selected Feats (RF)]]-Table245[[#This Row],[Actual Class]])</f>
        <v>0</v>
      </c>
      <c r="L16">
        <f>ABS(Table245[[#This Row],[Result based on Droped Feats (RF)]]-Table245[[#This Row],[Actual Class]])</f>
        <v>0</v>
      </c>
    </row>
    <row r="17" spans="1:12" x14ac:dyDescent="0.3">
      <c r="A17" s="5">
        <v>478</v>
      </c>
      <c r="B17" s="6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7">
        <f>ABS(Table245[[#This Row],[All 42 Feats Random Forest]]-Table245[[#This Row],[Actual Class]])</f>
        <v>0</v>
      </c>
      <c r="K17">
        <f>ABS(Table245[[#This Row],[Result based on Selected Feats (RF)]]-Table245[[#This Row],[Actual Class]])</f>
        <v>0</v>
      </c>
      <c r="L17">
        <f>ABS(Table245[[#This Row],[Result based on Droped Feats (RF)]]-Table245[[#This Row],[Actual Class]])</f>
        <v>0</v>
      </c>
    </row>
    <row r="18" spans="1:12" x14ac:dyDescent="0.3">
      <c r="A18" s="5">
        <v>337</v>
      </c>
      <c r="B18" s="6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8">
        <f>ABS(Table245[[#This Row],[All 42 Feats Random Forest]]-Table245[[#This Row],[Actual Class]])</f>
        <v>0</v>
      </c>
      <c r="K18">
        <f>ABS(Table245[[#This Row],[Result based on Selected Feats (RF)]]-Table245[[#This Row],[Actual Class]])</f>
        <v>0</v>
      </c>
      <c r="L18">
        <f>ABS(Table245[[#This Row],[Result based on Droped Feats (RF)]]-Table245[[#This Row],[Actual Class]])</f>
        <v>0</v>
      </c>
    </row>
    <row r="19" spans="1:12" x14ac:dyDescent="0.3">
      <c r="A19" s="5">
        <v>411</v>
      </c>
      <c r="B19" s="6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9">
        <f>ABS(Table245[[#This Row],[All 42 Feats Random Forest]]-Table245[[#This Row],[Actual Class]])</f>
        <v>0</v>
      </c>
      <c r="K19">
        <f>ABS(Table245[[#This Row],[Result based on Selected Feats (RF)]]-Table245[[#This Row],[Actual Class]])</f>
        <v>0</v>
      </c>
      <c r="L19">
        <f>ABS(Table245[[#This Row],[Result based on Droped Feats (RF)]]-Table245[[#This Row],[Actual Class]])</f>
        <v>0</v>
      </c>
    </row>
    <row r="20" spans="1:12" x14ac:dyDescent="0.3">
      <c r="A20" s="5">
        <v>589</v>
      </c>
      <c r="B20" s="6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0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0">
        <f>ABS(Table245[[#This Row],[All 42 Feats Random Forest]]-Table245[[#This Row],[Actual Class]])</f>
        <v>0</v>
      </c>
      <c r="K20">
        <f>ABS(Table245[[#This Row],[Result based on Selected Feats (RF)]]-Table245[[#This Row],[Actual Class]])</f>
        <v>0</v>
      </c>
      <c r="L20">
        <f>ABS(Table245[[#This Row],[Result based on Droped Feats (RF)]]-Table245[[#This Row],[Actual Class]])</f>
        <v>0</v>
      </c>
    </row>
    <row r="21" spans="1:12" x14ac:dyDescent="0.3">
      <c r="A21" s="5">
        <v>68</v>
      </c>
      <c r="B21" s="6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1">
        <f>ABS(Table245[[#This Row],[All 42 Feats Random Forest]]-Table245[[#This Row],[Actual Class]])</f>
        <v>0</v>
      </c>
      <c r="K21">
        <f>ABS(Table245[[#This Row],[Result based on Selected Feats (RF)]]-Table245[[#This Row],[Actual Class]])</f>
        <v>0</v>
      </c>
      <c r="L21">
        <f>ABS(Table245[[#This Row],[Result based on Droped Feats (RF)]]-Table245[[#This Row],[Actual Class]])</f>
        <v>0</v>
      </c>
    </row>
    <row r="22" spans="1:12" x14ac:dyDescent="0.3">
      <c r="A22" s="5">
        <v>529</v>
      </c>
      <c r="B22" s="6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2">
        <f>ABS(Table245[[#This Row],[All 42 Feats Random Forest]]-Table245[[#This Row],[Actual Class]])</f>
        <v>1</v>
      </c>
      <c r="K22">
        <f>ABS(Table245[[#This Row],[Result based on Selected Feats (RF)]]-Table245[[#This Row],[Actual Class]])</f>
        <v>1</v>
      </c>
      <c r="L22">
        <f>ABS(Table245[[#This Row],[Result based on Droped Feats (RF)]]-Table245[[#This Row],[Actual Class]])</f>
        <v>1</v>
      </c>
    </row>
    <row r="23" spans="1:12" x14ac:dyDescent="0.3">
      <c r="A23" s="5">
        <v>30</v>
      </c>
      <c r="B23" s="6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3">
        <f>ABS(Table245[[#This Row],[All 42 Feats Random Forest]]-Table245[[#This Row],[Actual Class]])</f>
        <v>0</v>
      </c>
      <c r="K23">
        <f>ABS(Table245[[#This Row],[Result based on Selected Feats (RF)]]-Table245[[#This Row],[Actual Class]])</f>
        <v>0</v>
      </c>
      <c r="L23">
        <f>ABS(Table245[[#This Row],[Result based on Droped Feats (RF)]]-Table245[[#This Row],[Actual Class]])</f>
        <v>0</v>
      </c>
    </row>
    <row r="24" spans="1:12" x14ac:dyDescent="0.3">
      <c r="A24" s="5">
        <v>40</v>
      </c>
      <c r="B24" s="6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4">
        <f>ABS(Table245[[#This Row],[All 42 Feats Random Forest]]-Table245[[#This Row],[Actual Class]])</f>
        <v>0</v>
      </c>
      <c r="K24">
        <f>ABS(Table245[[#This Row],[Result based on Selected Feats (RF)]]-Table245[[#This Row],[Actual Class]])</f>
        <v>0</v>
      </c>
      <c r="L24">
        <f>ABS(Table245[[#This Row],[Result based on Droped Feats (RF)]]-Table245[[#This Row],[Actual Class]])</f>
        <v>0</v>
      </c>
    </row>
    <row r="25" spans="1:12" x14ac:dyDescent="0.3">
      <c r="A25" s="5">
        <v>528</v>
      </c>
      <c r="B25" s="6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5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5">
        <f>ABS(Table245[[#This Row],[All 42 Feats Random Forest]]-Table245[[#This Row],[Actual Class]])</f>
        <v>1</v>
      </c>
      <c r="K25">
        <f>ABS(Table245[[#This Row],[Result based on Selected Feats (RF)]]-Table245[[#This Row],[Actual Class]])</f>
        <v>1</v>
      </c>
      <c r="L25">
        <f>ABS(Table245[[#This Row],[Result based on Droped Feats (RF)]]-Table245[[#This Row],[Actual Class]])</f>
        <v>1</v>
      </c>
    </row>
    <row r="26" spans="1:12" x14ac:dyDescent="0.3">
      <c r="A26" s="5">
        <v>60</v>
      </c>
      <c r="B26" s="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6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6">
        <f>ABS(Table245[[#This Row],[All 42 Feats Random Forest]]-Table245[[#This Row],[Actual Class]])</f>
        <v>0</v>
      </c>
      <c r="K26">
        <f>ABS(Table245[[#This Row],[Result based on Selected Feats (RF)]]-Table245[[#This Row],[Actual Class]])</f>
        <v>0</v>
      </c>
      <c r="L26">
        <f>ABS(Table245[[#This Row],[Result based on Droped Feats (RF)]]-Table245[[#This Row],[Actual Class]])</f>
        <v>0</v>
      </c>
    </row>
    <row r="27" spans="1:12" x14ac:dyDescent="0.3">
      <c r="A27" s="5">
        <v>458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2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27">
        <f>ABS(Table245[[#This Row],[All 42 Feats Random Forest]]-Table245[[#This Row],[Actual Class]])</f>
        <v>0</v>
      </c>
      <c r="K27">
        <f>ABS(Table245[[#This Row],[Result based on Selected Feats (RF)]]-Table245[[#This Row],[Actual Class]])</f>
        <v>0</v>
      </c>
      <c r="L27">
        <f>ABS(Table245[[#This Row],[Result based on Droped Feats (RF)]]-Table245[[#This Row],[Actual Class]])</f>
        <v>0</v>
      </c>
    </row>
    <row r="28" spans="1:12" x14ac:dyDescent="0.3">
      <c r="A28" s="5">
        <v>288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2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28">
        <f>ABS(Table245[[#This Row],[All 42 Feats Random Forest]]-Table245[[#This Row],[Actual Class]])</f>
        <v>0</v>
      </c>
      <c r="K28">
        <f>ABS(Table245[[#This Row],[Result based on Selected Feats (RF)]]-Table245[[#This Row],[Actual Class]])</f>
        <v>0</v>
      </c>
      <c r="L28">
        <f>ABS(Table245[[#This Row],[Result based on Droped Feats (RF)]]-Table245[[#This Row],[Actual Class]])</f>
        <v>0</v>
      </c>
    </row>
    <row r="29" spans="1:12" x14ac:dyDescent="0.3">
      <c r="A29" s="5">
        <v>112</v>
      </c>
      <c r="B29" s="6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29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29">
        <f>ABS(Table245[[#This Row],[All 42 Feats Random Forest]]-Table245[[#This Row],[Actual Class]])</f>
        <v>1</v>
      </c>
      <c r="K29">
        <f>ABS(Table245[[#This Row],[Result based on Selected Feats (RF)]]-Table245[[#This Row],[Actual Class]])</f>
        <v>1</v>
      </c>
      <c r="L29">
        <f>ABS(Table245[[#This Row],[Result based on Droped Feats (RF)]]-Table245[[#This Row],[Actual Class]])</f>
        <v>1</v>
      </c>
    </row>
    <row r="30" spans="1:12" x14ac:dyDescent="0.3">
      <c r="A30" s="5">
        <v>106</v>
      </c>
      <c r="B30" s="6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0">
        <f>ABS(Table245[[#This Row],[All 42 Feats Random Forest]]-Table245[[#This Row],[Actual Class]])</f>
        <v>0</v>
      </c>
      <c r="K30">
        <f>ABS(Table245[[#This Row],[Result based on Selected Feats (RF)]]-Table245[[#This Row],[Actual Class]])</f>
        <v>0</v>
      </c>
      <c r="L30">
        <f>ABS(Table245[[#This Row],[Result based on Droped Feats (RF)]]-Table245[[#This Row],[Actual Class]])</f>
        <v>0</v>
      </c>
    </row>
    <row r="31" spans="1:12" x14ac:dyDescent="0.3">
      <c r="A31" s="5">
        <v>317</v>
      </c>
      <c r="B31" s="6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1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1">
        <f>ABS(Table245[[#This Row],[All 42 Feats Random Forest]]-Table245[[#This Row],[Actual Class]])</f>
        <v>1</v>
      </c>
      <c r="K31">
        <f>ABS(Table245[[#This Row],[Result based on Selected Feats (RF)]]-Table245[[#This Row],[Actual Class]])</f>
        <v>1</v>
      </c>
      <c r="L31">
        <f>ABS(Table245[[#This Row],[Result based on Droped Feats (RF)]]-Table245[[#This Row],[Actual Class]])</f>
        <v>1</v>
      </c>
    </row>
    <row r="32" spans="1:12" x14ac:dyDescent="0.3">
      <c r="A32" s="5">
        <v>646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2">
        <f>ABS(Table245[[#This Row],[All 42 Feats Random Forest]]-Table245[[#This Row],[Actual Class]])</f>
        <v>0</v>
      </c>
      <c r="K32">
        <f>ABS(Table245[[#This Row],[Result based on Selected Feats (RF)]]-Table245[[#This Row],[Actual Class]])</f>
        <v>0</v>
      </c>
      <c r="L32">
        <f>ABS(Table245[[#This Row],[Result based on Droped Feats (RF)]]-Table245[[#This Row],[Actual Class]])</f>
        <v>0</v>
      </c>
    </row>
    <row r="33" spans="1:12" x14ac:dyDescent="0.3">
      <c r="A33" s="5">
        <v>505</v>
      </c>
      <c r="B33" s="6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3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33">
        <f>ABS(Table245[[#This Row],[All 42 Feats Random Forest]]-Table245[[#This Row],[Actual Class]])</f>
        <v>0</v>
      </c>
      <c r="K33">
        <f>ABS(Table245[[#This Row],[Result based on Selected Feats (RF)]]-Table245[[#This Row],[Actual Class]])</f>
        <v>0</v>
      </c>
      <c r="L33">
        <f>ABS(Table245[[#This Row],[Result based on Droped Feats (RF)]]-Table245[[#This Row],[Actual Class]])</f>
        <v>0</v>
      </c>
    </row>
    <row r="34" spans="1:12" x14ac:dyDescent="0.3">
      <c r="A34" s="5">
        <v>259</v>
      </c>
      <c r="B34" s="6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4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4">
        <f>ABS(Table245[[#This Row],[All 42 Feats Random Forest]]-Table245[[#This Row],[Actual Class]])</f>
        <v>0</v>
      </c>
      <c r="K34">
        <f>ABS(Table245[[#This Row],[Result based on Selected Feats (RF)]]-Table245[[#This Row],[Actual Class]])</f>
        <v>0</v>
      </c>
      <c r="L34">
        <f>ABS(Table245[[#This Row],[Result based on Droped Feats (RF)]]-Table245[[#This Row],[Actual Class]])</f>
        <v>0</v>
      </c>
    </row>
    <row r="35" spans="1:12" x14ac:dyDescent="0.3">
      <c r="A35" s="5">
        <v>308</v>
      </c>
      <c r="B35" s="6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5">
        <f>ABS(Table245[[#This Row],[All 42 Feats Random Forest]]-Table245[[#This Row],[Actual Class]])</f>
        <v>0</v>
      </c>
      <c r="K35">
        <f>ABS(Table245[[#This Row],[Result based on Selected Feats (RF)]]-Table245[[#This Row],[Actual Class]])</f>
        <v>0</v>
      </c>
      <c r="L35">
        <f>ABS(Table245[[#This Row],[Result based on Droped Feats (RF)]]-Table245[[#This Row],[Actual Class]])</f>
        <v>0</v>
      </c>
    </row>
    <row r="36" spans="1:12" x14ac:dyDescent="0.3">
      <c r="A36" s="5">
        <v>683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6">
        <f>ABS(Table245[[#This Row],[All 42 Feats Random Forest]]-Table245[[#This Row],[Actual Class]])</f>
        <v>0</v>
      </c>
      <c r="K36">
        <f>ABS(Table245[[#This Row],[Result based on Selected Feats (RF)]]-Table245[[#This Row],[Actual Class]])</f>
        <v>0</v>
      </c>
      <c r="L36">
        <f>ABS(Table245[[#This Row],[Result based on Droped Feats (RF)]]-Table245[[#This Row],[Actual Class]])</f>
        <v>0</v>
      </c>
    </row>
    <row r="37" spans="1:12" x14ac:dyDescent="0.3">
      <c r="A37" s="5">
        <v>70</v>
      </c>
      <c r="B37" s="6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7">
        <f>ABS(Table245[[#This Row],[All 42 Feats Random Forest]]-Table245[[#This Row],[Actual Class]])</f>
        <v>0</v>
      </c>
      <c r="K37">
        <f>ABS(Table245[[#This Row],[Result based on Selected Feats (RF)]]-Table245[[#This Row],[Actual Class]])</f>
        <v>0</v>
      </c>
      <c r="L37">
        <f>ABS(Table245[[#This Row],[Result based on Droped Feats (RF)]]-Table245[[#This Row],[Actual Class]])</f>
        <v>0</v>
      </c>
    </row>
    <row r="38" spans="1:12" x14ac:dyDescent="0.3">
      <c r="A38" s="5">
        <v>255</v>
      </c>
      <c r="B38" s="6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8">
        <f>ABS(Table245[[#This Row],[All 42 Feats Random Forest]]-Table245[[#This Row],[Actual Class]])</f>
        <v>0</v>
      </c>
      <c r="K38">
        <f>ABS(Table245[[#This Row],[Result based on Selected Feats (RF)]]-Table245[[#This Row],[Actual Class]])</f>
        <v>0</v>
      </c>
      <c r="L38">
        <f>ABS(Table245[[#This Row],[Result based on Droped Feats (RF)]]-Table245[[#This Row],[Actual Class]])</f>
        <v>0</v>
      </c>
    </row>
    <row r="39" spans="1:12" x14ac:dyDescent="0.3">
      <c r="A39" s="5">
        <v>464</v>
      </c>
      <c r="B39" s="6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3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39">
        <f>ABS(Table245[[#This Row],[All 42 Feats Random Forest]]-Table245[[#This Row],[Actual Class]])</f>
        <v>0</v>
      </c>
      <c r="K39">
        <f>ABS(Table245[[#This Row],[Result based on Selected Feats (RF)]]-Table245[[#This Row],[Actual Class]])</f>
        <v>0</v>
      </c>
      <c r="L39">
        <f>ABS(Table245[[#This Row],[Result based on Droped Feats (RF)]]-Table245[[#This Row],[Actual Class]])</f>
        <v>0</v>
      </c>
    </row>
    <row r="40" spans="1:12" x14ac:dyDescent="0.3">
      <c r="A40" s="5">
        <v>62</v>
      </c>
      <c r="B40" s="6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40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40">
        <f>ABS(Table245[[#This Row],[All 42 Feats Random Forest]]-Table245[[#This Row],[Actual Class]])</f>
        <v>0</v>
      </c>
      <c r="K40">
        <f>ABS(Table245[[#This Row],[Result based on Selected Feats (RF)]]-Table245[[#This Row],[Actual Class]])</f>
        <v>0</v>
      </c>
      <c r="L40">
        <f>ABS(Table245[[#This Row],[Result based on Droped Feats (RF)]]-Table245[[#This Row],[Actual Class]])</f>
        <v>0</v>
      </c>
    </row>
    <row r="41" spans="1:12" x14ac:dyDescent="0.3">
      <c r="A41" s="5">
        <v>194</v>
      </c>
      <c r="B41" s="6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4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41">
        <f>ABS(Table245[[#This Row],[All 42 Feats Random Forest]]-Table245[[#This Row],[Actual Class]])</f>
        <v>0</v>
      </c>
      <c r="K41">
        <f>ABS(Table245[[#This Row],[Result based on Selected Feats (RF)]]-Table245[[#This Row],[Actual Class]])</f>
        <v>0</v>
      </c>
      <c r="L41">
        <f>ABS(Table245[[#This Row],[Result based on Droped Feats (RF)]]-Table245[[#This Row],[Actual Class]])</f>
        <v>0</v>
      </c>
    </row>
    <row r="42" spans="1:12" x14ac:dyDescent="0.3">
      <c r="A42" s="5">
        <v>39</v>
      </c>
      <c r="B42" s="6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4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42">
        <f>ABS(Table245[[#This Row],[All 42 Feats Random Forest]]-Table245[[#This Row],[Actual Class]])</f>
        <v>0</v>
      </c>
      <c r="K42">
        <f>ABS(Table245[[#This Row],[Result based on Selected Feats (RF)]]-Table245[[#This Row],[Actual Class]])</f>
        <v>0</v>
      </c>
      <c r="L42">
        <f>ABS(Table245[[#This Row],[Result based on Droped Feats (RF)]]-Table245[[#This Row],[Actual Class]])</f>
        <v>0</v>
      </c>
    </row>
    <row r="43" spans="1:12" x14ac:dyDescent="0.3">
      <c r="A43" s="5">
        <v>504</v>
      </c>
      <c r="B43" s="6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4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43">
        <f>ABS(Table245[[#This Row],[All 42 Feats Random Forest]]-Table245[[#This Row],[Actual Class]])</f>
        <v>0</v>
      </c>
      <c r="K43">
        <f>ABS(Table245[[#This Row],[Result based on Selected Feats (RF)]]-Table245[[#This Row],[Actual Class]])</f>
        <v>0</v>
      </c>
      <c r="L43">
        <f>ABS(Table245[[#This Row],[Result based on Droped Feats (RF)]]-Table245[[#This Row],[Actual Class]])</f>
        <v>0</v>
      </c>
    </row>
    <row r="44" spans="1:12" x14ac:dyDescent="0.3">
      <c r="A44" s="5">
        <v>686</v>
      </c>
      <c r="B44" s="6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44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44">
        <f>ABS(Table245[[#This Row],[All 42 Feats Random Forest]]-Table245[[#This Row],[Actual Class]])</f>
        <v>0</v>
      </c>
      <c r="K44">
        <f>ABS(Table245[[#This Row],[Result based on Selected Feats (RF)]]-Table245[[#This Row],[Actual Class]])</f>
        <v>0</v>
      </c>
      <c r="L44">
        <f>ABS(Table245[[#This Row],[Result based on Droped Feats (RF)]]-Table245[[#This Row],[Actual Class]])</f>
        <v>0</v>
      </c>
    </row>
    <row r="45" spans="1:12" x14ac:dyDescent="0.3">
      <c r="A45" s="5">
        <v>453</v>
      </c>
      <c r="B45" s="6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4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45">
        <f>ABS(Table245[[#This Row],[All 42 Feats Random Forest]]-Table245[[#This Row],[Actual Class]])</f>
        <v>0</v>
      </c>
      <c r="K45">
        <f>ABS(Table245[[#This Row],[Result based on Selected Feats (RF)]]-Table245[[#This Row],[Actual Class]])</f>
        <v>0</v>
      </c>
      <c r="L45">
        <f>ABS(Table245[[#This Row],[Result based on Droped Feats (RF)]]-Table245[[#This Row],[Actual Class]])</f>
        <v>0</v>
      </c>
    </row>
    <row r="46" spans="1:12" x14ac:dyDescent="0.3">
      <c r="A46" s="5">
        <v>540</v>
      </c>
      <c r="B46" s="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4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46">
        <f>ABS(Table245[[#This Row],[All 42 Feats Random Forest]]-Table245[[#This Row],[Actual Class]])</f>
        <v>0</v>
      </c>
      <c r="K46">
        <f>ABS(Table245[[#This Row],[Result based on Selected Feats (RF)]]-Table245[[#This Row],[Actual Class]])</f>
        <v>0</v>
      </c>
      <c r="L46">
        <f>ABS(Table245[[#This Row],[Result based on Droped Feats (RF)]]-Table245[[#This Row],[Actual Class]])</f>
        <v>0</v>
      </c>
    </row>
    <row r="47" spans="1:12" x14ac:dyDescent="0.3">
      <c r="A47" s="5">
        <v>289</v>
      </c>
      <c r="B47" s="6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4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47">
        <f>ABS(Table245[[#This Row],[All 42 Feats Random Forest]]-Table245[[#This Row],[Actual Class]])</f>
        <v>0</v>
      </c>
      <c r="K47">
        <f>ABS(Table245[[#This Row],[Result based on Selected Feats (RF)]]-Table245[[#This Row],[Actual Class]])</f>
        <v>0</v>
      </c>
      <c r="L47">
        <f>ABS(Table245[[#This Row],[Result based on Droped Feats (RF)]]-Table245[[#This Row],[Actual Class]])</f>
        <v>0</v>
      </c>
    </row>
    <row r="48" spans="1:12" x14ac:dyDescent="0.3">
      <c r="A48" s="5">
        <v>165</v>
      </c>
      <c r="B48" s="6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48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48">
        <f>ABS(Table245[[#This Row],[All 42 Feats Random Forest]]-Table245[[#This Row],[Actual Class]])</f>
        <v>0</v>
      </c>
      <c r="K48">
        <f>ABS(Table245[[#This Row],[Result based on Selected Feats (RF)]]-Table245[[#This Row],[Actual Class]])</f>
        <v>0</v>
      </c>
      <c r="L48">
        <f>ABS(Table245[[#This Row],[Result based on Droped Feats (RF)]]-Table245[[#This Row],[Actual Class]])</f>
        <v>0</v>
      </c>
    </row>
    <row r="49" spans="1:12" x14ac:dyDescent="0.3">
      <c r="A49" s="5">
        <v>595</v>
      </c>
      <c r="B49" s="6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4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49">
        <f>ABS(Table245[[#This Row],[All 42 Feats Random Forest]]-Table245[[#This Row],[Actual Class]])</f>
        <v>1</v>
      </c>
      <c r="K49">
        <f>ABS(Table245[[#This Row],[Result based on Selected Feats (RF)]]-Table245[[#This Row],[Actual Class]])</f>
        <v>1</v>
      </c>
      <c r="L49">
        <f>ABS(Table245[[#This Row],[Result based on Droped Feats (RF)]]-Table245[[#This Row],[Actual Class]])</f>
        <v>1</v>
      </c>
    </row>
    <row r="50" spans="1:12" x14ac:dyDescent="0.3">
      <c r="A50" s="5">
        <v>65</v>
      </c>
      <c r="B50" s="6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50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50">
        <f>ABS(Table245[[#This Row],[All 42 Feats Random Forest]]-Table245[[#This Row],[Actual Class]])</f>
        <v>0</v>
      </c>
      <c r="K50">
        <f>ABS(Table245[[#This Row],[Result based on Selected Feats (RF)]]-Table245[[#This Row],[Actual Class]])</f>
        <v>0</v>
      </c>
      <c r="L50">
        <f>ABS(Table245[[#This Row],[Result based on Droped Feats (RF)]]-Table245[[#This Row],[Actual Class]])</f>
        <v>0</v>
      </c>
    </row>
    <row r="51" spans="1:12" x14ac:dyDescent="0.3">
      <c r="A51" s="5">
        <v>44</v>
      </c>
      <c r="B51" s="6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5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51">
        <f>ABS(Table245[[#This Row],[All 42 Feats Random Forest]]-Table245[[#This Row],[Actual Class]])</f>
        <v>0</v>
      </c>
      <c r="K51">
        <f>ABS(Table245[[#This Row],[Result based on Selected Feats (RF)]]-Table245[[#This Row],[Actual Class]])</f>
        <v>0</v>
      </c>
      <c r="L51">
        <f>ABS(Table245[[#This Row],[Result based on Droped Feats (RF)]]-Table245[[#This Row],[Actual Class]])</f>
        <v>0</v>
      </c>
    </row>
    <row r="52" spans="1:12" x14ac:dyDescent="0.3">
      <c r="A52" s="5">
        <v>376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2">
        <f>ABS(Table245[[#This Row],[All 42 Feats Random Forest]]-Table245[[#This Row],[Actual Class]])</f>
        <v>0</v>
      </c>
      <c r="K52">
        <f>ABS(Table245[[#This Row],[Result based on Selected Feats (RF)]]-Table245[[#This Row],[Actual Class]])</f>
        <v>0</v>
      </c>
      <c r="L52">
        <f>ABS(Table245[[#This Row],[Result based on Droped Feats (RF)]]-Table245[[#This Row],[Actual Class]])</f>
        <v>0</v>
      </c>
    </row>
    <row r="53" spans="1:12" x14ac:dyDescent="0.3">
      <c r="A53" s="5">
        <v>128</v>
      </c>
      <c r="B53" s="6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5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53">
        <f>ABS(Table245[[#This Row],[All 42 Feats Random Forest]]-Table245[[#This Row],[Actual Class]])</f>
        <v>0</v>
      </c>
      <c r="K53">
        <f>ABS(Table245[[#This Row],[Result based on Selected Feats (RF)]]-Table245[[#This Row],[Actual Class]])</f>
        <v>0</v>
      </c>
      <c r="L53">
        <f>ABS(Table245[[#This Row],[Result based on Droped Feats (RF)]]-Table245[[#This Row],[Actual Class]])</f>
        <v>0</v>
      </c>
    </row>
    <row r="54" spans="1:12" x14ac:dyDescent="0.3">
      <c r="A54" s="5">
        <v>344</v>
      </c>
      <c r="B54" s="6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4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4">
        <f>ABS(Table245[[#This Row],[All 42 Feats Random Forest]]-Table245[[#This Row],[Actual Class]])</f>
        <v>0</v>
      </c>
      <c r="K54">
        <f>ABS(Table245[[#This Row],[Result based on Selected Feats (RF)]]-Table245[[#This Row],[Actual Class]])</f>
        <v>0</v>
      </c>
      <c r="L54">
        <f>ABS(Table245[[#This Row],[Result based on Droped Feats (RF)]]-Table245[[#This Row],[Actual Class]])</f>
        <v>0</v>
      </c>
    </row>
    <row r="55" spans="1:12" x14ac:dyDescent="0.3">
      <c r="A55" s="5">
        <v>77</v>
      </c>
      <c r="B55" s="6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5">
        <f>ABS(Table245[[#This Row],[All 42 Feats Random Forest]]-Table245[[#This Row],[Actual Class]])</f>
        <v>0</v>
      </c>
      <c r="K55">
        <f>ABS(Table245[[#This Row],[Result based on Selected Feats (RF)]]-Table245[[#This Row],[Actual Class]])</f>
        <v>0</v>
      </c>
      <c r="L55">
        <f>ABS(Table245[[#This Row],[Result based on Droped Feats (RF)]]-Table245[[#This Row],[Actual Class]])</f>
        <v>0</v>
      </c>
    </row>
    <row r="56" spans="1:12" x14ac:dyDescent="0.3">
      <c r="A56" s="5">
        <v>442</v>
      </c>
      <c r="B56" s="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6">
        <f>ABS(Table245[[#This Row],[All 42 Feats Random Forest]]-Table245[[#This Row],[Actual Class]])</f>
        <v>0</v>
      </c>
      <c r="K56">
        <f>ABS(Table245[[#This Row],[Result based on Selected Feats (RF)]]-Table245[[#This Row],[Actual Class]])</f>
        <v>0</v>
      </c>
      <c r="L56">
        <f>ABS(Table245[[#This Row],[Result based on Droped Feats (RF)]]-Table245[[#This Row],[Actual Class]])</f>
        <v>0</v>
      </c>
    </row>
    <row r="57" spans="1:12" x14ac:dyDescent="0.3">
      <c r="A57" s="5">
        <v>630</v>
      </c>
      <c r="B57" s="6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7">
        <f>ABS(Table245[[#This Row],[All 42 Feats Random Forest]]-Table245[[#This Row],[Actual Class]])</f>
        <v>0</v>
      </c>
      <c r="K57">
        <f>ABS(Table245[[#This Row],[Result based on Selected Feats (RF)]]-Table245[[#This Row],[Actual Class]])</f>
        <v>0</v>
      </c>
      <c r="L57">
        <f>ABS(Table245[[#This Row],[Result based on Droped Feats (RF)]]-Table245[[#This Row],[Actual Class]])</f>
        <v>0</v>
      </c>
    </row>
    <row r="58" spans="1:12" x14ac:dyDescent="0.3">
      <c r="A58" s="5">
        <v>55</v>
      </c>
      <c r="B58" s="6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5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58">
        <f>ABS(Table245[[#This Row],[All 42 Feats Random Forest]]-Table245[[#This Row],[Actual Class]])</f>
        <v>1</v>
      </c>
      <c r="K58">
        <f>ABS(Table245[[#This Row],[Result based on Selected Feats (RF)]]-Table245[[#This Row],[Actual Class]])</f>
        <v>0</v>
      </c>
      <c r="L58">
        <f>ABS(Table245[[#This Row],[Result based on Droped Feats (RF)]]-Table245[[#This Row],[Actual Class]])</f>
        <v>1</v>
      </c>
    </row>
    <row r="59" spans="1:12" x14ac:dyDescent="0.3">
      <c r="A59" s="5">
        <v>181</v>
      </c>
      <c r="B59" s="6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59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59">
        <f>ABS(Table245[[#This Row],[All 42 Feats Random Forest]]-Table245[[#This Row],[Actual Class]])</f>
        <v>1</v>
      </c>
      <c r="K59">
        <f>ABS(Table245[[#This Row],[Result based on Selected Feats (RF)]]-Table245[[#This Row],[Actual Class]])</f>
        <v>1</v>
      </c>
      <c r="L59">
        <f>ABS(Table245[[#This Row],[Result based on Droped Feats (RF)]]-Table245[[#This Row],[Actual Class]])</f>
        <v>0</v>
      </c>
    </row>
    <row r="60" spans="1:12" x14ac:dyDescent="0.3">
      <c r="A60" s="5">
        <v>415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60">
        <f>ABS(Table245[[#This Row],[All 42 Feats Random Forest]]-Table245[[#This Row],[Actual Class]])</f>
        <v>0</v>
      </c>
      <c r="K60">
        <f>ABS(Table245[[#This Row],[Result based on Selected Feats (RF)]]-Table245[[#This Row],[Actual Class]])</f>
        <v>0</v>
      </c>
      <c r="L60">
        <f>ABS(Table245[[#This Row],[Result based on Droped Feats (RF)]]-Table245[[#This Row],[Actual Class]])</f>
        <v>0</v>
      </c>
    </row>
    <row r="61" spans="1:12" x14ac:dyDescent="0.3">
      <c r="A61" s="5">
        <v>586</v>
      </c>
      <c r="B61" s="6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6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61">
        <f>ABS(Table245[[#This Row],[All 42 Feats Random Forest]]-Table245[[#This Row],[Actual Class]])</f>
        <v>0</v>
      </c>
      <c r="K61">
        <f>ABS(Table245[[#This Row],[Result based on Selected Feats (RF)]]-Table245[[#This Row],[Actual Class]])</f>
        <v>0</v>
      </c>
      <c r="L61">
        <f>ABS(Table245[[#This Row],[Result based on Droped Feats (RF)]]-Table245[[#This Row],[Actual Class]])</f>
        <v>0</v>
      </c>
    </row>
    <row r="62" spans="1:12" x14ac:dyDescent="0.3">
      <c r="A62" s="5">
        <v>146</v>
      </c>
      <c r="B62" s="6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6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62">
        <f>ABS(Table245[[#This Row],[All 42 Feats Random Forest]]-Table245[[#This Row],[Actual Class]])</f>
        <v>0</v>
      </c>
      <c r="K62">
        <f>ABS(Table245[[#This Row],[Result based on Selected Feats (RF)]]-Table245[[#This Row],[Actual Class]])</f>
        <v>0</v>
      </c>
      <c r="L62">
        <f>ABS(Table245[[#This Row],[Result based on Droped Feats (RF)]]-Table245[[#This Row],[Actual Class]])</f>
        <v>0</v>
      </c>
    </row>
    <row r="63" spans="1:12" x14ac:dyDescent="0.3">
      <c r="A63" s="5">
        <v>617</v>
      </c>
      <c r="B63" s="6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3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63">
        <f>ABS(Table245[[#This Row],[All 42 Feats Random Forest]]-Table245[[#This Row],[Actual Class]])</f>
        <v>0</v>
      </c>
      <c r="K63">
        <f>ABS(Table245[[#This Row],[Result based on Selected Feats (RF)]]-Table245[[#This Row],[Actual Class]])</f>
        <v>0</v>
      </c>
      <c r="L63">
        <f>ABS(Table245[[#This Row],[Result based on Droped Feats (RF)]]-Table245[[#This Row],[Actual Class]])</f>
        <v>0</v>
      </c>
    </row>
    <row r="64" spans="1:12" x14ac:dyDescent="0.3">
      <c r="A64" s="5">
        <v>554</v>
      </c>
      <c r="B64" s="6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6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64">
        <f>ABS(Table245[[#This Row],[All 42 Feats Random Forest]]-Table245[[#This Row],[Actual Class]])</f>
        <v>0</v>
      </c>
      <c r="K64">
        <f>ABS(Table245[[#This Row],[Result based on Selected Feats (RF)]]-Table245[[#This Row],[Actual Class]])</f>
        <v>0</v>
      </c>
      <c r="L64">
        <f>ABS(Table245[[#This Row],[Result based on Droped Feats (RF)]]-Table245[[#This Row],[Actual Class]])</f>
        <v>0</v>
      </c>
    </row>
    <row r="65" spans="1:12" x14ac:dyDescent="0.3">
      <c r="A65" s="5">
        <v>99</v>
      </c>
      <c r="B65" s="6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65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65">
        <f>ABS(Table245[[#This Row],[All 42 Feats Random Forest]]-Table245[[#This Row],[Actual Class]])</f>
        <v>1</v>
      </c>
      <c r="K65">
        <f>ABS(Table245[[#This Row],[Result based on Selected Feats (RF)]]-Table245[[#This Row],[Actual Class]])</f>
        <v>1</v>
      </c>
      <c r="L65">
        <f>ABS(Table245[[#This Row],[Result based on Droped Feats (RF)]]-Table245[[#This Row],[Actual Class]])</f>
        <v>1</v>
      </c>
    </row>
    <row r="66" spans="1:12" x14ac:dyDescent="0.3">
      <c r="A66" s="5">
        <v>433</v>
      </c>
      <c r="B66" s="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66">
        <f>ABS(Table245[[#This Row],[All 42 Feats Random Forest]]-Table245[[#This Row],[Actual Class]])</f>
        <v>0</v>
      </c>
      <c r="K66">
        <f>ABS(Table245[[#This Row],[Result based on Selected Feats (RF)]]-Table245[[#This Row],[Actual Class]])</f>
        <v>0</v>
      </c>
      <c r="L66">
        <f>ABS(Table245[[#This Row],[Result based on Droped Feats (RF)]]-Table245[[#This Row],[Actual Class]])</f>
        <v>0</v>
      </c>
    </row>
    <row r="67" spans="1:12" x14ac:dyDescent="0.3">
      <c r="A67" s="5">
        <v>345</v>
      </c>
      <c r="B67" s="6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67">
        <f>ABS(Table245[[#This Row],[All 42 Feats Random Forest]]-Table245[[#This Row],[Actual Class]])</f>
        <v>0</v>
      </c>
      <c r="K67">
        <f>ABS(Table245[[#This Row],[Result based on Selected Feats (RF)]]-Table245[[#This Row],[Actual Class]])</f>
        <v>0</v>
      </c>
      <c r="L67">
        <f>ABS(Table245[[#This Row],[Result based on Droped Feats (RF)]]-Table245[[#This Row],[Actual Class]])</f>
        <v>0</v>
      </c>
    </row>
    <row r="68" spans="1:12" x14ac:dyDescent="0.3">
      <c r="A68" s="5">
        <v>626</v>
      </c>
      <c r="B68" s="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68">
        <f>ABS(Table245[[#This Row],[All 42 Feats Random Forest]]-Table245[[#This Row],[Actual Class]])</f>
        <v>0</v>
      </c>
      <c r="K68">
        <f>ABS(Table245[[#This Row],[Result based on Selected Feats (RF)]]-Table245[[#This Row],[Actual Class]])</f>
        <v>0</v>
      </c>
      <c r="L68">
        <f>ABS(Table245[[#This Row],[Result based on Droped Feats (RF)]]-Table245[[#This Row],[Actual Class]])</f>
        <v>0</v>
      </c>
    </row>
    <row r="69" spans="1:12" x14ac:dyDescent="0.3">
      <c r="A69" s="5">
        <v>444</v>
      </c>
      <c r="B69" s="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6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69">
        <f>ABS(Table245[[#This Row],[All 42 Feats Random Forest]]-Table245[[#This Row],[Actual Class]])</f>
        <v>0</v>
      </c>
      <c r="K69">
        <f>ABS(Table245[[#This Row],[Result based on Selected Feats (RF)]]-Table245[[#This Row],[Actual Class]])</f>
        <v>0</v>
      </c>
      <c r="L69">
        <f>ABS(Table245[[#This Row],[Result based on Droped Feats (RF)]]-Table245[[#This Row],[Actual Class]])</f>
        <v>0</v>
      </c>
    </row>
    <row r="70" spans="1:12" x14ac:dyDescent="0.3">
      <c r="A70" s="5">
        <v>284</v>
      </c>
      <c r="B70" s="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7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70">
        <f>ABS(Table245[[#This Row],[All 42 Feats Random Forest]]-Table245[[#This Row],[Actual Class]])</f>
        <v>0</v>
      </c>
      <c r="K70">
        <f>ABS(Table245[[#This Row],[Result based on Selected Feats (RF)]]-Table245[[#This Row],[Actual Class]])</f>
        <v>0</v>
      </c>
      <c r="L70">
        <f>ABS(Table245[[#This Row],[Result based on Droped Feats (RF)]]-Table245[[#This Row],[Actual Class]])</f>
        <v>0</v>
      </c>
    </row>
    <row r="71" spans="1:12" x14ac:dyDescent="0.3">
      <c r="A71" s="5">
        <v>560</v>
      </c>
      <c r="B71" s="6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71">
        <f>ABS(Table245[[#This Row],[All 42 Feats Random Forest]]-Table245[[#This Row],[Actual Class]])</f>
        <v>0</v>
      </c>
      <c r="K71">
        <f>ABS(Table245[[#This Row],[Result based on Selected Feats (RF)]]-Table245[[#This Row],[Actual Class]])</f>
        <v>0</v>
      </c>
      <c r="L71">
        <f>ABS(Table245[[#This Row],[Result based on Droped Feats (RF)]]-Table245[[#This Row],[Actual Class]])</f>
        <v>0</v>
      </c>
    </row>
    <row r="72" spans="1:12" x14ac:dyDescent="0.3">
      <c r="A72" s="5">
        <v>334</v>
      </c>
      <c r="B72" s="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7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72">
        <f>ABS(Table245[[#This Row],[All 42 Feats Random Forest]]-Table245[[#This Row],[Actual Class]])</f>
        <v>0</v>
      </c>
      <c r="K72">
        <f>ABS(Table245[[#This Row],[Result based on Selected Feats (RF)]]-Table245[[#This Row],[Actual Class]])</f>
        <v>0</v>
      </c>
      <c r="L72">
        <f>ABS(Table245[[#This Row],[Result based on Droped Feats (RF)]]-Table245[[#This Row],[Actual Class]])</f>
        <v>0</v>
      </c>
    </row>
    <row r="73" spans="1:12" x14ac:dyDescent="0.3">
      <c r="A73" s="5">
        <v>499</v>
      </c>
      <c r="B73" s="6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73">
        <f>ABS(Table245[[#This Row],[All 42 Feats Random Forest]]-Table245[[#This Row],[Actual Class]])</f>
        <v>0</v>
      </c>
      <c r="K73">
        <f>ABS(Table245[[#This Row],[Result based on Selected Feats (RF)]]-Table245[[#This Row],[Actual Class]])</f>
        <v>0</v>
      </c>
      <c r="L73">
        <f>ABS(Table245[[#This Row],[Result based on Droped Feats (RF)]]-Table245[[#This Row],[Actual Class]])</f>
        <v>0</v>
      </c>
    </row>
    <row r="74" spans="1:12" x14ac:dyDescent="0.3">
      <c r="A74" s="5">
        <v>47</v>
      </c>
      <c r="B74" s="6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74">
        <f>ABS(Table245[[#This Row],[All 42 Feats Random Forest]]-Table245[[#This Row],[Actual Class]])</f>
        <v>0</v>
      </c>
      <c r="K74">
        <f>ABS(Table245[[#This Row],[Result based on Selected Feats (RF)]]-Table245[[#This Row],[Actual Class]])</f>
        <v>0</v>
      </c>
      <c r="L74">
        <f>ABS(Table245[[#This Row],[Result based on Droped Feats (RF)]]-Table245[[#This Row],[Actual Class]])</f>
        <v>0</v>
      </c>
    </row>
    <row r="75" spans="1:12" x14ac:dyDescent="0.3">
      <c r="A75" s="5">
        <v>178</v>
      </c>
      <c r="B75" s="6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5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75">
        <f>ABS(Table245[[#This Row],[All 42 Feats Random Forest]]-Table245[[#This Row],[Actual Class]])</f>
        <v>0</v>
      </c>
      <c r="K75">
        <f>ABS(Table245[[#This Row],[Result based on Selected Feats (RF)]]-Table245[[#This Row],[Actual Class]])</f>
        <v>0</v>
      </c>
      <c r="L75">
        <f>ABS(Table245[[#This Row],[Result based on Droped Feats (RF)]]-Table245[[#This Row],[Actual Class]])</f>
        <v>0</v>
      </c>
    </row>
    <row r="76" spans="1:12" x14ac:dyDescent="0.3">
      <c r="A76" s="5">
        <v>439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7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76">
        <f>ABS(Table245[[#This Row],[All 42 Feats Random Forest]]-Table245[[#This Row],[Actual Class]])</f>
        <v>0</v>
      </c>
      <c r="K76">
        <f>ABS(Table245[[#This Row],[Result based on Selected Feats (RF)]]-Table245[[#This Row],[Actual Class]])</f>
        <v>0</v>
      </c>
      <c r="L76">
        <f>ABS(Table245[[#This Row],[Result based on Droped Feats (RF)]]-Table245[[#This Row],[Actual Class]])</f>
        <v>0</v>
      </c>
    </row>
    <row r="77" spans="1:12" x14ac:dyDescent="0.3">
      <c r="A77" s="5">
        <v>91</v>
      </c>
      <c r="B77" s="6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77">
        <f>ABS(Table245[[#This Row],[All 42 Feats Random Forest]]-Table245[[#This Row],[Actual Class]])</f>
        <v>0</v>
      </c>
      <c r="K77">
        <f>ABS(Table245[[#This Row],[Result based on Selected Feats (RF)]]-Table245[[#This Row],[Actual Class]])</f>
        <v>1</v>
      </c>
      <c r="L77">
        <f>ABS(Table245[[#This Row],[Result based on Droped Feats (RF)]]-Table245[[#This Row],[Actual Class]])</f>
        <v>0</v>
      </c>
    </row>
    <row r="78" spans="1:12" x14ac:dyDescent="0.3">
      <c r="A78" s="5">
        <v>256</v>
      </c>
      <c r="B78" s="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7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78">
        <f>ABS(Table245[[#This Row],[All 42 Feats Random Forest]]-Table245[[#This Row],[Actual Class]])</f>
        <v>0</v>
      </c>
      <c r="K78">
        <f>ABS(Table245[[#This Row],[Result based on Selected Feats (RF)]]-Table245[[#This Row],[Actual Class]])</f>
        <v>0</v>
      </c>
      <c r="L78">
        <f>ABS(Table245[[#This Row],[Result based on Droped Feats (RF)]]-Table245[[#This Row],[Actual Class]])</f>
        <v>0</v>
      </c>
    </row>
    <row r="79" spans="1:12" x14ac:dyDescent="0.3">
      <c r="A79" s="5">
        <v>509</v>
      </c>
      <c r="B79" s="6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79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79">
        <f>ABS(Table245[[#This Row],[All 42 Feats Random Forest]]-Table245[[#This Row],[Actual Class]])</f>
        <v>0</v>
      </c>
      <c r="K79">
        <f>ABS(Table245[[#This Row],[Result based on Selected Feats (RF)]]-Table245[[#This Row],[Actual Class]])</f>
        <v>0</v>
      </c>
      <c r="L79">
        <f>ABS(Table245[[#This Row],[Result based on Droped Feats (RF)]]-Table245[[#This Row],[Actual Class]])</f>
        <v>0</v>
      </c>
    </row>
    <row r="80" spans="1:12" x14ac:dyDescent="0.3">
      <c r="A80" s="5">
        <v>384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8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80">
        <f>ABS(Table245[[#This Row],[All 42 Feats Random Forest]]-Table245[[#This Row],[Actual Class]])</f>
        <v>0</v>
      </c>
      <c r="K80">
        <f>ABS(Table245[[#This Row],[Result based on Selected Feats (RF)]]-Table245[[#This Row],[Actual Class]])</f>
        <v>0</v>
      </c>
      <c r="L80">
        <f>ABS(Table245[[#This Row],[Result based on Droped Feats (RF)]]-Table245[[#This Row],[Actual Class]])</f>
        <v>0</v>
      </c>
    </row>
    <row r="81" spans="1:12" x14ac:dyDescent="0.3">
      <c r="A81" s="5">
        <v>250</v>
      </c>
      <c r="B81" s="6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8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81">
        <f>ABS(Table245[[#This Row],[All 42 Feats Random Forest]]-Table245[[#This Row],[Actual Class]])</f>
        <v>0</v>
      </c>
      <c r="K81">
        <f>ABS(Table245[[#This Row],[Result based on Selected Feats (RF)]]-Table245[[#This Row],[Actual Class]])</f>
        <v>0</v>
      </c>
      <c r="L81">
        <f>ABS(Table245[[#This Row],[Result based on Droped Feats (RF)]]-Table245[[#This Row],[Actual Class]])</f>
        <v>0</v>
      </c>
    </row>
    <row r="82" spans="1:12" x14ac:dyDescent="0.3">
      <c r="A82" s="5">
        <v>565</v>
      </c>
      <c r="B82" s="6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8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82">
        <f>ABS(Table245[[#This Row],[All 42 Feats Random Forest]]-Table245[[#This Row],[Actual Class]])</f>
        <v>0</v>
      </c>
      <c r="K82">
        <f>ABS(Table245[[#This Row],[Result based on Selected Feats (RF)]]-Table245[[#This Row],[Actual Class]])</f>
        <v>0</v>
      </c>
      <c r="L82">
        <f>ABS(Table245[[#This Row],[Result based on Droped Feats (RF)]]-Table245[[#This Row],[Actual Class]])</f>
        <v>0</v>
      </c>
    </row>
    <row r="83" spans="1:12" x14ac:dyDescent="0.3">
      <c r="A83" s="5">
        <v>402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83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83">
        <f>ABS(Table245[[#This Row],[All 42 Feats Random Forest]]-Table245[[#This Row],[Actual Class]])</f>
        <v>0</v>
      </c>
      <c r="K83">
        <f>ABS(Table245[[#This Row],[Result based on Selected Feats (RF)]]-Table245[[#This Row],[Actual Class]])</f>
        <v>0</v>
      </c>
      <c r="L83">
        <f>ABS(Table245[[#This Row],[Result based on Droped Feats (RF)]]-Table245[[#This Row],[Actual Class]])</f>
        <v>0</v>
      </c>
    </row>
    <row r="84" spans="1:12" x14ac:dyDescent="0.3">
      <c r="A84" s="5">
        <v>184</v>
      </c>
      <c r="B84" s="6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8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84">
        <f>ABS(Table245[[#This Row],[All 42 Feats Random Forest]]-Table245[[#This Row],[Actual Class]])</f>
        <v>0</v>
      </c>
      <c r="K84">
        <f>ABS(Table245[[#This Row],[Result based on Selected Feats (RF)]]-Table245[[#This Row],[Actual Class]])</f>
        <v>0</v>
      </c>
      <c r="L84">
        <f>ABS(Table245[[#This Row],[Result based on Droped Feats (RF)]]-Table245[[#This Row],[Actual Class]])</f>
        <v>0</v>
      </c>
    </row>
    <row r="85" spans="1:12" x14ac:dyDescent="0.3">
      <c r="A85" s="5">
        <v>316</v>
      </c>
      <c r="B85" s="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8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85">
        <f>ABS(Table245[[#This Row],[All 42 Feats Random Forest]]-Table245[[#This Row],[Actual Class]])</f>
        <v>0</v>
      </c>
      <c r="K85">
        <f>ABS(Table245[[#This Row],[Result based on Selected Feats (RF)]]-Table245[[#This Row],[Actual Class]])</f>
        <v>0</v>
      </c>
      <c r="L85">
        <f>ABS(Table245[[#This Row],[Result based on Droped Feats (RF)]]-Table245[[#This Row],[Actual Class]])</f>
        <v>0</v>
      </c>
    </row>
    <row r="86" spans="1:12" x14ac:dyDescent="0.3">
      <c r="A86" s="5">
        <v>124</v>
      </c>
      <c r="B86" s="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86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86">
        <f>ABS(Table245[[#This Row],[All 42 Feats Random Forest]]-Table245[[#This Row],[Actual Class]])</f>
        <v>0</v>
      </c>
      <c r="K86">
        <f>ABS(Table245[[#This Row],[Result based on Selected Feats (RF)]]-Table245[[#This Row],[Actual Class]])</f>
        <v>0</v>
      </c>
      <c r="L86">
        <f>ABS(Table245[[#This Row],[Result based on Droped Feats (RF)]]-Table245[[#This Row],[Actual Class]])</f>
        <v>0</v>
      </c>
    </row>
    <row r="87" spans="1:12" x14ac:dyDescent="0.3">
      <c r="A87" s="5">
        <v>537</v>
      </c>
      <c r="B87" s="6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87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87">
        <f>ABS(Table245[[#This Row],[All 42 Feats Random Forest]]-Table245[[#This Row],[Actual Class]])</f>
        <v>1</v>
      </c>
      <c r="K87">
        <f>ABS(Table245[[#This Row],[Result based on Selected Feats (RF)]]-Table245[[#This Row],[Actual Class]])</f>
        <v>1</v>
      </c>
      <c r="L87">
        <f>ABS(Table245[[#This Row],[Result based on Droped Feats (RF)]]-Table245[[#This Row],[Actual Class]])</f>
        <v>1</v>
      </c>
    </row>
    <row r="88" spans="1:12" x14ac:dyDescent="0.3">
      <c r="A88" s="5">
        <v>329</v>
      </c>
      <c r="B88" s="6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8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88">
        <f>ABS(Table245[[#This Row],[All 42 Feats Random Forest]]-Table245[[#This Row],[Actual Class]])</f>
        <v>0</v>
      </c>
      <c r="K88">
        <f>ABS(Table245[[#This Row],[Result based on Selected Feats (RF)]]-Table245[[#This Row],[Actual Class]])</f>
        <v>0</v>
      </c>
      <c r="L88">
        <f>ABS(Table245[[#This Row],[Result based on Droped Feats (RF)]]-Table245[[#This Row],[Actual Class]])</f>
        <v>0</v>
      </c>
    </row>
    <row r="89" spans="1:12" x14ac:dyDescent="0.3">
      <c r="A89" s="5">
        <v>349</v>
      </c>
      <c r="B89" s="6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8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89">
        <f>ABS(Table245[[#This Row],[All 42 Feats Random Forest]]-Table245[[#This Row],[Actual Class]])</f>
        <v>0</v>
      </c>
      <c r="K89">
        <f>ABS(Table245[[#This Row],[Result based on Selected Feats (RF)]]-Table245[[#This Row],[Actual Class]])</f>
        <v>0</v>
      </c>
      <c r="L89">
        <f>ABS(Table245[[#This Row],[Result based on Droped Feats (RF)]]-Table245[[#This Row],[Actual Class]])</f>
        <v>0</v>
      </c>
    </row>
    <row r="90" spans="1:12" x14ac:dyDescent="0.3">
      <c r="A90" s="5">
        <v>634</v>
      </c>
      <c r="B90" s="6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9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90">
        <f>ABS(Table245[[#This Row],[All 42 Feats Random Forest]]-Table245[[#This Row],[Actual Class]])</f>
        <v>0</v>
      </c>
      <c r="K90">
        <f>ABS(Table245[[#This Row],[Result based on Selected Feats (RF)]]-Table245[[#This Row],[Actual Class]])</f>
        <v>0</v>
      </c>
      <c r="L90">
        <f>ABS(Table245[[#This Row],[Result based on Droped Feats (RF)]]-Table245[[#This Row],[Actual Class]])</f>
        <v>0</v>
      </c>
    </row>
    <row r="91" spans="1:12" x14ac:dyDescent="0.3">
      <c r="A91" s="5">
        <v>351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91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91">
        <f>ABS(Table245[[#This Row],[All 42 Feats Random Forest]]-Table245[[#This Row],[Actual Class]])</f>
        <v>0</v>
      </c>
      <c r="K91">
        <f>ABS(Table245[[#This Row],[Result based on Selected Feats (RF)]]-Table245[[#This Row],[Actual Class]])</f>
        <v>0</v>
      </c>
      <c r="L91">
        <f>ABS(Table245[[#This Row],[Result based on Droped Feats (RF)]]-Table245[[#This Row],[Actual Class]])</f>
        <v>0</v>
      </c>
    </row>
    <row r="92" spans="1:12" x14ac:dyDescent="0.3">
      <c r="A92" s="5">
        <v>544</v>
      </c>
      <c r="B92" s="6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9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92">
        <f>ABS(Table245[[#This Row],[All 42 Feats Random Forest]]-Table245[[#This Row],[Actual Class]])</f>
        <v>1</v>
      </c>
      <c r="K92">
        <f>ABS(Table245[[#This Row],[Result based on Selected Feats (RF)]]-Table245[[#This Row],[Actual Class]])</f>
        <v>1</v>
      </c>
      <c r="L92">
        <f>ABS(Table245[[#This Row],[Result based on Droped Feats (RF)]]-Table245[[#This Row],[Actual Class]])</f>
        <v>1</v>
      </c>
    </row>
    <row r="93" spans="1:12" x14ac:dyDescent="0.3">
      <c r="A93" s="5">
        <v>600</v>
      </c>
      <c r="B93" s="6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9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93">
        <f>ABS(Table245[[#This Row],[All 42 Feats Random Forest]]-Table245[[#This Row],[Actual Class]])</f>
        <v>0</v>
      </c>
      <c r="K93">
        <f>ABS(Table245[[#This Row],[Result based on Selected Feats (RF)]]-Table245[[#This Row],[Actual Class]])</f>
        <v>0</v>
      </c>
      <c r="L93">
        <f>ABS(Table245[[#This Row],[Result based on Droped Feats (RF)]]-Table245[[#This Row],[Actual Class]])</f>
        <v>0</v>
      </c>
    </row>
    <row r="94" spans="1:12" x14ac:dyDescent="0.3">
      <c r="A94" s="5">
        <v>32</v>
      </c>
      <c r="B94" s="6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9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94">
        <f>ABS(Table245[[#This Row],[All 42 Feats Random Forest]]-Table245[[#This Row],[Actual Class]])</f>
        <v>0</v>
      </c>
      <c r="K94">
        <f>ABS(Table245[[#This Row],[Result based on Selected Feats (RF)]]-Table245[[#This Row],[Actual Class]])</f>
        <v>0</v>
      </c>
      <c r="L94">
        <f>ABS(Table245[[#This Row],[Result based on Droped Feats (RF)]]-Table245[[#This Row],[Actual Class]])</f>
        <v>0</v>
      </c>
    </row>
    <row r="95" spans="1:12" x14ac:dyDescent="0.3">
      <c r="A95" s="5">
        <v>418</v>
      </c>
      <c r="B95" s="6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9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95">
        <f>ABS(Table245[[#This Row],[All 42 Feats Random Forest]]-Table245[[#This Row],[Actual Class]])</f>
        <v>0</v>
      </c>
      <c r="K95">
        <f>ABS(Table245[[#This Row],[Result based on Selected Feats (RF)]]-Table245[[#This Row],[Actual Class]])</f>
        <v>0</v>
      </c>
      <c r="L95">
        <f>ABS(Table245[[#This Row],[Result based on Droped Feats (RF)]]-Table245[[#This Row],[Actual Class]])</f>
        <v>0</v>
      </c>
    </row>
    <row r="96" spans="1:12" x14ac:dyDescent="0.3">
      <c r="A96" s="5">
        <v>94</v>
      </c>
      <c r="B96" s="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9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96">
        <f>ABS(Table245[[#This Row],[All 42 Feats Random Forest]]-Table245[[#This Row],[Actual Class]])</f>
        <v>0</v>
      </c>
      <c r="K96">
        <f>ABS(Table245[[#This Row],[Result based on Selected Feats (RF)]]-Table245[[#This Row],[Actual Class]])</f>
        <v>1</v>
      </c>
      <c r="L96">
        <f>ABS(Table245[[#This Row],[Result based on Droped Feats (RF)]]-Table245[[#This Row],[Actual Class]])</f>
        <v>0</v>
      </c>
    </row>
    <row r="97" spans="1:12" x14ac:dyDescent="0.3">
      <c r="A97" s="5">
        <v>689</v>
      </c>
      <c r="B97" s="6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9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97">
        <f>ABS(Table245[[#This Row],[All 42 Feats Random Forest]]-Table245[[#This Row],[Actual Class]])</f>
        <v>0</v>
      </c>
      <c r="K97">
        <f>ABS(Table245[[#This Row],[Result based on Selected Feats (RF)]]-Table245[[#This Row],[Actual Class]])</f>
        <v>0</v>
      </c>
      <c r="L97">
        <f>ABS(Table245[[#This Row],[Result based on Droped Feats (RF)]]-Table245[[#This Row],[Actual Class]])</f>
        <v>0</v>
      </c>
    </row>
    <row r="98" spans="1:12" x14ac:dyDescent="0.3">
      <c r="A98" s="5">
        <v>71</v>
      </c>
      <c r="B98" s="6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98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98">
        <f>ABS(Table245[[#This Row],[All 42 Feats Random Forest]]-Table245[[#This Row],[Actual Class]])</f>
        <v>1</v>
      </c>
      <c r="K98">
        <f>ABS(Table245[[#This Row],[Result based on Selected Feats (RF)]]-Table245[[#This Row],[Actual Class]])</f>
        <v>1</v>
      </c>
      <c r="L98">
        <f>ABS(Table245[[#This Row],[Result based on Droped Feats (RF)]]-Table245[[#This Row],[Actual Class]])</f>
        <v>1</v>
      </c>
    </row>
    <row r="99" spans="1:12" x14ac:dyDescent="0.3">
      <c r="A99" s="5">
        <v>480</v>
      </c>
      <c r="B99" s="6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9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99">
        <f>ABS(Table245[[#This Row],[All 42 Feats Random Forest]]-Table245[[#This Row],[Actual Class]])</f>
        <v>0</v>
      </c>
      <c r="K99">
        <f>ABS(Table245[[#This Row],[Result based on Selected Feats (RF)]]-Table245[[#This Row],[Actual Class]])</f>
        <v>0</v>
      </c>
      <c r="L99">
        <f>ABS(Table245[[#This Row],[Result based on Droped Feats (RF)]]-Table245[[#This Row],[Actual Class]])</f>
        <v>0</v>
      </c>
    </row>
    <row r="100" spans="1:12" x14ac:dyDescent="0.3">
      <c r="A100" s="5">
        <v>4</v>
      </c>
      <c r="B100" s="6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00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00">
        <f>ABS(Table245[[#This Row],[All 42 Feats Random Forest]]-Table245[[#This Row],[Actual Class]])</f>
        <v>0</v>
      </c>
      <c r="K100">
        <f>ABS(Table245[[#This Row],[Result based on Selected Feats (RF)]]-Table245[[#This Row],[Actual Class]])</f>
        <v>0</v>
      </c>
      <c r="L100">
        <f>ABS(Table245[[#This Row],[Result based on Droped Feats (RF)]]-Table245[[#This Row],[Actual Class]])</f>
        <v>0</v>
      </c>
    </row>
    <row r="101" spans="1:12" x14ac:dyDescent="0.3">
      <c r="A101" s="5">
        <v>2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0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01">
        <f>ABS(Table245[[#This Row],[All 42 Feats Random Forest]]-Table245[[#This Row],[Actual Class]])</f>
        <v>0</v>
      </c>
      <c r="K101">
        <f>ABS(Table245[[#This Row],[Result based on Selected Feats (RF)]]-Table245[[#This Row],[Actual Class]])</f>
        <v>0</v>
      </c>
      <c r="L101">
        <f>ABS(Table245[[#This Row],[Result based on Droped Feats (RF)]]-Table245[[#This Row],[Actual Class]])</f>
        <v>0</v>
      </c>
    </row>
    <row r="102" spans="1:12" x14ac:dyDescent="0.3">
      <c r="A102" s="5">
        <v>145</v>
      </c>
      <c r="B102" s="6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0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02">
        <f>ABS(Table245[[#This Row],[All 42 Feats Random Forest]]-Table245[[#This Row],[Actual Class]])</f>
        <v>0</v>
      </c>
      <c r="K102">
        <f>ABS(Table245[[#This Row],[Result based on Selected Feats (RF)]]-Table245[[#This Row],[Actual Class]])</f>
        <v>0</v>
      </c>
      <c r="L102">
        <f>ABS(Table245[[#This Row],[Result based on Droped Feats (RF)]]-Table245[[#This Row],[Actual Class]])</f>
        <v>0</v>
      </c>
    </row>
    <row r="103" spans="1:12" x14ac:dyDescent="0.3">
      <c r="A103" s="5">
        <v>673</v>
      </c>
      <c r="B103" s="6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03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03">
        <f>ABS(Table245[[#This Row],[All 42 Feats Random Forest]]-Table245[[#This Row],[Actual Class]])</f>
        <v>0</v>
      </c>
      <c r="K103">
        <f>ABS(Table245[[#This Row],[Result based on Selected Feats (RF)]]-Table245[[#This Row],[Actual Class]])</f>
        <v>0</v>
      </c>
      <c r="L103">
        <f>ABS(Table245[[#This Row],[Result based on Droped Feats (RF)]]-Table245[[#This Row],[Actual Class]])</f>
        <v>0</v>
      </c>
    </row>
    <row r="104" spans="1:12" x14ac:dyDescent="0.3">
      <c r="A104" s="5">
        <v>192</v>
      </c>
      <c r="B104" s="6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0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04">
        <f>ABS(Table245[[#This Row],[All 42 Feats Random Forest]]-Table245[[#This Row],[Actual Class]])</f>
        <v>0</v>
      </c>
      <c r="K104">
        <f>ABS(Table245[[#This Row],[Result based on Selected Feats (RF)]]-Table245[[#This Row],[Actual Class]])</f>
        <v>0</v>
      </c>
      <c r="L104">
        <f>ABS(Table245[[#This Row],[Result based on Droped Feats (RF)]]-Table245[[#This Row],[Actual Class]])</f>
        <v>0</v>
      </c>
    </row>
    <row r="105" spans="1:12" x14ac:dyDescent="0.3">
      <c r="A105" s="5">
        <v>159</v>
      </c>
      <c r="B105" s="6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05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05">
        <f>ABS(Table245[[#This Row],[All 42 Feats Random Forest]]-Table245[[#This Row],[Actual Class]])</f>
        <v>0</v>
      </c>
      <c r="K105">
        <f>ABS(Table245[[#This Row],[Result based on Selected Feats (RF)]]-Table245[[#This Row],[Actual Class]])</f>
        <v>0</v>
      </c>
      <c r="L105">
        <f>ABS(Table245[[#This Row],[Result based on Droped Feats (RF)]]-Table245[[#This Row],[Actual Class]])</f>
        <v>0</v>
      </c>
    </row>
    <row r="106" spans="1:12" x14ac:dyDescent="0.3">
      <c r="A106" s="5">
        <v>398</v>
      </c>
      <c r="B106" s="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0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06">
        <f>ABS(Table245[[#This Row],[All 42 Feats Random Forest]]-Table245[[#This Row],[Actual Class]])</f>
        <v>0</v>
      </c>
      <c r="K106">
        <f>ABS(Table245[[#This Row],[Result based on Selected Feats (RF)]]-Table245[[#This Row],[Actual Class]])</f>
        <v>0</v>
      </c>
      <c r="L106">
        <f>ABS(Table245[[#This Row],[Result based on Droped Feats (RF)]]-Table245[[#This Row],[Actual Class]])</f>
        <v>0</v>
      </c>
    </row>
    <row r="107" spans="1:12" x14ac:dyDescent="0.3">
      <c r="A107" s="5">
        <v>87</v>
      </c>
      <c r="B107" s="6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0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07">
        <f>ABS(Table245[[#This Row],[All 42 Feats Random Forest]]-Table245[[#This Row],[Actual Class]])</f>
        <v>0</v>
      </c>
      <c r="K107">
        <f>ABS(Table245[[#This Row],[Result based on Selected Feats (RF)]]-Table245[[#This Row],[Actual Class]])</f>
        <v>0</v>
      </c>
      <c r="L107">
        <f>ABS(Table245[[#This Row],[Result based on Droped Feats (RF)]]-Table245[[#This Row],[Actual Class]])</f>
        <v>0</v>
      </c>
    </row>
    <row r="108" spans="1:12" x14ac:dyDescent="0.3">
      <c r="A108" s="5">
        <v>524</v>
      </c>
      <c r="B108" s="6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08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08">
        <f>ABS(Table245[[#This Row],[All 42 Feats Random Forest]]-Table245[[#This Row],[Actual Class]])</f>
        <v>1</v>
      </c>
      <c r="K108">
        <f>ABS(Table245[[#This Row],[Result based on Selected Feats (RF)]]-Table245[[#This Row],[Actual Class]])</f>
        <v>1</v>
      </c>
      <c r="L108">
        <f>ABS(Table245[[#This Row],[Result based on Droped Feats (RF)]]-Table245[[#This Row],[Actual Class]])</f>
        <v>1</v>
      </c>
    </row>
    <row r="109" spans="1:12" x14ac:dyDescent="0.3">
      <c r="A109" s="5">
        <v>416</v>
      </c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0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09">
        <f>ABS(Table245[[#This Row],[All 42 Feats Random Forest]]-Table245[[#This Row],[Actual Class]])</f>
        <v>0</v>
      </c>
      <c r="K109">
        <f>ABS(Table245[[#This Row],[Result based on Selected Feats (RF)]]-Table245[[#This Row],[Actual Class]])</f>
        <v>0</v>
      </c>
      <c r="L109">
        <f>ABS(Table245[[#This Row],[Result based on Droped Feats (RF)]]-Table245[[#This Row],[Actual Class]])</f>
        <v>0</v>
      </c>
    </row>
    <row r="110" spans="1:12" x14ac:dyDescent="0.3">
      <c r="A110" s="5">
        <v>639</v>
      </c>
      <c r="B110" s="6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1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10">
        <f>ABS(Table245[[#This Row],[All 42 Feats Random Forest]]-Table245[[#This Row],[Actual Class]])</f>
        <v>0</v>
      </c>
      <c r="K110">
        <f>ABS(Table245[[#This Row],[Result based on Selected Feats (RF)]]-Table245[[#This Row],[Actual Class]])</f>
        <v>0</v>
      </c>
      <c r="L110">
        <f>ABS(Table245[[#This Row],[Result based on Droped Feats (RF)]]-Table245[[#This Row],[Actual Class]])</f>
        <v>0</v>
      </c>
    </row>
    <row r="111" spans="1:12" x14ac:dyDescent="0.3">
      <c r="A111" s="5">
        <v>72</v>
      </c>
      <c r="B111" s="6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1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1">
        <f>ABS(Table245[[#This Row],[All 42 Feats Random Forest]]-Table245[[#This Row],[Actual Class]])</f>
        <v>1</v>
      </c>
      <c r="K111">
        <f>ABS(Table245[[#This Row],[Result based on Selected Feats (RF)]]-Table245[[#This Row],[Actual Class]])</f>
        <v>1</v>
      </c>
      <c r="L111">
        <f>ABS(Table245[[#This Row],[Result based on Droped Feats (RF)]]-Table245[[#This Row],[Actual Class]])</f>
        <v>1</v>
      </c>
    </row>
    <row r="112" spans="1:12" x14ac:dyDescent="0.3">
      <c r="A112" s="5">
        <v>173</v>
      </c>
      <c r="B112" s="6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2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2">
        <f>ABS(Table245[[#This Row],[All 42 Feats Random Forest]]-Table245[[#This Row],[Actual Class]])</f>
        <v>0</v>
      </c>
      <c r="K112">
        <f>ABS(Table245[[#This Row],[Result based on Selected Feats (RF)]]-Table245[[#This Row],[Actual Class]])</f>
        <v>0</v>
      </c>
      <c r="L112">
        <f>ABS(Table245[[#This Row],[Result based on Droped Feats (RF)]]-Table245[[#This Row],[Actual Class]])</f>
        <v>0</v>
      </c>
    </row>
    <row r="113" spans="1:12" x14ac:dyDescent="0.3">
      <c r="A113" s="5">
        <v>490</v>
      </c>
      <c r="B113" s="6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3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3">
        <f>ABS(Table245[[#This Row],[All 42 Feats Random Forest]]-Table245[[#This Row],[Actual Class]])</f>
        <v>0</v>
      </c>
      <c r="K113">
        <f>ABS(Table245[[#This Row],[Result based on Selected Feats (RF)]]-Table245[[#This Row],[Actual Class]])</f>
        <v>0</v>
      </c>
      <c r="L113">
        <f>ABS(Table245[[#This Row],[Result based on Droped Feats (RF)]]-Table245[[#This Row],[Actual Class]])</f>
        <v>0</v>
      </c>
    </row>
    <row r="114" spans="1:12" x14ac:dyDescent="0.3">
      <c r="A114" s="5">
        <v>633</v>
      </c>
      <c r="B114" s="6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14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14">
        <f>ABS(Table245[[#This Row],[All 42 Feats Random Forest]]-Table245[[#This Row],[Actual Class]])</f>
        <v>0</v>
      </c>
      <c r="K114">
        <f>ABS(Table245[[#This Row],[Result based on Selected Feats (RF)]]-Table245[[#This Row],[Actual Class]])</f>
        <v>0</v>
      </c>
      <c r="L114">
        <f>ABS(Table245[[#This Row],[Result based on Droped Feats (RF)]]-Table245[[#This Row],[Actual Class]])</f>
        <v>0</v>
      </c>
    </row>
    <row r="115" spans="1:12" x14ac:dyDescent="0.3">
      <c r="A115" s="5">
        <v>170</v>
      </c>
      <c r="B115" s="6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1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15">
        <f>ABS(Table245[[#This Row],[All 42 Feats Random Forest]]-Table245[[#This Row],[Actual Class]])</f>
        <v>1</v>
      </c>
      <c r="K115">
        <f>ABS(Table245[[#This Row],[Result based on Selected Feats (RF)]]-Table245[[#This Row],[Actual Class]])</f>
        <v>1</v>
      </c>
      <c r="L115">
        <f>ABS(Table245[[#This Row],[Result based on Droped Feats (RF)]]-Table245[[#This Row],[Actual Class]])</f>
        <v>1</v>
      </c>
    </row>
    <row r="116" spans="1:12" x14ac:dyDescent="0.3">
      <c r="A116" s="5">
        <v>54</v>
      </c>
      <c r="B116" s="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6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6">
        <f>ABS(Table245[[#This Row],[All 42 Feats Random Forest]]-Table245[[#This Row],[Actual Class]])</f>
        <v>0</v>
      </c>
      <c r="K116">
        <f>ABS(Table245[[#This Row],[Result based on Selected Feats (RF)]]-Table245[[#This Row],[Actual Class]])</f>
        <v>0</v>
      </c>
      <c r="L116">
        <f>ABS(Table245[[#This Row],[Result based on Droped Feats (RF)]]-Table245[[#This Row],[Actual Class]])</f>
        <v>0</v>
      </c>
    </row>
    <row r="117" spans="1:12" x14ac:dyDescent="0.3">
      <c r="A117" s="5">
        <v>578</v>
      </c>
      <c r="B117" s="6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7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7">
        <f>ABS(Table245[[#This Row],[All 42 Feats Random Forest]]-Table245[[#This Row],[Actual Class]])</f>
        <v>0</v>
      </c>
      <c r="K117">
        <f>ABS(Table245[[#This Row],[Result based on Selected Feats (RF)]]-Table245[[#This Row],[Actual Class]])</f>
        <v>0</v>
      </c>
      <c r="L117">
        <f>ABS(Table245[[#This Row],[Result based on Droped Feats (RF)]]-Table245[[#This Row],[Actual Class]])</f>
        <v>0</v>
      </c>
    </row>
    <row r="118" spans="1:12" x14ac:dyDescent="0.3">
      <c r="A118" s="5">
        <v>511</v>
      </c>
      <c r="B118" s="6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8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8">
        <f>ABS(Table245[[#This Row],[All 42 Feats Random Forest]]-Table245[[#This Row],[Actual Class]])</f>
        <v>0</v>
      </c>
      <c r="K118">
        <f>ABS(Table245[[#This Row],[Result based on Selected Feats (RF)]]-Table245[[#This Row],[Actual Class]])</f>
        <v>0</v>
      </c>
      <c r="L118">
        <f>ABS(Table245[[#This Row],[Result based on Droped Feats (RF)]]-Table245[[#This Row],[Actual Class]])</f>
        <v>0</v>
      </c>
    </row>
    <row r="119" spans="1:12" x14ac:dyDescent="0.3">
      <c r="A119" s="5">
        <v>130</v>
      </c>
      <c r="B119" s="6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19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19">
        <f>ABS(Table245[[#This Row],[All 42 Feats Random Forest]]-Table245[[#This Row],[Actual Class]])</f>
        <v>0</v>
      </c>
      <c r="K119">
        <f>ABS(Table245[[#This Row],[Result based on Selected Feats (RF)]]-Table245[[#This Row],[Actual Class]])</f>
        <v>0</v>
      </c>
      <c r="L119">
        <f>ABS(Table245[[#This Row],[Result based on Droped Feats (RF)]]-Table245[[#This Row],[Actual Class]])</f>
        <v>0</v>
      </c>
    </row>
    <row r="120" spans="1:12" x14ac:dyDescent="0.3">
      <c r="A120" s="5">
        <v>506</v>
      </c>
      <c r="B120" s="6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20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20">
        <f>ABS(Table245[[#This Row],[All 42 Feats Random Forest]]-Table245[[#This Row],[Actual Class]])</f>
        <v>0</v>
      </c>
      <c r="K120">
        <f>ABS(Table245[[#This Row],[Result based on Selected Feats (RF)]]-Table245[[#This Row],[Actual Class]])</f>
        <v>0</v>
      </c>
      <c r="L120">
        <f>ABS(Table245[[#This Row],[Result based on Droped Feats (RF)]]-Table245[[#This Row],[Actual Class]])</f>
        <v>0</v>
      </c>
    </row>
    <row r="121" spans="1:12" x14ac:dyDescent="0.3">
      <c r="A121" s="5">
        <v>685</v>
      </c>
      <c r="B121" s="6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1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1">
        <f>ABS(Table245[[#This Row],[All 42 Feats Random Forest]]-Table245[[#This Row],[Actual Class]])</f>
        <v>0</v>
      </c>
      <c r="K121">
        <f>ABS(Table245[[#This Row],[Result based on Selected Feats (RF)]]-Table245[[#This Row],[Actual Class]])</f>
        <v>0</v>
      </c>
      <c r="L121">
        <f>ABS(Table245[[#This Row],[Result based on Droped Feats (RF)]]-Table245[[#This Row],[Actual Class]])</f>
        <v>0</v>
      </c>
    </row>
    <row r="122" spans="1:12" x14ac:dyDescent="0.3">
      <c r="A122" s="5">
        <v>466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2">
        <f>ABS(Table245[[#This Row],[All 42 Feats Random Forest]]-Table245[[#This Row],[Actual Class]])</f>
        <v>0</v>
      </c>
      <c r="K122">
        <f>ABS(Table245[[#This Row],[Result based on Selected Feats (RF)]]-Table245[[#This Row],[Actual Class]])</f>
        <v>0</v>
      </c>
      <c r="L122">
        <f>ABS(Table245[[#This Row],[Result based on Droped Feats (RF)]]-Table245[[#This Row],[Actual Class]])</f>
        <v>0</v>
      </c>
    </row>
    <row r="123" spans="1:12" x14ac:dyDescent="0.3">
      <c r="A123" s="5">
        <v>10</v>
      </c>
      <c r="B123" s="6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3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3">
        <f>ABS(Table245[[#This Row],[All 42 Feats Random Forest]]-Table245[[#This Row],[Actual Class]])</f>
        <v>1</v>
      </c>
      <c r="K123">
        <f>ABS(Table245[[#This Row],[Result based on Selected Feats (RF)]]-Table245[[#This Row],[Actual Class]])</f>
        <v>1</v>
      </c>
      <c r="L123">
        <f>ABS(Table245[[#This Row],[Result based on Droped Feats (RF)]]-Table245[[#This Row],[Actual Class]])</f>
        <v>1</v>
      </c>
    </row>
    <row r="124" spans="1:12" x14ac:dyDescent="0.3">
      <c r="A124" s="5">
        <v>116</v>
      </c>
      <c r="B124" s="6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2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24">
        <f>ABS(Table245[[#This Row],[All 42 Feats Random Forest]]-Table245[[#This Row],[Actual Class]])</f>
        <v>1</v>
      </c>
      <c r="K124">
        <f>ABS(Table245[[#This Row],[Result based on Selected Feats (RF)]]-Table245[[#This Row],[Actual Class]])</f>
        <v>1</v>
      </c>
      <c r="L124">
        <f>ABS(Table245[[#This Row],[Result based on Droped Feats (RF)]]-Table245[[#This Row],[Actual Class]])</f>
        <v>1</v>
      </c>
    </row>
    <row r="125" spans="1:12" x14ac:dyDescent="0.3">
      <c r="A125" s="5">
        <v>362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5">
        <f>ABS(Table245[[#This Row],[All 42 Feats Random Forest]]-Table245[[#This Row],[Actual Class]])</f>
        <v>0</v>
      </c>
      <c r="K125">
        <f>ABS(Table245[[#This Row],[Result based on Selected Feats (RF)]]-Table245[[#This Row],[Actual Class]])</f>
        <v>0</v>
      </c>
      <c r="L125">
        <f>ABS(Table245[[#This Row],[Result based on Droped Feats (RF)]]-Table245[[#This Row],[Actual Class]])</f>
        <v>0</v>
      </c>
    </row>
    <row r="126" spans="1:12" x14ac:dyDescent="0.3">
      <c r="A126" s="5">
        <v>90</v>
      </c>
      <c r="B126" s="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26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26">
        <f>ABS(Table245[[#This Row],[All 42 Feats Random Forest]]-Table245[[#This Row],[Actual Class]])</f>
        <v>1</v>
      </c>
      <c r="K126">
        <f>ABS(Table245[[#This Row],[Result based on Selected Feats (RF)]]-Table245[[#This Row],[Actual Class]])</f>
        <v>1</v>
      </c>
      <c r="L126">
        <f>ABS(Table245[[#This Row],[Result based on Droped Feats (RF)]]-Table245[[#This Row],[Actual Class]])</f>
        <v>1</v>
      </c>
    </row>
    <row r="127" spans="1:12" x14ac:dyDescent="0.3">
      <c r="A127" s="5">
        <v>426</v>
      </c>
      <c r="B127" s="6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7">
        <f>ABS(Table245[[#This Row],[All 42 Feats Random Forest]]-Table245[[#This Row],[Actual Class]])</f>
        <v>0</v>
      </c>
      <c r="K127">
        <f>ABS(Table245[[#This Row],[Result based on Selected Feats (RF)]]-Table245[[#This Row],[Actual Class]])</f>
        <v>0</v>
      </c>
      <c r="L127">
        <f>ABS(Table245[[#This Row],[Result based on Droped Feats (RF)]]-Table245[[#This Row],[Actual Class]])</f>
        <v>0</v>
      </c>
    </row>
    <row r="128" spans="1:12" x14ac:dyDescent="0.3">
      <c r="A128" s="5">
        <v>650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2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28">
        <f>ABS(Table245[[#This Row],[All 42 Feats Random Forest]]-Table245[[#This Row],[Actual Class]])</f>
        <v>0</v>
      </c>
      <c r="K128">
        <f>ABS(Table245[[#This Row],[Result based on Selected Feats (RF)]]-Table245[[#This Row],[Actual Class]])</f>
        <v>0</v>
      </c>
      <c r="L128">
        <f>ABS(Table245[[#This Row],[Result based on Droped Feats (RF)]]-Table245[[#This Row],[Actual Class]])</f>
        <v>0</v>
      </c>
    </row>
    <row r="129" spans="1:12" x14ac:dyDescent="0.3">
      <c r="A129" s="5">
        <v>37</v>
      </c>
      <c r="B129" s="6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29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29">
        <f>ABS(Table245[[#This Row],[All 42 Feats Random Forest]]-Table245[[#This Row],[Actual Class]])</f>
        <v>0</v>
      </c>
      <c r="K129">
        <f>ABS(Table245[[#This Row],[Result based on Selected Feats (RF)]]-Table245[[#This Row],[Actual Class]])</f>
        <v>0</v>
      </c>
      <c r="L129">
        <f>ABS(Table245[[#This Row],[Result based on Droped Feats (RF)]]-Table245[[#This Row],[Actual Class]])</f>
        <v>0</v>
      </c>
    </row>
    <row r="130" spans="1:12" x14ac:dyDescent="0.3">
      <c r="A130" s="5">
        <v>260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0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0">
        <f>ABS(Table245[[#This Row],[All 42 Feats Random Forest]]-Table245[[#This Row],[Actual Class]])</f>
        <v>0</v>
      </c>
      <c r="K130">
        <f>ABS(Table245[[#This Row],[Result based on Selected Feats (RF)]]-Table245[[#This Row],[Actual Class]])</f>
        <v>0</v>
      </c>
      <c r="L130">
        <f>ABS(Table245[[#This Row],[Result based on Droped Feats (RF)]]-Table245[[#This Row],[Actual Class]])</f>
        <v>0</v>
      </c>
    </row>
    <row r="131" spans="1:12" x14ac:dyDescent="0.3">
      <c r="A131" s="5">
        <v>660</v>
      </c>
      <c r="B131" s="6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1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1">
        <f>ABS(Table245[[#This Row],[All 42 Feats Random Forest]]-Table245[[#This Row],[Actual Class]])</f>
        <v>0</v>
      </c>
      <c r="K131">
        <f>ABS(Table245[[#This Row],[Result based on Selected Feats (RF)]]-Table245[[#This Row],[Actual Class]])</f>
        <v>0</v>
      </c>
      <c r="L131">
        <f>ABS(Table245[[#This Row],[Result based on Droped Feats (RF)]]-Table245[[#This Row],[Actual Class]])</f>
        <v>0</v>
      </c>
    </row>
    <row r="132" spans="1:12" x14ac:dyDescent="0.3">
      <c r="A132" s="5">
        <v>365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2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2">
        <f>ABS(Table245[[#This Row],[All 42 Feats Random Forest]]-Table245[[#This Row],[Actual Class]])</f>
        <v>0</v>
      </c>
      <c r="K132">
        <f>ABS(Table245[[#This Row],[Result based on Selected Feats (RF)]]-Table245[[#This Row],[Actual Class]])</f>
        <v>0</v>
      </c>
      <c r="L132">
        <f>ABS(Table245[[#This Row],[Result based on Droped Feats (RF)]]-Table245[[#This Row],[Actual Class]])</f>
        <v>0</v>
      </c>
    </row>
    <row r="133" spans="1:12" x14ac:dyDescent="0.3">
      <c r="A133" s="5">
        <v>396</v>
      </c>
      <c r="B133" s="6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3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3">
        <f>ABS(Table245[[#This Row],[All 42 Feats Random Forest]]-Table245[[#This Row],[Actual Class]])</f>
        <v>0</v>
      </c>
      <c r="K133">
        <f>ABS(Table245[[#This Row],[Result based on Selected Feats (RF)]]-Table245[[#This Row],[Actual Class]])</f>
        <v>0</v>
      </c>
      <c r="L133">
        <f>ABS(Table245[[#This Row],[Result based on Droped Feats (RF)]]-Table245[[#This Row],[Actual Class]])</f>
        <v>0</v>
      </c>
    </row>
    <row r="134" spans="1:12" x14ac:dyDescent="0.3">
      <c r="A134" s="5">
        <v>562</v>
      </c>
      <c r="B134" s="6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34">
        <f>IF(Table245[[#This Row],[Random Forest Droped Feats (class 1) ]]=Table245[[#This Row],[Random Forest Droped Feats (class 0) ]],Table245[[#This Row],[Random Forest Droped Feats (class 1) ]],Table245[[#This Row],[All 42 Feats Random Forest]])</f>
        <v>1</v>
      </c>
      <c r="J134">
        <f>ABS(Table245[[#This Row],[All 42 Feats Random Forest]]-Table245[[#This Row],[Actual Class]])</f>
        <v>0</v>
      </c>
      <c r="K134">
        <f>ABS(Table245[[#This Row],[Result based on Selected Feats (RF)]]-Table245[[#This Row],[Actual Class]])</f>
        <v>0</v>
      </c>
      <c r="L134">
        <f>ABS(Table245[[#This Row],[Result based on Droped Feats (RF)]]-Table245[[#This Row],[Actual Class]])</f>
        <v>0</v>
      </c>
    </row>
    <row r="135" spans="1:12" x14ac:dyDescent="0.3">
      <c r="A135" s="5">
        <v>88</v>
      </c>
      <c r="B135" s="6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f>IF(Table245[[#This Row],[Random Forest Selected Feats (Class 1)]]=Table245[[#This Row],[Random Forest Selected Feats (Class 0)]],Table245[[#This Row],[Random Forest Selected Feats (Class 1)]],Table245[[#This Row],[All 42 Feats Random Forest]])</f>
        <v>1</v>
      </c>
      <c r="I135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5">
        <f>ABS(Table245[[#This Row],[All 42 Feats Random Forest]]-Table245[[#This Row],[Actual Class]])</f>
        <v>0</v>
      </c>
      <c r="K135">
        <f>ABS(Table245[[#This Row],[Result based on Selected Feats (RF)]]-Table245[[#This Row],[Actual Class]])</f>
        <v>1</v>
      </c>
      <c r="L135">
        <f>ABS(Table245[[#This Row],[Result based on Droped Feats (RF)]]-Table245[[#This Row],[Actual Class]])</f>
        <v>0</v>
      </c>
    </row>
    <row r="136" spans="1:12" x14ac:dyDescent="0.3">
      <c r="A136" s="5">
        <v>21</v>
      </c>
      <c r="B136" s="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6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6">
        <f>ABS(Table245[[#This Row],[All 42 Feats Random Forest]]-Table245[[#This Row],[Actual Class]])</f>
        <v>1</v>
      </c>
      <c r="K136">
        <f>ABS(Table245[[#This Row],[Result based on Selected Feats (RF)]]-Table245[[#This Row],[Actual Class]])</f>
        <v>1</v>
      </c>
      <c r="L136">
        <f>ABS(Table245[[#This Row],[Result based on Droped Feats (RF)]]-Table245[[#This Row],[Actual Class]])</f>
        <v>1</v>
      </c>
    </row>
    <row r="137" spans="1:12" x14ac:dyDescent="0.3">
      <c r="A137" s="5">
        <v>603</v>
      </c>
      <c r="B137" s="6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7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7">
        <f>ABS(Table245[[#This Row],[All 42 Feats Random Forest]]-Table245[[#This Row],[Actual Class]])</f>
        <v>0</v>
      </c>
      <c r="K137">
        <f>ABS(Table245[[#This Row],[Result based on Selected Feats (RF)]]-Table245[[#This Row],[Actual Class]])</f>
        <v>0</v>
      </c>
      <c r="L137">
        <f>ABS(Table245[[#This Row],[Result based on Droped Feats (RF)]]-Table245[[#This Row],[Actual Class]])</f>
        <v>0</v>
      </c>
    </row>
    <row r="138" spans="1:12" x14ac:dyDescent="0.3">
      <c r="A138" s="5">
        <v>277</v>
      </c>
      <c r="B138" s="6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8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8">
        <f>ABS(Table245[[#This Row],[All 42 Feats Random Forest]]-Table245[[#This Row],[Actual Class]])</f>
        <v>0</v>
      </c>
      <c r="K138">
        <f>ABS(Table245[[#This Row],[Result based on Selected Feats (RF)]]-Table245[[#This Row],[Actual Class]])</f>
        <v>0</v>
      </c>
      <c r="L138">
        <f>ABS(Table245[[#This Row],[Result based on Droped Feats (RF)]]-Table245[[#This Row],[Actual Class]])</f>
        <v>0</v>
      </c>
    </row>
    <row r="139" spans="1:12" x14ac:dyDescent="0.3">
      <c r="A139" s="7">
        <v>474</v>
      </c>
      <c r="B139" s="8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f>IF(Table245[[#This Row],[Random Forest Selected Feats (Class 1)]]=Table245[[#This Row],[Random Forest Selected Feats (Class 0)]],Table245[[#This Row],[Random Forest Selected Feats (Class 1)]],Table245[[#This Row],[All 42 Feats Random Forest]])</f>
        <v>0</v>
      </c>
      <c r="I139">
        <f>IF(Table245[[#This Row],[Random Forest Droped Feats (class 1) ]]=Table245[[#This Row],[Random Forest Droped Feats (class 0) ]],Table245[[#This Row],[Random Forest Droped Feats (class 1) ]],Table245[[#This Row],[All 42 Feats Random Forest]])</f>
        <v>0</v>
      </c>
      <c r="J139">
        <f>ABS(Table245[[#This Row],[All 42 Feats Random Forest]]-Table245[[#This Row],[Actual Class]])</f>
        <v>0</v>
      </c>
      <c r="K139">
        <f>ABS(Table245[[#This Row],[Result based on Selected Feats (RF)]]-Table245[[#This Row],[Actual Class]])</f>
        <v>0</v>
      </c>
      <c r="L139">
        <f>ABS(Table245[[#This Row],[Result based on Droped Feats (RF)]]-Table245[[#This Row],[Actual Class]])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C1E0-617E-4737-B7FA-3E65A2E4C28F}">
  <dimension ref="A1:L139"/>
  <sheetViews>
    <sheetView workbookViewId="0">
      <selection activeCell="I2" sqref="I2"/>
    </sheetView>
  </sheetViews>
  <sheetFormatPr defaultRowHeight="14.4" x14ac:dyDescent="0.3"/>
  <cols>
    <col min="2" max="2" width="12.77734375" customWidth="1"/>
    <col min="3" max="3" width="11.21875" customWidth="1"/>
    <col min="4" max="4" width="13.6640625" customWidth="1"/>
    <col min="5" max="5" width="14.33203125" customWidth="1"/>
    <col min="6" max="6" width="10.88671875" customWidth="1"/>
    <col min="7" max="7" width="7.88671875" customWidth="1"/>
    <col min="8" max="8" width="9.21875" customWidth="1"/>
    <col min="9" max="9" width="9.5546875" customWidth="1"/>
    <col min="10" max="10" width="9.77734375" customWidth="1"/>
    <col min="11" max="11" width="13.109375" customWidth="1"/>
    <col min="12" max="12" width="15.88671875" customWidth="1"/>
  </cols>
  <sheetData>
    <row r="1" spans="1:12" ht="87" thickBot="1" x14ac:dyDescent="0.35">
      <c r="A1" s="4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3">
      <c r="A2" s="5">
        <v>502</v>
      </c>
      <c r="B2" s="6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2">
        <f>ABS(Table2456[[#This Row],[All 42 Feats Random Forest]]-Table2456[[#This Row],[Actual Class]])</f>
        <v>1</v>
      </c>
      <c r="K2">
        <f>ABS(Table2456[[#This Row],[Result based on Selected Feats (RF)]]-Table2456[[#This Row],[Actual Class]])</f>
        <v>0</v>
      </c>
      <c r="L2">
        <f>ABS(Table2456[[#This Row],[Result based on Droped Feats (RF)]]-Table2456[[#This Row],[Actual Class]])</f>
        <v>1</v>
      </c>
    </row>
    <row r="3" spans="1:12" x14ac:dyDescent="0.3">
      <c r="A3" s="5">
        <v>283</v>
      </c>
      <c r="B3" s="6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">
        <f>ABS(Table2456[[#This Row],[All 42 Feats Random Forest]]-Table2456[[#This Row],[Actual Class]])</f>
        <v>0</v>
      </c>
      <c r="K3">
        <f>ABS(Table2456[[#This Row],[Result based on Selected Feats (RF)]]-Table2456[[#This Row],[Actual Class]])</f>
        <v>0</v>
      </c>
      <c r="L3">
        <f>ABS(Table2456[[#This Row],[Result based on Droped Feats (RF)]]-Table2456[[#This Row],[Actual Class]])</f>
        <v>0</v>
      </c>
    </row>
    <row r="4" spans="1:12" x14ac:dyDescent="0.3">
      <c r="A4" s="5">
        <v>97</v>
      </c>
      <c r="B4" s="6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4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4">
        <f>ABS(Table2456[[#This Row],[All 42 Feats Random Forest]]-Table2456[[#This Row],[Actual Class]])</f>
        <v>0</v>
      </c>
      <c r="K4">
        <f>ABS(Table2456[[#This Row],[Result based on Selected Feats (RF)]]-Table2456[[#This Row],[Actual Class]])</f>
        <v>0</v>
      </c>
      <c r="L4">
        <f>ABS(Table2456[[#This Row],[Result based on Droped Feats (RF)]]-Table2456[[#This Row],[Actual Class]])</f>
        <v>0</v>
      </c>
    </row>
    <row r="5" spans="1:12" x14ac:dyDescent="0.3">
      <c r="A5" s="5">
        <v>663</v>
      </c>
      <c r="B5" s="6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">
        <f>ABS(Table2456[[#This Row],[All 42 Feats Random Forest]]-Table2456[[#This Row],[Actual Class]])</f>
        <v>0</v>
      </c>
      <c r="K5">
        <f>ABS(Table2456[[#This Row],[Result based on Selected Feats (RF)]]-Table2456[[#This Row],[Actual Class]])</f>
        <v>0</v>
      </c>
      <c r="L5">
        <f>ABS(Table2456[[#This Row],[Result based on Droped Feats (RF)]]-Table2456[[#This Row],[Actual Class]])</f>
        <v>0</v>
      </c>
    </row>
    <row r="6" spans="1:12" x14ac:dyDescent="0.3">
      <c r="A6" s="5">
        <v>89</v>
      </c>
      <c r="B6" s="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6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6">
        <f>ABS(Table2456[[#This Row],[All 42 Feats Random Forest]]-Table2456[[#This Row],[Actual Class]])</f>
        <v>1</v>
      </c>
      <c r="K6">
        <f>ABS(Table2456[[#This Row],[Result based on Selected Feats (RF)]]-Table2456[[#This Row],[Actual Class]])</f>
        <v>1</v>
      </c>
      <c r="L6">
        <f>ABS(Table2456[[#This Row],[Result based on Droped Feats (RF)]]-Table2456[[#This Row],[Actual Class]])</f>
        <v>1</v>
      </c>
    </row>
    <row r="7" spans="1:12" x14ac:dyDescent="0.3">
      <c r="A7" s="5">
        <v>211</v>
      </c>
      <c r="B7" s="6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7">
        <f>ABS(Table2456[[#This Row],[All 42 Feats Random Forest]]-Table2456[[#This Row],[Actual Class]])</f>
        <v>1</v>
      </c>
      <c r="K7">
        <f>ABS(Table2456[[#This Row],[Result based on Selected Feats (RF)]]-Table2456[[#This Row],[Actual Class]])</f>
        <v>0</v>
      </c>
      <c r="L7">
        <f>ABS(Table2456[[#This Row],[Result based on Droped Feats (RF)]]-Table2456[[#This Row],[Actual Class]])</f>
        <v>1</v>
      </c>
    </row>
    <row r="8" spans="1:12" x14ac:dyDescent="0.3">
      <c r="A8" s="5">
        <v>189</v>
      </c>
      <c r="B8" s="6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8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8">
        <f>ABS(Table2456[[#This Row],[All 42 Feats Random Forest]]-Table2456[[#This Row],[Actual Class]])</f>
        <v>0</v>
      </c>
      <c r="K8">
        <f>ABS(Table2456[[#This Row],[Result based on Selected Feats (RF)]]-Table2456[[#This Row],[Actual Class]])</f>
        <v>0</v>
      </c>
      <c r="L8">
        <f>ABS(Table2456[[#This Row],[Result based on Droped Feats (RF)]]-Table2456[[#This Row],[Actual Class]])</f>
        <v>0</v>
      </c>
    </row>
    <row r="9" spans="1:12" x14ac:dyDescent="0.3">
      <c r="A9" s="5">
        <v>456</v>
      </c>
      <c r="B9" s="6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9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9">
        <f>ABS(Table2456[[#This Row],[All 42 Feats Random Forest]]-Table2456[[#This Row],[Actual Class]])</f>
        <v>1</v>
      </c>
      <c r="K9">
        <f>ABS(Table2456[[#This Row],[Result based on Selected Feats (RF)]]-Table2456[[#This Row],[Actual Class]])</f>
        <v>0</v>
      </c>
      <c r="L9">
        <f>ABS(Table2456[[#This Row],[Result based on Droped Feats (RF)]]-Table2456[[#This Row],[Actual Class]])</f>
        <v>1</v>
      </c>
    </row>
    <row r="10" spans="1:12" x14ac:dyDescent="0.3">
      <c r="A10" s="5">
        <v>258</v>
      </c>
      <c r="B10" s="6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0">
        <f>ABS(Table2456[[#This Row],[All 42 Feats Random Forest]]-Table2456[[#This Row],[Actual Class]])</f>
        <v>0</v>
      </c>
      <c r="K10">
        <f>ABS(Table2456[[#This Row],[Result based on Selected Feats (RF)]]-Table2456[[#This Row],[Actual Class]])</f>
        <v>0</v>
      </c>
      <c r="L10">
        <f>ABS(Table2456[[#This Row],[Result based on Droped Feats (RF)]]-Table2456[[#This Row],[Actual Class]])</f>
        <v>0</v>
      </c>
    </row>
    <row r="11" spans="1:12" x14ac:dyDescent="0.3">
      <c r="A11" s="5">
        <v>331</v>
      </c>
      <c r="B11" s="6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1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1">
        <f>ABS(Table2456[[#This Row],[All 42 Feats Random Forest]]-Table2456[[#This Row],[Actual Class]])</f>
        <v>0</v>
      </c>
      <c r="K11">
        <f>ABS(Table2456[[#This Row],[Result based on Selected Feats (RF)]]-Table2456[[#This Row],[Actual Class]])</f>
        <v>0</v>
      </c>
      <c r="L11">
        <f>ABS(Table2456[[#This Row],[Result based on Droped Feats (RF)]]-Table2456[[#This Row],[Actual Class]])</f>
        <v>0</v>
      </c>
    </row>
    <row r="12" spans="1:12" x14ac:dyDescent="0.3">
      <c r="A12" s="5">
        <v>346</v>
      </c>
      <c r="B12" s="6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">
        <f>ABS(Table2456[[#This Row],[All 42 Feats Random Forest]]-Table2456[[#This Row],[Actual Class]])</f>
        <v>0</v>
      </c>
      <c r="K12">
        <f>ABS(Table2456[[#This Row],[Result based on Selected Feats (RF)]]-Table2456[[#This Row],[Actual Class]])</f>
        <v>0</v>
      </c>
      <c r="L12">
        <f>ABS(Table2456[[#This Row],[Result based on Droped Feats (RF)]]-Table2456[[#This Row],[Actual Class]])</f>
        <v>0</v>
      </c>
    </row>
    <row r="13" spans="1:12" x14ac:dyDescent="0.3">
      <c r="A13" s="5">
        <v>495</v>
      </c>
      <c r="B13" s="6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3">
        <f>ABS(Table2456[[#This Row],[All 42 Feats Random Forest]]-Table2456[[#This Row],[Actual Class]])</f>
        <v>0</v>
      </c>
      <c r="K13">
        <f>ABS(Table2456[[#This Row],[Result based on Selected Feats (RF)]]-Table2456[[#This Row],[Actual Class]])</f>
        <v>0</v>
      </c>
      <c r="L13">
        <f>ABS(Table2456[[#This Row],[Result based on Droped Feats (RF)]]-Table2456[[#This Row],[Actual Class]])</f>
        <v>0</v>
      </c>
    </row>
    <row r="14" spans="1:12" x14ac:dyDescent="0.3">
      <c r="A14" s="5">
        <v>531</v>
      </c>
      <c r="B14" s="6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4">
        <f>ABS(Table2456[[#This Row],[All 42 Feats Random Forest]]-Table2456[[#This Row],[Actual Class]])</f>
        <v>1</v>
      </c>
      <c r="K14">
        <f>ABS(Table2456[[#This Row],[Result based on Selected Feats (RF)]]-Table2456[[#This Row],[Actual Class]])</f>
        <v>1</v>
      </c>
      <c r="L14">
        <f>ABS(Table2456[[#This Row],[Result based on Droped Feats (RF)]]-Table2456[[#This Row],[Actual Class]])</f>
        <v>1</v>
      </c>
    </row>
    <row r="15" spans="1:12" x14ac:dyDescent="0.3">
      <c r="A15" s="5">
        <v>619</v>
      </c>
      <c r="B15" s="6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5">
        <f>ABS(Table2456[[#This Row],[All 42 Feats Random Forest]]-Table2456[[#This Row],[Actual Class]])</f>
        <v>0</v>
      </c>
      <c r="K15">
        <f>ABS(Table2456[[#This Row],[Result based on Selected Feats (RF)]]-Table2456[[#This Row],[Actual Class]])</f>
        <v>0</v>
      </c>
      <c r="L15">
        <f>ABS(Table2456[[#This Row],[Result based on Droped Feats (RF)]]-Table2456[[#This Row],[Actual Class]])</f>
        <v>0</v>
      </c>
    </row>
    <row r="16" spans="1:12" x14ac:dyDescent="0.3">
      <c r="A16" s="5">
        <v>394</v>
      </c>
      <c r="B16" s="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6">
        <f>ABS(Table2456[[#This Row],[All 42 Feats Random Forest]]-Table2456[[#This Row],[Actual Class]])</f>
        <v>0</v>
      </c>
      <c r="K16">
        <f>ABS(Table2456[[#This Row],[Result based on Selected Feats (RF)]]-Table2456[[#This Row],[Actual Class]])</f>
        <v>0</v>
      </c>
      <c r="L16">
        <f>ABS(Table2456[[#This Row],[Result based on Droped Feats (RF)]]-Table2456[[#This Row],[Actual Class]])</f>
        <v>0</v>
      </c>
    </row>
    <row r="17" spans="1:12" x14ac:dyDescent="0.3">
      <c r="A17" s="5">
        <v>478</v>
      </c>
      <c r="B17" s="6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7">
        <f>ABS(Table2456[[#This Row],[All 42 Feats Random Forest]]-Table2456[[#This Row],[Actual Class]])</f>
        <v>0</v>
      </c>
      <c r="K17">
        <f>ABS(Table2456[[#This Row],[Result based on Selected Feats (RF)]]-Table2456[[#This Row],[Actual Class]])</f>
        <v>0</v>
      </c>
      <c r="L17">
        <f>ABS(Table2456[[#This Row],[Result based on Droped Feats (RF)]]-Table2456[[#This Row],[Actual Class]])</f>
        <v>0</v>
      </c>
    </row>
    <row r="18" spans="1:12" x14ac:dyDescent="0.3">
      <c r="A18" s="5">
        <v>337</v>
      </c>
      <c r="B18" s="6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8">
        <f>ABS(Table2456[[#This Row],[All 42 Feats Random Forest]]-Table2456[[#This Row],[Actual Class]])</f>
        <v>0</v>
      </c>
      <c r="K18">
        <f>ABS(Table2456[[#This Row],[Result based on Selected Feats (RF)]]-Table2456[[#This Row],[Actual Class]])</f>
        <v>0</v>
      </c>
      <c r="L18">
        <f>ABS(Table2456[[#This Row],[Result based on Droped Feats (RF)]]-Table2456[[#This Row],[Actual Class]])</f>
        <v>0</v>
      </c>
    </row>
    <row r="19" spans="1:12" x14ac:dyDescent="0.3">
      <c r="A19" s="5">
        <v>411</v>
      </c>
      <c r="B19" s="6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9">
        <f>ABS(Table2456[[#This Row],[All 42 Feats Random Forest]]-Table2456[[#This Row],[Actual Class]])</f>
        <v>0</v>
      </c>
      <c r="K19">
        <f>ABS(Table2456[[#This Row],[Result based on Selected Feats (RF)]]-Table2456[[#This Row],[Actual Class]])</f>
        <v>0</v>
      </c>
      <c r="L19">
        <f>ABS(Table2456[[#This Row],[Result based on Droped Feats (RF)]]-Table2456[[#This Row],[Actual Class]])</f>
        <v>0</v>
      </c>
    </row>
    <row r="20" spans="1:12" x14ac:dyDescent="0.3">
      <c r="A20" s="5">
        <v>589</v>
      </c>
      <c r="B20" s="6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0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0">
        <f>ABS(Table2456[[#This Row],[All 42 Feats Random Forest]]-Table2456[[#This Row],[Actual Class]])</f>
        <v>0</v>
      </c>
      <c r="K20">
        <f>ABS(Table2456[[#This Row],[Result based on Selected Feats (RF)]]-Table2456[[#This Row],[Actual Class]])</f>
        <v>0</v>
      </c>
      <c r="L20">
        <f>ABS(Table2456[[#This Row],[Result based on Droped Feats (RF)]]-Table2456[[#This Row],[Actual Class]])</f>
        <v>0</v>
      </c>
    </row>
    <row r="21" spans="1:12" x14ac:dyDescent="0.3">
      <c r="A21" s="5">
        <v>68</v>
      </c>
      <c r="B21" s="6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1">
        <f>ABS(Table2456[[#This Row],[All 42 Feats Random Forest]]-Table2456[[#This Row],[Actual Class]])</f>
        <v>0</v>
      </c>
      <c r="K21">
        <f>ABS(Table2456[[#This Row],[Result based on Selected Feats (RF)]]-Table2456[[#This Row],[Actual Class]])</f>
        <v>0</v>
      </c>
      <c r="L21">
        <f>ABS(Table2456[[#This Row],[Result based on Droped Feats (RF)]]-Table2456[[#This Row],[Actual Class]])</f>
        <v>0</v>
      </c>
    </row>
    <row r="22" spans="1:12" x14ac:dyDescent="0.3">
      <c r="A22" s="5">
        <v>529</v>
      </c>
      <c r="B22" s="6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2">
        <f>ABS(Table2456[[#This Row],[All 42 Feats Random Forest]]-Table2456[[#This Row],[Actual Class]])</f>
        <v>1</v>
      </c>
      <c r="K22">
        <f>ABS(Table2456[[#This Row],[Result based on Selected Feats (RF)]]-Table2456[[#This Row],[Actual Class]])</f>
        <v>1</v>
      </c>
      <c r="L22">
        <f>ABS(Table2456[[#This Row],[Result based on Droped Feats (RF)]]-Table2456[[#This Row],[Actual Class]])</f>
        <v>1</v>
      </c>
    </row>
    <row r="23" spans="1:12" x14ac:dyDescent="0.3">
      <c r="A23" s="5">
        <v>30</v>
      </c>
      <c r="B23" s="6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3">
        <f>ABS(Table2456[[#This Row],[All 42 Feats Random Forest]]-Table2456[[#This Row],[Actual Class]])</f>
        <v>0</v>
      </c>
      <c r="K23">
        <f>ABS(Table2456[[#This Row],[Result based on Selected Feats (RF)]]-Table2456[[#This Row],[Actual Class]])</f>
        <v>0</v>
      </c>
      <c r="L23">
        <f>ABS(Table2456[[#This Row],[Result based on Droped Feats (RF)]]-Table2456[[#This Row],[Actual Class]])</f>
        <v>0</v>
      </c>
    </row>
    <row r="24" spans="1:12" x14ac:dyDescent="0.3">
      <c r="A24" s="5">
        <v>40</v>
      </c>
      <c r="B24" s="6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4">
        <f>ABS(Table2456[[#This Row],[All 42 Feats Random Forest]]-Table2456[[#This Row],[Actual Class]])</f>
        <v>0</v>
      </c>
      <c r="K24">
        <f>ABS(Table2456[[#This Row],[Result based on Selected Feats (RF)]]-Table2456[[#This Row],[Actual Class]])</f>
        <v>0</v>
      </c>
      <c r="L24">
        <f>ABS(Table2456[[#This Row],[Result based on Droped Feats (RF)]]-Table2456[[#This Row],[Actual Class]])</f>
        <v>0</v>
      </c>
    </row>
    <row r="25" spans="1:12" x14ac:dyDescent="0.3">
      <c r="A25" s="5">
        <v>528</v>
      </c>
      <c r="B25" s="6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5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5">
        <f>ABS(Table2456[[#This Row],[All 42 Feats Random Forest]]-Table2456[[#This Row],[Actual Class]])</f>
        <v>1</v>
      </c>
      <c r="K25">
        <f>ABS(Table2456[[#This Row],[Result based on Selected Feats (RF)]]-Table2456[[#This Row],[Actual Class]])</f>
        <v>1</v>
      </c>
      <c r="L25">
        <f>ABS(Table2456[[#This Row],[Result based on Droped Feats (RF)]]-Table2456[[#This Row],[Actual Class]])</f>
        <v>1</v>
      </c>
    </row>
    <row r="26" spans="1:12" x14ac:dyDescent="0.3">
      <c r="A26" s="5">
        <v>60</v>
      </c>
      <c r="B26" s="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6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6">
        <f>ABS(Table2456[[#This Row],[All 42 Feats Random Forest]]-Table2456[[#This Row],[Actual Class]])</f>
        <v>0</v>
      </c>
      <c r="K26">
        <f>ABS(Table2456[[#This Row],[Result based on Selected Feats (RF)]]-Table2456[[#This Row],[Actual Class]])</f>
        <v>0</v>
      </c>
      <c r="L26">
        <f>ABS(Table2456[[#This Row],[Result based on Droped Feats (RF)]]-Table2456[[#This Row],[Actual Class]])</f>
        <v>0</v>
      </c>
    </row>
    <row r="27" spans="1:12" x14ac:dyDescent="0.3">
      <c r="A27" s="5">
        <v>458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2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27">
        <f>ABS(Table2456[[#This Row],[All 42 Feats Random Forest]]-Table2456[[#This Row],[Actual Class]])</f>
        <v>0</v>
      </c>
      <c r="K27">
        <f>ABS(Table2456[[#This Row],[Result based on Selected Feats (RF)]]-Table2456[[#This Row],[Actual Class]])</f>
        <v>0</v>
      </c>
      <c r="L27">
        <f>ABS(Table2456[[#This Row],[Result based on Droped Feats (RF)]]-Table2456[[#This Row],[Actual Class]])</f>
        <v>0</v>
      </c>
    </row>
    <row r="28" spans="1:12" x14ac:dyDescent="0.3">
      <c r="A28" s="5">
        <v>288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2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28">
        <f>ABS(Table2456[[#This Row],[All 42 Feats Random Forest]]-Table2456[[#This Row],[Actual Class]])</f>
        <v>0</v>
      </c>
      <c r="K28">
        <f>ABS(Table2456[[#This Row],[Result based on Selected Feats (RF)]]-Table2456[[#This Row],[Actual Class]])</f>
        <v>0</v>
      </c>
      <c r="L28">
        <f>ABS(Table2456[[#This Row],[Result based on Droped Feats (RF)]]-Table2456[[#This Row],[Actual Class]])</f>
        <v>0</v>
      </c>
    </row>
    <row r="29" spans="1:12" x14ac:dyDescent="0.3">
      <c r="A29" s="5">
        <v>112</v>
      </c>
      <c r="B29" s="6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29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29">
        <f>ABS(Table2456[[#This Row],[All 42 Feats Random Forest]]-Table2456[[#This Row],[Actual Class]])</f>
        <v>1</v>
      </c>
      <c r="K29">
        <f>ABS(Table2456[[#This Row],[Result based on Selected Feats (RF)]]-Table2456[[#This Row],[Actual Class]])</f>
        <v>1</v>
      </c>
      <c r="L29">
        <f>ABS(Table2456[[#This Row],[Result based on Droped Feats (RF)]]-Table2456[[#This Row],[Actual Class]])</f>
        <v>1</v>
      </c>
    </row>
    <row r="30" spans="1:12" x14ac:dyDescent="0.3">
      <c r="A30" s="5">
        <v>106</v>
      </c>
      <c r="B30" s="6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0">
        <f>ABS(Table2456[[#This Row],[All 42 Feats Random Forest]]-Table2456[[#This Row],[Actual Class]])</f>
        <v>0</v>
      </c>
      <c r="K30">
        <f>ABS(Table2456[[#This Row],[Result based on Selected Feats (RF)]]-Table2456[[#This Row],[Actual Class]])</f>
        <v>0</v>
      </c>
      <c r="L30">
        <f>ABS(Table2456[[#This Row],[Result based on Droped Feats (RF)]]-Table2456[[#This Row],[Actual Class]])</f>
        <v>0</v>
      </c>
    </row>
    <row r="31" spans="1:12" x14ac:dyDescent="0.3">
      <c r="A31" s="5">
        <v>317</v>
      </c>
      <c r="B31" s="6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1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1">
        <f>ABS(Table2456[[#This Row],[All 42 Feats Random Forest]]-Table2456[[#This Row],[Actual Class]])</f>
        <v>1</v>
      </c>
      <c r="K31">
        <f>ABS(Table2456[[#This Row],[Result based on Selected Feats (RF)]]-Table2456[[#This Row],[Actual Class]])</f>
        <v>1</v>
      </c>
      <c r="L31">
        <f>ABS(Table2456[[#This Row],[Result based on Droped Feats (RF)]]-Table2456[[#This Row],[Actual Class]])</f>
        <v>1</v>
      </c>
    </row>
    <row r="32" spans="1:12" x14ac:dyDescent="0.3">
      <c r="A32" s="5">
        <v>646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2">
        <f>ABS(Table2456[[#This Row],[All 42 Feats Random Forest]]-Table2456[[#This Row],[Actual Class]])</f>
        <v>0</v>
      </c>
      <c r="K32">
        <f>ABS(Table2456[[#This Row],[Result based on Selected Feats (RF)]]-Table2456[[#This Row],[Actual Class]])</f>
        <v>0</v>
      </c>
      <c r="L32">
        <f>ABS(Table2456[[#This Row],[Result based on Droped Feats (RF)]]-Table2456[[#This Row],[Actual Class]])</f>
        <v>0</v>
      </c>
    </row>
    <row r="33" spans="1:12" x14ac:dyDescent="0.3">
      <c r="A33" s="5">
        <v>505</v>
      </c>
      <c r="B33" s="6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3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33">
        <f>ABS(Table2456[[#This Row],[All 42 Feats Random Forest]]-Table2456[[#This Row],[Actual Class]])</f>
        <v>0</v>
      </c>
      <c r="K33">
        <f>ABS(Table2456[[#This Row],[Result based on Selected Feats (RF)]]-Table2456[[#This Row],[Actual Class]])</f>
        <v>0</v>
      </c>
      <c r="L33">
        <f>ABS(Table2456[[#This Row],[Result based on Droped Feats (RF)]]-Table2456[[#This Row],[Actual Class]])</f>
        <v>0</v>
      </c>
    </row>
    <row r="34" spans="1:12" x14ac:dyDescent="0.3">
      <c r="A34" s="5">
        <v>259</v>
      </c>
      <c r="B34" s="6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4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4">
        <f>ABS(Table2456[[#This Row],[All 42 Feats Random Forest]]-Table2456[[#This Row],[Actual Class]])</f>
        <v>0</v>
      </c>
      <c r="K34">
        <f>ABS(Table2456[[#This Row],[Result based on Selected Feats (RF)]]-Table2456[[#This Row],[Actual Class]])</f>
        <v>0</v>
      </c>
      <c r="L34">
        <f>ABS(Table2456[[#This Row],[Result based on Droped Feats (RF)]]-Table2456[[#This Row],[Actual Class]])</f>
        <v>0</v>
      </c>
    </row>
    <row r="35" spans="1:12" x14ac:dyDescent="0.3">
      <c r="A35" s="5">
        <v>308</v>
      </c>
      <c r="B35" s="6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5">
        <f>ABS(Table2456[[#This Row],[All 42 Feats Random Forest]]-Table2456[[#This Row],[Actual Class]])</f>
        <v>0</v>
      </c>
      <c r="K35">
        <f>ABS(Table2456[[#This Row],[Result based on Selected Feats (RF)]]-Table2456[[#This Row],[Actual Class]])</f>
        <v>0</v>
      </c>
      <c r="L35">
        <f>ABS(Table2456[[#This Row],[Result based on Droped Feats (RF)]]-Table2456[[#This Row],[Actual Class]])</f>
        <v>0</v>
      </c>
    </row>
    <row r="36" spans="1:12" x14ac:dyDescent="0.3">
      <c r="A36" s="5">
        <v>683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6">
        <f>ABS(Table2456[[#This Row],[All 42 Feats Random Forest]]-Table2456[[#This Row],[Actual Class]])</f>
        <v>0</v>
      </c>
      <c r="K36">
        <f>ABS(Table2456[[#This Row],[Result based on Selected Feats (RF)]]-Table2456[[#This Row],[Actual Class]])</f>
        <v>0</v>
      </c>
      <c r="L36">
        <f>ABS(Table2456[[#This Row],[Result based on Droped Feats (RF)]]-Table2456[[#This Row],[Actual Class]])</f>
        <v>0</v>
      </c>
    </row>
    <row r="37" spans="1:12" x14ac:dyDescent="0.3">
      <c r="A37" s="5">
        <v>70</v>
      </c>
      <c r="B37" s="6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7">
        <f>ABS(Table2456[[#This Row],[All 42 Feats Random Forest]]-Table2456[[#This Row],[Actual Class]])</f>
        <v>0</v>
      </c>
      <c r="K37">
        <f>ABS(Table2456[[#This Row],[Result based on Selected Feats (RF)]]-Table2456[[#This Row],[Actual Class]])</f>
        <v>0</v>
      </c>
      <c r="L37">
        <f>ABS(Table2456[[#This Row],[Result based on Droped Feats (RF)]]-Table2456[[#This Row],[Actual Class]])</f>
        <v>0</v>
      </c>
    </row>
    <row r="38" spans="1:12" x14ac:dyDescent="0.3">
      <c r="A38" s="5">
        <v>255</v>
      </c>
      <c r="B38" s="6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8">
        <f>ABS(Table2456[[#This Row],[All 42 Feats Random Forest]]-Table2456[[#This Row],[Actual Class]])</f>
        <v>0</v>
      </c>
      <c r="K38">
        <f>ABS(Table2456[[#This Row],[Result based on Selected Feats (RF)]]-Table2456[[#This Row],[Actual Class]])</f>
        <v>0</v>
      </c>
      <c r="L38">
        <f>ABS(Table2456[[#This Row],[Result based on Droped Feats (RF)]]-Table2456[[#This Row],[Actual Class]])</f>
        <v>0</v>
      </c>
    </row>
    <row r="39" spans="1:12" x14ac:dyDescent="0.3">
      <c r="A39" s="5">
        <v>464</v>
      </c>
      <c r="B39" s="6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3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39">
        <f>ABS(Table2456[[#This Row],[All 42 Feats Random Forest]]-Table2456[[#This Row],[Actual Class]])</f>
        <v>0</v>
      </c>
      <c r="K39">
        <f>ABS(Table2456[[#This Row],[Result based on Selected Feats (RF)]]-Table2456[[#This Row],[Actual Class]])</f>
        <v>0</v>
      </c>
      <c r="L39">
        <f>ABS(Table2456[[#This Row],[Result based on Droped Feats (RF)]]-Table2456[[#This Row],[Actual Class]])</f>
        <v>0</v>
      </c>
    </row>
    <row r="40" spans="1:12" x14ac:dyDescent="0.3">
      <c r="A40" s="5">
        <v>62</v>
      </c>
      <c r="B40" s="6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40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40">
        <f>ABS(Table2456[[#This Row],[All 42 Feats Random Forest]]-Table2456[[#This Row],[Actual Class]])</f>
        <v>0</v>
      </c>
      <c r="K40">
        <f>ABS(Table2456[[#This Row],[Result based on Selected Feats (RF)]]-Table2456[[#This Row],[Actual Class]])</f>
        <v>0</v>
      </c>
      <c r="L40">
        <f>ABS(Table2456[[#This Row],[Result based on Droped Feats (RF)]]-Table2456[[#This Row],[Actual Class]])</f>
        <v>0</v>
      </c>
    </row>
    <row r="41" spans="1:12" x14ac:dyDescent="0.3">
      <c r="A41" s="5">
        <v>194</v>
      </c>
      <c r="B41" s="6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4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41">
        <f>ABS(Table2456[[#This Row],[All 42 Feats Random Forest]]-Table2456[[#This Row],[Actual Class]])</f>
        <v>0</v>
      </c>
      <c r="K41">
        <f>ABS(Table2456[[#This Row],[Result based on Selected Feats (RF)]]-Table2456[[#This Row],[Actual Class]])</f>
        <v>0</v>
      </c>
      <c r="L41">
        <f>ABS(Table2456[[#This Row],[Result based on Droped Feats (RF)]]-Table2456[[#This Row],[Actual Class]])</f>
        <v>0</v>
      </c>
    </row>
    <row r="42" spans="1:12" x14ac:dyDescent="0.3">
      <c r="A42" s="5">
        <v>39</v>
      </c>
      <c r="B42" s="6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4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42">
        <f>ABS(Table2456[[#This Row],[All 42 Feats Random Forest]]-Table2456[[#This Row],[Actual Class]])</f>
        <v>0</v>
      </c>
      <c r="K42">
        <f>ABS(Table2456[[#This Row],[Result based on Selected Feats (RF)]]-Table2456[[#This Row],[Actual Class]])</f>
        <v>0</v>
      </c>
      <c r="L42">
        <f>ABS(Table2456[[#This Row],[Result based on Droped Feats (RF)]]-Table2456[[#This Row],[Actual Class]])</f>
        <v>0</v>
      </c>
    </row>
    <row r="43" spans="1:12" x14ac:dyDescent="0.3">
      <c r="A43" s="5">
        <v>504</v>
      </c>
      <c r="B43" s="6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4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43">
        <f>ABS(Table2456[[#This Row],[All 42 Feats Random Forest]]-Table2456[[#This Row],[Actual Class]])</f>
        <v>0</v>
      </c>
      <c r="K43">
        <f>ABS(Table2456[[#This Row],[Result based on Selected Feats (RF)]]-Table2456[[#This Row],[Actual Class]])</f>
        <v>0</v>
      </c>
      <c r="L43">
        <f>ABS(Table2456[[#This Row],[Result based on Droped Feats (RF)]]-Table2456[[#This Row],[Actual Class]])</f>
        <v>0</v>
      </c>
    </row>
    <row r="44" spans="1:12" x14ac:dyDescent="0.3">
      <c r="A44" s="5">
        <v>686</v>
      </c>
      <c r="B44" s="6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44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44">
        <f>ABS(Table2456[[#This Row],[All 42 Feats Random Forest]]-Table2456[[#This Row],[Actual Class]])</f>
        <v>0</v>
      </c>
      <c r="K44">
        <f>ABS(Table2456[[#This Row],[Result based on Selected Feats (RF)]]-Table2456[[#This Row],[Actual Class]])</f>
        <v>0</v>
      </c>
      <c r="L44">
        <f>ABS(Table2456[[#This Row],[Result based on Droped Feats (RF)]]-Table2456[[#This Row],[Actual Class]])</f>
        <v>0</v>
      </c>
    </row>
    <row r="45" spans="1:12" x14ac:dyDescent="0.3">
      <c r="A45" s="5">
        <v>453</v>
      </c>
      <c r="B45" s="6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4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45">
        <f>ABS(Table2456[[#This Row],[All 42 Feats Random Forest]]-Table2456[[#This Row],[Actual Class]])</f>
        <v>0</v>
      </c>
      <c r="K45">
        <f>ABS(Table2456[[#This Row],[Result based on Selected Feats (RF)]]-Table2456[[#This Row],[Actual Class]])</f>
        <v>0</v>
      </c>
      <c r="L45">
        <f>ABS(Table2456[[#This Row],[Result based on Droped Feats (RF)]]-Table2456[[#This Row],[Actual Class]])</f>
        <v>0</v>
      </c>
    </row>
    <row r="46" spans="1:12" x14ac:dyDescent="0.3">
      <c r="A46" s="5">
        <v>540</v>
      </c>
      <c r="B46" s="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4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46">
        <f>ABS(Table2456[[#This Row],[All 42 Feats Random Forest]]-Table2456[[#This Row],[Actual Class]])</f>
        <v>0</v>
      </c>
      <c r="K46">
        <f>ABS(Table2456[[#This Row],[Result based on Selected Feats (RF)]]-Table2456[[#This Row],[Actual Class]])</f>
        <v>0</v>
      </c>
      <c r="L46">
        <f>ABS(Table2456[[#This Row],[Result based on Droped Feats (RF)]]-Table2456[[#This Row],[Actual Class]])</f>
        <v>0</v>
      </c>
    </row>
    <row r="47" spans="1:12" x14ac:dyDescent="0.3">
      <c r="A47" s="5">
        <v>289</v>
      </c>
      <c r="B47" s="6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4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47">
        <f>ABS(Table2456[[#This Row],[All 42 Feats Random Forest]]-Table2456[[#This Row],[Actual Class]])</f>
        <v>0</v>
      </c>
      <c r="K47">
        <f>ABS(Table2456[[#This Row],[Result based on Selected Feats (RF)]]-Table2456[[#This Row],[Actual Class]])</f>
        <v>0</v>
      </c>
      <c r="L47">
        <f>ABS(Table2456[[#This Row],[Result based on Droped Feats (RF)]]-Table2456[[#This Row],[Actual Class]])</f>
        <v>0</v>
      </c>
    </row>
    <row r="48" spans="1:12" x14ac:dyDescent="0.3">
      <c r="A48" s="5">
        <v>165</v>
      </c>
      <c r="B48" s="6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48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48">
        <f>ABS(Table2456[[#This Row],[All 42 Feats Random Forest]]-Table2456[[#This Row],[Actual Class]])</f>
        <v>0</v>
      </c>
      <c r="K48">
        <f>ABS(Table2456[[#This Row],[Result based on Selected Feats (RF)]]-Table2456[[#This Row],[Actual Class]])</f>
        <v>0</v>
      </c>
      <c r="L48">
        <f>ABS(Table2456[[#This Row],[Result based on Droped Feats (RF)]]-Table2456[[#This Row],[Actual Class]])</f>
        <v>0</v>
      </c>
    </row>
    <row r="49" spans="1:12" x14ac:dyDescent="0.3">
      <c r="A49" s="5">
        <v>595</v>
      </c>
      <c r="B49" s="6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4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49">
        <f>ABS(Table2456[[#This Row],[All 42 Feats Random Forest]]-Table2456[[#This Row],[Actual Class]])</f>
        <v>1</v>
      </c>
      <c r="K49">
        <f>ABS(Table2456[[#This Row],[Result based on Selected Feats (RF)]]-Table2456[[#This Row],[Actual Class]])</f>
        <v>1</v>
      </c>
      <c r="L49">
        <f>ABS(Table2456[[#This Row],[Result based on Droped Feats (RF)]]-Table2456[[#This Row],[Actual Class]])</f>
        <v>1</v>
      </c>
    </row>
    <row r="50" spans="1:12" x14ac:dyDescent="0.3">
      <c r="A50" s="5">
        <v>65</v>
      </c>
      <c r="B50" s="6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50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50">
        <f>ABS(Table2456[[#This Row],[All 42 Feats Random Forest]]-Table2456[[#This Row],[Actual Class]])</f>
        <v>0</v>
      </c>
      <c r="K50">
        <f>ABS(Table2456[[#This Row],[Result based on Selected Feats (RF)]]-Table2456[[#This Row],[Actual Class]])</f>
        <v>0</v>
      </c>
      <c r="L50">
        <f>ABS(Table2456[[#This Row],[Result based on Droped Feats (RF)]]-Table2456[[#This Row],[Actual Class]])</f>
        <v>0</v>
      </c>
    </row>
    <row r="51" spans="1:12" x14ac:dyDescent="0.3">
      <c r="A51" s="5">
        <v>44</v>
      </c>
      <c r="B51" s="6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5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51">
        <f>ABS(Table2456[[#This Row],[All 42 Feats Random Forest]]-Table2456[[#This Row],[Actual Class]])</f>
        <v>0</v>
      </c>
      <c r="K51">
        <f>ABS(Table2456[[#This Row],[Result based on Selected Feats (RF)]]-Table2456[[#This Row],[Actual Class]])</f>
        <v>0</v>
      </c>
      <c r="L51">
        <f>ABS(Table2456[[#This Row],[Result based on Droped Feats (RF)]]-Table2456[[#This Row],[Actual Class]])</f>
        <v>0</v>
      </c>
    </row>
    <row r="52" spans="1:12" x14ac:dyDescent="0.3">
      <c r="A52" s="5">
        <v>376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5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2">
        <f>ABS(Table2456[[#This Row],[All 42 Feats Random Forest]]-Table2456[[#This Row],[Actual Class]])</f>
        <v>0</v>
      </c>
      <c r="K52">
        <f>ABS(Table2456[[#This Row],[Result based on Selected Feats (RF)]]-Table2456[[#This Row],[Actual Class]])</f>
        <v>0</v>
      </c>
      <c r="L52">
        <f>ABS(Table2456[[#This Row],[Result based on Droped Feats (RF)]]-Table2456[[#This Row],[Actual Class]])</f>
        <v>0</v>
      </c>
    </row>
    <row r="53" spans="1:12" x14ac:dyDescent="0.3">
      <c r="A53" s="5">
        <v>128</v>
      </c>
      <c r="B53" s="6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5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53">
        <f>ABS(Table2456[[#This Row],[All 42 Feats Random Forest]]-Table2456[[#This Row],[Actual Class]])</f>
        <v>0</v>
      </c>
      <c r="K53">
        <f>ABS(Table2456[[#This Row],[Result based on Selected Feats (RF)]]-Table2456[[#This Row],[Actual Class]])</f>
        <v>0</v>
      </c>
      <c r="L53">
        <f>ABS(Table2456[[#This Row],[Result based on Droped Feats (RF)]]-Table2456[[#This Row],[Actual Class]])</f>
        <v>0</v>
      </c>
    </row>
    <row r="54" spans="1:12" x14ac:dyDescent="0.3">
      <c r="A54" s="5">
        <v>344</v>
      </c>
      <c r="B54" s="6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54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4">
        <f>ABS(Table2456[[#This Row],[All 42 Feats Random Forest]]-Table2456[[#This Row],[Actual Class]])</f>
        <v>0</v>
      </c>
      <c r="K54">
        <f>ABS(Table2456[[#This Row],[Result based on Selected Feats (RF)]]-Table2456[[#This Row],[Actual Class]])</f>
        <v>0</v>
      </c>
      <c r="L54">
        <f>ABS(Table2456[[#This Row],[Result based on Droped Feats (RF)]]-Table2456[[#This Row],[Actual Class]])</f>
        <v>0</v>
      </c>
    </row>
    <row r="55" spans="1:12" x14ac:dyDescent="0.3">
      <c r="A55" s="5">
        <v>77</v>
      </c>
      <c r="B55" s="6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5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5">
        <f>ABS(Table2456[[#This Row],[All 42 Feats Random Forest]]-Table2456[[#This Row],[Actual Class]])</f>
        <v>0</v>
      </c>
      <c r="K55">
        <f>ABS(Table2456[[#This Row],[Result based on Selected Feats (RF)]]-Table2456[[#This Row],[Actual Class]])</f>
        <v>0</v>
      </c>
      <c r="L55">
        <f>ABS(Table2456[[#This Row],[Result based on Droped Feats (RF)]]-Table2456[[#This Row],[Actual Class]])</f>
        <v>0</v>
      </c>
    </row>
    <row r="56" spans="1:12" x14ac:dyDescent="0.3">
      <c r="A56" s="5">
        <v>442</v>
      </c>
      <c r="B56" s="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5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6">
        <f>ABS(Table2456[[#This Row],[All 42 Feats Random Forest]]-Table2456[[#This Row],[Actual Class]])</f>
        <v>0</v>
      </c>
      <c r="K56">
        <f>ABS(Table2456[[#This Row],[Result based on Selected Feats (RF)]]-Table2456[[#This Row],[Actual Class]])</f>
        <v>0</v>
      </c>
      <c r="L56">
        <f>ABS(Table2456[[#This Row],[Result based on Droped Feats (RF)]]-Table2456[[#This Row],[Actual Class]])</f>
        <v>0</v>
      </c>
    </row>
    <row r="57" spans="1:12" x14ac:dyDescent="0.3">
      <c r="A57" s="5">
        <v>630</v>
      </c>
      <c r="B57" s="6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5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7">
        <f>ABS(Table2456[[#This Row],[All 42 Feats Random Forest]]-Table2456[[#This Row],[Actual Class]])</f>
        <v>0</v>
      </c>
      <c r="K57">
        <f>ABS(Table2456[[#This Row],[Result based on Selected Feats (RF)]]-Table2456[[#This Row],[Actual Class]])</f>
        <v>0</v>
      </c>
      <c r="L57">
        <f>ABS(Table2456[[#This Row],[Result based on Droped Feats (RF)]]-Table2456[[#This Row],[Actual Class]])</f>
        <v>0</v>
      </c>
    </row>
    <row r="58" spans="1:12" x14ac:dyDescent="0.3">
      <c r="A58" s="5">
        <v>55</v>
      </c>
      <c r="B58" s="6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5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58">
        <f>ABS(Table2456[[#This Row],[All 42 Feats Random Forest]]-Table2456[[#This Row],[Actual Class]])</f>
        <v>1</v>
      </c>
      <c r="K58">
        <f>ABS(Table2456[[#This Row],[Result based on Selected Feats (RF)]]-Table2456[[#This Row],[Actual Class]])</f>
        <v>0</v>
      </c>
      <c r="L58">
        <f>ABS(Table2456[[#This Row],[Result based on Droped Feats (RF)]]-Table2456[[#This Row],[Actual Class]])</f>
        <v>1</v>
      </c>
    </row>
    <row r="59" spans="1:12" x14ac:dyDescent="0.3">
      <c r="A59" s="5">
        <v>181</v>
      </c>
      <c r="B59" s="6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59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59">
        <f>ABS(Table2456[[#This Row],[All 42 Feats Random Forest]]-Table2456[[#This Row],[Actual Class]])</f>
        <v>0</v>
      </c>
      <c r="K59">
        <f>ABS(Table2456[[#This Row],[Result based on Selected Feats (RF)]]-Table2456[[#This Row],[Actual Class]])</f>
        <v>0</v>
      </c>
      <c r="L59">
        <f>ABS(Table2456[[#This Row],[Result based on Droped Feats (RF)]]-Table2456[[#This Row],[Actual Class]])</f>
        <v>0</v>
      </c>
    </row>
    <row r="60" spans="1:12" x14ac:dyDescent="0.3">
      <c r="A60" s="5">
        <v>415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6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60">
        <f>ABS(Table2456[[#This Row],[All 42 Feats Random Forest]]-Table2456[[#This Row],[Actual Class]])</f>
        <v>0</v>
      </c>
      <c r="K60">
        <f>ABS(Table2456[[#This Row],[Result based on Selected Feats (RF)]]-Table2456[[#This Row],[Actual Class]])</f>
        <v>0</v>
      </c>
      <c r="L60">
        <f>ABS(Table2456[[#This Row],[Result based on Droped Feats (RF)]]-Table2456[[#This Row],[Actual Class]])</f>
        <v>0</v>
      </c>
    </row>
    <row r="61" spans="1:12" x14ac:dyDescent="0.3">
      <c r="A61" s="5">
        <v>586</v>
      </c>
      <c r="B61" s="6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6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61">
        <f>ABS(Table2456[[#This Row],[All 42 Feats Random Forest]]-Table2456[[#This Row],[Actual Class]])</f>
        <v>0</v>
      </c>
      <c r="K61">
        <f>ABS(Table2456[[#This Row],[Result based on Selected Feats (RF)]]-Table2456[[#This Row],[Actual Class]])</f>
        <v>0</v>
      </c>
      <c r="L61">
        <f>ABS(Table2456[[#This Row],[Result based on Droped Feats (RF)]]-Table2456[[#This Row],[Actual Class]])</f>
        <v>0</v>
      </c>
    </row>
    <row r="62" spans="1:12" x14ac:dyDescent="0.3">
      <c r="A62" s="5">
        <v>146</v>
      </c>
      <c r="B62" s="6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6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62">
        <f>ABS(Table2456[[#This Row],[All 42 Feats Random Forest]]-Table2456[[#This Row],[Actual Class]])</f>
        <v>0</v>
      </c>
      <c r="K62">
        <f>ABS(Table2456[[#This Row],[Result based on Selected Feats (RF)]]-Table2456[[#This Row],[Actual Class]])</f>
        <v>0</v>
      </c>
      <c r="L62">
        <f>ABS(Table2456[[#This Row],[Result based on Droped Feats (RF)]]-Table2456[[#This Row],[Actual Class]])</f>
        <v>0</v>
      </c>
    </row>
    <row r="63" spans="1:12" x14ac:dyDescent="0.3">
      <c r="A63" s="5">
        <v>617</v>
      </c>
      <c r="B63" s="6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63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63">
        <f>ABS(Table2456[[#This Row],[All 42 Feats Random Forest]]-Table2456[[#This Row],[Actual Class]])</f>
        <v>0</v>
      </c>
      <c r="K63">
        <f>ABS(Table2456[[#This Row],[Result based on Selected Feats (RF)]]-Table2456[[#This Row],[Actual Class]])</f>
        <v>0</v>
      </c>
      <c r="L63">
        <f>ABS(Table2456[[#This Row],[Result based on Droped Feats (RF)]]-Table2456[[#This Row],[Actual Class]])</f>
        <v>0</v>
      </c>
    </row>
    <row r="64" spans="1:12" x14ac:dyDescent="0.3">
      <c r="A64" s="5">
        <v>554</v>
      </c>
      <c r="B64" s="6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6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64">
        <f>ABS(Table2456[[#This Row],[All 42 Feats Random Forest]]-Table2456[[#This Row],[Actual Class]])</f>
        <v>0</v>
      </c>
      <c r="K64">
        <f>ABS(Table2456[[#This Row],[Result based on Selected Feats (RF)]]-Table2456[[#This Row],[Actual Class]])</f>
        <v>0</v>
      </c>
      <c r="L64">
        <f>ABS(Table2456[[#This Row],[Result based on Droped Feats (RF)]]-Table2456[[#This Row],[Actual Class]])</f>
        <v>0</v>
      </c>
    </row>
    <row r="65" spans="1:12" x14ac:dyDescent="0.3">
      <c r="A65" s="5">
        <v>99</v>
      </c>
      <c r="B65" s="6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65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65">
        <f>ABS(Table2456[[#This Row],[All 42 Feats Random Forest]]-Table2456[[#This Row],[Actual Class]])</f>
        <v>1</v>
      </c>
      <c r="K65">
        <f>ABS(Table2456[[#This Row],[Result based on Selected Feats (RF)]]-Table2456[[#This Row],[Actual Class]])</f>
        <v>1</v>
      </c>
      <c r="L65">
        <f>ABS(Table2456[[#This Row],[Result based on Droped Feats (RF)]]-Table2456[[#This Row],[Actual Class]])</f>
        <v>1</v>
      </c>
    </row>
    <row r="66" spans="1:12" x14ac:dyDescent="0.3">
      <c r="A66" s="5">
        <v>433</v>
      </c>
      <c r="B66" s="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6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66">
        <f>ABS(Table2456[[#This Row],[All 42 Feats Random Forest]]-Table2456[[#This Row],[Actual Class]])</f>
        <v>0</v>
      </c>
      <c r="K66">
        <f>ABS(Table2456[[#This Row],[Result based on Selected Feats (RF)]]-Table2456[[#This Row],[Actual Class]])</f>
        <v>0</v>
      </c>
      <c r="L66">
        <f>ABS(Table2456[[#This Row],[Result based on Droped Feats (RF)]]-Table2456[[#This Row],[Actual Class]])</f>
        <v>0</v>
      </c>
    </row>
    <row r="67" spans="1:12" x14ac:dyDescent="0.3">
      <c r="A67" s="5">
        <v>345</v>
      </c>
      <c r="B67" s="6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6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67">
        <f>ABS(Table2456[[#This Row],[All 42 Feats Random Forest]]-Table2456[[#This Row],[Actual Class]])</f>
        <v>0</v>
      </c>
      <c r="K67">
        <f>ABS(Table2456[[#This Row],[Result based on Selected Feats (RF)]]-Table2456[[#This Row],[Actual Class]])</f>
        <v>0</v>
      </c>
      <c r="L67">
        <f>ABS(Table2456[[#This Row],[Result based on Droped Feats (RF)]]-Table2456[[#This Row],[Actual Class]])</f>
        <v>0</v>
      </c>
    </row>
    <row r="68" spans="1:12" x14ac:dyDescent="0.3">
      <c r="A68" s="5">
        <v>626</v>
      </c>
      <c r="B68" s="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6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68">
        <f>ABS(Table2456[[#This Row],[All 42 Feats Random Forest]]-Table2456[[#This Row],[Actual Class]])</f>
        <v>0</v>
      </c>
      <c r="K68">
        <f>ABS(Table2456[[#This Row],[Result based on Selected Feats (RF)]]-Table2456[[#This Row],[Actual Class]])</f>
        <v>0</v>
      </c>
      <c r="L68">
        <f>ABS(Table2456[[#This Row],[Result based on Droped Feats (RF)]]-Table2456[[#This Row],[Actual Class]])</f>
        <v>0</v>
      </c>
    </row>
    <row r="69" spans="1:12" x14ac:dyDescent="0.3">
      <c r="A69" s="5">
        <v>444</v>
      </c>
      <c r="B69" s="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6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69">
        <f>ABS(Table2456[[#This Row],[All 42 Feats Random Forest]]-Table2456[[#This Row],[Actual Class]])</f>
        <v>0</v>
      </c>
      <c r="K69">
        <f>ABS(Table2456[[#This Row],[Result based on Selected Feats (RF)]]-Table2456[[#This Row],[Actual Class]])</f>
        <v>0</v>
      </c>
      <c r="L69">
        <f>ABS(Table2456[[#This Row],[Result based on Droped Feats (RF)]]-Table2456[[#This Row],[Actual Class]])</f>
        <v>0</v>
      </c>
    </row>
    <row r="70" spans="1:12" x14ac:dyDescent="0.3">
      <c r="A70" s="5">
        <v>284</v>
      </c>
      <c r="B70" s="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7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70">
        <f>ABS(Table2456[[#This Row],[All 42 Feats Random Forest]]-Table2456[[#This Row],[Actual Class]])</f>
        <v>0</v>
      </c>
      <c r="K70">
        <f>ABS(Table2456[[#This Row],[Result based on Selected Feats (RF)]]-Table2456[[#This Row],[Actual Class]])</f>
        <v>0</v>
      </c>
      <c r="L70">
        <f>ABS(Table2456[[#This Row],[Result based on Droped Feats (RF)]]-Table2456[[#This Row],[Actual Class]])</f>
        <v>0</v>
      </c>
    </row>
    <row r="71" spans="1:12" x14ac:dyDescent="0.3">
      <c r="A71" s="5">
        <v>560</v>
      </c>
      <c r="B71" s="6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71">
        <f>ABS(Table2456[[#This Row],[All 42 Feats Random Forest]]-Table2456[[#This Row],[Actual Class]])</f>
        <v>0</v>
      </c>
      <c r="K71">
        <f>ABS(Table2456[[#This Row],[Result based on Selected Feats (RF)]]-Table2456[[#This Row],[Actual Class]])</f>
        <v>0</v>
      </c>
      <c r="L71">
        <f>ABS(Table2456[[#This Row],[Result based on Droped Feats (RF)]]-Table2456[[#This Row],[Actual Class]])</f>
        <v>0</v>
      </c>
    </row>
    <row r="72" spans="1:12" x14ac:dyDescent="0.3">
      <c r="A72" s="5">
        <v>334</v>
      </c>
      <c r="B72" s="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7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72">
        <f>ABS(Table2456[[#This Row],[All 42 Feats Random Forest]]-Table2456[[#This Row],[Actual Class]])</f>
        <v>0</v>
      </c>
      <c r="K72">
        <f>ABS(Table2456[[#This Row],[Result based on Selected Feats (RF)]]-Table2456[[#This Row],[Actual Class]])</f>
        <v>0</v>
      </c>
      <c r="L72">
        <f>ABS(Table2456[[#This Row],[Result based on Droped Feats (RF)]]-Table2456[[#This Row],[Actual Class]])</f>
        <v>0</v>
      </c>
    </row>
    <row r="73" spans="1:12" x14ac:dyDescent="0.3">
      <c r="A73" s="5">
        <v>499</v>
      </c>
      <c r="B73" s="6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73">
        <f>ABS(Table2456[[#This Row],[All 42 Feats Random Forest]]-Table2456[[#This Row],[Actual Class]])</f>
        <v>0</v>
      </c>
      <c r="K73">
        <f>ABS(Table2456[[#This Row],[Result based on Selected Feats (RF)]]-Table2456[[#This Row],[Actual Class]])</f>
        <v>0</v>
      </c>
      <c r="L73">
        <f>ABS(Table2456[[#This Row],[Result based on Droped Feats (RF)]]-Table2456[[#This Row],[Actual Class]])</f>
        <v>0</v>
      </c>
    </row>
    <row r="74" spans="1:12" x14ac:dyDescent="0.3">
      <c r="A74" s="5">
        <v>47</v>
      </c>
      <c r="B74" s="6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74">
        <f>ABS(Table2456[[#This Row],[All 42 Feats Random Forest]]-Table2456[[#This Row],[Actual Class]])</f>
        <v>0</v>
      </c>
      <c r="K74">
        <f>ABS(Table2456[[#This Row],[Result based on Selected Feats (RF)]]-Table2456[[#This Row],[Actual Class]])</f>
        <v>0</v>
      </c>
      <c r="L74">
        <f>ABS(Table2456[[#This Row],[Result based on Droped Feats (RF)]]-Table2456[[#This Row],[Actual Class]])</f>
        <v>0</v>
      </c>
    </row>
    <row r="75" spans="1:12" x14ac:dyDescent="0.3">
      <c r="A75" s="5">
        <v>178</v>
      </c>
      <c r="B75" s="6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5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75">
        <f>ABS(Table2456[[#This Row],[All 42 Feats Random Forest]]-Table2456[[#This Row],[Actual Class]])</f>
        <v>0</v>
      </c>
      <c r="K75">
        <f>ABS(Table2456[[#This Row],[Result based on Selected Feats (RF)]]-Table2456[[#This Row],[Actual Class]])</f>
        <v>0</v>
      </c>
      <c r="L75">
        <f>ABS(Table2456[[#This Row],[Result based on Droped Feats (RF)]]-Table2456[[#This Row],[Actual Class]])</f>
        <v>0</v>
      </c>
    </row>
    <row r="76" spans="1:12" x14ac:dyDescent="0.3">
      <c r="A76" s="5">
        <v>439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7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76">
        <f>ABS(Table2456[[#This Row],[All 42 Feats Random Forest]]-Table2456[[#This Row],[Actual Class]])</f>
        <v>0</v>
      </c>
      <c r="K76">
        <f>ABS(Table2456[[#This Row],[Result based on Selected Feats (RF)]]-Table2456[[#This Row],[Actual Class]])</f>
        <v>0</v>
      </c>
      <c r="L76">
        <f>ABS(Table2456[[#This Row],[Result based on Droped Feats (RF)]]-Table2456[[#This Row],[Actual Class]])</f>
        <v>0</v>
      </c>
    </row>
    <row r="77" spans="1:12" x14ac:dyDescent="0.3">
      <c r="A77" s="5">
        <v>91</v>
      </c>
      <c r="B77" s="6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77">
        <f>ABS(Table2456[[#This Row],[All 42 Feats Random Forest]]-Table2456[[#This Row],[Actual Class]])</f>
        <v>0</v>
      </c>
      <c r="K77">
        <f>ABS(Table2456[[#This Row],[Result based on Selected Feats (RF)]]-Table2456[[#This Row],[Actual Class]])</f>
        <v>1</v>
      </c>
      <c r="L77">
        <f>ABS(Table2456[[#This Row],[Result based on Droped Feats (RF)]]-Table2456[[#This Row],[Actual Class]])</f>
        <v>0</v>
      </c>
    </row>
    <row r="78" spans="1:12" x14ac:dyDescent="0.3">
      <c r="A78" s="5">
        <v>256</v>
      </c>
      <c r="B78" s="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7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78">
        <f>ABS(Table2456[[#This Row],[All 42 Feats Random Forest]]-Table2456[[#This Row],[Actual Class]])</f>
        <v>0</v>
      </c>
      <c r="K78">
        <f>ABS(Table2456[[#This Row],[Result based on Selected Feats (RF)]]-Table2456[[#This Row],[Actual Class]])</f>
        <v>0</v>
      </c>
      <c r="L78">
        <f>ABS(Table2456[[#This Row],[Result based on Droped Feats (RF)]]-Table2456[[#This Row],[Actual Class]])</f>
        <v>0</v>
      </c>
    </row>
    <row r="79" spans="1:12" x14ac:dyDescent="0.3">
      <c r="A79" s="5">
        <v>509</v>
      </c>
      <c r="B79" s="6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79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79">
        <f>ABS(Table2456[[#This Row],[All 42 Feats Random Forest]]-Table2456[[#This Row],[Actual Class]])</f>
        <v>0</v>
      </c>
      <c r="K79">
        <f>ABS(Table2456[[#This Row],[Result based on Selected Feats (RF)]]-Table2456[[#This Row],[Actual Class]])</f>
        <v>0</v>
      </c>
      <c r="L79">
        <f>ABS(Table2456[[#This Row],[Result based on Droped Feats (RF)]]-Table2456[[#This Row],[Actual Class]])</f>
        <v>0</v>
      </c>
    </row>
    <row r="80" spans="1:12" x14ac:dyDescent="0.3">
      <c r="A80" s="5">
        <v>384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8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80">
        <f>ABS(Table2456[[#This Row],[All 42 Feats Random Forest]]-Table2456[[#This Row],[Actual Class]])</f>
        <v>0</v>
      </c>
      <c r="K80">
        <f>ABS(Table2456[[#This Row],[Result based on Selected Feats (RF)]]-Table2456[[#This Row],[Actual Class]])</f>
        <v>0</v>
      </c>
      <c r="L80">
        <f>ABS(Table2456[[#This Row],[Result based on Droped Feats (RF)]]-Table2456[[#This Row],[Actual Class]])</f>
        <v>0</v>
      </c>
    </row>
    <row r="81" spans="1:12" x14ac:dyDescent="0.3">
      <c r="A81" s="5">
        <v>250</v>
      </c>
      <c r="B81" s="6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8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81">
        <f>ABS(Table2456[[#This Row],[All 42 Feats Random Forest]]-Table2456[[#This Row],[Actual Class]])</f>
        <v>0</v>
      </c>
      <c r="K81">
        <f>ABS(Table2456[[#This Row],[Result based on Selected Feats (RF)]]-Table2456[[#This Row],[Actual Class]])</f>
        <v>0</v>
      </c>
      <c r="L81">
        <f>ABS(Table2456[[#This Row],[Result based on Droped Feats (RF)]]-Table2456[[#This Row],[Actual Class]])</f>
        <v>0</v>
      </c>
    </row>
    <row r="82" spans="1:12" x14ac:dyDescent="0.3">
      <c r="A82" s="5">
        <v>565</v>
      </c>
      <c r="B82" s="6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8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82">
        <f>ABS(Table2456[[#This Row],[All 42 Feats Random Forest]]-Table2456[[#This Row],[Actual Class]])</f>
        <v>0</v>
      </c>
      <c r="K82">
        <f>ABS(Table2456[[#This Row],[Result based on Selected Feats (RF)]]-Table2456[[#This Row],[Actual Class]])</f>
        <v>0</v>
      </c>
      <c r="L82">
        <f>ABS(Table2456[[#This Row],[Result based on Droped Feats (RF)]]-Table2456[[#This Row],[Actual Class]])</f>
        <v>0</v>
      </c>
    </row>
    <row r="83" spans="1:12" x14ac:dyDescent="0.3">
      <c r="A83" s="5">
        <v>402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83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83">
        <f>ABS(Table2456[[#This Row],[All 42 Feats Random Forest]]-Table2456[[#This Row],[Actual Class]])</f>
        <v>0</v>
      </c>
      <c r="K83">
        <f>ABS(Table2456[[#This Row],[Result based on Selected Feats (RF)]]-Table2456[[#This Row],[Actual Class]])</f>
        <v>0</v>
      </c>
      <c r="L83">
        <f>ABS(Table2456[[#This Row],[Result based on Droped Feats (RF)]]-Table2456[[#This Row],[Actual Class]])</f>
        <v>0</v>
      </c>
    </row>
    <row r="84" spans="1:12" x14ac:dyDescent="0.3">
      <c r="A84" s="5">
        <v>184</v>
      </c>
      <c r="B84" s="6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8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84">
        <f>ABS(Table2456[[#This Row],[All 42 Feats Random Forest]]-Table2456[[#This Row],[Actual Class]])</f>
        <v>0</v>
      </c>
      <c r="K84">
        <f>ABS(Table2456[[#This Row],[Result based on Selected Feats (RF)]]-Table2456[[#This Row],[Actual Class]])</f>
        <v>0</v>
      </c>
      <c r="L84">
        <f>ABS(Table2456[[#This Row],[Result based on Droped Feats (RF)]]-Table2456[[#This Row],[Actual Class]])</f>
        <v>0</v>
      </c>
    </row>
    <row r="85" spans="1:12" x14ac:dyDescent="0.3">
      <c r="A85" s="5">
        <v>316</v>
      </c>
      <c r="B85" s="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8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85">
        <f>ABS(Table2456[[#This Row],[All 42 Feats Random Forest]]-Table2456[[#This Row],[Actual Class]])</f>
        <v>0</v>
      </c>
      <c r="K85">
        <f>ABS(Table2456[[#This Row],[Result based on Selected Feats (RF)]]-Table2456[[#This Row],[Actual Class]])</f>
        <v>0</v>
      </c>
      <c r="L85">
        <f>ABS(Table2456[[#This Row],[Result based on Droped Feats (RF)]]-Table2456[[#This Row],[Actual Class]])</f>
        <v>0</v>
      </c>
    </row>
    <row r="86" spans="1:12" x14ac:dyDescent="0.3">
      <c r="A86" s="5">
        <v>124</v>
      </c>
      <c r="B86" s="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86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86">
        <f>ABS(Table2456[[#This Row],[All 42 Feats Random Forest]]-Table2456[[#This Row],[Actual Class]])</f>
        <v>0</v>
      </c>
      <c r="K86">
        <f>ABS(Table2456[[#This Row],[Result based on Selected Feats (RF)]]-Table2456[[#This Row],[Actual Class]])</f>
        <v>0</v>
      </c>
      <c r="L86">
        <f>ABS(Table2456[[#This Row],[Result based on Droped Feats (RF)]]-Table2456[[#This Row],[Actual Class]])</f>
        <v>0</v>
      </c>
    </row>
    <row r="87" spans="1:12" x14ac:dyDescent="0.3">
      <c r="A87" s="5">
        <v>537</v>
      </c>
      <c r="B87" s="6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87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87">
        <f>ABS(Table2456[[#This Row],[All 42 Feats Random Forest]]-Table2456[[#This Row],[Actual Class]])</f>
        <v>1</v>
      </c>
      <c r="K87">
        <f>ABS(Table2456[[#This Row],[Result based on Selected Feats (RF)]]-Table2456[[#This Row],[Actual Class]])</f>
        <v>1</v>
      </c>
      <c r="L87">
        <f>ABS(Table2456[[#This Row],[Result based on Droped Feats (RF)]]-Table2456[[#This Row],[Actual Class]])</f>
        <v>1</v>
      </c>
    </row>
    <row r="88" spans="1:12" x14ac:dyDescent="0.3">
      <c r="A88" s="5">
        <v>329</v>
      </c>
      <c r="B88" s="6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8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88">
        <f>ABS(Table2456[[#This Row],[All 42 Feats Random Forest]]-Table2456[[#This Row],[Actual Class]])</f>
        <v>0</v>
      </c>
      <c r="K88">
        <f>ABS(Table2456[[#This Row],[Result based on Selected Feats (RF)]]-Table2456[[#This Row],[Actual Class]])</f>
        <v>0</v>
      </c>
      <c r="L88">
        <f>ABS(Table2456[[#This Row],[Result based on Droped Feats (RF)]]-Table2456[[#This Row],[Actual Class]])</f>
        <v>0</v>
      </c>
    </row>
    <row r="89" spans="1:12" x14ac:dyDescent="0.3">
      <c r="A89" s="5">
        <v>349</v>
      </c>
      <c r="B89" s="6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8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89">
        <f>ABS(Table2456[[#This Row],[All 42 Feats Random Forest]]-Table2456[[#This Row],[Actual Class]])</f>
        <v>0</v>
      </c>
      <c r="K89">
        <f>ABS(Table2456[[#This Row],[Result based on Selected Feats (RF)]]-Table2456[[#This Row],[Actual Class]])</f>
        <v>0</v>
      </c>
      <c r="L89">
        <f>ABS(Table2456[[#This Row],[Result based on Droped Feats (RF)]]-Table2456[[#This Row],[Actual Class]])</f>
        <v>0</v>
      </c>
    </row>
    <row r="90" spans="1:12" x14ac:dyDescent="0.3">
      <c r="A90" s="5">
        <v>634</v>
      </c>
      <c r="B90" s="6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9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90">
        <f>ABS(Table2456[[#This Row],[All 42 Feats Random Forest]]-Table2456[[#This Row],[Actual Class]])</f>
        <v>0</v>
      </c>
      <c r="K90">
        <f>ABS(Table2456[[#This Row],[Result based on Selected Feats (RF)]]-Table2456[[#This Row],[Actual Class]])</f>
        <v>0</v>
      </c>
      <c r="L90">
        <f>ABS(Table2456[[#This Row],[Result based on Droped Feats (RF)]]-Table2456[[#This Row],[Actual Class]])</f>
        <v>0</v>
      </c>
    </row>
    <row r="91" spans="1:12" x14ac:dyDescent="0.3">
      <c r="A91" s="5">
        <v>351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91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91">
        <f>ABS(Table2456[[#This Row],[All 42 Feats Random Forest]]-Table2456[[#This Row],[Actual Class]])</f>
        <v>0</v>
      </c>
      <c r="K91">
        <f>ABS(Table2456[[#This Row],[Result based on Selected Feats (RF)]]-Table2456[[#This Row],[Actual Class]])</f>
        <v>0</v>
      </c>
      <c r="L91">
        <f>ABS(Table2456[[#This Row],[Result based on Droped Feats (RF)]]-Table2456[[#This Row],[Actual Class]])</f>
        <v>0</v>
      </c>
    </row>
    <row r="92" spans="1:12" x14ac:dyDescent="0.3">
      <c r="A92" s="5">
        <v>544</v>
      </c>
      <c r="B92" s="6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9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92">
        <f>ABS(Table2456[[#This Row],[All 42 Feats Random Forest]]-Table2456[[#This Row],[Actual Class]])</f>
        <v>1</v>
      </c>
      <c r="K92">
        <f>ABS(Table2456[[#This Row],[Result based on Selected Feats (RF)]]-Table2456[[#This Row],[Actual Class]])</f>
        <v>1</v>
      </c>
      <c r="L92">
        <f>ABS(Table2456[[#This Row],[Result based on Droped Feats (RF)]]-Table2456[[#This Row],[Actual Class]])</f>
        <v>1</v>
      </c>
    </row>
    <row r="93" spans="1:12" x14ac:dyDescent="0.3">
      <c r="A93" s="5">
        <v>600</v>
      </c>
      <c r="B93" s="6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9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93">
        <f>ABS(Table2456[[#This Row],[All 42 Feats Random Forest]]-Table2456[[#This Row],[Actual Class]])</f>
        <v>0</v>
      </c>
      <c r="K93">
        <f>ABS(Table2456[[#This Row],[Result based on Selected Feats (RF)]]-Table2456[[#This Row],[Actual Class]])</f>
        <v>0</v>
      </c>
      <c r="L93">
        <f>ABS(Table2456[[#This Row],[Result based on Droped Feats (RF)]]-Table2456[[#This Row],[Actual Class]])</f>
        <v>0</v>
      </c>
    </row>
    <row r="94" spans="1:12" x14ac:dyDescent="0.3">
      <c r="A94" s="5">
        <v>32</v>
      </c>
      <c r="B94" s="6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9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94">
        <f>ABS(Table2456[[#This Row],[All 42 Feats Random Forest]]-Table2456[[#This Row],[Actual Class]])</f>
        <v>0</v>
      </c>
      <c r="K94">
        <f>ABS(Table2456[[#This Row],[Result based on Selected Feats (RF)]]-Table2456[[#This Row],[Actual Class]])</f>
        <v>0</v>
      </c>
      <c r="L94">
        <f>ABS(Table2456[[#This Row],[Result based on Droped Feats (RF)]]-Table2456[[#This Row],[Actual Class]])</f>
        <v>0</v>
      </c>
    </row>
    <row r="95" spans="1:12" x14ac:dyDescent="0.3">
      <c r="A95" s="5">
        <v>418</v>
      </c>
      <c r="B95" s="6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9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95">
        <f>ABS(Table2456[[#This Row],[All 42 Feats Random Forest]]-Table2456[[#This Row],[Actual Class]])</f>
        <v>0</v>
      </c>
      <c r="K95">
        <f>ABS(Table2456[[#This Row],[Result based on Selected Feats (RF)]]-Table2456[[#This Row],[Actual Class]])</f>
        <v>0</v>
      </c>
      <c r="L95">
        <f>ABS(Table2456[[#This Row],[Result based on Droped Feats (RF)]]-Table2456[[#This Row],[Actual Class]])</f>
        <v>0</v>
      </c>
    </row>
    <row r="96" spans="1:12" x14ac:dyDescent="0.3">
      <c r="A96" s="5">
        <v>94</v>
      </c>
      <c r="B96" s="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9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96">
        <f>ABS(Table2456[[#This Row],[All 42 Feats Random Forest]]-Table2456[[#This Row],[Actual Class]])</f>
        <v>0</v>
      </c>
      <c r="K96">
        <f>ABS(Table2456[[#This Row],[Result based on Selected Feats (RF)]]-Table2456[[#This Row],[Actual Class]])</f>
        <v>1</v>
      </c>
      <c r="L96">
        <f>ABS(Table2456[[#This Row],[Result based on Droped Feats (RF)]]-Table2456[[#This Row],[Actual Class]])</f>
        <v>0</v>
      </c>
    </row>
    <row r="97" spans="1:12" x14ac:dyDescent="0.3">
      <c r="A97" s="5">
        <v>689</v>
      </c>
      <c r="B97" s="6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9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97">
        <f>ABS(Table2456[[#This Row],[All 42 Feats Random Forest]]-Table2456[[#This Row],[Actual Class]])</f>
        <v>0</v>
      </c>
      <c r="K97">
        <f>ABS(Table2456[[#This Row],[Result based on Selected Feats (RF)]]-Table2456[[#This Row],[Actual Class]])</f>
        <v>0</v>
      </c>
      <c r="L97">
        <f>ABS(Table2456[[#This Row],[Result based on Droped Feats (RF)]]-Table2456[[#This Row],[Actual Class]])</f>
        <v>0</v>
      </c>
    </row>
    <row r="98" spans="1:12" x14ac:dyDescent="0.3">
      <c r="A98" s="5">
        <v>71</v>
      </c>
      <c r="B98" s="6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98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98">
        <f>ABS(Table2456[[#This Row],[All 42 Feats Random Forest]]-Table2456[[#This Row],[Actual Class]])</f>
        <v>1</v>
      </c>
      <c r="K98">
        <f>ABS(Table2456[[#This Row],[Result based on Selected Feats (RF)]]-Table2456[[#This Row],[Actual Class]])</f>
        <v>1</v>
      </c>
      <c r="L98">
        <f>ABS(Table2456[[#This Row],[Result based on Droped Feats (RF)]]-Table2456[[#This Row],[Actual Class]])</f>
        <v>1</v>
      </c>
    </row>
    <row r="99" spans="1:12" x14ac:dyDescent="0.3">
      <c r="A99" s="5">
        <v>480</v>
      </c>
      <c r="B99" s="6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9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99">
        <f>ABS(Table2456[[#This Row],[All 42 Feats Random Forest]]-Table2456[[#This Row],[Actual Class]])</f>
        <v>0</v>
      </c>
      <c r="K99">
        <f>ABS(Table2456[[#This Row],[Result based on Selected Feats (RF)]]-Table2456[[#This Row],[Actual Class]])</f>
        <v>0</v>
      </c>
      <c r="L99">
        <f>ABS(Table2456[[#This Row],[Result based on Droped Feats (RF)]]-Table2456[[#This Row],[Actual Class]])</f>
        <v>0</v>
      </c>
    </row>
    <row r="100" spans="1:12" x14ac:dyDescent="0.3">
      <c r="A100" s="5">
        <v>4</v>
      </c>
      <c r="B100" s="6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00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00">
        <f>ABS(Table2456[[#This Row],[All 42 Feats Random Forest]]-Table2456[[#This Row],[Actual Class]])</f>
        <v>0</v>
      </c>
      <c r="K100">
        <f>ABS(Table2456[[#This Row],[Result based on Selected Feats (RF)]]-Table2456[[#This Row],[Actual Class]])</f>
        <v>0</v>
      </c>
      <c r="L100">
        <f>ABS(Table2456[[#This Row],[Result based on Droped Feats (RF)]]-Table2456[[#This Row],[Actual Class]])</f>
        <v>0</v>
      </c>
    </row>
    <row r="101" spans="1:12" x14ac:dyDescent="0.3">
      <c r="A101" s="5">
        <v>2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0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01">
        <f>ABS(Table2456[[#This Row],[All 42 Feats Random Forest]]-Table2456[[#This Row],[Actual Class]])</f>
        <v>0</v>
      </c>
      <c r="K101">
        <f>ABS(Table2456[[#This Row],[Result based on Selected Feats (RF)]]-Table2456[[#This Row],[Actual Class]])</f>
        <v>0</v>
      </c>
      <c r="L101">
        <f>ABS(Table2456[[#This Row],[Result based on Droped Feats (RF)]]-Table2456[[#This Row],[Actual Class]])</f>
        <v>0</v>
      </c>
    </row>
    <row r="102" spans="1:12" x14ac:dyDescent="0.3">
      <c r="A102" s="5">
        <v>145</v>
      </c>
      <c r="B102" s="6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0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02">
        <f>ABS(Table2456[[#This Row],[All 42 Feats Random Forest]]-Table2456[[#This Row],[Actual Class]])</f>
        <v>0</v>
      </c>
      <c r="K102">
        <f>ABS(Table2456[[#This Row],[Result based on Selected Feats (RF)]]-Table2456[[#This Row],[Actual Class]])</f>
        <v>0</v>
      </c>
      <c r="L102">
        <f>ABS(Table2456[[#This Row],[Result based on Droped Feats (RF)]]-Table2456[[#This Row],[Actual Class]])</f>
        <v>0</v>
      </c>
    </row>
    <row r="103" spans="1:12" x14ac:dyDescent="0.3">
      <c r="A103" s="5">
        <v>673</v>
      </c>
      <c r="B103" s="6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03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03">
        <f>ABS(Table2456[[#This Row],[All 42 Feats Random Forest]]-Table2456[[#This Row],[Actual Class]])</f>
        <v>0</v>
      </c>
      <c r="K103">
        <f>ABS(Table2456[[#This Row],[Result based on Selected Feats (RF)]]-Table2456[[#This Row],[Actual Class]])</f>
        <v>0</v>
      </c>
      <c r="L103">
        <f>ABS(Table2456[[#This Row],[Result based on Droped Feats (RF)]]-Table2456[[#This Row],[Actual Class]])</f>
        <v>0</v>
      </c>
    </row>
    <row r="104" spans="1:12" x14ac:dyDescent="0.3">
      <c r="A104" s="5">
        <v>192</v>
      </c>
      <c r="B104" s="6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0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04">
        <f>ABS(Table2456[[#This Row],[All 42 Feats Random Forest]]-Table2456[[#This Row],[Actual Class]])</f>
        <v>0</v>
      </c>
      <c r="K104">
        <f>ABS(Table2456[[#This Row],[Result based on Selected Feats (RF)]]-Table2456[[#This Row],[Actual Class]])</f>
        <v>0</v>
      </c>
      <c r="L104">
        <f>ABS(Table2456[[#This Row],[Result based on Droped Feats (RF)]]-Table2456[[#This Row],[Actual Class]])</f>
        <v>0</v>
      </c>
    </row>
    <row r="105" spans="1:12" x14ac:dyDescent="0.3">
      <c r="A105" s="5">
        <v>159</v>
      </c>
      <c r="B105" s="6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05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05">
        <f>ABS(Table2456[[#This Row],[All 42 Feats Random Forest]]-Table2456[[#This Row],[Actual Class]])</f>
        <v>0</v>
      </c>
      <c r="K105">
        <f>ABS(Table2456[[#This Row],[Result based on Selected Feats (RF)]]-Table2456[[#This Row],[Actual Class]])</f>
        <v>0</v>
      </c>
      <c r="L105">
        <f>ABS(Table2456[[#This Row],[Result based on Droped Feats (RF)]]-Table2456[[#This Row],[Actual Class]])</f>
        <v>0</v>
      </c>
    </row>
    <row r="106" spans="1:12" x14ac:dyDescent="0.3">
      <c r="A106" s="5">
        <v>398</v>
      </c>
      <c r="B106" s="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0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06">
        <f>ABS(Table2456[[#This Row],[All 42 Feats Random Forest]]-Table2456[[#This Row],[Actual Class]])</f>
        <v>0</v>
      </c>
      <c r="K106">
        <f>ABS(Table2456[[#This Row],[Result based on Selected Feats (RF)]]-Table2456[[#This Row],[Actual Class]])</f>
        <v>0</v>
      </c>
      <c r="L106">
        <f>ABS(Table2456[[#This Row],[Result based on Droped Feats (RF)]]-Table2456[[#This Row],[Actual Class]])</f>
        <v>0</v>
      </c>
    </row>
    <row r="107" spans="1:12" x14ac:dyDescent="0.3">
      <c r="A107" s="5">
        <v>87</v>
      </c>
      <c r="B107" s="6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0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07">
        <f>ABS(Table2456[[#This Row],[All 42 Feats Random Forest]]-Table2456[[#This Row],[Actual Class]])</f>
        <v>0</v>
      </c>
      <c r="K107">
        <f>ABS(Table2456[[#This Row],[Result based on Selected Feats (RF)]]-Table2456[[#This Row],[Actual Class]])</f>
        <v>0</v>
      </c>
      <c r="L107">
        <f>ABS(Table2456[[#This Row],[Result based on Droped Feats (RF)]]-Table2456[[#This Row],[Actual Class]])</f>
        <v>0</v>
      </c>
    </row>
    <row r="108" spans="1:12" x14ac:dyDescent="0.3">
      <c r="A108" s="5">
        <v>524</v>
      </c>
      <c r="B108" s="6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0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08">
        <f>ABS(Table2456[[#This Row],[All 42 Feats Random Forest]]-Table2456[[#This Row],[Actual Class]])</f>
        <v>0</v>
      </c>
      <c r="K108">
        <f>ABS(Table2456[[#This Row],[Result based on Selected Feats (RF)]]-Table2456[[#This Row],[Actual Class]])</f>
        <v>1</v>
      </c>
      <c r="L108">
        <f>ABS(Table2456[[#This Row],[Result based on Droped Feats (RF)]]-Table2456[[#This Row],[Actual Class]])</f>
        <v>0</v>
      </c>
    </row>
    <row r="109" spans="1:12" x14ac:dyDescent="0.3">
      <c r="A109" s="5">
        <v>416</v>
      </c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0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09">
        <f>ABS(Table2456[[#This Row],[All 42 Feats Random Forest]]-Table2456[[#This Row],[Actual Class]])</f>
        <v>0</v>
      </c>
      <c r="K109">
        <f>ABS(Table2456[[#This Row],[Result based on Selected Feats (RF)]]-Table2456[[#This Row],[Actual Class]])</f>
        <v>0</v>
      </c>
      <c r="L109">
        <f>ABS(Table2456[[#This Row],[Result based on Droped Feats (RF)]]-Table2456[[#This Row],[Actual Class]])</f>
        <v>0</v>
      </c>
    </row>
    <row r="110" spans="1:12" x14ac:dyDescent="0.3">
      <c r="A110" s="5">
        <v>639</v>
      </c>
      <c r="B110" s="6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1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10">
        <f>ABS(Table2456[[#This Row],[All 42 Feats Random Forest]]-Table2456[[#This Row],[Actual Class]])</f>
        <v>0</v>
      </c>
      <c r="K110">
        <f>ABS(Table2456[[#This Row],[Result based on Selected Feats (RF)]]-Table2456[[#This Row],[Actual Class]])</f>
        <v>0</v>
      </c>
      <c r="L110">
        <f>ABS(Table2456[[#This Row],[Result based on Droped Feats (RF)]]-Table2456[[#This Row],[Actual Class]])</f>
        <v>0</v>
      </c>
    </row>
    <row r="111" spans="1:12" x14ac:dyDescent="0.3">
      <c r="A111" s="5">
        <v>72</v>
      </c>
      <c r="B111" s="6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1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1">
        <f>ABS(Table2456[[#This Row],[All 42 Feats Random Forest]]-Table2456[[#This Row],[Actual Class]])</f>
        <v>1</v>
      </c>
      <c r="K111">
        <f>ABS(Table2456[[#This Row],[Result based on Selected Feats (RF)]]-Table2456[[#This Row],[Actual Class]])</f>
        <v>1</v>
      </c>
      <c r="L111">
        <f>ABS(Table2456[[#This Row],[Result based on Droped Feats (RF)]]-Table2456[[#This Row],[Actual Class]])</f>
        <v>1</v>
      </c>
    </row>
    <row r="112" spans="1:12" x14ac:dyDescent="0.3">
      <c r="A112" s="5">
        <v>173</v>
      </c>
      <c r="B112" s="6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2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2">
        <f>ABS(Table2456[[#This Row],[All 42 Feats Random Forest]]-Table2456[[#This Row],[Actual Class]])</f>
        <v>0</v>
      </c>
      <c r="K112">
        <f>ABS(Table2456[[#This Row],[Result based on Selected Feats (RF)]]-Table2456[[#This Row],[Actual Class]])</f>
        <v>0</v>
      </c>
      <c r="L112">
        <f>ABS(Table2456[[#This Row],[Result based on Droped Feats (RF)]]-Table2456[[#This Row],[Actual Class]])</f>
        <v>0</v>
      </c>
    </row>
    <row r="113" spans="1:12" x14ac:dyDescent="0.3">
      <c r="A113" s="5">
        <v>490</v>
      </c>
      <c r="B113" s="6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3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3">
        <f>ABS(Table2456[[#This Row],[All 42 Feats Random Forest]]-Table2456[[#This Row],[Actual Class]])</f>
        <v>0</v>
      </c>
      <c r="K113">
        <f>ABS(Table2456[[#This Row],[Result based on Selected Feats (RF)]]-Table2456[[#This Row],[Actual Class]])</f>
        <v>0</v>
      </c>
      <c r="L113">
        <f>ABS(Table2456[[#This Row],[Result based on Droped Feats (RF)]]-Table2456[[#This Row],[Actual Class]])</f>
        <v>0</v>
      </c>
    </row>
    <row r="114" spans="1:12" x14ac:dyDescent="0.3">
      <c r="A114" s="5">
        <v>633</v>
      </c>
      <c r="B114" s="6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14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14">
        <f>ABS(Table2456[[#This Row],[All 42 Feats Random Forest]]-Table2456[[#This Row],[Actual Class]])</f>
        <v>0</v>
      </c>
      <c r="K114">
        <f>ABS(Table2456[[#This Row],[Result based on Selected Feats (RF)]]-Table2456[[#This Row],[Actual Class]])</f>
        <v>0</v>
      </c>
      <c r="L114">
        <f>ABS(Table2456[[#This Row],[Result based on Droped Feats (RF)]]-Table2456[[#This Row],[Actual Class]])</f>
        <v>0</v>
      </c>
    </row>
    <row r="115" spans="1:12" x14ac:dyDescent="0.3">
      <c r="A115" s="5">
        <v>170</v>
      </c>
      <c r="B115" s="6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1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15">
        <f>ABS(Table2456[[#This Row],[All 42 Feats Random Forest]]-Table2456[[#This Row],[Actual Class]])</f>
        <v>1</v>
      </c>
      <c r="K115">
        <f>ABS(Table2456[[#This Row],[Result based on Selected Feats (RF)]]-Table2456[[#This Row],[Actual Class]])</f>
        <v>1</v>
      </c>
      <c r="L115">
        <f>ABS(Table2456[[#This Row],[Result based on Droped Feats (RF)]]-Table2456[[#This Row],[Actual Class]])</f>
        <v>1</v>
      </c>
    </row>
    <row r="116" spans="1:12" x14ac:dyDescent="0.3">
      <c r="A116" s="5">
        <v>54</v>
      </c>
      <c r="B116" s="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6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6">
        <f>ABS(Table2456[[#This Row],[All 42 Feats Random Forest]]-Table2456[[#This Row],[Actual Class]])</f>
        <v>0</v>
      </c>
      <c r="K116">
        <f>ABS(Table2456[[#This Row],[Result based on Selected Feats (RF)]]-Table2456[[#This Row],[Actual Class]])</f>
        <v>0</v>
      </c>
      <c r="L116">
        <f>ABS(Table2456[[#This Row],[Result based on Droped Feats (RF)]]-Table2456[[#This Row],[Actual Class]])</f>
        <v>0</v>
      </c>
    </row>
    <row r="117" spans="1:12" x14ac:dyDescent="0.3">
      <c r="A117" s="5">
        <v>578</v>
      </c>
      <c r="B117" s="6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7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7">
        <f>ABS(Table2456[[#This Row],[All 42 Feats Random Forest]]-Table2456[[#This Row],[Actual Class]])</f>
        <v>0</v>
      </c>
      <c r="K117">
        <f>ABS(Table2456[[#This Row],[Result based on Selected Feats (RF)]]-Table2456[[#This Row],[Actual Class]])</f>
        <v>0</v>
      </c>
      <c r="L117">
        <f>ABS(Table2456[[#This Row],[Result based on Droped Feats (RF)]]-Table2456[[#This Row],[Actual Class]])</f>
        <v>0</v>
      </c>
    </row>
    <row r="118" spans="1:12" x14ac:dyDescent="0.3">
      <c r="A118" s="5">
        <v>511</v>
      </c>
      <c r="B118" s="6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8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8">
        <f>ABS(Table2456[[#This Row],[All 42 Feats Random Forest]]-Table2456[[#This Row],[Actual Class]])</f>
        <v>0</v>
      </c>
      <c r="K118">
        <f>ABS(Table2456[[#This Row],[Result based on Selected Feats (RF)]]-Table2456[[#This Row],[Actual Class]])</f>
        <v>0</v>
      </c>
      <c r="L118">
        <f>ABS(Table2456[[#This Row],[Result based on Droped Feats (RF)]]-Table2456[[#This Row],[Actual Class]])</f>
        <v>0</v>
      </c>
    </row>
    <row r="119" spans="1:12" x14ac:dyDescent="0.3">
      <c r="A119" s="5">
        <v>130</v>
      </c>
      <c r="B119" s="6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19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19">
        <f>ABS(Table2456[[#This Row],[All 42 Feats Random Forest]]-Table2456[[#This Row],[Actual Class]])</f>
        <v>0</v>
      </c>
      <c r="K119">
        <f>ABS(Table2456[[#This Row],[Result based on Selected Feats (RF)]]-Table2456[[#This Row],[Actual Class]])</f>
        <v>0</v>
      </c>
      <c r="L119">
        <f>ABS(Table2456[[#This Row],[Result based on Droped Feats (RF)]]-Table2456[[#This Row],[Actual Class]])</f>
        <v>0</v>
      </c>
    </row>
    <row r="120" spans="1:12" x14ac:dyDescent="0.3">
      <c r="A120" s="5">
        <v>506</v>
      </c>
      <c r="B120" s="6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20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20">
        <f>ABS(Table2456[[#This Row],[All 42 Feats Random Forest]]-Table2456[[#This Row],[Actual Class]])</f>
        <v>0</v>
      </c>
      <c r="K120">
        <f>ABS(Table2456[[#This Row],[Result based on Selected Feats (RF)]]-Table2456[[#This Row],[Actual Class]])</f>
        <v>0</v>
      </c>
      <c r="L120">
        <f>ABS(Table2456[[#This Row],[Result based on Droped Feats (RF)]]-Table2456[[#This Row],[Actual Class]])</f>
        <v>0</v>
      </c>
    </row>
    <row r="121" spans="1:12" x14ac:dyDescent="0.3">
      <c r="A121" s="5">
        <v>685</v>
      </c>
      <c r="B121" s="6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1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1">
        <f>ABS(Table2456[[#This Row],[All 42 Feats Random Forest]]-Table2456[[#This Row],[Actual Class]])</f>
        <v>0</v>
      </c>
      <c r="K121">
        <f>ABS(Table2456[[#This Row],[Result based on Selected Feats (RF)]]-Table2456[[#This Row],[Actual Class]])</f>
        <v>0</v>
      </c>
      <c r="L121">
        <f>ABS(Table2456[[#This Row],[Result based on Droped Feats (RF)]]-Table2456[[#This Row],[Actual Class]])</f>
        <v>0</v>
      </c>
    </row>
    <row r="122" spans="1:12" x14ac:dyDescent="0.3">
      <c r="A122" s="5">
        <v>466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2">
        <f>ABS(Table2456[[#This Row],[All 42 Feats Random Forest]]-Table2456[[#This Row],[Actual Class]])</f>
        <v>0</v>
      </c>
      <c r="K122">
        <f>ABS(Table2456[[#This Row],[Result based on Selected Feats (RF)]]-Table2456[[#This Row],[Actual Class]])</f>
        <v>0</v>
      </c>
      <c r="L122">
        <f>ABS(Table2456[[#This Row],[Result based on Droped Feats (RF)]]-Table2456[[#This Row],[Actual Class]])</f>
        <v>0</v>
      </c>
    </row>
    <row r="123" spans="1:12" x14ac:dyDescent="0.3">
      <c r="A123" s="5">
        <v>10</v>
      </c>
      <c r="B123" s="6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3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3">
        <f>ABS(Table2456[[#This Row],[All 42 Feats Random Forest]]-Table2456[[#This Row],[Actual Class]])</f>
        <v>1</v>
      </c>
      <c r="K123">
        <f>ABS(Table2456[[#This Row],[Result based on Selected Feats (RF)]]-Table2456[[#This Row],[Actual Class]])</f>
        <v>1</v>
      </c>
      <c r="L123">
        <f>ABS(Table2456[[#This Row],[Result based on Droped Feats (RF)]]-Table2456[[#This Row],[Actual Class]])</f>
        <v>1</v>
      </c>
    </row>
    <row r="124" spans="1:12" x14ac:dyDescent="0.3">
      <c r="A124" s="5">
        <v>116</v>
      </c>
      <c r="B124" s="6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2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24">
        <f>ABS(Table2456[[#This Row],[All 42 Feats Random Forest]]-Table2456[[#This Row],[Actual Class]])</f>
        <v>1</v>
      </c>
      <c r="K124">
        <f>ABS(Table2456[[#This Row],[Result based on Selected Feats (RF)]]-Table2456[[#This Row],[Actual Class]])</f>
        <v>1</v>
      </c>
      <c r="L124">
        <f>ABS(Table2456[[#This Row],[Result based on Droped Feats (RF)]]-Table2456[[#This Row],[Actual Class]])</f>
        <v>1</v>
      </c>
    </row>
    <row r="125" spans="1:12" x14ac:dyDescent="0.3">
      <c r="A125" s="5">
        <v>362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5">
        <f>ABS(Table2456[[#This Row],[All 42 Feats Random Forest]]-Table2456[[#This Row],[Actual Class]])</f>
        <v>0</v>
      </c>
      <c r="K125">
        <f>ABS(Table2456[[#This Row],[Result based on Selected Feats (RF)]]-Table2456[[#This Row],[Actual Class]])</f>
        <v>0</v>
      </c>
      <c r="L125">
        <f>ABS(Table2456[[#This Row],[Result based on Droped Feats (RF)]]-Table2456[[#This Row],[Actual Class]])</f>
        <v>0</v>
      </c>
    </row>
    <row r="126" spans="1:12" x14ac:dyDescent="0.3">
      <c r="A126" s="5">
        <v>90</v>
      </c>
      <c r="B126" s="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2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6">
        <f>ABS(Table2456[[#This Row],[All 42 Feats Random Forest]]-Table2456[[#This Row],[Actual Class]])</f>
        <v>0</v>
      </c>
      <c r="K126">
        <f>ABS(Table2456[[#This Row],[Result based on Selected Feats (RF)]]-Table2456[[#This Row],[Actual Class]])</f>
        <v>1</v>
      </c>
      <c r="L126">
        <f>ABS(Table2456[[#This Row],[Result based on Droped Feats (RF)]]-Table2456[[#This Row],[Actual Class]])</f>
        <v>0</v>
      </c>
    </row>
    <row r="127" spans="1:12" x14ac:dyDescent="0.3">
      <c r="A127" s="5">
        <v>426</v>
      </c>
      <c r="B127" s="6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7">
        <f>ABS(Table2456[[#This Row],[All 42 Feats Random Forest]]-Table2456[[#This Row],[Actual Class]])</f>
        <v>0</v>
      </c>
      <c r="K127">
        <f>ABS(Table2456[[#This Row],[Result based on Selected Feats (RF)]]-Table2456[[#This Row],[Actual Class]])</f>
        <v>0</v>
      </c>
      <c r="L127">
        <f>ABS(Table2456[[#This Row],[Result based on Droped Feats (RF)]]-Table2456[[#This Row],[Actual Class]])</f>
        <v>0</v>
      </c>
    </row>
    <row r="128" spans="1:12" x14ac:dyDescent="0.3">
      <c r="A128" s="5">
        <v>650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2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28">
        <f>ABS(Table2456[[#This Row],[All 42 Feats Random Forest]]-Table2456[[#This Row],[Actual Class]])</f>
        <v>0</v>
      </c>
      <c r="K128">
        <f>ABS(Table2456[[#This Row],[Result based on Selected Feats (RF)]]-Table2456[[#This Row],[Actual Class]])</f>
        <v>0</v>
      </c>
      <c r="L128">
        <f>ABS(Table2456[[#This Row],[Result based on Droped Feats (RF)]]-Table2456[[#This Row],[Actual Class]])</f>
        <v>0</v>
      </c>
    </row>
    <row r="129" spans="1:12" x14ac:dyDescent="0.3">
      <c r="A129" s="5">
        <v>37</v>
      </c>
      <c r="B129" s="6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29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29">
        <f>ABS(Table2456[[#This Row],[All 42 Feats Random Forest]]-Table2456[[#This Row],[Actual Class]])</f>
        <v>0</v>
      </c>
      <c r="K129">
        <f>ABS(Table2456[[#This Row],[Result based on Selected Feats (RF)]]-Table2456[[#This Row],[Actual Class]])</f>
        <v>0</v>
      </c>
      <c r="L129">
        <f>ABS(Table2456[[#This Row],[Result based on Droped Feats (RF)]]-Table2456[[#This Row],[Actual Class]])</f>
        <v>0</v>
      </c>
    </row>
    <row r="130" spans="1:12" x14ac:dyDescent="0.3">
      <c r="A130" s="5">
        <v>260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0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0">
        <f>ABS(Table2456[[#This Row],[All 42 Feats Random Forest]]-Table2456[[#This Row],[Actual Class]])</f>
        <v>0</v>
      </c>
      <c r="K130">
        <f>ABS(Table2456[[#This Row],[Result based on Selected Feats (RF)]]-Table2456[[#This Row],[Actual Class]])</f>
        <v>0</v>
      </c>
      <c r="L130">
        <f>ABS(Table2456[[#This Row],[Result based on Droped Feats (RF)]]-Table2456[[#This Row],[Actual Class]])</f>
        <v>0</v>
      </c>
    </row>
    <row r="131" spans="1:12" x14ac:dyDescent="0.3">
      <c r="A131" s="5">
        <v>660</v>
      </c>
      <c r="B131" s="6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1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1">
        <f>ABS(Table2456[[#This Row],[All 42 Feats Random Forest]]-Table2456[[#This Row],[Actual Class]])</f>
        <v>0</v>
      </c>
      <c r="K131">
        <f>ABS(Table2456[[#This Row],[Result based on Selected Feats (RF)]]-Table2456[[#This Row],[Actual Class]])</f>
        <v>0</v>
      </c>
      <c r="L131">
        <f>ABS(Table2456[[#This Row],[Result based on Droped Feats (RF)]]-Table2456[[#This Row],[Actual Class]])</f>
        <v>0</v>
      </c>
    </row>
    <row r="132" spans="1:12" x14ac:dyDescent="0.3">
      <c r="A132" s="5">
        <v>365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2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2">
        <f>ABS(Table2456[[#This Row],[All 42 Feats Random Forest]]-Table2456[[#This Row],[Actual Class]])</f>
        <v>0</v>
      </c>
      <c r="K132">
        <f>ABS(Table2456[[#This Row],[Result based on Selected Feats (RF)]]-Table2456[[#This Row],[Actual Class]])</f>
        <v>0</v>
      </c>
      <c r="L132">
        <f>ABS(Table2456[[#This Row],[Result based on Droped Feats (RF)]]-Table2456[[#This Row],[Actual Class]])</f>
        <v>0</v>
      </c>
    </row>
    <row r="133" spans="1:12" x14ac:dyDescent="0.3">
      <c r="A133" s="5">
        <v>396</v>
      </c>
      <c r="B133" s="6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3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3">
        <f>ABS(Table2456[[#This Row],[All 42 Feats Random Forest]]-Table2456[[#This Row],[Actual Class]])</f>
        <v>0</v>
      </c>
      <c r="K133">
        <f>ABS(Table2456[[#This Row],[Result based on Selected Feats (RF)]]-Table2456[[#This Row],[Actual Class]])</f>
        <v>0</v>
      </c>
      <c r="L133">
        <f>ABS(Table2456[[#This Row],[Result based on Droped Feats (RF)]]-Table2456[[#This Row],[Actual Class]])</f>
        <v>0</v>
      </c>
    </row>
    <row r="134" spans="1:12" x14ac:dyDescent="0.3">
      <c r="A134" s="5">
        <v>562</v>
      </c>
      <c r="B134" s="6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34">
        <f>IF(Table2456[[#This Row],[Random Forest Droped Feats (class 1) ]]=Table2456[[#This Row],[Random Forest Droped Feats (class 0) ]],Table2456[[#This Row],[Random Forest Droped Feats (class 1) ]],Table2456[[#This Row],[All 42 Feats Random Forest]])</f>
        <v>1</v>
      </c>
      <c r="J134">
        <f>ABS(Table2456[[#This Row],[All 42 Feats Random Forest]]-Table2456[[#This Row],[Actual Class]])</f>
        <v>1</v>
      </c>
      <c r="K134">
        <f>ABS(Table2456[[#This Row],[Result based on Selected Feats (RF)]]-Table2456[[#This Row],[Actual Class]])</f>
        <v>0</v>
      </c>
      <c r="L134">
        <f>ABS(Table2456[[#This Row],[Result based on Droped Feats (RF)]]-Table2456[[#This Row],[Actual Class]])</f>
        <v>0</v>
      </c>
    </row>
    <row r="135" spans="1:12" x14ac:dyDescent="0.3">
      <c r="A135" s="5">
        <v>88</v>
      </c>
      <c r="B135" s="6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f>IF(Table2456[[#This Row],[Random Forest Selected Feats (Class 1)]]=Table2456[[#This Row],[Random Forest Selected Feats (Class 0)]],Table2456[[#This Row],[Random Forest Selected Feats (Class 1)]],Table2456[[#This Row],[All 42 Feats Random Forest]])</f>
        <v>1</v>
      </c>
      <c r="I135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5">
        <f>ABS(Table2456[[#This Row],[All 42 Feats Random Forest]]-Table2456[[#This Row],[Actual Class]])</f>
        <v>0</v>
      </c>
      <c r="K135">
        <f>ABS(Table2456[[#This Row],[Result based on Selected Feats (RF)]]-Table2456[[#This Row],[Actual Class]])</f>
        <v>1</v>
      </c>
      <c r="L135">
        <f>ABS(Table2456[[#This Row],[Result based on Droped Feats (RF)]]-Table2456[[#This Row],[Actual Class]])</f>
        <v>0</v>
      </c>
    </row>
    <row r="136" spans="1:12" x14ac:dyDescent="0.3">
      <c r="A136" s="5">
        <v>21</v>
      </c>
      <c r="B136" s="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6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6">
        <f>ABS(Table2456[[#This Row],[All 42 Feats Random Forest]]-Table2456[[#This Row],[Actual Class]])</f>
        <v>1</v>
      </c>
      <c r="K136">
        <f>ABS(Table2456[[#This Row],[Result based on Selected Feats (RF)]]-Table2456[[#This Row],[Actual Class]])</f>
        <v>1</v>
      </c>
      <c r="L136">
        <f>ABS(Table2456[[#This Row],[Result based on Droped Feats (RF)]]-Table2456[[#This Row],[Actual Class]])</f>
        <v>1</v>
      </c>
    </row>
    <row r="137" spans="1:12" x14ac:dyDescent="0.3">
      <c r="A137" s="5">
        <v>603</v>
      </c>
      <c r="B137" s="6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7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7">
        <f>ABS(Table2456[[#This Row],[All 42 Feats Random Forest]]-Table2456[[#This Row],[Actual Class]])</f>
        <v>0</v>
      </c>
      <c r="K137">
        <f>ABS(Table2456[[#This Row],[Result based on Selected Feats (RF)]]-Table2456[[#This Row],[Actual Class]])</f>
        <v>0</v>
      </c>
      <c r="L137">
        <f>ABS(Table2456[[#This Row],[Result based on Droped Feats (RF)]]-Table2456[[#This Row],[Actual Class]])</f>
        <v>0</v>
      </c>
    </row>
    <row r="138" spans="1:12" x14ac:dyDescent="0.3">
      <c r="A138" s="5">
        <v>277</v>
      </c>
      <c r="B138" s="6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8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8">
        <f>ABS(Table2456[[#This Row],[All 42 Feats Random Forest]]-Table2456[[#This Row],[Actual Class]])</f>
        <v>0</v>
      </c>
      <c r="K138">
        <f>ABS(Table2456[[#This Row],[Result based on Selected Feats (RF)]]-Table2456[[#This Row],[Actual Class]])</f>
        <v>0</v>
      </c>
      <c r="L138">
        <f>ABS(Table2456[[#This Row],[Result based on Droped Feats (RF)]]-Table2456[[#This Row],[Actual Class]])</f>
        <v>0</v>
      </c>
    </row>
    <row r="139" spans="1:12" x14ac:dyDescent="0.3">
      <c r="A139" s="7">
        <v>474</v>
      </c>
      <c r="B139" s="8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f>IF(Table2456[[#This Row],[Random Forest Selected Feats (Class 1)]]=Table2456[[#This Row],[Random Forest Selected Feats (Class 0)]],Table2456[[#This Row],[Random Forest Selected Feats (Class 1)]],Table2456[[#This Row],[All 42 Feats Random Forest]])</f>
        <v>0</v>
      </c>
      <c r="I139">
        <f>IF(Table2456[[#This Row],[Random Forest Droped Feats (class 1) ]]=Table2456[[#This Row],[Random Forest Droped Feats (class 0) ]],Table2456[[#This Row],[Random Forest Droped Feats (class 1) ]],Table2456[[#This Row],[All 42 Feats Random Forest]])</f>
        <v>0</v>
      </c>
      <c r="J139">
        <f>ABS(Table2456[[#This Row],[All 42 Feats Random Forest]]-Table2456[[#This Row],[Actual Class]])</f>
        <v>0</v>
      </c>
      <c r="K139">
        <f>ABS(Table2456[[#This Row],[Result based on Selected Feats (RF)]]-Table2456[[#This Row],[Actual Class]])</f>
        <v>0</v>
      </c>
      <c r="L139">
        <f>ABS(Table2456[[#This Row],[Result based on Droped Feats (RF)]]-Table2456[[#This Row],[Actual Class]])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ABD8-4EA2-4FDB-A139-28A329AE2BBA}">
  <dimension ref="A1:L139"/>
  <sheetViews>
    <sheetView tabSelected="1" workbookViewId="0">
      <selection activeCell="I2" sqref="I2"/>
    </sheetView>
  </sheetViews>
  <sheetFormatPr defaultRowHeight="14.4" x14ac:dyDescent="0.3"/>
  <cols>
    <col min="2" max="2" width="12.77734375" customWidth="1"/>
    <col min="3" max="3" width="11.21875" customWidth="1"/>
    <col min="4" max="4" width="13.6640625" customWidth="1"/>
    <col min="5" max="5" width="14.33203125" customWidth="1"/>
    <col min="6" max="6" width="10.88671875" customWidth="1"/>
    <col min="7" max="7" width="7.88671875" customWidth="1"/>
    <col min="8" max="8" width="9.21875" customWidth="1"/>
    <col min="9" max="9" width="9.5546875" customWidth="1"/>
    <col min="10" max="10" width="9.77734375" customWidth="1"/>
    <col min="11" max="11" width="13.109375" customWidth="1"/>
    <col min="12" max="12" width="15.88671875" customWidth="1"/>
  </cols>
  <sheetData>
    <row r="1" spans="1:12" ht="87" thickBot="1" x14ac:dyDescent="0.35">
      <c r="A1" s="4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3">
      <c r="A2" s="5">
        <v>502</v>
      </c>
      <c r="B2" s="6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2">
        <f>ABS(Table24567[[#This Row],[All 42 Feats Random Forest]]-Table24567[[#This Row],[Actual Class]])</f>
        <v>1</v>
      </c>
      <c r="K2">
        <f>ABS(Table24567[[#This Row],[Result based on Selected Feats (RF)]]-Table24567[[#This Row],[Actual Class]])</f>
        <v>0</v>
      </c>
      <c r="L2">
        <f>ABS(Table24567[[#This Row],[Result based on Droped Feats (RF)]]-Table24567[[#This Row],[Actual Class]])</f>
        <v>1</v>
      </c>
    </row>
    <row r="3" spans="1:12" x14ac:dyDescent="0.3">
      <c r="A3" s="5">
        <v>283</v>
      </c>
      <c r="B3" s="6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">
        <f>ABS(Table24567[[#This Row],[All 42 Feats Random Forest]]-Table24567[[#This Row],[Actual Class]])</f>
        <v>0</v>
      </c>
      <c r="K3">
        <f>ABS(Table24567[[#This Row],[Result based on Selected Feats (RF)]]-Table24567[[#This Row],[Actual Class]])</f>
        <v>0</v>
      </c>
      <c r="L3">
        <f>ABS(Table24567[[#This Row],[Result based on Droped Feats (RF)]]-Table24567[[#This Row],[Actual Class]])</f>
        <v>0</v>
      </c>
    </row>
    <row r="4" spans="1:12" x14ac:dyDescent="0.3">
      <c r="A4" s="5">
        <v>97</v>
      </c>
      <c r="B4" s="6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4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4">
        <f>ABS(Table24567[[#This Row],[All 42 Feats Random Forest]]-Table24567[[#This Row],[Actual Class]])</f>
        <v>0</v>
      </c>
      <c r="K4">
        <f>ABS(Table24567[[#This Row],[Result based on Selected Feats (RF)]]-Table24567[[#This Row],[Actual Class]])</f>
        <v>0</v>
      </c>
      <c r="L4">
        <f>ABS(Table24567[[#This Row],[Result based on Droped Feats (RF)]]-Table24567[[#This Row],[Actual Class]])</f>
        <v>0</v>
      </c>
    </row>
    <row r="5" spans="1:12" x14ac:dyDescent="0.3">
      <c r="A5" s="5">
        <v>663</v>
      </c>
      <c r="B5" s="6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">
        <f>ABS(Table24567[[#This Row],[All 42 Feats Random Forest]]-Table24567[[#This Row],[Actual Class]])</f>
        <v>0</v>
      </c>
      <c r="K5">
        <f>ABS(Table24567[[#This Row],[Result based on Selected Feats (RF)]]-Table24567[[#This Row],[Actual Class]])</f>
        <v>0</v>
      </c>
      <c r="L5">
        <f>ABS(Table24567[[#This Row],[Result based on Droped Feats (RF)]]-Table24567[[#This Row],[Actual Class]])</f>
        <v>0</v>
      </c>
    </row>
    <row r="6" spans="1:12" x14ac:dyDescent="0.3">
      <c r="A6" s="5">
        <v>89</v>
      </c>
      <c r="B6" s="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6">
        <f>ABS(Table24567[[#This Row],[All 42 Feats Random Forest]]-Table24567[[#This Row],[Actual Class]])</f>
        <v>0</v>
      </c>
      <c r="K6">
        <f>ABS(Table24567[[#This Row],[Result based on Selected Feats (RF)]]-Table24567[[#This Row],[Actual Class]])</f>
        <v>0</v>
      </c>
      <c r="L6">
        <f>ABS(Table24567[[#This Row],[Result based on Droped Feats (RF)]]-Table24567[[#This Row],[Actual Class]])</f>
        <v>1</v>
      </c>
    </row>
    <row r="7" spans="1:12" x14ac:dyDescent="0.3">
      <c r="A7" s="5">
        <v>211</v>
      </c>
      <c r="B7" s="6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7">
        <f>ABS(Table24567[[#This Row],[All 42 Feats Random Forest]]-Table24567[[#This Row],[Actual Class]])</f>
        <v>1</v>
      </c>
      <c r="K7">
        <f>ABS(Table24567[[#This Row],[Result based on Selected Feats (RF)]]-Table24567[[#This Row],[Actual Class]])</f>
        <v>1</v>
      </c>
      <c r="L7">
        <f>ABS(Table24567[[#This Row],[Result based on Droped Feats (RF)]]-Table24567[[#This Row],[Actual Class]])</f>
        <v>1</v>
      </c>
    </row>
    <row r="8" spans="1:12" x14ac:dyDescent="0.3">
      <c r="A8" s="5">
        <v>189</v>
      </c>
      <c r="B8" s="6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8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8">
        <f>ABS(Table24567[[#This Row],[All 42 Feats Random Forest]]-Table24567[[#This Row],[Actual Class]])</f>
        <v>0</v>
      </c>
      <c r="K8">
        <f>ABS(Table24567[[#This Row],[Result based on Selected Feats (RF)]]-Table24567[[#This Row],[Actual Class]])</f>
        <v>0</v>
      </c>
      <c r="L8">
        <f>ABS(Table24567[[#This Row],[Result based on Droped Feats (RF)]]-Table24567[[#This Row],[Actual Class]])</f>
        <v>0</v>
      </c>
    </row>
    <row r="9" spans="1:12" x14ac:dyDescent="0.3">
      <c r="A9" s="5">
        <v>456</v>
      </c>
      <c r="B9" s="6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9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9">
        <f>ABS(Table24567[[#This Row],[All 42 Feats Random Forest]]-Table24567[[#This Row],[Actual Class]])</f>
        <v>1</v>
      </c>
      <c r="K9">
        <f>ABS(Table24567[[#This Row],[Result based on Selected Feats (RF)]]-Table24567[[#This Row],[Actual Class]])</f>
        <v>0</v>
      </c>
      <c r="L9">
        <f>ABS(Table24567[[#This Row],[Result based on Droped Feats (RF)]]-Table24567[[#This Row],[Actual Class]])</f>
        <v>1</v>
      </c>
    </row>
    <row r="10" spans="1:12" x14ac:dyDescent="0.3">
      <c r="A10" s="5">
        <v>258</v>
      </c>
      <c r="B10" s="6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0">
        <f>ABS(Table24567[[#This Row],[All 42 Feats Random Forest]]-Table24567[[#This Row],[Actual Class]])</f>
        <v>0</v>
      </c>
      <c r="K10">
        <f>ABS(Table24567[[#This Row],[Result based on Selected Feats (RF)]]-Table24567[[#This Row],[Actual Class]])</f>
        <v>0</v>
      </c>
      <c r="L10">
        <f>ABS(Table24567[[#This Row],[Result based on Droped Feats (RF)]]-Table24567[[#This Row],[Actual Class]])</f>
        <v>0</v>
      </c>
    </row>
    <row r="11" spans="1:12" x14ac:dyDescent="0.3">
      <c r="A11" s="5">
        <v>331</v>
      </c>
      <c r="B11" s="6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1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1">
        <f>ABS(Table24567[[#This Row],[All 42 Feats Random Forest]]-Table24567[[#This Row],[Actual Class]])</f>
        <v>0</v>
      </c>
      <c r="K11">
        <f>ABS(Table24567[[#This Row],[Result based on Selected Feats (RF)]]-Table24567[[#This Row],[Actual Class]])</f>
        <v>0</v>
      </c>
      <c r="L11">
        <f>ABS(Table24567[[#This Row],[Result based on Droped Feats (RF)]]-Table24567[[#This Row],[Actual Class]])</f>
        <v>0</v>
      </c>
    </row>
    <row r="12" spans="1:12" x14ac:dyDescent="0.3">
      <c r="A12" s="5">
        <v>346</v>
      </c>
      <c r="B12" s="6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">
        <f>ABS(Table24567[[#This Row],[All 42 Feats Random Forest]]-Table24567[[#This Row],[Actual Class]])</f>
        <v>0</v>
      </c>
      <c r="K12">
        <f>ABS(Table24567[[#This Row],[Result based on Selected Feats (RF)]]-Table24567[[#This Row],[Actual Class]])</f>
        <v>0</v>
      </c>
      <c r="L12">
        <f>ABS(Table24567[[#This Row],[Result based on Droped Feats (RF)]]-Table24567[[#This Row],[Actual Class]])</f>
        <v>0</v>
      </c>
    </row>
    <row r="13" spans="1:12" x14ac:dyDescent="0.3">
      <c r="A13" s="5">
        <v>495</v>
      </c>
      <c r="B13" s="6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3">
        <f>ABS(Table24567[[#This Row],[All 42 Feats Random Forest]]-Table24567[[#This Row],[Actual Class]])</f>
        <v>0</v>
      </c>
      <c r="K13">
        <f>ABS(Table24567[[#This Row],[Result based on Selected Feats (RF)]]-Table24567[[#This Row],[Actual Class]])</f>
        <v>0</v>
      </c>
      <c r="L13">
        <f>ABS(Table24567[[#This Row],[Result based on Droped Feats (RF)]]-Table24567[[#This Row],[Actual Class]])</f>
        <v>0</v>
      </c>
    </row>
    <row r="14" spans="1:12" x14ac:dyDescent="0.3">
      <c r="A14" s="5">
        <v>531</v>
      </c>
      <c r="B14" s="6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4">
        <f>ABS(Table24567[[#This Row],[All 42 Feats Random Forest]]-Table24567[[#This Row],[Actual Class]])</f>
        <v>1</v>
      </c>
      <c r="K14">
        <f>ABS(Table24567[[#This Row],[Result based on Selected Feats (RF)]]-Table24567[[#This Row],[Actual Class]])</f>
        <v>1</v>
      </c>
      <c r="L14">
        <f>ABS(Table24567[[#This Row],[Result based on Droped Feats (RF)]]-Table24567[[#This Row],[Actual Class]])</f>
        <v>1</v>
      </c>
    </row>
    <row r="15" spans="1:12" x14ac:dyDescent="0.3">
      <c r="A15" s="5">
        <v>619</v>
      </c>
      <c r="B15" s="6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5">
        <f>ABS(Table24567[[#This Row],[All 42 Feats Random Forest]]-Table24567[[#This Row],[Actual Class]])</f>
        <v>0</v>
      </c>
      <c r="K15">
        <f>ABS(Table24567[[#This Row],[Result based on Selected Feats (RF)]]-Table24567[[#This Row],[Actual Class]])</f>
        <v>0</v>
      </c>
      <c r="L15">
        <f>ABS(Table24567[[#This Row],[Result based on Droped Feats (RF)]]-Table24567[[#This Row],[Actual Class]])</f>
        <v>0</v>
      </c>
    </row>
    <row r="16" spans="1:12" x14ac:dyDescent="0.3">
      <c r="A16" s="5">
        <v>394</v>
      </c>
      <c r="B16" s="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6">
        <f>ABS(Table24567[[#This Row],[All 42 Feats Random Forest]]-Table24567[[#This Row],[Actual Class]])</f>
        <v>0</v>
      </c>
      <c r="K16">
        <f>ABS(Table24567[[#This Row],[Result based on Selected Feats (RF)]]-Table24567[[#This Row],[Actual Class]])</f>
        <v>0</v>
      </c>
      <c r="L16">
        <f>ABS(Table24567[[#This Row],[Result based on Droped Feats (RF)]]-Table24567[[#This Row],[Actual Class]])</f>
        <v>0</v>
      </c>
    </row>
    <row r="17" spans="1:12" x14ac:dyDescent="0.3">
      <c r="A17" s="5">
        <v>478</v>
      </c>
      <c r="B17" s="6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7">
        <f>ABS(Table24567[[#This Row],[All 42 Feats Random Forest]]-Table24567[[#This Row],[Actual Class]])</f>
        <v>0</v>
      </c>
      <c r="K17">
        <f>ABS(Table24567[[#This Row],[Result based on Selected Feats (RF)]]-Table24567[[#This Row],[Actual Class]])</f>
        <v>0</v>
      </c>
      <c r="L17">
        <f>ABS(Table24567[[#This Row],[Result based on Droped Feats (RF)]]-Table24567[[#This Row],[Actual Class]])</f>
        <v>0</v>
      </c>
    </row>
    <row r="18" spans="1:12" x14ac:dyDescent="0.3">
      <c r="A18" s="5">
        <v>337</v>
      </c>
      <c r="B18" s="6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8">
        <f>ABS(Table24567[[#This Row],[All 42 Feats Random Forest]]-Table24567[[#This Row],[Actual Class]])</f>
        <v>0</v>
      </c>
      <c r="K18">
        <f>ABS(Table24567[[#This Row],[Result based on Selected Feats (RF)]]-Table24567[[#This Row],[Actual Class]])</f>
        <v>0</v>
      </c>
      <c r="L18">
        <f>ABS(Table24567[[#This Row],[Result based on Droped Feats (RF)]]-Table24567[[#This Row],[Actual Class]])</f>
        <v>0</v>
      </c>
    </row>
    <row r="19" spans="1:12" x14ac:dyDescent="0.3">
      <c r="A19" s="5">
        <v>411</v>
      </c>
      <c r="B19" s="6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9">
        <f>ABS(Table24567[[#This Row],[All 42 Feats Random Forest]]-Table24567[[#This Row],[Actual Class]])</f>
        <v>0</v>
      </c>
      <c r="K19">
        <f>ABS(Table24567[[#This Row],[Result based on Selected Feats (RF)]]-Table24567[[#This Row],[Actual Class]])</f>
        <v>0</v>
      </c>
      <c r="L19">
        <f>ABS(Table24567[[#This Row],[Result based on Droped Feats (RF)]]-Table24567[[#This Row],[Actual Class]])</f>
        <v>0</v>
      </c>
    </row>
    <row r="20" spans="1:12" x14ac:dyDescent="0.3">
      <c r="A20" s="5">
        <v>589</v>
      </c>
      <c r="B20" s="6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0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0">
        <f>ABS(Table24567[[#This Row],[All 42 Feats Random Forest]]-Table24567[[#This Row],[Actual Class]])</f>
        <v>0</v>
      </c>
      <c r="K20">
        <f>ABS(Table24567[[#This Row],[Result based on Selected Feats (RF)]]-Table24567[[#This Row],[Actual Class]])</f>
        <v>0</v>
      </c>
      <c r="L20">
        <f>ABS(Table24567[[#This Row],[Result based on Droped Feats (RF)]]-Table24567[[#This Row],[Actual Class]])</f>
        <v>0</v>
      </c>
    </row>
    <row r="21" spans="1:12" x14ac:dyDescent="0.3">
      <c r="A21" s="5">
        <v>68</v>
      </c>
      <c r="B21" s="6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1">
        <f>ABS(Table24567[[#This Row],[All 42 Feats Random Forest]]-Table24567[[#This Row],[Actual Class]])</f>
        <v>0</v>
      </c>
      <c r="K21">
        <f>ABS(Table24567[[#This Row],[Result based on Selected Feats (RF)]]-Table24567[[#This Row],[Actual Class]])</f>
        <v>0</v>
      </c>
      <c r="L21">
        <f>ABS(Table24567[[#This Row],[Result based on Droped Feats (RF)]]-Table24567[[#This Row],[Actual Class]])</f>
        <v>0</v>
      </c>
    </row>
    <row r="22" spans="1:12" x14ac:dyDescent="0.3">
      <c r="A22" s="5">
        <v>529</v>
      </c>
      <c r="B22" s="6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2">
        <f>ABS(Table24567[[#This Row],[All 42 Feats Random Forest]]-Table24567[[#This Row],[Actual Class]])</f>
        <v>1</v>
      </c>
      <c r="K22">
        <f>ABS(Table24567[[#This Row],[Result based on Selected Feats (RF)]]-Table24567[[#This Row],[Actual Class]])</f>
        <v>1</v>
      </c>
      <c r="L22">
        <f>ABS(Table24567[[#This Row],[Result based on Droped Feats (RF)]]-Table24567[[#This Row],[Actual Class]])</f>
        <v>1</v>
      </c>
    </row>
    <row r="23" spans="1:12" x14ac:dyDescent="0.3">
      <c r="A23" s="5">
        <v>30</v>
      </c>
      <c r="B23" s="6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3">
        <f>ABS(Table24567[[#This Row],[All 42 Feats Random Forest]]-Table24567[[#This Row],[Actual Class]])</f>
        <v>0</v>
      </c>
      <c r="K23">
        <f>ABS(Table24567[[#This Row],[Result based on Selected Feats (RF)]]-Table24567[[#This Row],[Actual Class]])</f>
        <v>0</v>
      </c>
      <c r="L23">
        <f>ABS(Table24567[[#This Row],[Result based on Droped Feats (RF)]]-Table24567[[#This Row],[Actual Class]])</f>
        <v>0</v>
      </c>
    </row>
    <row r="24" spans="1:12" x14ac:dyDescent="0.3">
      <c r="A24" s="5">
        <v>40</v>
      </c>
      <c r="B24" s="6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4">
        <f>ABS(Table24567[[#This Row],[All 42 Feats Random Forest]]-Table24567[[#This Row],[Actual Class]])</f>
        <v>0</v>
      </c>
      <c r="K24">
        <f>ABS(Table24567[[#This Row],[Result based on Selected Feats (RF)]]-Table24567[[#This Row],[Actual Class]])</f>
        <v>0</v>
      </c>
      <c r="L24">
        <f>ABS(Table24567[[#This Row],[Result based on Droped Feats (RF)]]-Table24567[[#This Row],[Actual Class]])</f>
        <v>0</v>
      </c>
    </row>
    <row r="25" spans="1:12" x14ac:dyDescent="0.3">
      <c r="A25" s="5">
        <v>528</v>
      </c>
      <c r="B25" s="6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5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5">
        <f>ABS(Table24567[[#This Row],[All 42 Feats Random Forest]]-Table24567[[#This Row],[Actual Class]])</f>
        <v>1</v>
      </c>
      <c r="K25">
        <f>ABS(Table24567[[#This Row],[Result based on Selected Feats (RF)]]-Table24567[[#This Row],[Actual Class]])</f>
        <v>1</v>
      </c>
      <c r="L25">
        <f>ABS(Table24567[[#This Row],[Result based on Droped Feats (RF)]]-Table24567[[#This Row],[Actual Class]])</f>
        <v>1</v>
      </c>
    </row>
    <row r="26" spans="1:12" x14ac:dyDescent="0.3">
      <c r="A26" s="5">
        <v>60</v>
      </c>
      <c r="B26" s="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6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6">
        <f>ABS(Table24567[[#This Row],[All 42 Feats Random Forest]]-Table24567[[#This Row],[Actual Class]])</f>
        <v>0</v>
      </c>
      <c r="K26">
        <f>ABS(Table24567[[#This Row],[Result based on Selected Feats (RF)]]-Table24567[[#This Row],[Actual Class]])</f>
        <v>0</v>
      </c>
      <c r="L26">
        <f>ABS(Table24567[[#This Row],[Result based on Droped Feats (RF)]]-Table24567[[#This Row],[Actual Class]])</f>
        <v>0</v>
      </c>
    </row>
    <row r="27" spans="1:12" x14ac:dyDescent="0.3">
      <c r="A27" s="5">
        <v>458</v>
      </c>
      <c r="B27" s="6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2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27">
        <f>ABS(Table24567[[#This Row],[All 42 Feats Random Forest]]-Table24567[[#This Row],[Actual Class]])</f>
        <v>0</v>
      </c>
      <c r="K27">
        <f>ABS(Table24567[[#This Row],[Result based on Selected Feats (RF)]]-Table24567[[#This Row],[Actual Class]])</f>
        <v>0</v>
      </c>
      <c r="L27">
        <f>ABS(Table24567[[#This Row],[Result based on Droped Feats (RF)]]-Table24567[[#This Row],[Actual Class]])</f>
        <v>0</v>
      </c>
    </row>
    <row r="28" spans="1:12" x14ac:dyDescent="0.3">
      <c r="A28" s="5">
        <v>288</v>
      </c>
      <c r="B28" s="6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2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28">
        <f>ABS(Table24567[[#This Row],[All 42 Feats Random Forest]]-Table24567[[#This Row],[Actual Class]])</f>
        <v>0</v>
      </c>
      <c r="K28">
        <f>ABS(Table24567[[#This Row],[Result based on Selected Feats (RF)]]-Table24567[[#This Row],[Actual Class]])</f>
        <v>0</v>
      </c>
      <c r="L28">
        <f>ABS(Table24567[[#This Row],[Result based on Droped Feats (RF)]]-Table24567[[#This Row],[Actual Class]])</f>
        <v>0</v>
      </c>
    </row>
    <row r="29" spans="1:12" x14ac:dyDescent="0.3">
      <c r="A29" s="5">
        <v>112</v>
      </c>
      <c r="B29" s="6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29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29">
        <f>ABS(Table24567[[#This Row],[All 42 Feats Random Forest]]-Table24567[[#This Row],[Actual Class]])</f>
        <v>1</v>
      </c>
      <c r="K29">
        <f>ABS(Table24567[[#This Row],[Result based on Selected Feats (RF)]]-Table24567[[#This Row],[Actual Class]])</f>
        <v>1</v>
      </c>
      <c r="L29">
        <f>ABS(Table24567[[#This Row],[Result based on Droped Feats (RF)]]-Table24567[[#This Row],[Actual Class]])</f>
        <v>1</v>
      </c>
    </row>
    <row r="30" spans="1:12" x14ac:dyDescent="0.3">
      <c r="A30" s="5">
        <v>106</v>
      </c>
      <c r="B30" s="6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0">
        <f>ABS(Table24567[[#This Row],[All 42 Feats Random Forest]]-Table24567[[#This Row],[Actual Class]])</f>
        <v>0</v>
      </c>
      <c r="K30">
        <f>ABS(Table24567[[#This Row],[Result based on Selected Feats (RF)]]-Table24567[[#This Row],[Actual Class]])</f>
        <v>0</v>
      </c>
      <c r="L30">
        <f>ABS(Table24567[[#This Row],[Result based on Droped Feats (RF)]]-Table24567[[#This Row],[Actual Class]])</f>
        <v>0</v>
      </c>
    </row>
    <row r="31" spans="1:12" x14ac:dyDescent="0.3">
      <c r="A31" s="5">
        <v>317</v>
      </c>
      <c r="B31" s="6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1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1">
        <f>ABS(Table24567[[#This Row],[All 42 Feats Random Forest]]-Table24567[[#This Row],[Actual Class]])</f>
        <v>1</v>
      </c>
      <c r="K31">
        <f>ABS(Table24567[[#This Row],[Result based on Selected Feats (RF)]]-Table24567[[#This Row],[Actual Class]])</f>
        <v>1</v>
      </c>
      <c r="L31">
        <f>ABS(Table24567[[#This Row],[Result based on Droped Feats (RF)]]-Table24567[[#This Row],[Actual Class]])</f>
        <v>1</v>
      </c>
    </row>
    <row r="32" spans="1:12" x14ac:dyDescent="0.3">
      <c r="A32" s="5">
        <v>646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2">
        <f>ABS(Table24567[[#This Row],[All 42 Feats Random Forest]]-Table24567[[#This Row],[Actual Class]])</f>
        <v>0</v>
      </c>
      <c r="K32">
        <f>ABS(Table24567[[#This Row],[Result based on Selected Feats (RF)]]-Table24567[[#This Row],[Actual Class]])</f>
        <v>0</v>
      </c>
      <c r="L32">
        <f>ABS(Table24567[[#This Row],[Result based on Droped Feats (RF)]]-Table24567[[#This Row],[Actual Class]])</f>
        <v>0</v>
      </c>
    </row>
    <row r="33" spans="1:12" x14ac:dyDescent="0.3">
      <c r="A33" s="5">
        <v>505</v>
      </c>
      <c r="B33" s="6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3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33">
        <f>ABS(Table24567[[#This Row],[All 42 Feats Random Forest]]-Table24567[[#This Row],[Actual Class]])</f>
        <v>0</v>
      </c>
      <c r="K33">
        <f>ABS(Table24567[[#This Row],[Result based on Selected Feats (RF)]]-Table24567[[#This Row],[Actual Class]])</f>
        <v>0</v>
      </c>
      <c r="L33">
        <f>ABS(Table24567[[#This Row],[Result based on Droped Feats (RF)]]-Table24567[[#This Row],[Actual Class]])</f>
        <v>0</v>
      </c>
    </row>
    <row r="34" spans="1:12" x14ac:dyDescent="0.3">
      <c r="A34" s="5">
        <v>259</v>
      </c>
      <c r="B34" s="6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4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4">
        <f>ABS(Table24567[[#This Row],[All 42 Feats Random Forest]]-Table24567[[#This Row],[Actual Class]])</f>
        <v>0</v>
      </c>
      <c r="K34">
        <f>ABS(Table24567[[#This Row],[Result based on Selected Feats (RF)]]-Table24567[[#This Row],[Actual Class]])</f>
        <v>0</v>
      </c>
      <c r="L34">
        <f>ABS(Table24567[[#This Row],[Result based on Droped Feats (RF)]]-Table24567[[#This Row],[Actual Class]])</f>
        <v>0</v>
      </c>
    </row>
    <row r="35" spans="1:12" x14ac:dyDescent="0.3">
      <c r="A35" s="5">
        <v>308</v>
      </c>
      <c r="B35" s="6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5">
        <f>ABS(Table24567[[#This Row],[All 42 Feats Random Forest]]-Table24567[[#This Row],[Actual Class]])</f>
        <v>0</v>
      </c>
      <c r="K35">
        <f>ABS(Table24567[[#This Row],[Result based on Selected Feats (RF)]]-Table24567[[#This Row],[Actual Class]])</f>
        <v>0</v>
      </c>
      <c r="L35">
        <f>ABS(Table24567[[#This Row],[Result based on Droped Feats (RF)]]-Table24567[[#This Row],[Actual Class]])</f>
        <v>0</v>
      </c>
    </row>
    <row r="36" spans="1:12" x14ac:dyDescent="0.3">
      <c r="A36" s="5">
        <v>683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6">
        <f>ABS(Table24567[[#This Row],[All 42 Feats Random Forest]]-Table24567[[#This Row],[Actual Class]])</f>
        <v>0</v>
      </c>
      <c r="K36">
        <f>ABS(Table24567[[#This Row],[Result based on Selected Feats (RF)]]-Table24567[[#This Row],[Actual Class]])</f>
        <v>0</v>
      </c>
      <c r="L36">
        <f>ABS(Table24567[[#This Row],[Result based on Droped Feats (RF)]]-Table24567[[#This Row],[Actual Class]])</f>
        <v>0</v>
      </c>
    </row>
    <row r="37" spans="1:12" x14ac:dyDescent="0.3">
      <c r="A37" s="5">
        <v>70</v>
      </c>
      <c r="B37" s="6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7">
        <f>ABS(Table24567[[#This Row],[All 42 Feats Random Forest]]-Table24567[[#This Row],[Actual Class]])</f>
        <v>0</v>
      </c>
      <c r="K37">
        <f>ABS(Table24567[[#This Row],[Result based on Selected Feats (RF)]]-Table24567[[#This Row],[Actual Class]])</f>
        <v>0</v>
      </c>
      <c r="L37">
        <f>ABS(Table24567[[#This Row],[Result based on Droped Feats (RF)]]-Table24567[[#This Row],[Actual Class]])</f>
        <v>0</v>
      </c>
    </row>
    <row r="38" spans="1:12" x14ac:dyDescent="0.3">
      <c r="A38" s="5">
        <v>255</v>
      </c>
      <c r="B38" s="6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8">
        <f>ABS(Table24567[[#This Row],[All 42 Feats Random Forest]]-Table24567[[#This Row],[Actual Class]])</f>
        <v>0</v>
      </c>
      <c r="K38">
        <f>ABS(Table24567[[#This Row],[Result based on Selected Feats (RF)]]-Table24567[[#This Row],[Actual Class]])</f>
        <v>0</v>
      </c>
      <c r="L38">
        <f>ABS(Table24567[[#This Row],[Result based on Droped Feats (RF)]]-Table24567[[#This Row],[Actual Class]])</f>
        <v>0</v>
      </c>
    </row>
    <row r="39" spans="1:12" x14ac:dyDescent="0.3">
      <c r="A39" s="5">
        <v>464</v>
      </c>
      <c r="B39" s="6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3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39">
        <f>ABS(Table24567[[#This Row],[All 42 Feats Random Forest]]-Table24567[[#This Row],[Actual Class]])</f>
        <v>0</v>
      </c>
      <c r="K39">
        <f>ABS(Table24567[[#This Row],[Result based on Selected Feats (RF)]]-Table24567[[#This Row],[Actual Class]])</f>
        <v>0</v>
      </c>
      <c r="L39">
        <f>ABS(Table24567[[#This Row],[Result based on Droped Feats (RF)]]-Table24567[[#This Row],[Actual Class]])</f>
        <v>0</v>
      </c>
    </row>
    <row r="40" spans="1:12" x14ac:dyDescent="0.3">
      <c r="A40" s="5">
        <v>62</v>
      </c>
      <c r="B40" s="6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40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40">
        <f>ABS(Table24567[[#This Row],[All 42 Feats Random Forest]]-Table24567[[#This Row],[Actual Class]])</f>
        <v>0</v>
      </c>
      <c r="K40">
        <f>ABS(Table24567[[#This Row],[Result based on Selected Feats (RF)]]-Table24567[[#This Row],[Actual Class]])</f>
        <v>0</v>
      </c>
      <c r="L40">
        <f>ABS(Table24567[[#This Row],[Result based on Droped Feats (RF)]]-Table24567[[#This Row],[Actual Class]])</f>
        <v>0</v>
      </c>
    </row>
    <row r="41" spans="1:12" x14ac:dyDescent="0.3">
      <c r="A41" s="5">
        <v>194</v>
      </c>
      <c r="B41" s="6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4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41">
        <f>ABS(Table24567[[#This Row],[All 42 Feats Random Forest]]-Table24567[[#This Row],[Actual Class]])</f>
        <v>0</v>
      </c>
      <c r="K41">
        <f>ABS(Table24567[[#This Row],[Result based on Selected Feats (RF)]]-Table24567[[#This Row],[Actual Class]])</f>
        <v>0</v>
      </c>
      <c r="L41">
        <f>ABS(Table24567[[#This Row],[Result based on Droped Feats (RF)]]-Table24567[[#This Row],[Actual Class]])</f>
        <v>0</v>
      </c>
    </row>
    <row r="42" spans="1:12" x14ac:dyDescent="0.3">
      <c r="A42" s="5">
        <v>39</v>
      </c>
      <c r="B42" s="6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4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42">
        <f>ABS(Table24567[[#This Row],[All 42 Feats Random Forest]]-Table24567[[#This Row],[Actual Class]])</f>
        <v>0</v>
      </c>
      <c r="K42">
        <f>ABS(Table24567[[#This Row],[Result based on Selected Feats (RF)]]-Table24567[[#This Row],[Actual Class]])</f>
        <v>0</v>
      </c>
      <c r="L42">
        <f>ABS(Table24567[[#This Row],[Result based on Droped Feats (RF)]]-Table24567[[#This Row],[Actual Class]])</f>
        <v>0</v>
      </c>
    </row>
    <row r="43" spans="1:12" x14ac:dyDescent="0.3">
      <c r="A43" s="5">
        <v>504</v>
      </c>
      <c r="B43" s="6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4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43">
        <f>ABS(Table24567[[#This Row],[All 42 Feats Random Forest]]-Table24567[[#This Row],[Actual Class]])</f>
        <v>0</v>
      </c>
      <c r="K43">
        <f>ABS(Table24567[[#This Row],[Result based on Selected Feats (RF)]]-Table24567[[#This Row],[Actual Class]])</f>
        <v>0</v>
      </c>
      <c r="L43">
        <f>ABS(Table24567[[#This Row],[Result based on Droped Feats (RF)]]-Table24567[[#This Row],[Actual Class]])</f>
        <v>0</v>
      </c>
    </row>
    <row r="44" spans="1:12" x14ac:dyDescent="0.3">
      <c r="A44" s="5">
        <v>686</v>
      </c>
      <c r="B44" s="6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44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44">
        <f>ABS(Table24567[[#This Row],[All 42 Feats Random Forest]]-Table24567[[#This Row],[Actual Class]])</f>
        <v>0</v>
      </c>
      <c r="K44">
        <f>ABS(Table24567[[#This Row],[Result based on Selected Feats (RF)]]-Table24567[[#This Row],[Actual Class]])</f>
        <v>0</v>
      </c>
      <c r="L44">
        <f>ABS(Table24567[[#This Row],[Result based on Droped Feats (RF)]]-Table24567[[#This Row],[Actual Class]])</f>
        <v>0</v>
      </c>
    </row>
    <row r="45" spans="1:12" x14ac:dyDescent="0.3">
      <c r="A45" s="5">
        <v>453</v>
      </c>
      <c r="B45" s="6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4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45">
        <f>ABS(Table24567[[#This Row],[All 42 Feats Random Forest]]-Table24567[[#This Row],[Actual Class]])</f>
        <v>0</v>
      </c>
      <c r="K45">
        <f>ABS(Table24567[[#This Row],[Result based on Selected Feats (RF)]]-Table24567[[#This Row],[Actual Class]])</f>
        <v>0</v>
      </c>
      <c r="L45">
        <f>ABS(Table24567[[#This Row],[Result based on Droped Feats (RF)]]-Table24567[[#This Row],[Actual Class]])</f>
        <v>0</v>
      </c>
    </row>
    <row r="46" spans="1:12" x14ac:dyDescent="0.3">
      <c r="A46" s="5">
        <v>540</v>
      </c>
      <c r="B46" s="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4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46">
        <f>ABS(Table24567[[#This Row],[All 42 Feats Random Forest]]-Table24567[[#This Row],[Actual Class]])</f>
        <v>0</v>
      </c>
      <c r="K46">
        <f>ABS(Table24567[[#This Row],[Result based on Selected Feats (RF)]]-Table24567[[#This Row],[Actual Class]])</f>
        <v>0</v>
      </c>
      <c r="L46">
        <f>ABS(Table24567[[#This Row],[Result based on Droped Feats (RF)]]-Table24567[[#This Row],[Actual Class]])</f>
        <v>0</v>
      </c>
    </row>
    <row r="47" spans="1:12" x14ac:dyDescent="0.3">
      <c r="A47" s="5">
        <v>289</v>
      </c>
      <c r="B47" s="6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4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47">
        <f>ABS(Table24567[[#This Row],[All 42 Feats Random Forest]]-Table24567[[#This Row],[Actual Class]])</f>
        <v>0</v>
      </c>
      <c r="K47">
        <f>ABS(Table24567[[#This Row],[Result based on Selected Feats (RF)]]-Table24567[[#This Row],[Actual Class]])</f>
        <v>0</v>
      </c>
      <c r="L47">
        <f>ABS(Table24567[[#This Row],[Result based on Droped Feats (RF)]]-Table24567[[#This Row],[Actual Class]])</f>
        <v>0</v>
      </c>
    </row>
    <row r="48" spans="1:12" x14ac:dyDescent="0.3">
      <c r="A48" s="5">
        <v>165</v>
      </c>
      <c r="B48" s="6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48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48">
        <f>ABS(Table24567[[#This Row],[All 42 Feats Random Forest]]-Table24567[[#This Row],[Actual Class]])</f>
        <v>0</v>
      </c>
      <c r="K48">
        <f>ABS(Table24567[[#This Row],[Result based on Selected Feats (RF)]]-Table24567[[#This Row],[Actual Class]])</f>
        <v>0</v>
      </c>
      <c r="L48">
        <f>ABS(Table24567[[#This Row],[Result based on Droped Feats (RF)]]-Table24567[[#This Row],[Actual Class]])</f>
        <v>0</v>
      </c>
    </row>
    <row r="49" spans="1:12" x14ac:dyDescent="0.3">
      <c r="A49" s="5">
        <v>595</v>
      </c>
      <c r="B49" s="6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4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49">
        <f>ABS(Table24567[[#This Row],[All 42 Feats Random Forest]]-Table24567[[#This Row],[Actual Class]])</f>
        <v>0</v>
      </c>
      <c r="K49">
        <f>ABS(Table24567[[#This Row],[Result based on Selected Feats (RF)]]-Table24567[[#This Row],[Actual Class]])</f>
        <v>0</v>
      </c>
      <c r="L49">
        <f>ABS(Table24567[[#This Row],[Result based on Droped Feats (RF)]]-Table24567[[#This Row],[Actual Class]])</f>
        <v>1</v>
      </c>
    </row>
    <row r="50" spans="1:12" x14ac:dyDescent="0.3">
      <c r="A50" s="5">
        <v>65</v>
      </c>
      <c r="B50" s="6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50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50">
        <f>ABS(Table24567[[#This Row],[All 42 Feats Random Forest]]-Table24567[[#This Row],[Actual Class]])</f>
        <v>0</v>
      </c>
      <c r="K50">
        <f>ABS(Table24567[[#This Row],[Result based on Selected Feats (RF)]]-Table24567[[#This Row],[Actual Class]])</f>
        <v>0</v>
      </c>
      <c r="L50">
        <f>ABS(Table24567[[#This Row],[Result based on Droped Feats (RF)]]-Table24567[[#This Row],[Actual Class]])</f>
        <v>0</v>
      </c>
    </row>
    <row r="51" spans="1:12" x14ac:dyDescent="0.3">
      <c r="A51" s="5">
        <v>44</v>
      </c>
      <c r="B51" s="6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5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51">
        <f>ABS(Table24567[[#This Row],[All 42 Feats Random Forest]]-Table24567[[#This Row],[Actual Class]])</f>
        <v>0</v>
      </c>
      <c r="K51">
        <f>ABS(Table24567[[#This Row],[Result based on Selected Feats (RF)]]-Table24567[[#This Row],[Actual Class]])</f>
        <v>0</v>
      </c>
      <c r="L51">
        <f>ABS(Table24567[[#This Row],[Result based on Droped Feats (RF)]]-Table24567[[#This Row],[Actual Class]])</f>
        <v>0</v>
      </c>
    </row>
    <row r="52" spans="1:12" x14ac:dyDescent="0.3">
      <c r="A52" s="5">
        <v>376</v>
      </c>
      <c r="B52" s="6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5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2">
        <f>ABS(Table24567[[#This Row],[All 42 Feats Random Forest]]-Table24567[[#This Row],[Actual Class]])</f>
        <v>0</v>
      </c>
      <c r="K52">
        <f>ABS(Table24567[[#This Row],[Result based on Selected Feats (RF)]]-Table24567[[#This Row],[Actual Class]])</f>
        <v>0</v>
      </c>
      <c r="L52">
        <f>ABS(Table24567[[#This Row],[Result based on Droped Feats (RF)]]-Table24567[[#This Row],[Actual Class]])</f>
        <v>0</v>
      </c>
    </row>
    <row r="53" spans="1:12" x14ac:dyDescent="0.3">
      <c r="A53" s="5">
        <v>128</v>
      </c>
      <c r="B53" s="6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5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53">
        <f>ABS(Table24567[[#This Row],[All 42 Feats Random Forest]]-Table24567[[#This Row],[Actual Class]])</f>
        <v>0</v>
      </c>
      <c r="K53">
        <f>ABS(Table24567[[#This Row],[Result based on Selected Feats (RF)]]-Table24567[[#This Row],[Actual Class]])</f>
        <v>0</v>
      </c>
      <c r="L53">
        <f>ABS(Table24567[[#This Row],[Result based on Droped Feats (RF)]]-Table24567[[#This Row],[Actual Class]])</f>
        <v>0</v>
      </c>
    </row>
    <row r="54" spans="1:12" x14ac:dyDescent="0.3">
      <c r="A54" s="5">
        <v>344</v>
      </c>
      <c r="B54" s="6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54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4">
        <f>ABS(Table24567[[#This Row],[All 42 Feats Random Forest]]-Table24567[[#This Row],[Actual Class]])</f>
        <v>0</v>
      </c>
      <c r="K54">
        <f>ABS(Table24567[[#This Row],[Result based on Selected Feats (RF)]]-Table24567[[#This Row],[Actual Class]])</f>
        <v>0</v>
      </c>
      <c r="L54">
        <f>ABS(Table24567[[#This Row],[Result based on Droped Feats (RF)]]-Table24567[[#This Row],[Actual Class]])</f>
        <v>0</v>
      </c>
    </row>
    <row r="55" spans="1:12" x14ac:dyDescent="0.3">
      <c r="A55" s="5">
        <v>77</v>
      </c>
      <c r="B55" s="6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5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5">
        <f>ABS(Table24567[[#This Row],[All 42 Feats Random Forest]]-Table24567[[#This Row],[Actual Class]])</f>
        <v>0</v>
      </c>
      <c r="K55">
        <f>ABS(Table24567[[#This Row],[Result based on Selected Feats (RF)]]-Table24567[[#This Row],[Actual Class]])</f>
        <v>0</v>
      </c>
      <c r="L55">
        <f>ABS(Table24567[[#This Row],[Result based on Droped Feats (RF)]]-Table24567[[#This Row],[Actual Class]])</f>
        <v>0</v>
      </c>
    </row>
    <row r="56" spans="1:12" x14ac:dyDescent="0.3">
      <c r="A56" s="5">
        <v>442</v>
      </c>
      <c r="B56" s="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5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6">
        <f>ABS(Table24567[[#This Row],[All 42 Feats Random Forest]]-Table24567[[#This Row],[Actual Class]])</f>
        <v>0</v>
      </c>
      <c r="K56">
        <f>ABS(Table24567[[#This Row],[Result based on Selected Feats (RF)]]-Table24567[[#This Row],[Actual Class]])</f>
        <v>0</v>
      </c>
      <c r="L56">
        <f>ABS(Table24567[[#This Row],[Result based on Droped Feats (RF)]]-Table24567[[#This Row],[Actual Class]])</f>
        <v>0</v>
      </c>
    </row>
    <row r="57" spans="1:12" x14ac:dyDescent="0.3">
      <c r="A57" s="5">
        <v>630</v>
      </c>
      <c r="B57" s="6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5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7">
        <f>ABS(Table24567[[#This Row],[All 42 Feats Random Forest]]-Table24567[[#This Row],[Actual Class]])</f>
        <v>0</v>
      </c>
      <c r="K57">
        <f>ABS(Table24567[[#This Row],[Result based on Selected Feats (RF)]]-Table24567[[#This Row],[Actual Class]])</f>
        <v>0</v>
      </c>
      <c r="L57">
        <f>ABS(Table24567[[#This Row],[Result based on Droped Feats (RF)]]-Table24567[[#This Row],[Actual Class]])</f>
        <v>0</v>
      </c>
    </row>
    <row r="58" spans="1:12" x14ac:dyDescent="0.3">
      <c r="A58" s="5">
        <v>55</v>
      </c>
      <c r="B58" s="6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5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58">
        <f>ABS(Table24567[[#This Row],[All 42 Feats Random Forest]]-Table24567[[#This Row],[Actual Class]])</f>
        <v>1</v>
      </c>
      <c r="K58">
        <f>ABS(Table24567[[#This Row],[Result based on Selected Feats (RF)]]-Table24567[[#This Row],[Actual Class]])</f>
        <v>0</v>
      </c>
      <c r="L58">
        <f>ABS(Table24567[[#This Row],[Result based on Droped Feats (RF)]]-Table24567[[#This Row],[Actual Class]])</f>
        <v>1</v>
      </c>
    </row>
    <row r="59" spans="1:12" x14ac:dyDescent="0.3">
      <c r="A59" s="5">
        <v>181</v>
      </c>
      <c r="B59" s="6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59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59">
        <f>ABS(Table24567[[#This Row],[All 42 Feats Random Forest]]-Table24567[[#This Row],[Actual Class]])</f>
        <v>0</v>
      </c>
      <c r="K59">
        <f>ABS(Table24567[[#This Row],[Result based on Selected Feats (RF)]]-Table24567[[#This Row],[Actual Class]])</f>
        <v>0</v>
      </c>
      <c r="L59">
        <f>ABS(Table24567[[#This Row],[Result based on Droped Feats (RF)]]-Table24567[[#This Row],[Actual Class]])</f>
        <v>0</v>
      </c>
    </row>
    <row r="60" spans="1:12" x14ac:dyDescent="0.3">
      <c r="A60" s="5">
        <v>415</v>
      </c>
      <c r="B60" s="6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60">
        <f>ABS(Table24567[[#This Row],[All 42 Feats Random Forest]]-Table24567[[#This Row],[Actual Class]])</f>
        <v>0</v>
      </c>
      <c r="K60">
        <f>ABS(Table24567[[#This Row],[Result based on Selected Feats (RF)]]-Table24567[[#This Row],[Actual Class]])</f>
        <v>0</v>
      </c>
      <c r="L60">
        <f>ABS(Table24567[[#This Row],[Result based on Droped Feats (RF)]]-Table24567[[#This Row],[Actual Class]])</f>
        <v>0</v>
      </c>
    </row>
    <row r="61" spans="1:12" x14ac:dyDescent="0.3">
      <c r="A61" s="5">
        <v>586</v>
      </c>
      <c r="B61" s="6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6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61">
        <f>ABS(Table24567[[#This Row],[All 42 Feats Random Forest]]-Table24567[[#This Row],[Actual Class]])</f>
        <v>0</v>
      </c>
      <c r="K61">
        <f>ABS(Table24567[[#This Row],[Result based on Selected Feats (RF)]]-Table24567[[#This Row],[Actual Class]])</f>
        <v>0</v>
      </c>
      <c r="L61">
        <f>ABS(Table24567[[#This Row],[Result based on Droped Feats (RF)]]-Table24567[[#This Row],[Actual Class]])</f>
        <v>0</v>
      </c>
    </row>
    <row r="62" spans="1:12" x14ac:dyDescent="0.3">
      <c r="A62" s="5">
        <v>146</v>
      </c>
      <c r="B62" s="6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6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62">
        <f>ABS(Table24567[[#This Row],[All 42 Feats Random Forest]]-Table24567[[#This Row],[Actual Class]])</f>
        <v>0</v>
      </c>
      <c r="K62">
        <f>ABS(Table24567[[#This Row],[Result based on Selected Feats (RF)]]-Table24567[[#This Row],[Actual Class]])</f>
        <v>0</v>
      </c>
      <c r="L62">
        <f>ABS(Table24567[[#This Row],[Result based on Droped Feats (RF)]]-Table24567[[#This Row],[Actual Class]])</f>
        <v>0</v>
      </c>
    </row>
    <row r="63" spans="1:12" x14ac:dyDescent="0.3">
      <c r="A63" s="5">
        <v>617</v>
      </c>
      <c r="B63" s="6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3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63">
        <f>ABS(Table24567[[#This Row],[All 42 Feats Random Forest]]-Table24567[[#This Row],[Actual Class]])</f>
        <v>0</v>
      </c>
      <c r="K63">
        <f>ABS(Table24567[[#This Row],[Result based on Selected Feats (RF)]]-Table24567[[#This Row],[Actual Class]])</f>
        <v>0</v>
      </c>
      <c r="L63">
        <f>ABS(Table24567[[#This Row],[Result based on Droped Feats (RF)]]-Table24567[[#This Row],[Actual Class]])</f>
        <v>0</v>
      </c>
    </row>
    <row r="64" spans="1:12" x14ac:dyDescent="0.3">
      <c r="A64" s="5">
        <v>554</v>
      </c>
      <c r="B64" s="6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6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64">
        <f>ABS(Table24567[[#This Row],[All 42 Feats Random Forest]]-Table24567[[#This Row],[Actual Class]])</f>
        <v>0</v>
      </c>
      <c r="K64">
        <f>ABS(Table24567[[#This Row],[Result based on Selected Feats (RF)]]-Table24567[[#This Row],[Actual Class]])</f>
        <v>0</v>
      </c>
      <c r="L64">
        <f>ABS(Table24567[[#This Row],[Result based on Droped Feats (RF)]]-Table24567[[#This Row],[Actual Class]])</f>
        <v>0</v>
      </c>
    </row>
    <row r="65" spans="1:12" x14ac:dyDescent="0.3">
      <c r="A65" s="5">
        <v>99</v>
      </c>
      <c r="B65" s="6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65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65">
        <f>ABS(Table24567[[#This Row],[All 42 Feats Random Forest]]-Table24567[[#This Row],[Actual Class]])</f>
        <v>1</v>
      </c>
      <c r="K65">
        <f>ABS(Table24567[[#This Row],[Result based on Selected Feats (RF)]]-Table24567[[#This Row],[Actual Class]])</f>
        <v>1</v>
      </c>
      <c r="L65">
        <f>ABS(Table24567[[#This Row],[Result based on Droped Feats (RF)]]-Table24567[[#This Row],[Actual Class]])</f>
        <v>1</v>
      </c>
    </row>
    <row r="66" spans="1:12" x14ac:dyDescent="0.3">
      <c r="A66" s="5">
        <v>433</v>
      </c>
      <c r="B66" s="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66">
        <f>ABS(Table24567[[#This Row],[All 42 Feats Random Forest]]-Table24567[[#This Row],[Actual Class]])</f>
        <v>0</v>
      </c>
      <c r="K66">
        <f>ABS(Table24567[[#This Row],[Result based on Selected Feats (RF)]]-Table24567[[#This Row],[Actual Class]])</f>
        <v>0</v>
      </c>
      <c r="L66">
        <f>ABS(Table24567[[#This Row],[Result based on Droped Feats (RF)]]-Table24567[[#This Row],[Actual Class]])</f>
        <v>0</v>
      </c>
    </row>
    <row r="67" spans="1:12" x14ac:dyDescent="0.3">
      <c r="A67" s="5">
        <v>345</v>
      </c>
      <c r="B67" s="6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67">
        <f>ABS(Table24567[[#This Row],[All 42 Feats Random Forest]]-Table24567[[#This Row],[Actual Class]])</f>
        <v>0</v>
      </c>
      <c r="K67">
        <f>ABS(Table24567[[#This Row],[Result based on Selected Feats (RF)]]-Table24567[[#This Row],[Actual Class]])</f>
        <v>0</v>
      </c>
      <c r="L67">
        <f>ABS(Table24567[[#This Row],[Result based on Droped Feats (RF)]]-Table24567[[#This Row],[Actual Class]])</f>
        <v>0</v>
      </c>
    </row>
    <row r="68" spans="1:12" x14ac:dyDescent="0.3">
      <c r="A68" s="5">
        <v>626</v>
      </c>
      <c r="B68" s="6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68">
        <f>ABS(Table24567[[#This Row],[All 42 Feats Random Forest]]-Table24567[[#This Row],[Actual Class]])</f>
        <v>0</v>
      </c>
      <c r="K68">
        <f>ABS(Table24567[[#This Row],[Result based on Selected Feats (RF)]]-Table24567[[#This Row],[Actual Class]])</f>
        <v>0</v>
      </c>
      <c r="L68">
        <f>ABS(Table24567[[#This Row],[Result based on Droped Feats (RF)]]-Table24567[[#This Row],[Actual Class]])</f>
        <v>0</v>
      </c>
    </row>
    <row r="69" spans="1:12" x14ac:dyDescent="0.3">
      <c r="A69" s="5">
        <v>444</v>
      </c>
      <c r="B69" s="6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6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69">
        <f>ABS(Table24567[[#This Row],[All 42 Feats Random Forest]]-Table24567[[#This Row],[Actual Class]])</f>
        <v>0</v>
      </c>
      <c r="K69">
        <f>ABS(Table24567[[#This Row],[Result based on Selected Feats (RF)]]-Table24567[[#This Row],[Actual Class]])</f>
        <v>0</v>
      </c>
      <c r="L69">
        <f>ABS(Table24567[[#This Row],[Result based on Droped Feats (RF)]]-Table24567[[#This Row],[Actual Class]])</f>
        <v>0</v>
      </c>
    </row>
    <row r="70" spans="1:12" x14ac:dyDescent="0.3">
      <c r="A70" s="5">
        <v>284</v>
      </c>
      <c r="B70" s="6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7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70">
        <f>ABS(Table24567[[#This Row],[All 42 Feats Random Forest]]-Table24567[[#This Row],[Actual Class]])</f>
        <v>0</v>
      </c>
      <c r="K70">
        <f>ABS(Table24567[[#This Row],[Result based on Selected Feats (RF)]]-Table24567[[#This Row],[Actual Class]])</f>
        <v>0</v>
      </c>
      <c r="L70">
        <f>ABS(Table24567[[#This Row],[Result based on Droped Feats (RF)]]-Table24567[[#This Row],[Actual Class]])</f>
        <v>0</v>
      </c>
    </row>
    <row r="71" spans="1:12" x14ac:dyDescent="0.3">
      <c r="A71" s="5">
        <v>560</v>
      </c>
      <c r="B71" s="6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7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71">
        <f>ABS(Table24567[[#This Row],[All 42 Feats Random Forest]]-Table24567[[#This Row],[Actual Class]])</f>
        <v>0</v>
      </c>
      <c r="K71">
        <f>ABS(Table24567[[#This Row],[Result based on Selected Feats (RF)]]-Table24567[[#This Row],[Actual Class]])</f>
        <v>0</v>
      </c>
      <c r="L71">
        <f>ABS(Table24567[[#This Row],[Result based on Droped Feats (RF)]]-Table24567[[#This Row],[Actual Class]])</f>
        <v>0</v>
      </c>
    </row>
    <row r="72" spans="1:12" x14ac:dyDescent="0.3">
      <c r="A72" s="5">
        <v>334</v>
      </c>
      <c r="B72" s="6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7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72">
        <f>ABS(Table24567[[#This Row],[All 42 Feats Random Forest]]-Table24567[[#This Row],[Actual Class]])</f>
        <v>0</v>
      </c>
      <c r="K72">
        <f>ABS(Table24567[[#This Row],[Result based on Selected Feats (RF)]]-Table24567[[#This Row],[Actual Class]])</f>
        <v>0</v>
      </c>
      <c r="L72">
        <f>ABS(Table24567[[#This Row],[Result based on Droped Feats (RF)]]-Table24567[[#This Row],[Actual Class]])</f>
        <v>0</v>
      </c>
    </row>
    <row r="73" spans="1:12" x14ac:dyDescent="0.3">
      <c r="A73" s="5">
        <v>499</v>
      </c>
      <c r="B73" s="6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7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73">
        <f>ABS(Table24567[[#This Row],[All 42 Feats Random Forest]]-Table24567[[#This Row],[Actual Class]])</f>
        <v>0</v>
      </c>
      <c r="K73">
        <f>ABS(Table24567[[#This Row],[Result based on Selected Feats (RF)]]-Table24567[[#This Row],[Actual Class]])</f>
        <v>0</v>
      </c>
      <c r="L73">
        <f>ABS(Table24567[[#This Row],[Result based on Droped Feats (RF)]]-Table24567[[#This Row],[Actual Class]])</f>
        <v>0</v>
      </c>
    </row>
    <row r="74" spans="1:12" x14ac:dyDescent="0.3">
      <c r="A74" s="5">
        <v>47</v>
      </c>
      <c r="B74" s="6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7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74">
        <f>ABS(Table24567[[#This Row],[All 42 Feats Random Forest]]-Table24567[[#This Row],[Actual Class]])</f>
        <v>0</v>
      </c>
      <c r="K74">
        <f>ABS(Table24567[[#This Row],[Result based on Selected Feats (RF)]]-Table24567[[#This Row],[Actual Class]])</f>
        <v>0</v>
      </c>
      <c r="L74">
        <f>ABS(Table24567[[#This Row],[Result based on Droped Feats (RF)]]-Table24567[[#This Row],[Actual Class]])</f>
        <v>0</v>
      </c>
    </row>
    <row r="75" spans="1:12" x14ac:dyDescent="0.3">
      <c r="A75" s="5">
        <v>178</v>
      </c>
      <c r="B75" s="6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75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75">
        <f>ABS(Table24567[[#This Row],[All 42 Feats Random Forest]]-Table24567[[#This Row],[Actual Class]])</f>
        <v>0</v>
      </c>
      <c r="K75">
        <f>ABS(Table24567[[#This Row],[Result based on Selected Feats (RF)]]-Table24567[[#This Row],[Actual Class]])</f>
        <v>0</v>
      </c>
      <c r="L75">
        <f>ABS(Table24567[[#This Row],[Result based on Droped Feats (RF)]]-Table24567[[#This Row],[Actual Class]])</f>
        <v>0</v>
      </c>
    </row>
    <row r="76" spans="1:12" x14ac:dyDescent="0.3">
      <c r="A76" s="5">
        <v>439</v>
      </c>
      <c r="B76" s="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7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76">
        <f>ABS(Table24567[[#This Row],[All 42 Feats Random Forest]]-Table24567[[#This Row],[Actual Class]])</f>
        <v>0</v>
      </c>
      <c r="K76">
        <f>ABS(Table24567[[#This Row],[Result based on Selected Feats (RF)]]-Table24567[[#This Row],[Actual Class]])</f>
        <v>0</v>
      </c>
      <c r="L76">
        <f>ABS(Table24567[[#This Row],[Result based on Droped Feats (RF)]]-Table24567[[#This Row],[Actual Class]])</f>
        <v>0</v>
      </c>
    </row>
    <row r="77" spans="1:12" x14ac:dyDescent="0.3">
      <c r="A77" s="5">
        <v>91</v>
      </c>
      <c r="B77" s="6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7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77">
        <f>ABS(Table24567[[#This Row],[All 42 Feats Random Forest]]-Table24567[[#This Row],[Actual Class]])</f>
        <v>0</v>
      </c>
      <c r="K77">
        <f>ABS(Table24567[[#This Row],[Result based on Selected Feats (RF)]]-Table24567[[#This Row],[Actual Class]])</f>
        <v>1</v>
      </c>
      <c r="L77">
        <f>ABS(Table24567[[#This Row],[Result based on Droped Feats (RF)]]-Table24567[[#This Row],[Actual Class]])</f>
        <v>0</v>
      </c>
    </row>
    <row r="78" spans="1:12" x14ac:dyDescent="0.3">
      <c r="A78" s="5">
        <v>256</v>
      </c>
      <c r="B78" s="6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7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78">
        <f>ABS(Table24567[[#This Row],[All 42 Feats Random Forest]]-Table24567[[#This Row],[Actual Class]])</f>
        <v>0</v>
      </c>
      <c r="K78">
        <f>ABS(Table24567[[#This Row],[Result based on Selected Feats (RF)]]-Table24567[[#This Row],[Actual Class]])</f>
        <v>0</v>
      </c>
      <c r="L78">
        <f>ABS(Table24567[[#This Row],[Result based on Droped Feats (RF)]]-Table24567[[#This Row],[Actual Class]])</f>
        <v>0</v>
      </c>
    </row>
    <row r="79" spans="1:12" x14ac:dyDescent="0.3">
      <c r="A79" s="5">
        <v>509</v>
      </c>
      <c r="B79" s="6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79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79">
        <f>ABS(Table24567[[#This Row],[All 42 Feats Random Forest]]-Table24567[[#This Row],[Actual Class]])</f>
        <v>0</v>
      </c>
      <c r="K79">
        <f>ABS(Table24567[[#This Row],[Result based on Selected Feats (RF)]]-Table24567[[#This Row],[Actual Class]])</f>
        <v>0</v>
      </c>
      <c r="L79">
        <f>ABS(Table24567[[#This Row],[Result based on Droped Feats (RF)]]-Table24567[[#This Row],[Actual Class]])</f>
        <v>0</v>
      </c>
    </row>
    <row r="80" spans="1:12" x14ac:dyDescent="0.3">
      <c r="A80" s="5">
        <v>384</v>
      </c>
      <c r="B80" s="6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8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80">
        <f>ABS(Table24567[[#This Row],[All 42 Feats Random Forest]]-Table24567[[#This Row],[Actual Class]])</f>
        <v>0</v>
      </c>
      <c r="K80">
        <f>ABS(Table24567[[#This Row],[Result based on Selected Feats (RF)]]-Table24567[[#This Row],[Actual Class]])</f>
        <v>0</v>
      </c>
      <c r="L80">
        <f>ABS(Table24567[[#This Row],[Result based on Droped Feats (RF)]]-Table24567[[#This Row],[Actual Class]])</f>
        <v>0</v>
      </c>
    </row>
    <row r="81" spans="1:12" x14ac:dyDescent="0.3">
      <c r="A81" s="5">
        <v>250</v>
      </c>
      <c r="B81" s="6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8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81">
        <f>ABS(Table24567[[#This Row],[All 42 Feats Random Forest]]-Table24567[[#This Row],[Actual Class]])</f>
        <v>0</v>
      </c>
      <c r="K81">
        <f>ABS(Table24567[[#This Row],[Result based on Selected Feats (RF)]]-Table24567[[#This Row],[Actual Class]])</f>
        <v>0</v>
      </c>
      <c r="L81">
        <f>ABS(Table24567[[#This Row],[Result based on Droped Feats (RF)]]-Table24567[[#This Row],[Actual Class]])</f>
        <v>0</v>
      </c>
    </row>
    <row r="82" spans="1:12" x14ac:dyDescent="0.3">
      <c r="A82" s="5">
        <v>565</v>
      </c>
      <c r="B82" s="6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8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82">
        <f>ABS(Table24567[[#This Row],[All 42 Feats Random Forest]]-Table24567[[#This Row],[Actual Class]])</f>
        <v>1</v>
      </c>
      <c r="K82">
        <f>ABS(Table24567[[#This Row],[Result based on Selected Feats (RF)]]-Table24567[[#This Row],[Actual Class]])</f>
        <v>0</v>
      </c>
      <c r="L82">
        <f>ABS(Table24567[[#This Row],[Result based on Droped Feats (RF)]]-Table24567[[#This Row],[Actual Class]])</f>
        <v>0</v>
      </c>
    </row>
    <row r="83" spans="1:12" x14ac:dyDescent="0.3">
      <c r="A83" s="5">
        <v>402</v>
      </c>
      <c r="B83" s="6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83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83">
        <f>ABS(Table24567[[#This Row],[All 42 Feats Random Forest]]-Table24567[[#This Row],[Actual Class]])</f>
        <v>0</v>
      </c>
      <c r="K83">
        <f>ABS(Table24567[[#This Row],[Result based on Selected Feats (RF)]]-Table24567[[#This Row],[Actual Class]])</f>
        <v>0</v>
      </c>
      <c r="L83">
        <f>ABS(Table24567[[#This Row],[Result based on Droped Feats (RF)]]-Table24567[[#This Row],[Actual Class]])</f>
        <v>0</v>
      </c>
    </row>
    <row r="84" spans="1:12" x14ac:dyDescent="0.3">
      <c r="A84" s="5">
        <v>184</v>
      </c>
      <c r="B84" s="6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8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84">
        <f>ABS(Table24567[[#This Row],[All 42 Feats Random Forest]]-Table24567[[#This Row],[Actual Class]])</f>
        <v>0</v>
      </c>
      <c r="K84">
        <f>ABS(Table24567[[#This Row],[Result based on Selected Feats (RF)]]-Table24567[[#This Row],[Actual Class]])</f>
        <v>0</v>
      </c>
      <c r="L84">
        <f>ABS(Table24567[[#This Row],[Result based on Droped Feats (RF)]]-Table24567[[#This Row],[Actual Class]])</f>
        <v>0</v>
      </c>
    </row>
    <row r="85" spans="1:12" x14ac:dyDescent="0.3">
      <c r="A85" s="5">
        <v>316</v>
      </c>
      <c r="B85" s="6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8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85">
        <f>ABS(Table24567[[#This Row],[All 42 Feats Random Forest]]-Table24567[[#This Row],[Actual Class]])</f>
        <v>0</v>
      </c>
      <c r="K85">
        <f>ABS(Table24567[[#This Row],[Result based on Selected Feats (RF)]]-Table24567[[#This Row],[Actual Class]])</f>
        <v>0</v>
      </c>
      <c r="L85">
        <f>ABS(Table24567[[#This Row],[Result based on Droped Feats (RF)]]-Table24567[[#This Row],[Actual Class]])</f>
        <v>0</v>
      </c>
    </row>
    <row r="86" spans="1:12" x14ac:dyDescent="0.3">
      <c r="A86" s="5">
        <v>124</v>
      </c>
      <c r="B86" s="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86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86">
        <f>ABS(Table24567[[#This Row],[All 42 Feats Random Forest]]-Table24567[[#This Row],[Actual Class]])</f>
        <v>0</v>
      </c>
      <c r="K86">
        <f>ABS(Table24567[[#This Row],[Result based on Selected Feats (RF)]]-Table24567[[#This Row],[Actual Class]])</f>
        <v>0</v>
      </c>
      <c r="L86">
        <f>ABS(Table24567[[#This Row],[Result based on Droped Feats (RF)]]-Table24567[[#This Row],[Actual Class]])</f>
        <v>0</v>
      </c>
    </row>
    <row r="87" spans="1:12" x14ac:dyDescent="0.3">
      <c r="A87" s="5">
        <v>537</v>
      </c>
      <c r="B87" s="6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87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87">
        <f>ABS(Table24567[[#This Row],[All 42 Feats Random Forest]]-Table24567[[#This Row],[Actual Class]])</f>
        <v>1</v>
      </c>
      <c r="K87">
        <f>ABS(Table24567[[#This Row],[Result based on Selected Feats (RF)]]-Table24567[[#This Row],[Actual Class]])</f>
        <v>1</v>
      </c>
      <c r="L87">
        <f>ABS(Table24567[[#This Row],[Result based on Droped Feats (RF)]]-Table24567[[#This Row],[Actual Class]])</f>
        <v>1</v>
      </c>
    </row>
    <row r="88" spans="1:12" x14ac:dyDescent="0.3">
      <c r="A88" s="5">
        <v>329</v>
      </c>
      <c r="B88" s="6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8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88">
        <f>ABS(Table24567[[#This Row],[All 42 Feats Random Forest]]-Table24567[[#This Row],[Actual Class]])</f>
        <v>0</v>
      </c>
      <c r="K88">
        <f>ABS(Table24567[[#This Row],[Result based on Selected Feats (RF)]]-Table24567[[#This Row],[Actual Class]])</f>
        <v>0</v>
      </c>
      <c r="L88">
        <f>ABS(Table24567[[#This Row],[Result based on Droped Feats (RF)]]-Table24567[[#This Row],[Actual Class]])</f>
        <v>0</v>
      </c>
    </row>
    <row r="89" spans="1:12" x14ac:dyDescent="0.3">
      <c r="A89" s="5">
        <v>349</v>
      </c>
      <c r="B89" s="6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8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89">
        <f>ABS(Table24567[[#This Row],[All 42 Feats Random Forest]]-Table24567[[#This Row],[Actual Class]])</f>
        <v>0</v>
      </c>
      <c r="K89">
        <f>ABS(Table24567[[#This Row],[Result based on Selected Feats (RF)]]-Table24567[[#This Row],[Actual Class]])</f>
        <v>0</v>
      </c>
      <c r="L89">
        <f>ABS(Table24567[[#This Row],[Result based on Droped Feats (RF)]]-Table24567[[#This Row],[Actual Class]])</f>
        <v>0</v>
      </c>
    </row>
    <row r="90" spans="1:12" x14ac:dyDescent="0.3">
      <c r="A90" s="5">
        <v>634</v>
      </c>
      <c r="B90" s="6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9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90">
        <f>ABS(Table24567[[#This Row],[All 42 Feats Random Forest]]-Table24567[[#This Row],[Actual Class]])</f>
        <v>0</v>
      </c>
      <c r="K90">
        <f>ABS(Table24567[[#This Row],[Result based on Selected Feats (RF)]]-Table24567[[#This Row],[Actual Class]])</f>
        <v>0</v>
      </c>
      <c r="L90">
        <f>ABS(Table24567[[#This Row],[Result based on Droped Feats (RF)]]-Table24567[[#This Row],[Actual Class]])</f>
        <v>0</v>
      </c>
    </row>
    <row r="91" spans="1:12" x14ac:dyDescent="0.3">
      <c r="A91" s="5">
        <v>351</v>
      </c>
      <c r="B91" s="6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91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91">
        <f>ABS(Table24567[[#This Row],[All 42 Feats Random Forest]]-Table24567[[#This Row],[Actual Class]])</f>
        <v>0</v>
      </c>
      <c r="K91">
        <f>ABS(Table24567[[#This Row],[Result based on Selected Feats (RF)]]-Table24567[[#This Row],[Actual Class]])</f>
        <v>0</v>
      </c>
      <c r="L91">
        <f>ABS(Table24567[[#This Row],[Result based on Droped Feats (RF)]]-Table24567[[#This Row],[Actual Class]])</f>
        <v>0</v>
      </c>
    </row>
    <row r="92" spans="1:12" x14ac:dyDescent="0.3">
      <c r="A92" s="5">
        <v>544</v>
      </c>
      <c r="B92" s="6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9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92">
        <f>ABS(Table24567[[#This Row],[All 42 Feats Random Forest]]-Table24567[[#This Row],[Actual Class]])</f>
        <v>1</v>
      </c>
      <c r="K92">
        <f>ABS(Table24567[[#This Row],[Result based on Selected Feats (RF)]]-Table24567[[#This Row],[Actual Class]])</f>
        <v>1</v>
      </c>
      <c r="L92">
        <f>ABS(Table24567[[#This Row],[Result based on Droped Feats (RF)]]-Table24567[[#This Row],[Actual Class]])</f>
        <v>1</v>
      </c>
    </row>
    <row r="93" spans="1:12" x14ac:dyDescent="0.3">
      <c r="A93" s="5">
        <v>600</v>
      </c>
      <c r="B93" s="6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9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93">
        <f>ABS(Table24567[[#This Row],[All 42 Feats Random Forest]]-Table24567[[#This Row],[Actual Class]])</f>
        <v>0</v>
      </c>
      <c r="K93">
        <f>ABS(Table24567[[#This Row],[Result based on Selected Feats (RF)]]-Table24567[[#This Row],[Actual Class]])</f>
        <v>0</v>
      </c>
      <c r="L93">
        <f>ABS(Table24567[[#This Row],[Result based on Droped Feats (RF)]]-Table24567[[#This Row],[Actual Class]])</f>
        <v>0</v>
      </c>
    </row>
    <row r="94" spans="1:12" x14ac:dyDescent="0.3">
      <c r="A94" s="5">
        <v>32</v>
      </c>
      <c r="B94" s="6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9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94">
        <f>ABS(Table24567[[#This Row],[All 42 Feats Random Forest]]-Table24567[[#This Row],[Actual Class]])</f>
        <v>0</v>
      </c>
      <c r="K94">
        <f>ABS(Table24567[[#This Row],[Result based on Selected Feats (RF)]]-Table24567[[#This Row],[Actual Class]])</f>
        <v>0</v>
      </c>
      <c r="L94">
        <f>ABS(Table24567[[#This Row],[Result based on Droped Feats (RF)]]-Table24567[[#This Row],[Actual Class]])</f>
        <v>0</v>
      </c>
    </row>
    <row r="95" spans="1:12" x14ac:dyDescent="0.3">
      <c r="A95" s="5">
        <v>418</v>
      </c>
      <c r="B95" s="6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9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95">
        <f>ABS(Table24567[[#This Row],[All 42 Feats Random Forest]]-Table24567[[#This Row],[Actual Class]])</f>
        <v>0</v>
      </c>
      <c r="K95">
        <f>ABS(Table24567[[#This Row],[Result based on Selected Feats (RF)]]-Table24567[[#This Row],[Actual Class]])</f>
        <v>0</v>
      </c>
      <c r="L95">
        <f>ABS(Table24567[[#This Row],[Result based on Droped Feats (RF)]]-Table24567[[#This Row],[Actual Class]])</f>
        <v>0</v>
      </c>
    </row>
    <row r="96" spans="1:12" x14ac:dyDescent="0.3">
      <c r="A96" s="5">
        <v>94</v>
      </c>
      <c r="B96" s="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9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96">
        <f>ABS(Table24567[[#This Row],[All 42 Feats Random Forest]]-Table24567[[#This Row],[Actual Class]])</f>
        <v>0</v>
      </c>
      <c r="K96">
        <f>ABS(Table24567[[#This Row],[Result based on Selected Feats (RF)]]-Table24567[[#This Row],[Actual Class]])</f>
        <v>1</v>
      </c>
      <c r="L96">
        <f>ABS(Table24567[[#This Row],[Result based on Droped Feats (RF)]]-Table24567[[#This Row],[Actual Class]])</f>
        <v>0</v>
      </c>
    </row>
    <row r="97" spans="1:12" x14ac:dyDescent="0.3">
      <c r="A97" s="5">
        <v>689</v>
      </c>
      <c r="B97" s="6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9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97">
        <f>ABS(Table24567[[#This Row],[All 42 Feats Random Forest]]-Table24567[[#This Row],[Actual Class]])</f>
        <v>0</v>
      </c>
      <c r="K97">
        <f>ABS(Table24567[[#This Row],[Result based on Selected Feats (RF)]]-Table24567[[#This Row],[Actual Class]])</f>
        <v>0</v>
      </c>
      <c r="L97">
        <f>ABS(Table24567[[#This Row],[Result based on Droped Feats (RF)]]-Table24567[[#This Row],[Actual Class]])</f>
        <v>0</v>
      </c>
    </row>
    <row r="98" spans="1:12" x14ac:dyDescent="0.3">
      <c r="A98" s="5">
        <v>71</v>
      </c>
      <c r="B98" s="6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98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98">
        <f>ABS(Table24567[[#This Row],[All 42 Feats Random Forest]]-Table24567[[#This Row],[Actual Class]])</f>
        <v>1</v>
      </c>
      <c r="K98">
        <f>ABS(Table24567[[#This Row],[Result based on Selected Feats (RF)]]-Table24567[[#This Row],[Actual Class]])</f>
        <v>1</v>
      </c>
      <c r="L98">
        <f>ABS(Table24567[[#This Row],[Result based on Droped Feats (RF)]]-Table24567[[#This Row],[Actual Class]])</f>
        <v>1</v>
      </c>
    </row>
    <row r="99" spans="1:12" x14ac:dyDescent="0.3">
      <c r="A99" s="5">
        <v>480</v>
      </c>
      <c r="B99" s="6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9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99">
        <f>ABS(Table24567[[#This Row],[All 42 Feats Random Forest]]-Table24567[[#This Row],[Actual Class]])</f>
        <v>0</v>
      </c>
      <c r="K99">
        <f>ABS(Table24567[[#This Row],[Result based on Selected Feats (RF)]]-Table24567[[#This Row],[Actual Class]])</f>
        <v>0</v>
      </c>
      <c r="L99">
        <f>ABS(Table24567[[#This Row],[Result based on Droped Feats (RF)]]-Table24567[[#This Row],[Actual Class]])</f>
        <v>0</v>
      </c>
    </row>
    <row r="100" spans="1:12" x14ac:dyDescent="0.3">
      <c r="A100" s="5">
        <v>4</v>
      </c>
      <c r="B100" s="6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00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00">
        <f>ABS(Table24567[[#This Row],[All 42 Feats Random Forest]]-Table24567[[#This Row],[Actual Class]])</f>
        <v>0</v>
      </c>
      <c r="K100">
        <f>ABS(Table24567[[#This Row],[Result based on Selected Feats (RF)]]-Table24567[[#This Row],[Actual Class]])</f>
        <v>0</v>
      </c>
      <c r="L100">
        <f>ABS(Table24567[[#This Row],[Result based on Droped Feats (RF)]]-Table24567[[#This Row],[Actual Class]])</f>
        <v>0</v>
      </c>
    </row>
    <row r="101" spans="1:12" x14ac:dyDescent="0.3">
      <c r="A101" s="5">
        <v>2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0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01">
        <f>ABS(Table24567[[#This Row],[All 42 Feats Random Forest]]-Table24567[[#This Row],[Actual Class]])</f>
        <v>0</v>
      </c>
      <c r="K101">
        <f>ABS(Table24567[[#This Row],[Result based on Selected Feats (RF)]]-Table24567[[#This Row],[Actual Class]])</f>
        <v>0</v>
      </c>
      <c r="L101">
        <f>ABS(Table24567[[#This Row],[Result based on Droped Feats (RF)]]-Table24567[[#This Row],[Actual Class]])</f>
        <v>0</v>
      </c>
    </row>
    <row r="102" spans="1:12" x14ac:dyDescent="0.3">
      <c r="A102" s="5">
        <v>145</v>
      </c>
      <c r="B102" s="6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0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02">
        <f>ABS(Table24567[[#This Row],[All 42 Feats Random Forest]]-Table24567[[#This Row],[Actual Class]])</f>
        <v>0</v>
      </c>
      <c r="K102">
        <f>ABS(Table24567[[#This Row],[Result based on Selected Feats (RF)]]-Table24567[[#This Row],[Actual Class]])</f>
        <v>0</v>
      </c>
      <c r="L102">
        <f>ABS(Table24567[[#This Row],[Result based on Droped Feats (RF)]]-Table24567[[#This Row],[Actual Class]])</f>
        <v>0</v>
      </c>
    </row>
    <row r="103" spans="1:12" x14ac:dyDescent="0.3">
      <c r="A103" s="5">
        <v>673</v>
      </c>
      <c r="B103" s="6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03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03">
        <f>ABS(Table24567[[#This Row],[All 42 Feats Random Forest]]-Table24567[[#This Row],[Actual Class]])</f>
        <v>0</v>
      </c>
      <c r="K103">
        <f>ABS(Table24567[[#This Row],[Result based on Selected Feats (RF)]]-Table24567[[#This Row],[Actual Class]])</f>
        <v>0</v>
      </c>
      <c r="L103">
        <f>ABS(Table24567[[#This Row],[Result based on Droped Feats (RF)]]-Table24567[[#This Row],[Actual Class]])</f>
        <v>0</v>
      </c>
    </row>
    <row r="104" spans="1:12" x14ac:dyDescent="0.3">
      <c r="A104" s="5">
        <v>192</v>
      </c>
      <c r="B104" s="6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0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04">
        <f>ABS(Table24567[[#This Row],[All 42 Feats Random Forest]]-Table24567[[#This Row],[Actual Class]])</f>
        <v>0</v>
      </c>
      <c r="K104">
        <f>ABS(Table24567[[#This Row],[Result based on Selected Feats (RF)]]-Table24567[[#This Row],[Actual Class]])</f>
        <v>0</v>
      </c>
      <c r="L104">
        <f>ABS(Table24567[[#This Row],[Result based on Droped Feats (RF)]]-Table24567[[#This Row],[Actual Class]])</f>
        <v>0</v>
      </c>
    </row>
    <row r="105" spans="1:12" x14ac:dyDescent="0.3">
      <c r="A105" s="5">
        <v>159</v>
      </c>
      <c r="B105" s="6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05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05">
        <f>ABS(Table24567[[#This Row],[All 42 Feats Random Forest]]-Table24567[[#This Row],[Actual Class]])</f>
        <v>0</v>
      </c>
      <c r="K105">
        <f>ABS(Table24567[[#This Row],[Result based on Selected Feats (RF)]]-Table24567[[#This Row],[Actual Class]])</f>
        <v>0</v>
      </c>
      <c r="L105">
        <f>ABS(Table24567[[#This Row],[Result based on Droped Feats (RF)]]-Table24567[[#This Row],[Actual Class]])</f>
        <v>0</v>
      </c>
    </row>
    <row r="106" spans="1:12" x14ac:dyDescent="0.3">
      <c r="A106" s="5">
        <v>398</v>
      </c>
      <c r="B106" s="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0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06">
        <f>ABS(Table24567[[#This Row],[All 42 Feats Random Forest]]-Table24567[[#This Row],[Actual Class]])</f>
        <v>0</v>
      </c>
      <c r="K106">
        <f>ABS(Table24567[[#This Row],[Result based on Selected Feats (RF)]]-Table24567[[#This Row],[Actual Class]])</f>
        <v>0</v>
      </c>
      <c r="L106">
        <f>ABS(Table24567[[#This Row],[Result based on Droped Feats (RF)]]-Table24567[[#This Row],[Actual Class]])</f>
        <v>0</v>
      </c>
    </row>
    <row r="107" spans="1:12" x14ac:dyDescent="0.3">
      <c r="A107" s="5">
        <v>87</v>
      </c>
      <c r="B107" s="6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0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07">
        <f>ABS(Table24567[[#This Row],[All 42 Feats Random Forest]]-Table24567[[#This Row],[Actual Class]])</f>
        <v>0</v>
      </c>
      <c r="K107">
        <f>ABS(Table24567[[#This Row],[Result based on Selected Feats (RF)]]-Table24567[[#This Row],[Actual Class]])</f>
        <v>0</v>
      </c>
      <c r="L107">
        <f>ABS(Table24567[[#This Row],[Result based on Droped Feats (RF)]]-Table24567[[#This Row],[Actual Class]])</f>
        <v>0</v>
      </c>
    </row>
    <row r="108" spans="1:12" x14ac:dyDescent="0.3">
      <c r="A108" s="5">
        <v>524</v>
      </c>
      <c r="B108" s="6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08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08">
        <f>ABS(Table24567[[#This Row],[All 42 Feats Random Forest]]-Table24567[[#This Row],[Actual Class]])</f>
        <v>1</v>
      </c>
      <c r="K108">
        <f>ABS(Table24567[[#This Row],[Result based on Selected Feats (RF)]]-Table24567[[#This Row],[Actual Class]])</f>
        <v>1</v>
      </c>
      <c r="L108">
        <f>ABS(Table24567[[#This Row],[Result based on Droped Feats (RF)]]-Table24567[[#This Row],[Actual Class]])</f>
        <v>1</v>
      </c>
    </row>
    <row r="109" spans="1:12" x14ac:dyDescent="0.3">
      <c r="A109" s="5">
        <v>416</v>
      </c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0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09">
        <f>ABS(Table24567[[#This Row],[All 42 Feats Random Forest]]-Table24567[[#This Row],[Actual Class]])</f>
        <v>0</v>
      </c>
      <c r="K109">
        <f>ABS(Table24567[[#This Row],[Result based on Selected Feats (RF)]]-Table24567[[#This Row],[Actual Class]])</f>
        <v>0</v>
      </c>
      <c r="L109">
        <f>ABS(Table24567[[#This Row],[Result based on Droped Feats (RF)]]-Table24567[[#This Row],[Actual Class]])</f>
        <v>0</v>
      </c>
    </row>
    <row r="110" spans="1:12" x14ac:dyDescent="0.3">
      <c r="A110" s="5">
        <v>639</v>
      </c>
      <c r="B110" s="6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1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10">
        <f>ABS(Table24567[[#This Row],[All 42 Feats Random Forest]]-Table24567[[#This Row],[Actual Class]])</f>
        <v>0</v>
      </c>
      <c r="K110">
        <f>ABS(Table24567[[#This Row],[Result based on Selected Feats (RF)]]-Table24567[[#This Row],[Actual Class]])</f>
        <v>0</v>
      </c>
      <c r="L110">
        <f>ABS(Table24567[[#This Row],[Result based on Droped Feats (RF)]]-Table24567[[#This Row],[Actual Class]])</f>
        <v>0</v>
      </c>
    </row>
    <row r="111" spans="1:12" x14ac:dyDescent="0.3">
      <c r="A111" s="5">
        <v>72</v>
      </c>
      <c r="B111" s="6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1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1">
        <f>ABS(Table24567[[#This Row],[All 42 Feats Random Forest]]-Table24567[[#This Row],[Actual Class]])</f>
        <v>1</v>
      </c>
      <c r="K111">
        <f>ABS(Table24567[[#This Row],[Result based on Selected Feats (RF)]]-Table24567[[#This Row],[Actual Class]])</f>
        <v>1</v>
      </c>
      <c r="L111">
        <f>ABS(Table24567[[#This Row],[Result based on Droped Feats (RF)]]-Table24567[[#This Row],[Actual Class]])</f>
        <v>1</v>
      </c>
    </row>
    <row r="112" spans="1:12" x14ac:dyDescent="0.3">
      <c r="A112" s="5">
        <v>173</v>
      </c>
      <c r="B112" s="6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2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2">
        <f>ABS(Table24567[[#This Row],[All 42 Feats Random Forest]]-Table24567[[#This Row],[Actual Class]])</f>
        <v>0</v>
      </c>
      <c r="K112">
        <f>ABS(Table24567[[#This Row],[Result based on Selected Feats (RF)]]-Table24567[[#This Row],[Actual Class]])</f>
        <v>0</v>
      </c>
      <c r="L112">
        <f>ABS(Table24567[[#This Row],[Result based on Droped Feats (RF)]]-Table24567[[#This Row],[Actual Class]])</f>
        <v>0</v>
      </c>
    </row>
    <row r="113" spans="1:12" x14ac:dyDescent="0.3">
      <c r="A113" s="5">
        <v>490</v>
      </c>
      <c r="B113" s="6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3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3">
        <f>ABS(Table24567[[#This Row],[All 42 Feats Random Forest]]-Table24567[[#This Row],[Actual Class]])</f>
        <v>0</v>
      </c>
      <c r="K113">
        <f>ABS(Table24567[[#This Row],[Result based on Selected Feats (RF)]]-Table24567[[#This Row],[Actual Class]])</f>
        <v>0</v>
      </c>
      <c r="L113">
        <f>ABS(Table24567[[#This Row],[Result based on Droped Feats (RF)]]-Table24567[[#This Row],[Actual Class]])</f>
        <v>0</v>
      </c>
    </row>
    <row r="114" spans="1:12" x14ac:dyDescent="0.3">
      <c r="A114" s="5">
        <v>633</v>
      </c>
      <c r="B114" s="6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14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14">
        <f>ABS(Table24567[[#This Row],[All 42 Feats Random Forest]]-Table24567[[#This Row],[Actual Class]])</f>
        <v>0</v>
      </c>
      <c r="K114">
        <f>ABS(Table24567[[#This Row],[Result based on Selected Feats (RF)]]-Table24567[[#This Row],[Actual Class]])</f>
        <v>0</v>
      </c>
      <c r="L114">
        <f>ABS(Table24567[[#This Row],[Result based on Droped Feats (RF)]]-Table24567[[#This Row],[Actual Class]])</f>
        <v>0</v>
      </c>
    </row>
    <row r="115" spans="1:12" x14ac:dyDescent="0.3">
      <c r="A115" s="5">
        <v>170</v>
      </c>
      <c r="B115" s="6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1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15">
        <f>ABS(Table24567[[#This Row],[All 42 Feats Random Forest]]-Table24567[[#This Row],[Actual Class]])</f>
        <v>1</v>
      </c>
      <c r="K115">
        <f>ABS(Table24567[[#This Row],[Result based on Selected Feats (RF)]]-Table24567[[#This Row],[Actual Class]])</f>
        <v>1</v>
      </c>
      <c r="L115">
        <f>ABS(Table24567[[#This Row],[Result based on Droped Feats (RF)]]-Table24567[[#This Row],[Actual Class]])</f>
        <v>1</v>
      </c>
    </row>
    <row r="116" spans="1:12" x14ac:dyDescent="0.3">
      <c r="A116" s="5">
        <v>54</v>
      </c>
      <c r="B116" s="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6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6">
        <f>ABS(Table24567[[#This Row],[All 42 Feats Random Forest]]-Table24567[[#This Row],[Actual Class]])</f>
        <v>0</v>
      </c>
      <c r="K116">
        <f>ABS(Table24567[[#This Row],[Result based on Selected Feats (RF)]]-Table24567[[#This Row],[Actual Class]])</f>
        <v>0</v>
      </c>
      <c r="L116">
        <f>ABS(Table24567[[#This Row],[Result based on Droped Feats (RF)]]-Table24567[[#This Row],[Actual Class]])</f>
        <v>0</v>
      </c>
    </row>
    <row r="117" spans="1:12" x14ac:dyDescent="0.3">
      <c r="A117" s="5">
        <v>578</v>
      </c>
      <c r="B117" s="6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7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7">
        <f>ABS(Table24567[[#This Row],[All 42 Feats Random Forest]]-Table24567[[#This Row],[Actual Class]])</f>
        <v>0</v>
      </c>
      <c r="K117">
        <f>ABS(Table24567[[#This Row],[Result based on Selected Feats (RF)]]-Table24567[[#This Row],[Actual Class]])</f>
        <v>0</v>
      </c>
      <c r="L117">
        <f>ABS(Table24567[[#This Row],[Result based on Droped Feats (RF)]]-Table24567[[#This Row],[Actual Class]])</f>
        <v>0</v>
      </c>
    </row>
    <row r="118" spans="1:12" x14ac:dyDescent="0.3">
      <c r="A118" s="5">
        <v>511</v>
      </c>
      <c r="B118" s="6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8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8">
        <f>ABS(Table24567[[#This Row],[All 42 Feats Random Forest]]-Table24567[[#This Row],[Actual Class]])</f>
        <v>0</v>
      </c>
      <c r="K118">
        <f>ABS(Table24567[[#This Row],[Result based on Selected Feats (RF)]]-Table24567[[#This Row],[Actual Class]])</f>
        <v>0</v>
      </c>
      <c r="L118">
        <f>ABS(Table24567[[#This Row],[Result based on Droped Feats (RF)]]-Table24567[[#This Row],[Actual Class]])</f>
        <v>0</v>
      </c>
    </row>
    <row r="119" spans="1:12" x14ac:dyDescent="0.3">
      <c r="A119" s="5">
        <v>130</v>
      </c>
      <c r="B119" s="6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19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19">
        <f>ABS(Table24567[[#This Row],[All 42 Feats Random Forest]]-Table24567[[#This Row],[Actual Class]])</f>
        <v>0</v>
      </c>
      <c r="K119">
        <f>ABS(Table24567[[#This Row],[Result based on Selected Feats (RF)]]-Table24567[[#This Row],[Actual Class]])</f>
        <v>0</v>
      </c>
      <c r="L119">
        <f>ABS(Table24567[[#This Row],[Result based on Droped Feats (RF)]]-Table24567[[#This Row],[Actual Class]])</f>
        <v>0</v>
      </c>
    </row>
    <row r="120" spans="1:12" x14ac:dyDescent="0.3">
      <c r="A120" s="5">
        <v>506</v>
      </c>
      <c r="B120" s="6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20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20">
        <f>ABS(Table24567[[#This Row],[All 42 Feats Random Forest]]-Table24567[[#This Row],[Actual Class]])</f>
        <v>0</v>
      </c>
      <c r="K120">
        <f>ABS(Table24567[[#This Row],[Result based on Selected Feats (RF)]]-Table24567[[#This Row],[Actual Class]])</f>
        <v>0</v>
      </c>
      <c r="L120">
        <f>ABS(Table24567[[#This Row],[Result based on Droped Feats (RF)]]-Table24567[[#This Row],[Actual Class]])</f>
        <v>0</v>
      </c>
    </row>
    <row r="121" spans="1:12" x14ac:dyDescent="0.3">
      <c r="A121" s="5">
        <v>685</v>
      </c>
      <c r="B121" s="6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1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1">
        <f>ABS(Table24567[[#This Row],[All 42 Feats Random Forest]]-Table24567[[#This Row],[Actual Class]])</f>
        <v>0</v>
      </c>
      <c r="K121">
        <f>ABS(Table24567[[#This Row],[Result based on Selected Feats (RF)]]-Table24567[[#This Row],[Actual Class]])</f>
        <v>0</v>
      </c>
      <c r="L121">
        <f>ABS(Table24567[[#This Row],[Result based on Droped Feats (RF)]]-Table24567[[#This Row],[Actual Class]])</f>
        <v>0</v>
      </c>
    </row>
    <row r="122" spans="1:12" x14ac:dyDescent="0.3">
      <c r="A122" s="5">
        <v>466</v>
      </c>
      <c r="B122" s="6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2">
        <f>ABS(Table24567[[#This Row],[All 42 Feats Random Forest]]-Table24567[[#This Row],[Actual Class]])</f>
        <v>0</v>
      </c>
      <c r="K122">
        <f>ABS(Table24567[[#This Row],[Result based on Selected Feats (RF)]]-Table24567[[#This Row],[Actual Class]])</f>
        <v>0</v>
      </c>
      <c r="L122">
        <f>ABS(Table24567[[#This Row],[Result based on Droped Feats (RF)]]-Table24567[[#This Row],[Actual Class]])</f>
        <v>0</v>
      </c>
    </row>
    <row r="123" spans="1:12" x14ac:dyDescent="0.3">
      <c r="A123" s="5">
        <v>10</v>
      </c>
      <c r="B123" s="6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3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3">
        <f>ABS(Table24567[[#This Row],[All 42 Feats Random Forest]]-Table24567[[#This Row],[Actual Class]])</f>
        <v>1</v>
      </c>
      <c r="K123">
        <f>ABS(Table24567[[#This Row],[Result based on Selected Feats (RF)]]-Table24567[[#This Row],[Actual Class]])</f>
        <v>1</v>
      </c>
      <c r="L123">
        <f>ABS(Table24567[[#This Row],[Result based on Droped Feats (RF)]]-Table24567[[#This Row],[Actual Class]])</f>
        <v>1</v>
      </c>
    </row>
    <row r="124" spans="1:12" x14ac:dyDescent="0.3">
      <c r="A124" s="5">
        <v>116</v>
      </c>
      <c r="B124" s="6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2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24">
        <f>ABS(Table24567[[#This Row],[All 42 Feats Random Forest]]-Table24567[[#This Row],[Actual Class]])</f>
        <v>1</v>
      </c>
      <c r="K124">
        <f>ABS(Table24567[[#This Row],[Result based on Selected Feats (RF)]]-Table24567[[#This Row],[Actual Class]])</f>
        <v>1</v>
      </c>
      <c r="L124">
        <f>ABS(Table24567[[#This Row],[Result based on Droped Feats (RF)]]-Table24567[[#This Row],[Actual Class]])</f>
        <v>1</v>
      </c>
    </row>
    <row r="125" spans="1:12" x14ac:dyDescent="0.3">
      <c r="A125" s="5">
        <v>362</v>
      </c>
      <c r="B125" s="6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5">
        <f>ABS(Table24567[[#This Row],[All 42 Feats Random Forest]]-Table24567[[#This Row],[Actual Class]])</f>
        <v>0</v>
      </c>
      <c r="K125">
        <f>ABS(Table24567[[#This Row],[Result based on Selected Feats (RF)]]-Table24567[[#This Row],[Actual Class]])</f>
        <v>0</v>
      </c>
      <c r="L125">
        <f>ABS(Table24567[[#This Row],[Result based on Droped Feats (RF)]]-Table24567[[#This Row],[Actual Class]])</f>
        <v>0</v>
      </c>
    </row>
    <row r="126" spans="1:12" x14ac:dyDescent="0.3">
      <c r="A126" s="5">
        <v>90</v>
      </c>
      <c r="B126" s="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2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6">
        <f>ABS(Table24567[[#This Row],[All 42 Feats Random Forest]]-Table24567[[#This Row],[Actual Class]])</f>
        <v>0</v>
      </c>
      <c r="K126">
        <f>ABS(Table24567[[#This Row],[Result based on Selected Feats (RF)]]-Table24567[[#This Row],[Actual Class]])</f>
        <v>1</v>
      </c>
      <c r="L126">
        <f>ABS(Table24567[[#This Row],[Result based on Droped Feats (RF)]]-Table24567[[#This Row],[Actual Class]])</f>
        <v>0</v>
      </c>
    </row>
    <row r="127" spans="1:12" x14ac:dyDescent="0.3">
      <c r="A127" s="5">
        <v>426</v>
      </c>
      <c r="B127" s="6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7">
        <f>ABS(Table24567[[#This Row],[All 42 Feats Random Forest]]-Table24567[[#This Row],[Actual Class]])</f>
        <v>0</v>
      </c>
      <c r="K127">
        <f>ABS(Table24567[[#This Row],[Result based on Selected Feats (RF)]]-Table24567[[#This Row],[Actual Class]])</f>
        <v>0</v>
      </c>
      <c r="L127">
        <f>ABS(Table24567[[#This Row],[Result based on Droped Feats (RF)]]-Table24567[[#This Row],[Actual Class]])</f>
        <v>0</v>
      </c>
    </row>
    <row r="128" spans="1:12" x14ac:dyDescent="0.3">
      <c r="A128" s="5">
        <v>650</v>
      </c>
      <c r="B128" s="6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2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28">
        <f>ABS(Table24567[[#This Row],[All 42 Feats Random Forest]]-Table24567[[#This Row],[Actual Class]])</f>
        <v>0</v>
      </c>
      <c r="K128">
        <f>ABS(Table24567[[#This Row],[Result based on Selected Feats (RF)]]-Table24567[[#This Row],[Actual Class]])</f>
        <v>0</v>
      </c>
      <c r="L128">
        <f>ABS(Table24567[[#This Row],[Result based on Droped Feats (RF)]]-Table24567[[#This Row],[Actual Class]])</f>
        <v>0</v>
      </c>
    </row>
    <row r="129" spans="1:12" x14ac:dyDescent="0.3">
      <c r="A129" s="5">
        <v>37</v>
      </c>
      <c r="B129" s="6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29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29">
        <f>ABS(Table24567[[#This Row],[All 42 Feats Random Forest]]-Table24567[[#This Row],[Actual Class]])</f>
        <v>0</v>
      </c>
      <c r="K129">
        <f>ABS(Table24567[[#This Row],[Result based on Selected Feats (RF)]]-Table24567[[#This Row],[Actual Class]])</f>
        <v>0</v>
      </c>
      <c r="L129">
        <f>ABS(Table24567[[#This Row],[Result based on Droped Feats (RF)]]-Table24567[[#This Row],[Actual Class]])</f>
        <v>0</v>
      </c>
    </row>
    <row r="130" spans="1:12" x14ac:dyDescent="0.3">
      <c r="A130" s="5">
        <v>260</v>
      </c>
      <c r="B130" s="6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0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0">
        <f>ABS(Table24567[[#This Row],[All 42 Feats Random Forest]]-Table24567[[#This Row],[Actual Class]])</f>
        <v>0</v>
      </c>
      <c r="K130">
        <f>ABS(Table24567[[#This Row],[Result based on Selected Feats (RF)]]-Table24567[[#This Row],[Actual Class]])</f>
        <v>0</v>
      </c>
      <c r="L130">
        <f>ABS(Table24567[[#This Row],[Result based on Droped Feats (RF)]]-Table24567[[#This Row],[Actual Class]])</f>
        <v>0</v>
      </c>
    </row>
    <row r="131" spans="1:12" x14ac:dyDescent="0.3">
      <c r="A131" s="5">
        <v>660</v>
      </c>
      <c r="B131" s="6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1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1">
        <f>ABS(Table24567[[#This Row],[All 42 Feats Random Forest]]-Table24567[[#This Row],[Actual Class]])</f>
        <v>0</v>
      </c>
      <c r="K131">
        <f>ABS(Table24567[[#This Row],[Result based on Selected Feats (RF)]]-Table24567[[#This Row],[Actual Class]])</f>
        <v>0</v>
      </c>
      <c r="L131">
        <f>ABS(Table24567[[#This Row],[Result based on Droped Feats (RF)]]-Table24567[[#This Row],[Actual Class]])</f>
        <v>0</v>
      </c>
    </row>
    <row r="132" spans="1:12" x14ac:dyDescent="0.3">
      <c r="A132" s="5">
        <v>365</v>
      </c>
      <c r="B132" s="6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2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2">
        <f>ABS(Table24567[[#This Row],[All 42 Feats Random Forest]]-Table24567[[#This Row],[Actual Class]])</f>
        <v>0</v>
      </c>
      <c r="K132">
        <f>ABS(Table24567[[#This Row],[Result based on Selected Feats (RF)]]-Table24567[[#This Row],[Actual Class]])</f>
        <v>0</v>
      </c>
      <c r="L132">
        <f>ABS(Table24567[[#This Row],[Result based on Droped Feats (RF)]]-Table24567[[#This Row],[Actual Class]])</f>
        <v>0</v>
      </c>
    </row>
    <row r="133" spans="1:12" x14ac:dyDescent="0.3">
      <c r="A133" s="5">
        <v>396</v>
      </c>
      <c r="B133" s="6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3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3">
        <f>ABS(Table24567[[#This Row],[All 42 Feats Random Forest]]-Table24567[[#This Row],[Actual Class]])</f>
        <v>0</v>
      </c>
      <c r="K133">
        <f>ABS(Table24567[[#This Row],[Result based on Selected Feats (RF)]]-Table24567[[#This Row],[Actual Class]])</f>
        <v>0</v>
      </c>
      <c r="L133">
        <f>ABS(Table24567[[#This Row],[Result based on Droped Feats (RF)]]-Table24567[[#This Row],[Actual Class]])</f>
        <v>0</v>
      </c>
    </row>
    <row r="134" spans="1:12" x14ac:dyDescent="0.3">
      <c r="A134" s="5">
        <v>562</v>
      </c>
      <c r="B134" s="6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34">
        <f>IF(Table24567[[#This Row],[Random Forest Droped Feats (class 1) ]]=Table24567[[#This Row],[Random Forest Droped Feats (class 0) ]],Table24567[[#This Row],[Random Forest Droped Feats (class 1) ]],Table24567[[#This Row],[All 42 Feats Random Forest]])</f>
        <v>1</v>
      </c>
      <c r="J134">
        <f>ABS(Table24567[[#This Row],[All 42 Feats Random Forest]]-Table24567[[#This Row],[Actual Class]])</f>
        <v>0</v>
      </c>
      <c r="K134">
        <f>ABS(Table24567[[#This Row],[Result based on Selected Feats (RF)]]-Table24567[[#This Row],[Actual Class]])</f>
        <v>0</v>
      </c>
      <c r="L134">
        <f>ABS(Table24567[[#This Row],[Result based on Droped Feats (RF)]]-Table24567[[#This Row],[Actual Class]])</f>
        <v>0</v>
      </c>
    </row>
    <row r="135" spans="1:12" x14ac:dyDescent="0.3">
      <c r="A135" s="5">
        <v>88</v>
      </c>
      <c r="B135" s="6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1</v>
      </c>
      <c r="I135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5">
        <f>ABS(Table24567[[#This Row],[All 42 Feats Random Forest]]-Table24567[[#This Row],[Actual Class]])</f>
        <v>0</v>
      </c>
      <c r="K135">
        <f>ABS(Table24567[[#This Row],[Result based on Selected Feats (RF)]]-Table24567[[#This Row],[Actual Class]])</f>
        <v>1</v>
      </c>
      <c r="L135">
        <f>ABS(Table24567[[#This Row],[Result based on Droped Feats (RF)]]-Table24567[[#This Row],[Actual Class]])</f>
        <v>0</v>
      </c>
    </row>
    <row r="136" spans="1:12" x14ac:dyDescent="0.3">
      <c r="A136" s="5">
        <v>21</v>
      </c>
      <c r="B136" s="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6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6">
        <f>ABS(Table24567[[#This Row],[All 42 Feats Random Forest]]-Table24567[[#This Row],[Actual Class]])</f>
        <v>1</v>
      </c>
      <c r="K136">
        <f>ABS(Table24567[[#This Row],[Result based on Selected Feats (RF)]]-Table24567[[#This Row],[Actual Class]])</f>
        <v>1</v>
      </c>
      <c r="L136">
        <f>ABS(Table24567[[#This Row],[Result based on Droped Feats (RF)]]-Table24567[[#This Row],[Actual Class]])</f>
        <v>1</v>
      </c>
    </row>
    <row r="137" spans="1:12" x14ac:dyDescent="0.3">
      <c r="A137" s="5">
        <v>603</v>
      </c>
      <c r="B137" s="6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7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7">
        <f>ABS(Table24567[[#This Row],[All 42 Feats Random Forest]]-Table24567[[#This Row],[Actual Class]])</f>
        <v>0</v>
      </c>
      <c r="K137">
        <f>ABS(Table24567[[#This Row],[Result based on Selected Feats (RF)]]-Table24567[[#This Row],[Actual Class]])</f>
        <v>0</v>
      </c>
      <c r="L137">
        <f>ABS(Table24567[[#This Row],[Result based on Droped Feats (RF)]]-Table24567[[#This Row],[Actual Class]])</f>
        <v>0</v>
      </c>
    </row>
    <row r="138" spans="1:12" x14ac:dyDescent="0.3">
      <c r="A138" s="5">
        <v>277</v>
      </c>
      <c r="B138" s="6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8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8">
        <f>ABS(Table24567[[#This Row],[All 42 Feats Random Forest]]-Table24567[[#This Row],[Actual Class]])</f>
        <v>0</v>
      </c>
      <c r="K138">
        <f>ABS(Table24567[[#This Row],[Result based on Selected Feats (RF)]]-Table24567[[#This Row],[Actual Class]])</f>
        <v>0</v>
      </c>
      <c r="L138">
        <f>ABS(Table24567[[#This Row],[Result based on Droped Feats (RF)]]-Table24567[[#This Row],[Actual Class]])</f>
        <v>0</v>
      </c>
    </row>
    <row r="139" spans="1:12" x14ac:dyDescent="0.3">
      <c r="A139" s="7">
        <v>474</v>
      </c>
      <c r="B139" s="8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f>IF(Table24567[[#This Row],[Random Forest Selected Feats (Class 1)]]=Table24567[[#This Row],[Random Forest Selected Feats (Class 0)]],Table24567[[#This Row],[Random Forest Selected Feats (Class 1)]],Table24567[[#This Row],[All 42 Feats Random Forest]])</f>
        <v>0</v>
      </c>
      <c r="I139">
        <f>IF(Table24567[[#This Row],[Random Forest Droped Feats (class 1) ]]=Table24567[[#This Row],[Random Forest Droped Feats (class 0) ]],Table24567[[#This Row],[Random Forest Droped Feats (class 1) ]],Table24567[[#This Row],[All 42 Feats Random Forest]])</f>
        <v>0</v>
      </c>
      <c r="J139">
        <f>ABS(Table24567[[#This Row],[All 42 Feats Random Forest]]-Table24567[[#This Row],[Actual Class]])</f>
        <v>0</v>
      </c>
      <c r="K139">
        <f>ABS(Table24567[[#This Row],[Result based on Selected Feats (RF)]]-Table24567[[#This Row],[Actual Class]])</f>
        <v>0</v>
      </c>
      <c r="L139">
        <f>ABS(Table24567[[#This Row],[Result based on Droped Feats (RF)]]-Table24567[[#This Row],[Actual Class]])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1</vt:lpstr>
      <vt:lpstr>Fold 2</vt:lpstr>
      <vt:lpstr>Fold 3</vt:lpstr>
      <vt:lpstr>Fold 4</vt:lpstr>
      <vt:lpstr>Fold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elham darvish</cp:lastModifiedBy>
  <dcterms:created xsi:type="dcterms:W3CDTF">2015-06-05T18:17:20Z</dcterms:created>
  <dcterms:modified xsi:type="dcterms:W3CDTF">2023-10-31T07:16:29Z</dcterms:modified>
</cp:coreProperties>
</file>