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\master\Dissertation\German Statlog\modification\"/>
    </mc:Choice>
  </mc:AlternateContent>
  <xr:revisionPtr revIDLastSave="0" documentId="13_ncr:1_{79FC8098-A874-4028-9F88-69B09358B3E1}" xr6:coauthVersionLast="47" xr6:coauthVersionMax="47" xr10:uidLastSave="{00000000-0000-0000-0000-000000000000}"/>
  <bookViews>
    <workbookView xWindow="-108" yWindow="-108" windowWidth="23256" windowHeight="12576" activeTab="4" xr2:uid="{901065C7-D817-462D-9B84-BB251B83D30E}"/>
  </bookViews>
  <sheets>
    <sheet name="Fold1" sheetId="1" r:id="rId1"/>
    <sheet name="Fold2" sheetId="3" r:id="rId2"/>
    <sheet name="Fold3" sheetId="4" r:id="rId3"/>
    <sheet name="Fold4" sheetId="5" r:id="rId4"/>
    <sheet name="Fold5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2" i="6" l="1"/>
  <c r="H182" i="6"/>
  <c r="K182" i="6" s="1"/>
  <c r="J181" i="6"/>
  <c r="H181" i="6"/>
  <c r="K181" i="6" s="1"/>
  <c r="J180" i="6"/>
  <c r="H180" i="6"/>
  <c r="I180" i="6" s="1"/>
  <c r="L180" i="6" s="1"/>
  <c r="J179" i="6"/>
  <c r="H179" i="6"/>
  <c r="I179" i="6" s="1"/>
  <c r="L179" i="6" s="1"/>
  <c r="J178" i="6"/>
  <c r="H178" i="6"/>
  <c r="I178" i="6" s="1"/>
  <c r="L178" i="6" s="1"/>
  <c r="K177" i="6"/>
  <c r="J177" i="6"/>
  <c r="H177" i="6"/>
  <c r="I177" i="6" s="1"/>
  <c r="L177" i="6" s="1"/>
  <c r="J176" i="6"/>
  <c r="H176" i="6"/>
  <c r="I176" i="6" s="1"/>
  <c r="L176" i="6" s="1"/>
  <c r="J175" i="6"/>
  <c r="H175" i="6"/>
  <c r="K175" i="6" s="1"/>
  <c r="J174" i="6"/>
  <c r="H174" i="6"/>
  <c r="K174" i="6" s="1"/>
  <c r="J173" i="6"/>
  <c r="H173" i="6"/>
  <c r="I173" i="6" s="1"/>
  <c r="L173" i="6" s="1"/>
  <c r="J172" i="6"/>
  <c r="H172" i="6"/>
  <c r="K172" i="6" s="1"/>
  <c r="J171" i="6"/>
  <c r="H171" i="6"/>
  <c r="K171" i="6" s="1"/>
  <c r="J170" i="6"/>
  <c r="H170" i="6"/>
  <c r="K170" i="6" s="1"/>
  <c r="J169" i="6"/>
  <c r="H169" i="6"/>
  <c r="K169" i="6" s="1"/>
  <c r="J168" i="6"/>
  <c r="H168" i="6"/>
  <c r="I168" i="6" s="1"/>
  <c r="L168" i="6" s="1"/>
  <c r="J167" i="6"/>
  <c r="H167" i="6"/>
  <c r="I167" i="6" s="1"/>
  <c r="L167" i="6" s="1"/>
  <c r="J166" i="6"/>
  <c r="H166" i="6"/>
  <c r="I166" i="6" s="1"/>
  <c r="L166" i="6" s="1"/>
  <c r="J165" i="6"/>
  <c r="H165" i="6"/>
  <c r="I165" i="6" s="1"/>
  <c r="L165" i="6" s="1"/>
  <c r="J164" i="6"/>
  <c r="H164" i="6"/>
  <c r="I164" i="6" s="1"/>
  <c r="L164" i="6" s="1"/>
  <c r="J163" i="6"/>
  <c r="H163" i="6"/>
  <c r="K163" i="6" s="1"/>
  <c r="J162" i="6"/>
  <c r="H162" i="6"/>
  <c r="K162" i="6" s="1"/>
  <c r="K161" i="6"/>
  <c r="J161" i="6"/>
  <c r="H161" i="6"/>
  <c r="I161" i="6" s="1"/>
  <c r="L161" i="6" s="1"/>
  <c r="J160" i="6"/>
  <c r="H160" i="6"/>
  <c r="K160" i="6" s="1"/>
  <c r="J159" i="6"/>
  <c r="H159" i="6"/>
  <c r="I159" i="6" s="1"/>
  <c r="L159" i="6" s="1"/>
  <c r="J158" i="6"/>
  <c r="H158" i="6"/>
  <c r="K158" i="6" s="1"/>
  <c r="J157" i="6"/>
  <c r="H157" i="6"/>
  <c r="K157" i="6" s="1"/>
  <c r="J156" i="6"/>
  <c r="H156" i="6"/>
  <c r="I156" i="6" s="1"/>
  <c r="L156" i="6" s="1"/>
  <c r="J155" i="6"/>
  <c r="H155" i="6"/>
  <c r="I155" i="6" s="1"/>
  <c r="L155" i="6" s="1"/>
  <c r="J154" i="6"/>
  <c r="H154" i="6"/>
  <c r="I154" i="6" s="1"/>
  <c r="L154" i="6" s="1"/>
  <c r="K153" i="6"/>
  <c r="J153" i="6"/>
  <c r="H153" i="6"/>
  <c r="I153" i="6" s="1"/>
  <c r="L153" i="6" s="1"/>
  <c r="J152" i="6"/>
  <c r="H152" i="6"/>
  <c r="I152" i="6" s="1"/>
  <c r="L152" i="6" s="1"/>
  <c r="J151" i="6"/>
  <c r="H151" i="6"/>
  <c r="K151" i="6" s="1"/>
  <c r="J150" i="6"/>
  <c r="H150" i="6"/>
  <c r="K150" i="6" s="1"/>
  <c r="J149" i="6"/>
  <c r="H149" i="6"/>
  <c r="K149" i="6" s="1"/>
  <c r="J148" i="6"/>
  <c r="H148" i="6"/>
  <c r="K148" i="6" s="1"/>
  <c r="J147" i="6"/>
  <c r="H147" i="6"/>
  <c r="K147" i="6" s="1"/>
  <c r="J146" i="6"/>
  <c r="H146" i="6"/>
  <c r="K146" i="6" s="1"/>
  <c r="J145" i="6"/>
  <c r="H145" i="6"/>
  <c r="K145" i="6" s="1"/>
  <c r="J144" i="6"/>
  <c r="H144" i="6"/>
  <c r="I144" i="6" s="1"/>
  <c r="L144" i="6" s="1"/>
  <c r="J143" i="6"/>
  <c r="H143" i="6"/>
  <c r="K143" i="6" s="1"/>
  <c r="J142" i="6"/>
  <c r="H142" i="6"/>
  <c r="I142" i="6" s="1"/>
  <c r="L142" i="6" s="1"/>
  <c r="J141" i="6"/>
  <c r="H141" i="6"/>
  <c r="K141" i="6" s="1"/>
  <c r="J140" i="6"/>
  <c r="H140" i="6"/>
  <c r="I140" i="6" s="1"/>
  <c r="L140" i="6" s="1"/>
  <c r="J139" i="6"/>
  <c r="H139" i="6"/>
  <c r="K139" i="6" s="1"/>
  <c r="J138" i="6"/>
  <c r="H138" i="6"/>
  <c r="K138" i="6" s="1"/>
  <c r="K137" i="6"/>
  <c r="J137" i="6"/>
  <c r="H137" i="6"/>
  <c r="I137" i="6" s="1"/>
  <c r="L137" i="6" s="1"/>
  <c r="J136" i="6"/>
  <c r="H136" i="6"/>
  <c r="K136" i="6" s="1"/>
  <c r="J135" i="6"/>
  <c r="H135" i="6"/>
  <c r="K135" i="6" s="1"/>
  <c r="J134" i="6"/>
  <c r="H134" i="6"/>
  <c r="K134" i="6" s="1"/>
  <c r="J133" i="6"/>
  <c r="H133" i="6"/>
  <c r="K133" i="6" s="1"/>
  <c r="J132" i="6"/>
  <c r="H132" i="6"/>
  <c r="I132" i="6" s="1"/>
  <c r="L132" i="6" s="1"/>
  <c r="J131" i="6"/>
  <c r="H131" i="6"/>
  <c r="K131" i="6" s="1"/>
  <c r="J130" i="6"/>
  <c r="H130" i="6"/>
  <c r="I130" i="6" s="1"/>
  <c r="L130" i="6" s="1"/>
  <c r="K129" i="6"/>
  <c r="J129" i="6"/>
  <c r="H129" i="6"/>
  <c r="I129" i="6" s="1"/>
  <c r="L129" i="6" s="1"/>
  <c r="J128" i="6"/>
  <c r="H128" i="6"/>
  <c r="I128" i="6" s="1"/>
  <c r="L128" i="6" s="1"/>
  <c r="J127" i="6"/>
  <c r="H127" i="6"/>
  <c r="K127" i="6" s="1"/>
  <c r="J126" i="6"/>
  <c r="H126" i="6"/>
  <c r="K126" i="6" s="1"/>
  <c r="J125" i="6"/>
  <c r="H125" i="6"/>
  <c r="K125" i="6" s="1"/>
  <c r="J124" i="6"/>
  <c r="H124" i="6"/>
  <c r="K124" i="6" s="1"/>
  <c r="J123" i="6"/>
  <c r="H123" i="6"/>
  <c r="K123" i="6" s="1"/>
  <c r="J122" i="6"/>
  <c r="I122" i="6"/>
  <c r="L122" i="6" s="1"/>
  <c r="H122" i="6"/>
  <c r="K122" i="6" s="1"/>
  <c r="J121" i="6"/>
  <c r="H121" i="6"/>
  <c r="K121" i="6" s="1"/>
  <c r="J120" i="6"/>
  <c r="H120" i="6"/>
  <c r="I120" i="6" s="1"/>
  <c r="L120" i="6" s="1"/>
  <c r="J119" i="6"/>
  <c r="H119" i="6"/>
  <c r="K119" i="6" s="1"/>
  <c r="J118" i="6"/>
  <c r="H118" i="6"/>
  <c r="I118" i="6" s="1"/>
  <c r="L118" i="6" s="1"/>
  <c r="J117" i="6"/>
  <c r="H117" i="6"/>
  <c r="K117" i="6" s="1"/>
  <c r="J116" i="6"/>
  <c r="H116" i="6"/>
  <c r="I116" i="6" s="1"/>
  <c r="L116" i="6" s="1"/>
  <c r="J115" i="6"/>
  <c r="H115" i="6"/>
  <c r="K115" i="6" s="1"/>
  <c r="J114" i="6"/>
  <c r="H114" i="6"/>
  <c r="K114" i="6" s="1"/>
  <c r="J113" i="6"/>
  <c r="H113" i="6"/>
  <c r="K113" i="6" s="1"/>
  <c r="J112" i="6"/>
  <c r="H112" i="6"/>
  <c r="K112" i="6" s="1"/>
  <c r="J111" i="6"/>
  <c r="H111" i="6"/>
  <c r="K111" i="6" s="1"/>
  <c r="J110" i="6"/>
  <c r="H110" i="6"/>
  <c r="K110" i="6" s="1"/>
  <c r="J109" i="6"/>
  <c r="H109" i="6"/>
  <c r="K109" i="6" s="1"/>
  <c r="J108" i="6"/>
  <c r="H108" i="6"/>
  <c r="I108" i="6" s="1"/>
  <c r="L108" i="6" s="1"/>
  <c r="J107" i="6"/>
  <c r="H107" i="6"/>
  <c r="K107" i="6" s="1"/>
  <c r="K106" i="6"/>
  <c r="J106" i="6"/>
  <c r="H106" i="6"/>
  <c r="I106" i="6" s="1"/>
  <c r="L106" i="6" s="1"/>
  <c r="J105" i="6"/>
  <c r="H105" i="6"/>
  <c r="K105" i="6" s="1"/>
  <c r="J104" i="6"/>
  <c r="H104" i="6"/>
  <c r="I104" i="6" s="1"/>
  <c r="L104" i="6" s="1"/>
  <c r="J103" i="6"/>
  <c r="H103" i="6"/>
  <c r="K103" i="6" s="1"/>
  <c r="J102" i="6"/>
  <c r="H102" i="6"/>
  <c r="K102" i="6" s="1"/>
  <c r="J101" i="6"/>
  <c r="H101" i="6"/>
  <c r="I101" i="6" s="1"/>
  <c r="L101" i="6" s="1"/>
  <c r="J100" i="6"/>
  <c r="H100" i="6"/>
  <c r="K100" i="6" s="1"/>
  <c r="J99" i="6"/>
  <c r="H99" i="6"/>
  <c r="K99" i="6" s="1"/>
  <c r="J98" i="6"/>
  <c r="H98" i="6"/>
  <c r="K98" i="6" s="1"/>
  <c r="J97" i="6"/>
  <c r="H97" i="6"/>
  <c r="K97" i="6" s="1"/>
  <c r="J96" i="6"/>
  <c r="H96" i="6"/>
  <c r="I96" i="6" s="1"/>
  <c r="L96" i="6" s="1"/>
  <c r="J95" i="6"/>
  <c r="H95" i="6"/>
  <c r="K95" i="6" s="1"/>
  <c r="J94" i="6"/>
  <c r="H94" i="6"/>
  <c r="I94" i="6" s="1"/>
  <c r="L94" i="6" s="1"/>
  <c r="J93" i="6"/>
  <c r="H93" i="6"/>
  <c r="K93" i="6" s="1"/>
  <c r="J92" i="6"/>
  <c r="H92" i="6"/>
  <c r="K92" i="6" s="1"/>
  <c r="J91" i="6"/>
  <c r="H91" i="6"/>
  <c r="K91" i="6" s="1"/>
  <c r="J90" i="6"/>
  <c r="H90" i="6"/>
  <c r="K90" i="6" s="1"/>
  <c r="J89" i="6"/>
  <c r="H89" i="6"/>
  <c r="I89" i="6" s="1"/>
  <c r="L89" i="6" s="1"/>
  <c r="J88" i="6"/>
  <c r="I88" i="6"/>
  <c r="L88" i="6" s="1"/>
  <c r="H88" i="6"/>
  <c r="K88" i="6" s="1"/>
  <c r="K87" i="6"/>
  <c r="J87" i="6"/>
  <c r="H87" i="6"/>
  <c r="I87" i="6" s="1"/>
  <c r="L87" i="6" s="1"/>
  <c r="J86" i="6"/>
  <c r="H86" i="6"/>
  <c r="K86" i="6" s="1"/>
  <c r="J85" i="6"/>
  <c r="H85" i="6"/>
  <c r="K85" i="6" s="1"/>
  <c r="J84" i="6"/>
  <c r="H84" i="6"/>
  <c r="I84" i="6" s="1"/>
  <c r="L84" i="6" s="1"/>
  <c r="J83" i="6"/>
  <c r="H83" i="6"/>
  <c r="K83" i="6" s="1"/>
  <c r="J82" i="6"/>
  <c r="H82" i="6"/>
  <c r="I82" i="6" s="1"/>
  <c r="L82" i="6" s="1"/>
  <c r="J81" i="6"/>
  <c r="H81" i="6"/>
  <c r="I81" i="6" s="1"/>
  <c r="L81" i="6" s="1"/>
  <c r="J80" i="6"/>
  <c r="H80" i="6"/>
  <c r="I80" i="6" s="1"/>
  <c r="L80" i="6" s="1"/>
  <c r="J79" i="6"/>
  <c r="H79" i="6"/>
  <c r="K79" i="6" s="1"/>
  <c r="J78" i="6"/>
  <c r="H78" i="6"/>
  <c r="K78" i="6" s="1"/>
  <c r="J77" i="6"/>
  <c r="H77" i="6"/>
  <c r="I77" i="6" s="1"/>
  <c r="L77" i="6" s="1"/>
  <c r="J76" i="6"/>
  <c r="I76" i="6"/>
  <c r="L76" i="6" s="1"/>
  <c r="H76" i="6"/>
  <c r="K76" i="6" s="1"/>
  <c r="J75" i="6"/>
  <c r="H75" i="6"/>
  <c r="K75" i="6" s="1"/>
  <c r="J74" i="6"/>
  <c r="H74" i="6"/>
  <c r="K74" i="6" s="1"/>
  <c r="J73" i="6"/>
  <c r="H73" i="6"/>
  <c r="K73" i="6" s="1"/>
  <c r="J72" i="6"/>
  <c r="H72" i="6"/>
  <c r="I72" i="6" s="1"/>
  <c r="L72" i="6" s="1"/>
  <c r="J71" i="6"/>
  <c r="H71" i="6"/>
  <c r="K71" i="6" s="1"/>
  <c r="J70" i="6"/>
  <c r="H70" i="6"/>
  <c r="I70" i="6" s="1"/>
  <c r="L70" i="6" s="1"/>
  <c r="J69" i="6"/>
  <c r="H69" i="6"/>
  <c r="I69" i="6" s="1"/>
  <c r="L69" i="6" s="1"/>
  <c r="J68" i="6"/>
  <c r="H68" i="6"/>
  <c r="I68" i="6" s="1"/>
  <c r="L68" i="6" s="1"/>
  <c r="J67" i="6"/>
  <c r="H67" i="6"/>
  <c r="K67" i="6" s="1"/>
  <c r="J66" i="6"/>
  <c r="I66" i="6"/>
  <c r="L66" i="6" s="1"/>
  <c r="H66" i="6"/>
  <c r="K66" i="6" s="1"/>
  <c r="J65" i="6"/>
  <c r="H65" i="6"/>
  <c r="I65" i="6" s="1"/>
  <c r="L65" i="6" s="1"/>
  <c r="J64" i="6"/>
  <c r="H64" i="6"/>
  <c r="K64" i="6" s="1"/>
  <c r="J63" i="6"/>
  <c r="H63" i="6"/>
  <c r="K63" i="6" s="1"/>
  <c r="J62" i="6"/>
  <c r="H62" i="6"/>
  <c r="K62" i="6" s="1"/>
  <c r="J61" i="6"/>
  <c r="H61" i="6"/>
  <c r="K61" i="6" s="1"/>
  <c r="J60" i="6"/>
  <c r="H60" i="6"/>
  <c r="I60" i="6" s="1"/>
  <c r="L60" i="6" s="1"/>
  <c r="J59" i="6"/>
  <c r="H59" i="6"/>
  <c r="K59" i="6" s="1"/>
  <c r="J58" i="6"/>
  <c r="H58" i="6"/>
  <c r="I58" i="6" s="1"/>
  <c r="L58" i="6" s="1"/>
  <c r="K57" i="6"/>
  <c r="J57" i="6"/>
  <c r="H57" i="6"/>
  <c r="I57" i="6" s="1"/>
  <c r="L57" i="6" s="1"/>
  <c r="J56" i="6"/>
  <c r="H56" i="6"/>
  <c r="K56" i="6" s="1"/>
  <c r="J55" i="6"/>
  <c r="H55" i="6"/>
  <c r="K55" i="6" s="1"/>
  <c r="J54" i="6"/>
  <c r="H54" i="6"/>
  <c r="K54" i="6" s="1"/>
  <c r="J53" i="6"/>
  <c r="H53" i="6"/>
  <c r="I53" i="6" s="1"/>
  <c r="L53" i="6" s="1"/>
  <c r="K52" i="6"/>
  <c r="J52" i="6"/>
  <c r="H52" i="6"/>
  <c r="I52" i="6" s="1"/>
  <c r="L52" i="6" s="1"/>
  <c r="J51" i="6"/>
  <c r="H51" i="6"/>
  <c r="K51" i="6" s="1"/>
  <c r="J50" i="6"/>
  <c r="H50" i="6"/>
  <c r="K50" i="6" s="1"/>
  <c r="J49" i="6"/>
  <c r="H49" i="6"/>
  <c r="K49" i="6" s="1"/>
  <c r="J48" i="6"/>
  <c r="H48" i="6"/>
  <c r="I48" i="6" s="1"/>
  <c r="L48" i="6" s="1"/>
  <c r="J47" i="6"/>
  <c r="H47" i="6"/>
  <c r="K47" i="6" s="1"/>
  <c r="J46" i="6"/>
  <c r="H46" i="6"/>
  <c r="I46" i="6" s="1"/>
  <c r="L46" i="6" s="1"/>
  <c r="J45" i="6"/>
  <c r="H45" i="6"/>
  <c r="K45" i="6" s="1"/>
  <c r="J44" i="6"/>
  <c r="H44" i="6"/>
  <c r="I44" i="6" s="1"/>
  <c r="L44" i="6" s="1"/>
  <c r="J43" i="6"/>
  <c r="H43" i="6"/>
  <c r="K43" i="6" s="1"/>
  <c r="J42" i="6"/>
  <c r="H42" i="6"/>
  <c r="K42" i="6" s="1"/>
  <c r="J41" i="6"/>
  <c r="H41" i="6"/>
  <c r="I41" i="6" s="1"/>
  <c r="L41" i="6" s="1"/>
  <c r="J40" i="6"/>
  <c r="H40" i="6"/>
  <c r="K40" i="6" s="1"/>
  <c r="J39" i="6"/>
  <c r="H39" i="6"/>
  <c r="K39" i="6" s="1"/>
  <c r="J38" i="6"/>
  <c r="H38" i="6"/>
  <c r="K38" i="6" s="1"/>
  <c r="J37" i="6"/>
  <c r="H37" i="6"/>
  <c r="K37" i="6" s="1"/>
  <c r="J36" i="6"/>
  <c r="H36" i="6"/>
  <c r="I36" i="6" s="1"/>
  <c r="L36" i="6" s="1"/>
  <c r="J35" i="6"/>
  <c r="H35" i="6"/>
  <c r="K35" i="6" s="1"/>
  <c r="J34" i="6"/>
  <c r="H34" i="6"/>
  <c r="I34" i="6" s="1"/>
  <c r="L34" i="6" s="1"/>
  <c r="K33" i="6"/>
  <c r="J33" i="6"/>
  <c r="H33" i="6"/>
  <c r="I33" i="6" s="1"/>
  <c r="L33" i="6" s="1"/>
  <c r="J32" i="6"/>
  <c r="H32" i="6"/>
  <c r="K32" i="6" s="1"/>
  <c r="J31" i="6"/>
  <c r="H31" i="6"/>
  <c r="K31" i="6" s="1"/>
  <c r="J30" i="6"/>
  <c r="H30" i="6"/>
  <c r="K30" i="6" s="1"/>
  <c r="J29" i="6"/>
  <c r="H29" i="6"/>
  <c r="I29" i="6" s="1"/>
  <c r="L29" i="6" s="1"/>
  <c r="J28" i="6"/>
  <c r="H28" i="6"/>
  <c r="I28" i="6" s="1"/>
  <c r="L28" i="6" s="1"/>
  <c r="J27" i="6"/>
  <c r="H27" i="6"/>
  <c r="K27" i="6" s="1"/>
  <c r="J26" i="6"/>
  <c r="I26" i="6"/>
  <c r="L26" i="6" s="1"/>
  <c r="H26" i="6"/>
  <c r="K26" i="6" s="1"/>
  <c r="J25" i="6"/>
  <c r="H25" i="6"/>
  <c r="K25" i="6" s="1"/>
  <c r="J24" i="6"/>
  <c r="H24" i="6"/>
  <c r="I24" i="6" s="1"/>
  <c r="L24" i="6" s="1"/>
  <c r="J23" i="6"/>
  <c r="H23" i="6"/>
  <c r="K23" i="6" s="1"/>
  <c r="J22" i="6"/>
  <c r="H22" i="6"/>
  <c r="I22" i="6" s="1"/>
  <c r="L22" i="6" s="1"/>
  <c r="J21" i="6"/>
  <c r="H21" i="6"/>
  <c r="K21" i="6" s="1"/>
  <c r="J20" i="6"/>
  <c r="H20" i="6"/>
  <c r="I20" i="6" s="1"/>
  <c r="L20" i="6" s="1"/>
  <c r="J19" i="6"/>
  <c r="H19" i="6"/>
  <c r="K19" i="6" s="1"/>
  <c r="J18" i="6"/>
  <c r="H18" i="6"/>
  <c r="K18" i="6" s="1"/>
  <c r="J17" i="6"/>
  <c r="H17" i="6"/>
  <c r="I17" i="6" s="1"/>
  <c r="L17" i="6" s="1"/>
  <c r="J16" i="6"/>
  <c r="H16" i="6"/>
  <c r="K16" i="6" s="1"/>
  <c r="J15" i="6"/>
  <c r="H15" i="6"/>
  <c r="K15" i="6" s="1"/>
  <c r="J14" i="6"/>
  <c r="H14" i="6"/>
  <c r="K14" i="6" s="1"/>
  <c r="J13" i="6"/>
  <c r="H13" i="6"/>
  <c r="K13" i="6" s="1"/>
  <c r="J12" i="6"/>
  <c r="H12" i="6"/>
  <c r="I12" i="6" s="1"/>
  <c r="L12" i="6" s="1"/>
  <c r="J11" i="6"/>
  <c r="H11" i="6"/>
  <c r="K11" i="6" s="1"/>
  <c r="J10" i="6"/>
  <c r="H10" i="6"/>
  <c r="I10" i="6" s="1"/>
  <c r="L10" i="6" s="1"/>
  <c r="J9" i="6"/>
  <c r="H9" i="6"/>
  <c r="K9" i="6" s="1"/>
  <c r="J8" i="6"/>
  <c r="H8" i="6"/>
  <c r="I8" i="6" s="1"/>
  <c r="L8" i="6" s="1"/>
  <c r="J7" i="6"/>
  <c r="H7" i="6"/>
  <c r="K7" i="6" s="1"/>
  <c r="J6" i="6"/>
  <c r="H6" i="6"/>
  <c r="K6" i="6" s="1"/>
  <c r="J5" i="6"/>
  <c r="H5" i="6"/>
  <c r="I5" i="6" s="1"/>
  <c r="L5" i="6" s="1"/>
  <c r="J4" i="6"/>
  <c r="H4" i="6"/>
  <c r="K4" i="6" s="1"/>
  <c r="J3" i="6"/>
  <c r="H3" i="6"/>
  <c r="K3" i="6" s="1"/>
  <c r="J182" i="5"/>
  <c r="H182" i="5"/>
  <c r="K182" i="5" s="1"/>
  <c r="J181" i="5"/>
  <c r="H181" i="5"/>
  <c r="K181" i="5" s="1"/>
  <c r="J180" i="5"/>
  <c r="H180" i="5"/>
  <c r="I180" i="5" s="1"/>
  <c r="L180" i="5" s="1"/>
  <c r="J179" i="5"/>
  <c r="H179" i="5"/>
  <c r="I179" i="5" s="1"/>
  <c r="L179" i="5" s="1"/>
  <c r="J178" i="5"/>
  <c r="H178" i="5"/>
  <c r="K178" i="5" s="1"/>
  <c r="J177" i="5"/>
  <c r="H177" i="5"/>
  <c r="K177" i="5" s="1"/>
  <c r="J176" i="5"/>
  <c r="H176" i="5"/>
  <c r="K176" i="5" s="1"/>
  <c r="J175" i="5"/>
  <c r="H175" i="5"/>
  <c r="K175" i="5" s="1"/>
  <c r="J174" i="5"/>
  <c r="H174" i="5"/>
  <c r="K174" i="5" s="1"/>
  <c r="J173" i="5"/>
  <c r="H173" i="5"/>
  <c r="I173" i="5" s="1"/>
  <c r="L173" i="5" s="1"/>
  <c r="K172" i="5"/>
  <c r="J172" i="5"/>
  <c r="H172" i="5"/>
  <c r="I172" i="5" s="1"/>
  <c r="L172" i="5" s="1"/>
  <c r="J171" i="5"/>
  <c r="H171" i="5"/>
  <c r="K171" i="5" s="1"/>
  <c r="J170" i="5"/>
  <c r="H170" i="5"/>
  <c r="K170" i="5" s="1"/>
  <c r="J169" i="5"/>
  <c r="H169" i="5"/>
  <c r="K169" i="5" s="1"/>
  <c r="J168" i="5"/>
  <c r="H168" i="5"/>
  <c r="I168" i="5" s="1"/>
  <c r="L168" i="5" s="1"/>
  <c r="K167" i="5"/>
  <c r="J167" i="5"/>
  <c r="H167" i="5"/>
  <c r="I167" i="5" s="1"/>
  <c r="L167" i="5" s="1"/>
  <c r="J166" i="5"/>
  <c r="H166" i="5"/>
  <c r="K166" i="5" s="1"/>
  <c r="J165" i="5"/>
  <c r="H165" i="5"/>
  <c r="I165" i="5" s="1"/>
  <c r="L165" i="5" s="1"/>
  <c r="J164" i="5"/>
  <c r="H164" i="5"/>
  <c r="K164" i="5" s="1"/>
  <c r="J163" i="5"/>
  <c r="H163" i="5"/>
  <c r="K163" i="5" s="1"/>
  <c r="J162" i="5"/>
  <c r="H162" i="5"/>
  <c r="K162" i="5" s="1"/>
  <c r="J161" i="5"/>
  <c r="H161" i="5"/>
  <c r="I161" i="5" s="1"/>
  <c r="L161" i="5" s="1"/>
  <c r="J160" i="5"/>
  <c r="H160" i="5"/>
  <c r="I160" i="5" s="1"/>
  <c r="L160" i="5" s="1"/>
  <c r="J159" i="5"/>
  <c r="H159" i="5"/>
  <c r="K159" i="5" s="1"/>
  <c r="J158" i="5"/>
  <c r="H158" i="5"/>
  <c r="K158" i="5" s="1"/>
  <c r="J157" i="5"/>
  <c r="H157" i="5"/>
  <c r="K157" i="5" s="1"/>
  <c r="J156" i="5"/>
  <c r="H156" i="5"/>
  <c r="I156" i="5" s="1"/>
  <c r="L156" i="5" s="1"/>
  <c r="J155" i="5"/>
  <c r="H155" i="5"/>
  <c r="I155" i="5" s="1"/>
  <c r="L155" i="5" s="1"/>
  <c r="J154" i="5"/>
  <c r="H154" i="5"/>
  <c r="K154" i="5" s="1"/>
  <c r="J153" i="5"/>
  <c r="H153" i="5"/>
  <c r="K153" i="5" s="1"/>
  <c r="J152" i="5"/>
  <c r="H152" i="5"/>
  <c r="K152" i="5" s="1"/>
  <c r="J151" i="5"/>
  <c r="H151" i="5"/>
  <c r="K151" i="5" s="1"/>
  <c r="J150" i="5"/>
  <c r="H150" i="5"/>
  <c r="K150" i="5" s="1"/>
  <c r="J149" i="5"/>
  <c r="H149" i="5"/>
  <c r="I149" i="5" s="1"/>
  <c r="L149" i="5" s="1"/>
  <c r="J148" i="5"/>
  <c r="H148" i="5"/>
  <c r="K148" i="5" s="1"/>
  <c r="J147" i="5"/>
  <c r="H147" i="5"/>
  <c r="K147" i="5" s="1"/>
  <c r="J146" i="5"/>
  <c r="H146" i="5"/>
  <c r="K146" i="5" s="1"/>
  <c r="J145" i="5"/>
  <c r="H145" i="5"/>
  <c r="I145" i="5" s="1"/>
  <c r="L145" i="5" s="1"/>
  <c r="J144" i="5"/>
  <c r="H144" i="5"/>
  <c r="I144" i="5" s="1"/>
  <c r="L144" i="5" s="1"/>
  <c r="J143" i="5"/>
  <c r="H143" i="5"/>
  <c r="K143" i="5" s="1"/>
  <c r="J142" i="5"/>
  <c r="H142" i="5"/>
  <c r="K142" i="5" s="1"/>
  <c r="J141" i="5"/>
  <c r="H141" i="5"/>
  <c r="K141" i="5" s="1"/>
  <c r="J140" i="5"/>
  <c r="H140" i="5"/>
  <c r="K140" i="5" s="1"/>
  <c r="J139" i="5"/>
  <c r="H139" i="5"/>
  <c r="K139" i="5" s="1"/>
  <c r="J138" i="5"/>
  <c r="H138" i="5"/>
  <c r="K138" i="5" s="1"/>
  <c r="J137" i="5"/>
  <c r="I137" i="5"/>
  <c r="L137" i="5" s="1"/>
  <c r="H137" i="5"/>
  <c r="K137" i="5" s="1"/>
  <c r="J136" i="5"/>
  <c r="H136" i="5"/>
  <c r="K136" i="5" s="1"/>
  <c r="J135" i="5"/>
  <c r="H135" i="5"/>
  <c r="K135" i="5" s="1"/>
  <c r="J134" i="5"/>
  <c r="H134" i="5"/>
  <c r="K134" i="5" s="1"/>
  <c r="J133" i="5"/>
  <c r="H133" i="5"/>
  <c r="K133" i="5" s="1"/>
  <c r="J132" i="5"/>
  <c r="H132" i="5"/>
  <c r="I132" i="5" s="1"/>
  <c r="L132" i="5" s="1"/>
  <c r="J131" i="5"/>
  <c r="H131" i="5"/>
  <c r="K131" i="5" s="1"/>
  <c r="J130" i="5"/>
  <c r="H130" i="5"/>
  <c r="K130" i="5" s="1"/>
  <c r="J129" i="5"/>
  <c r="H129" i="5"/>
  <c r="K129" i="5" s="1"/>
  <c r="J128" i="5"/>
  <c r="H128" i="5"/>
  <c r="K128" i="5" s="1"/>
  <c r="J127" i="5"/>
  <c r="H127" i="5"/>
  <c r="K127" i="5" s="1"/>
  <c r="J126" i="5"/>
  <c r="H126" i="5"/>
  <c r="K126" i="5" s="1"/>
  <c r="J125" i="5"/>
  <c r="H125" i="5"/>
  <c r="K125" i="5" s="1"/>
  <c r="J124" i="5"/>
  <c r="H124" i="5"/>
  <c r="K124" i="5" s="1"/>
  <c r="J123" i="5"/>
  <c r="H123" i="5"/>
  <c r="K123" i="5" s="1"/>
  <c r="J122" i="5"/>
  <c r="H122" i="5"/>
  <c r="K122" i="5" s="1"/>
  <c r="J121" i="5"/>
  <c r="H121" i="5"/>
  <c r="I121" i="5" s="1"/>
  <c r="L121" i="5" s="1"/>
  <c r="J120" i="5"/>
  <c r="H120" i="5"/>
  <c r="I120" i="5" s="1"/>
  <c r="L120" i="5" s="1"/>
  <c r="J119" i="5"/>
  <c r="H119" i="5"/>
  <c r="I119" i="5" s="1"/>
  <c r="L119" i="5" s="1"/>
  <c r="J118" i="5"/>
  <c r="H118" i="5"/>
  <c r="K118" i="5" s="1"/>
  <c r="J117" i="5"/>
  <c r="H117" i="5"/>
  <c r="I117" i="5" s="1"/>
  <c r="L117" i="5" s="1"/>
  <c r="J116" i="5"/>
  <c r="H116" i="5"/>
  <c r="K116" i="5" s="1"/>
  <c r="J115" i="5"/>
  <c r="H115" i="5"/>
  <c r="I115" i="5" s="1"/>
  <c r="L115" i="5" s="1"/>
  <c r="J114" i="5"/>
  <c r="H114" i="5"/>
  <c r="K114" i="5" s="1"/>
  <c r="J113" i="5"/>
  <c r="H113" i="5"/>
  <c r="I113" i="5" s="1"/>
  <c r="L113" i="5" s="1"/>
  <c r="J112" i="5"/>
  <c r="H112" i="5"/>
  <c r="K112" i="5" s="1"/>
  <c r="J111" i="5"/>
  <c r="H111" i="5"/>
  <c r="K111" i="5" s="1"/>
  <c r="J110" i="5"/>
  <c r="H110" i="5"/>
  <c r="K110" i="5" s="1"/>
  <c r="J109" i="5"/>
  <c r="H109" i="5"/>
  <c r="K109" i="5" s="1"/>
  <c r="J108" i="5"/>
  <c r="H108" i="5"/>
  <c r="I108" i="5" s="1"/>
  <c r="L108" i="5" s="1"/>
  <c r="J107" i="5"/>
  <c r="H107" i="5"/>
  <c r="K107" i="5" s="1"/>
  <c r="J106" i="5"/>
  <c r="H106" i="5"/>
  <c r="K106" i="5" s="1"/>
  <c r="J105" i="5"/>
  <c r="H105" i="5"/>
  <c r="K105" i="5" s="1"/>
  <c r="J104" i="5"/>
  <c r="H104" i="5"/>
  <c r="K104" i="5" s="1"/>
  <c r="J103" i="5"/>
  <c r="H103" i="5"/>
  <c r="K103" i="5" s="1"/>
  <c r="J102" i="5"/>
  <c r="H102" i="5"/>
  <c r="K102" i="5" s="1"/>
  <c r="K101" i="5"/>
  <c r="J101" i="5"/>
  <c r="H101" i="5"/>
  <c r="I101" i="5" s="1"/>
  <c r="L101" i="5" s="1"/>
  <c r="J100" i="5"/>
  <c r="H100" i="5"/>
  <c r="K100" i="5" s="1"/>
  <c r="J99" i="5"/>
  <c r="H99" i="5"/>
  <c r="K99" i="5" s="1"/>
  <c r="J98" i="5"/>
  <c r="H98" i="5"/>
  <c r="K98" i="5" s="1"/>
  <c r="K97" i="5"/>
  <c r="J97" i="5"/>
  <c r="I97" i="5"/>
  <c r="L97" i="5" s="1"/>
  <c r="H97" i="5"/>
  <c r="J96" i="5"/>
  <c r="H96" i="5"/>
  <c r="I96" i="5" s="1"/>
  <c r="L96" i="5" s="1"/>
  <c r="J95" i="5"/>
  <c r="H95" i="5"/>
  <c r="K95" i="5" s="1"/>
  <c r="J94" i="5"/>
  <c r="H94" i="5"/>
  <c r="K94" i="5" s="1"/>
  <c r="K93" i="5"/>
  <c r="J93" i="5"/>
  <c r="I93" i="5"/>
  <c r="L93" i="5" s="1"/>
  <c r="H93" i="5"/>
  <c r="J92" i="5"/>
  <c r="H92" i="5"/>
  <c r="K92" i="5" s="1"/>
  <c r="J91" i="5"/>
  <c r="H91" i="5"/>
  <c r="K91" i="5" s="1"/>
  <c r="J90" i="5"/>
  <c r="H90" i="5"/>
  <c r="K90" i="5" s="1"/>
  <c r="K89" i="5"/>
  <c r="J89" i="5"/>
  <c r="I89" i="5"/>
  <c r="L89" i="5" s="1"/>
  <c r="H89" i="5"/>
  <c r="J88" i="5"/>
  <c r="H88" i="5"/>
  <c r="K88" i="5" s="1"/>
  <c r="J87" i="5"/>
  <c r="H87" i="5"/>
  <c r="K87" i="5" s="1"/>
  <c r="J86" i="5"/>
  <c r="H86" i="5"/>
  <c r="K86" i="5" s="1"/>
  <c r="J85" i="5"/>
  <c r="H85" i="5"/>
  <c r="K85" i="5" s="1"/>
  <c r="J84" i="5"/>
  <c r="H84" i="5"/>
  <c r="I84" i="5" s="1"/>
  <c r="L84" i="5" s="1"/>
  <c r="J83" i="5"/>
  <c r="H83" i="5"/>
  <c r="K83" i="5" s="1"/>
  <c r="J82" i="5"/>
  <c r="H82" i="5"/>
  <c r="K82" i="5" s="1"/>
  <c r="J81" i="5"/>
  <c r="H81" i="5"/>
  <c r="K81" i="5" s="1"/>
  <c r="J80" i="5"/>
  <c r="H80" i="5"/>
  <c r="K80" i="5" s="1"/>
  <c r="J79" i="5"/>
  <c r="H79" i="5"/>
  <c r="K79" i="5" s="1"/>
  <c r="J78" i="5"/>
  <c r="H78" i="5"/>
  <c r="K78" i="5" s="1"/>
  <c r="J77" i="5"/>
  <c r="H77" i="5"/>
  <c r="K77" i="5" s="1"/>
  <c r="J76" i="5"/>
  <c r="H76" i="5"/>
  <c r="K76" i="5" s="1"/>
  <c r="J75" i="5"/>
  <c r="H75" i="5"/>
  <c r="K75" i="5" s="1"/>
  <c r="J74" i="5"/>
  <c r="H74" i="5"/>
  <c r="K74" i="5" s="1"/>
  <c r="J73" i="5"/>
  <c r="H73" i="5"/>
  <c r="K73" i="5" s="1"/>
  <c r="J72" i="5"/>
  <c r="H72" i="5"/>
  <c r="I72" i="5" s="1"/>
  <c r="L72" i="5" s="1"/>
  <c r="J71" i="5"/>
  <c r="H71" i="5"/>
  <c r="K71" i="5" s="1"/>
  <c r="J70" i="5"/>
  <c r="H70" i="5"/>
  <c r="K70" i="5" s="1"/>
  <c r="J69" i="5"/>
  <c r="H69" i="5"/>
  <c r="K69" i="5" s="1"/>
  <c r="J68" i="5"/>
  <c r="H68" i="5"/>
  <c r="K68" i="5" s="1"/>
  <c r="J67" i="5"/>
  <c r="H67" i="5"/>
  <c r="K67" i="5" s="1"/>
  <c r="J66" i="5"/>
  <c r="H66" i="5"/>
  <c r="K66" i="5" s="1"/>
  <c r="J65" i="5"/>
  <c r="H65" i="5"/>
  <c r="K65" i="5" s="1"/>
  <c r="J64" i="5"/>
  <c r="H64" i="5"/>
  <c r="K64" i="5" s="1"/>
  <c r="J63" i="5"/>
  <c r="H63" i="5"/>
  <c r="K63" i="5" s="1"/>
  <c r="J62" i="5"/>
  <c r="H62" i="5"/>
  <c r="K62" i="5" s="1"/>
  <c r="J61" i="5"/>
  <c r="H61" i="5"/>
  <c r="K61" i="5" s="1"/>
  <c r="J60" i="5"/>
  <c r="H60" i="5"/>
  <c r="I60" i="5" s="1"/>
  <c r="L60" i="5" s="1"/>
  <c r="J59" i="5"/>
  <c r="H59" i="5"/>
  <c r="K59" i="5" s="1"/>
  <c r="J58" i="5"/>
  <c r="H58" i="5"/>
  <c r="K58" i="5" s="1"/>
  <c r="J57" i="5"/>
  <c r="H57" i="5"/>
  <c r="K57" i="5" s="1"/>
  <c r="J56" i="5"/>
  <c r="H56" i="5"/>
  <c r="K56" i="5" s="1"/>
  <c r="J55" i="5"/>
  <c r="H55" i="5"/>
  <c r="K55" i="5" s="1"/>
  <c r="J54" i="5"/>
  <c r="H54" i="5"/>
  <c r="K54" i="5" s="1"/>
  <c r="J53" i="5"/>
  <c r="H53" i="5"/>
  <c r="K53" i="5" s="1"/>
  <c r="J52" i="5"/>
  <c r="H52" i="5"/>
  <c r="K52" i="5" s="1"/>
  <c r="J51" i="5"/>
  <c r="H51" i="5"/>
  <c r="K51" i="5" s="1"/>
  <c r="J50" i="5"/>
  <c r="H50" i="5"/>
  <c r="K50" i="5" s="1"/>
  <c r="J49" i="5"/>
  <c r="H49" i="5"/>
  <c r="K49" i="5" s="1"/>
  <c r="J48" i="5"/>
  <c r="H48" i="5"/>
  <c r="I48" i="5" s="1"/>
  <c r="L48" i="5" s="1"/>
  <c r="J47" i="5"/>
  <c r="H47" i="5"/>
  <c r="K47" i="5" s="1"/>
  <c r="J46" i="5"/>
  <c r="H46" i="5"/>
  <c r="K46" i="5" s="1"/>
  <c r="J45" i="5"/>
  <c r="H45" i="5"/>
  <c r="K45" i="5" s="1"/>
  <c r="J44" i="5"/>
  <c r="H44" i="5"/>
  <c r="K44" i="5" s="1"/>
  <c r="J43" i="5"/>
  <c r="H43" i="5"/>
  <c r="K43" i="5" s="1"/>
  <c r="J42" i="5"/>
  <c r="H42" i="5"/>
  <c r="K42" i="5" s="1"/>
  <c r="J41" i="5"/>
  <c r="H41" i="5"/>
  <c r="K41" i="5" s="1"/>
  <c r="J40" i="5"/>
  <c r="H40" i="5"/>
  <c r="K40" i="5" s="1"/>
  <c r="J39" i="5"/>
  <c r="H39" i="5"/>
  <c r="K39" i="5" s="1"/>
  <c r="J38" i="5"/>
  <c r="H38" i="5"/>
  <c r="K38" i="5" s="1"/>
  <c r="J37" i="5"/>
  <c r="H37" i="5"/>
  <c r="K37" i="5" s="1"/>
  <c r="J36" i="5"/>
  <c r="H36" i="5"/>
  <c r="I36" i="5" s="1"/>
  <c r="L36" i="5" s="1"/>
  <c r="J35" i="5"/>
  <c r="H35" i="5"/>
  <c r="K35" i="5" s="1"/>
  <c r="J34" i="5"/>
  <c r="H34" i="5"/>
  <c r="K34" i="5" s="1"/>
  <c r="J33" i="5"/>
  <c r="H33" i="5"/>
  <c r="K33" i="5" s="1"/>
  <c r="J32" i="5"/>
  <c r="H32" i="5"/>
  <c r="K32" i="5" s="1"/>
  <c r="J31" i="5"/>
  <c r="H31" i="5"/>
  <c r="K31" i="5" s="1"/>
  <c r="J30" i="5"/>
  <c r="H30" i="5"/>
  <c r="K30" i="5" s="1"/>
  <c r="J29" i="5"/>
  <c r="H29" i="5"/>
  <c r="K29" i="5" s="1"/>
  <c r="J28" i="5"/>
  <c r="H28" i="5"/>
  <c r="K28" i="5" s="1"/>
  <c r="J27" i="5"/>
  <c r="H27" i="5"/>
  <c r="K27" i="5" s="1"/>
  <c r="J26" i="5"/>
  <c r="H26" i="5"/>
  <c r="K26" i="5" s="1"/>
  <c r="J25" i="5"/>
  <c r="H25" i="5"/>
  <c r="K25" i="5" s="1"/>
  <c r="J24" i="5"/>
  <c r="H24" i="5"/>
  <c r="I24" i="5" s="1"/>
  <c r="L24" i="5" s="1"/>
  <c r="J23" i="5"/>
  <c r="H23" i="5"/>
  <c r="K23" i="5" s="1"/>
  <c r="J22" i="5"/>
  <c r="H22" i="5"/>
  <c r="K22" i="5" s="1"/>
  <c r="J21" i="5"/>
  <c r="H21" i="5"/>
  <c r="K21" i="5" s="1"/>
  <c r="J20" i="5"/>
  <c r="H20" i="5"/>
  <c r="K20" i="5" s="1"/>
  <c r="J19" i="5"/>
  <c r="H19" i="5"/>
  <c r="K19" i="5" s="1"/>
  <c r="J18" i="5"/>
  <c r="H18" i="5"/>
  <c r="K18" i="5" s="1"/>
  <c r="J17" i="5"/>
  <c r="H17" i="5"/>
  <c r="K17" i="5" s="1"/>
  <c r="J16" i="5"/>
  <c r="H16" i="5"/>
  <c r="K16" i="5" s="1"/>
  <c r="J15" i="5"/>
  <c r="H15" i="5"/>
  <c r="K15" i="5" s="1"/>
  <c r="J14" i="5"/>
  <c r="H14" i="5"/>
  <c r="K14" i="5" s="1"/>
  <c r="J13" i="5"/>
  <c r="H13" i="5"/>
  <c r="K13" i="5" s="1"/>
  <c r="J12" i="5"/>
  <c r="H12" i="5"/>
  <c r="I12" i="5" s="1"/>
  <c r="L12" i="5" s="1"/>
  <c r="J11" i="5"/>
  <c r="H11" i="5"/>
  <c r="K11" i="5" s="1"/>
  <c r="J10" i="5"/>
  <c r="H10" i="5"/>
  <c r="K10" i="5" s="1"/>
  <c r="J9" i="5"/>
  <c r="H9" i="5"/>
  <c r="K9" i="5" s="1"/>
  <c r="J8" i="5"/>
  <c r="H8" i="5"/>
  <c r="K8" i="5" s="1"/>
  <c r="J7" i="5"/>
  <c r="H7" i="5"/>
  <c r="K7" i="5" s="1"/>
  <c r="J6" i="5"/>
  <c r="H6" i="5"/>
  <c r="K6" i="5" s="1"/>
  <c r="J5" i="5"/>
  <c r="H5" i="5"/>
  <c r="K5" i="5" s="1"/>
  <c r="J4" i="5"/>
  <c r="H4" i="5"/>
  <c r="K4" i="5" s="1"/>
  <c r="J3" i="5"/>
  <c r="H3" i="5"/>
  <c r="K3" i="5" s="1"/>
  <c r="J182" i="4"/>
  <c r="H182" i="4"/>
  <c r="K182" i="4" s="1"/>
  <c r="J181" i="4"/>
  <c r="H181" i="4"/>
  <c r="K181" i="4" s="1"/>
  <c r="J180" i="4"/>
  <c r="H180" i="4"/>
  <c r="I180" i="4" s="1"/>
  <c r="L180" i="4" s="1"/>
  <c r="J179" i="4"/>
  <c r="H179" i="4"/>
  <c r="K179" i="4" s="1"/>
  <c r="J178" i="4"/>
  <c r="H178" i="4"/>
  <c r="K178" i="4" s="1"/>
  <c r="J177" i="4"/>
  <c r="H177" i="4"/>
  <c r="K177" i="4" s="1"/>
  <c r="J176" i="4"/>
  <c r="H176" i="4"/>
  <c r="K176" i="4" s="1"/>
  <c r="J175" i="4"/>
  <c r="H175" i="4"/>
  <c r="K175" i="4" s="1"/>
  <c r="J174" i="4"/>
  <c r="H174" i="4"/>
  <c r="K174" i="4" s="1"/>
  <c r="J173" i="4"/>
  <c r="H173" i="4"/>
  <c r="I173" i="4" s="1"/>
  <c r="L173" i="4" s="1"/>
  <c r="J172" i="4"/>
  <c r="H172" i="4"/>
  <c r="I172" i="4" s="1"/>
  <c r="L172" i="4" s="1"/>
  <c r="J171" i="4"/>
  <c r="H171" i="4"/>
  <c r="K171" i="4" s="1"/>
  <c r="J170" i="4"/>
  <c r="I170" i="4"/>
  <c r="L170" i="4" s="1"/>
  <c r="H170" i="4"/>
  <c r="K170" i="4" s="1"/>
  <c r="J169" i="4"/>
  <c r="H169" i="4"/>
  <c r="K169" i="4" s="1"/>
  <c r="J168" i="4"/>
  <c r="H168" i="4"/>
  <c r="I168" i="4" s="1"/>
  <c r="L168" i="4" s="1"/>
  <c r="J167" i="4"/>
  <c r="H167" i="4"/>
  <c r="K167" i="4" s="1"/>
  <c r="J166" i="4"/>
  <c r="H166" i="4"/>
  <c r="K166" i="4" s="1"/>
  <c r="J165" i="4"/>
  <c r="H165" i="4"/>
  <c r="K165" i="4" s="1"/>
  <c r="J164" i="4"/>
  <c r="H164" i="4"/>
  <c r="K164" i="4" s="1"/>
  <c r="J163" i="4"/>
  <c r="H163" i="4"/>
  <c r="K163" i="4" s="1"/>
  <c r="J162" i="4"/>
  <c r="H162" i="4"/>
  <c r="K162" i="4" s="1"/>
  <c r="J161" i="4"/>
  <c r="H161" i="4"/>
  <c r="I161" i="4" s="1"/>
  <c r="L161" i="4" s="1"/>
  <c r="J160" i="4"/>
  <c r="H160" i="4"/>
  <c r="I160" i="4" s="1"/>
  <c r="L160" i="4" s="1"/>
  <c r="J159" i="4"/>
  <c r="H159" i="4"/>
  <c r="K159" i="4" s="1"/>
  <c r="J158" i="4"/>
  <c r="H158" i="4"/>
  <c r="K158" i="4" s="1"/>
  <c r="J157" i="4"/>
  <c r="H157" i="4"/>
  <c r="K157" i="4" s="1"/>
  <c r="J156" i="4"/>
  <c r="H156" i="4"/>
  <c r="I156" i="4" s="1"/>
  <c r="L156" i="4" s="1"/>
  <c r="J155" i="4"/>
  <c r="H155" i="4"/>
  <c r="K155" i="4" s="1"/>
  <c r="J154" i="4"/>
  <c r="H154" i="4"/>
  <c r="K154" i="4" s="1"/>
  <c r="J153" i="4"/>
  <c r="H153" i="4"/>
  <c r="K153" i="4" s="1"/>
  <c r="J152" i="4"/>
  <c r="H152" i="4"/>
  <c r="K152" i="4" s="1"/>
  <c r="J151" i="4"/>
  <c r="H151" i="4"/>
  <c r="K151" i="4" s="1"/>
  <c r="J150" i="4"/>
  <c r="H150" i="4"/>
  <c r="K150" i="4" s="1"/>
  <c r="J149" i="4"/>
  <c r="H149" i="4"/>
  <c r="I149" i="4" s="1"/>
  <c r="L149" i="4" s="1"/>
  <c r="J148" i="4"/>
  <c r="H148" i="4"/>
  <c r="K148" i="4" s="1"/>
  <c r="J147" i="4"/>
  <c r="I147" i="4"/>
  <c r="L147" i="4" s="1"/>
  <c r="H147" i="4"/>
  <c r="K147" i="4" s="1"/>
  <c r="J146" i="4"/>
  <c r="H146" i="4"/>
  <c r="K146" i="4" s="1"/>
  <c r="J145" i="4"/>
  <c r="H145" i="4"/>
  <c r="K145" i="4" s="1"/>
  <c r="J144" i="4"/>
  <c r="H144" i="4"/>
  <c r="K144" i="4" s="1"/>
  <c r="J143" i="4"/>
  <c r="H143" i="4"/>
  <c r="K143" i="4" s="1"/>
  <c r="J142" i="4"/>
  <c r="H142" i="4"/>
  <c r="K142" i="4" s="1"/>
  <c r="J141" i="4"/>
  <c r="H141" i="4"/>
  <c r="K141" i="4" s="1"/>
  <c r="J140" i="4"/>
  <c r="H140" i="4"/>
  <c r="K140" i="4" s="1"/>
  <c r="J139" i="4"/>
  <c r="H139" i="4"/>
  <c r="K139" i="4" s="1"/>
  <c r="J138" i="4"/>
  <c r="H138" i="4"/>
  <c r="K138" i="4" s="1"/>
  <c r="J137" i="4"/>
  <c r="H137" i="4"/>
  <c r="I137" i="4" s="1"/>
  <c r="L137" i="4" s="1"/>
  <c r="J136" i="4"/>
  <c r="H136" i="4"/>
  <c r="K136" i="4" s="1"/>
  <c r="J135" i="4"/>
  <c r="H135" i="4"/>
  <c r="K135" i="4" s="1"/>
  <c r="J134" i="4"/>
  <c r="H134" i="4"/>
  <c r="I134" i="4" s="1"/>
  <c r="L134" i="4" s="1"/>
  <c r="J133" i="4"/>
  <c r="H133" i="4"/>
  <c r="K133" i="4" s="1"/>
  <c r="J132" i="4"/>
  <c r="H132" i="4"/>
  <c r="K132" i="4" s="1"/>
  <c r="J131" i="4"/>
  <c r="H131" i="4"/>
  <c r="K131" i="4" s="1"/>
  <c r="J130" i="4"/>
  <c r="H130" i="4"/>
  <c r="K130" i="4" s="1"/>
  <c r="J129" i="4"/>
  <c r="H129" i="4"/>
  <c r="K129" i="4" s="1"/>
  <c r="J128" i="4"/>
  <c r="H128" i="4"/>
  <c r="K128" i="4" s="1"/>
  <c r="J127" i="4"/>
  <c r="H127" i="4"/>
  <c r="K127" i="4" s="1"/>
  <c r="J126" i="4"/>
  <c r="H126" i="4"/>
  <c r="K126" i="4" s="1"/>
  <c r="J125" i="4"/>
  <c r="H125" i="4"/>
  <c r="I125" i="4" s="1"/>
  <c r="L125" i="4" s="1"/>
  <c r="J124" i="4"/>
  <c r="H124" i="4"/>
  <c r="K124" i="4" s="1"/>
  <c r="J123" i="4"/>
  <c r="H123" i="4"/>
  <c r="K123" i="4" s="1"/>
  <c r="J122" i="4"/>
  <c r="H122" i="4"/>
  <c r="I122" i="4" s="1"/>
  <c r="L122" i="4" s="1"/>
  <c r="K121" i="4"/>
  <c r="J121" i="4"/>
  <c r="I121" i="4"/>
  <c r="L121" i="4" s="1"/>
  <c r="H121" i="4"/>
  <c r="J120" i="4"/>
  <c r="H120" i="4"/>
  <c r="K120" i="4" s="1"/>
  <c r="J119" i="4"/>
  <c r="H119" i="4"/>
  <c r="I119" i="4" s="1"/>
  <c r="L119" i="4" s="1"/>
  <c r="J118" i="4"/>
  <c r="H118" i="4"/>
  <c r="K118" i="4" s="1"/>
  <c r="J117" i="4"/>
  <c r="H117" i="4"/>
  <c r="K117" i="4" s="1"/>
  <c r="J116" i="4"/>
  <c r="H116" i="4"/>
  <c r="K116" i="4" s="1"/>
  <c r="J115" i="4"/>
  <c r="H115" i="4"/>
  <c r="K115" i="4" s="1"/>
  <c r="J114" i="4"/>
  <c r="H114" i="4"/>
  <c r="K114" i="4" s="1"/>
  <c r="J113" i="4"/>
  <c r="H113" i="4"/>
  <c r="I113" i="4" s="1"/>
  <c r="L113" i="4" s="1"/>
  <c r="J112" i="4"/>
  <c r="H112" i="4"/>
  <c r="K112" i="4" s="1"/>
  <c r="J111" i="4"/>
  <c r="H111" i="4"/>
  <c r="K111" i="4" s="1"/>
  <c r="J110" i="4"/>
  <c r="H110" i="4"/>
  <c r="K110" i="4" s="1"/>
  <c r="J109" i="4"/>
  <c r="H109" i="4"/>
  <c r="K109" i="4" s="1"/>
  <c r="J108" i="4"/>
  <c r="H108" i="4"/>
  <c r="K108" i="4" s="1"/>
  <c r="J107" i="4"/>
  <c r="H107" i="4"/>
  <c r="K107" i="4" s="1"/>
  <c r="J106" i="4"/>
  <c r="H106" i="4"/>
  <c r="K106" i="4" s="1"/>
  <c r="J105" i="4"/>
  <c r="H105" i="4"/>
  <c r="K105" i="4" s="1"/>
  <c r="J104" i="4"/>
  <c r="H104" i="4"/>
  <c r="K104" i="4" s="1"/>
  <c r="J103" i="4"/>
  <c r="H103" i="4"/>
  <c r="K103" i="4" s="1"/>
  <c r="J102" i="4"/>
  <c r="H102" i="4"/>
  <c r="K102" i="4" s="1"/>
  <c r="J101" i="4"/>
  <c r="H101" i="4"/>
  <c r="I101" i="4" s="1"/>
  <c r="L101" i="4" s="1"/>
  <c r="J100" i="4"/>
  <c r="H100" i="4"/>
  <c r="I100" i="4" s="1"/>
  <c r="L100" i="4" s="1"/>
  <c r="J99" i="4"/>
  <c r="H99" i="4"/>
  <c r="K99" i="4" s="1"/>
  <c r="J98" i="4"/>
  <c r="H98" i="4"/>
  <c r="K98" i="4" s="1"/>
  <c r="J97" i="4"/>
  <c r="H97" i="4"/>
  <c r="K97" i="4" s="1"/>
  <c r="J96" i="4"/>
  <c r="H96" i="4"/>
  <c r="K96" i="4" s="1"/>
  <c r="K95" i="4"/>
  <c r="J95" i="4"/>
  <c r="H95" i="4"/>
  <c r="I95" i="4" s="1"/>
  <c r="L95" i="4" s="1"/>
  <c r="J94" i="4"/>
  <c r="H94" i="4"/>
  <c r="K94" i="4" s="1"/>
  <c r="J93" i="4"/>
  <c r="H93" i="4"/>
  <c r="K93" i="4" s="1"/>
  <c r="J92" i="4"/>
  <c r="H92" i="4"/>
  <c r="K92" i="4" s="1"/>
  <c r="J91" i="4"/>
  <c r="H91" i="4"/>
  <c r="K91" i="4" s="1"/>
  <c r="J90" i="4"/>
  <c r="H90" i="4"/>
  <c r="K90" i="4" s="1"/>
  <c r="J89" i="4"/>
  <c r="H89" i="4"/>
  <c r="I89" i="4" s="1"/>
  <c r="L89" i="4" s="1"/>
  <c r="K88" i="4"/>
  <c r="J88" i="4"/>
  <c r="H88" i="4"/>
  <c r="I88" i="4" s="1"/>
  <c r="L88" i="4" s="1"/>
  <c r="J87" i="4"/>
  <c r="H87" i="4"/>
  <c r="K87" i="4" s="1"/>
  <c r="J86" i="4"/>
  <c r="H86" i="4"/>
  <c r="K86" i="4" s="1"/>
  <c r="J85" i="4"/>
  <c r="H85" i="4"/>
  <c r="I85" i="4" s="1"/>
  <c r="L85" i="4" s="1"/>
  <c r="J84" i="4"/>
  <c r="H84" i="4"/>
  <c r="K84" i="4" s="1"/>
  <c r="J83" i="4"/>
  <c r="H83" i="4"/>
  <c r="K83" i="4" s="1"/>
  <c r="J82" i="4"/>
  <c r="H82" i="4"/>
  <c r="K82" i="4" s="1"/>
  <c r="J81" i="4"/>
  <c r="H81" i="4"/>
  <c r="K81" i="4" s="1"/>
  <c r="J80" i="4"/>
  <c r="H80" i="4"/>
  <c r="K80" i="4" s="1"/>
  <c r="J79" i="4"/>
  <c r="H79" i="4"/>
  <c r="K79" i="4" s="1"/>
  <c r="J78" i="4"/>
  <c r="H78" i="4"/>
  <c r="I78" i="4" s="1"/>
  <c r="L78" i="4" s="1"/>
  <c r="J77" i="4"/>
  <c r="H77" i="4"/>
  <c r="I77" i="4" s="1"/>
  <c r="L77" i="4" s="1"/>
  <c r="J76" i="4"/>
  <c r="H76" i="4"/>
  <c r="I76" i="4" s="1"/>
  <c r="L76" i="4" s="1"/>
  <c r="J75" i="4"/>
  <c r="H75" i="4"/>
  <c r="K75" i="4" s="1"/>
  <c r="J74" i="4"/>
  <c r="H74" i="4"/>
  <c r="K74" i="4" s="1"/>
  <c r="J73" i="4"/>
  <c r="H73" i="4"/>
  <c r="K73" i="4" s="1"/>
  <c r="J72" i="4"/>
  <c r="H72" i="4"/>
  <c r="K72" i="4" s="1"/>
  <c r="J71" i="4"/>
  <c r="H71" i="4"/>
  <c r="I71" i="4" s="1"/>
  <c r="L71" i="4" s="1"/>
  <c r="J70" i="4"/>
  <c r="H70" i="4"/>
  <c r="K70" i="4" s="1"/>
  <c r="K69" i="4"/>
  <c r="J69" i="4"/>
  <c r="H69" i="4"/>
  <c r="I69" i="4" s="1"/>
  <c r="L69" i="4" s="1"/>
  <c r="J68" i="4"/>
  <c r="H68" i="4"/>
  <c r="K68" i="4" s="1"/>
  <c r="J67" i="4"/>
  <c r="H67" i="4"/>
  <c r="K67" i="4" s="1"/>
  <c r="J66" i="4"/>
  <c r="H66" i="4"/>
  <c r="I66" i="4" s="1"/>
  <c r="L66" i="4" s="1"/>
  <c r="K65" i="4"/>
  <c r="J65" i="4"/>
  <c r="H65" i="4"/>
  <c r="I65" i="4" s="1"/>
  <c r="L65" i="4" s="1"/>
  <c r="J64" i="4"/>
  <c r="H64" i="4"/>
  <c r="I64" i="4" s="1"/>
  <c r="L64" i="4" s="1"/>
  <c r="J63" i="4"/>
  <c r="H63" i="4"/>
  <c r="K63" i="4" s="1"/>
  <c r="J62" i="4"/>
  <c r="H62" i="4"/>
  <c r="K62" i="4" s="1"/>
  <c r="J61" i="4"/>
  <c r="H61" i="4"/>
  <c r="I61" i="4" s="1"/>
  <c r="L61" i="4" s="1"/>
  <c r="J60" i="4"/>
  <c r="H60" i="4"/>
  <c r="K60" i="4" s="1"/>
  <c r="J59" i="4"/>
  <c r="H59" i="4"/>
  <c r="K59" i="4" s="1"/>
  <c r="J58" i="4"/>
  <c r="H58" i="4"/>
  <c r="K58" i="4" s="1"/>
  <c r="J57" i="4"/>
  <c r="H57" i="4"/>
  <c r="K57" i="4" s="1"/>
  <c r="J56" i="4"/>
  <c r="H56" i="4"/>
  <c r="K56" i="4" s="1"/>
  <c r="J55" i="4"/>
  <c r="H55" i="4"/>
  <c r="K55" i="4" s="1"/>
  <c r="J54" i="4"/>
  <c r="H54" i="4"/>
  <c r="I54" i="4" s="1"/>
  <c r="L54" i="4" s="1"/>
  <c r="J53" i="4"/>
  <c r="H53" i="4"/>
  <c r="I53" i="4" s="1"/>
  <c r="L53" i="4" s="1"/>
  <c r="K52" i="4"/>
  <c r="J52" i="4"/>
  <c r="H52" i="4"/>
  <c r="I52" i="4" s="1"/>
  <c r="L52" i="4" s="1"/>
  <c r="J51" i="4"/>
  <c r="H51" i="4"/>
  <c r="K51" i="4" s="1"/>
  <c r="K50" i="4"/>
  <c r="J50" i="4"/>
  <c r="I50" i="4"/>
  <c r="L50" i="4" s="1"/>
  <c r="H50" i="4"/>
  <c r="J49" i="4"/>
  <c r="H49" i="4"/>
  <c r="K49" i="4" s="1"/>
  <c r="J48" i="4"/>
  <c r="H48" i="4"/>
  <c r="K48" i="4" s="1"/>
  <c r="J47" i="4"/>
  <c r="H47" i="4"/>
  <c r="I47" i="4" s="1"/>
  <c r="L47" i="4" s="1"/>
  <c r="J46" i="4"/>
  <c r="H46" i="4"/>
  <c r="K46" i="4" s="1"/>
  <c r="J45" i="4"/>
  <c r="H45" i="4"/>
  <c r="K45" i="4" s="1"/>
  <c r="J44" i="4"/>
  <c r="H44" i="4"/>
  <c r="K44" i="4" s="1"/>
  <c r="J43" i="4"/>
  <c r="H43" i="4"/>
  <c r="K43" i="4" s="1"/>
  <c r="J42" i="4"/>
  <c r="H42" i="4"/>
  <c r="I42" i="4" s="1"/>
  <c r="L42" i="4" s="1"/>
  <c r="J41" i="4"/>
  <c r="H41" i="4"/>
  <c r="I41" i="4" s="1"/>
  <c r="L41" i="4" s="1"/>
  <c r="J40" i="4"/>
  <c r="H40" i="4"/>
  <c r="I40" i="4" s="1"/>
  <c r="L40" i="4" s="1"/>
  <c r="J39" i="4"/>
  <c r="I39" i="4"/>
  <c r="L39" i="4" s="1"/>
  <c r="H39" i="4"/>
  <c r="K39" i="4" s="1"/>
  <c r="J38" i="4"/>
  <c r="H38" i="4"/>
  <c r="K38" i="4" s="1"/>
  <c r="J37" i="4"/>
  <c r="H37" i="4"/>
  <c r="K37" i="4" s="1"/>
  <c r="J36" i="4"/>
  <c r="H36" i="4"/>
  <c r="I36" i="4" s="1"/>
  <c r="L36" i="4" s="1"/>
  <c r="J35" i="4"/>
  <c r="H35" i="4"/>
  <c r="K35" i="4" s="1"/>
  <c r="J34" i="4"/>
  <c r="H34" i="4"/>
  <c r="K34" i="4" s="1"/>
  <c r="J33" i="4"/>
  <c r="H33" i="4"/>
  <c r="K33" i="4" s="1"/>
  <c r="J32" i="4"/>
  <c r="H32" i="4"/>
  <c r="K32" i="4" s="1"/>
  <c r="J31" i="4"/>
  <c r="H31" i="4"/>
  <c r="K31" i="4" s="1"/>
  <c r="J30" i="4"/>
  <c r="H30" i="4"/>
  <c r="I30" i="4" s="1"/>
  <c r="L30" i="4" s="1"/>
  <c r="J29" i="4"/>
  <c r="H29" i="4"/>
  <c r="I29" i="4" s="1"/>
  <c r="L29" i="4" s="1"/>
  <c r="J28" i="4"/>
  <c r="H28" i="4"/>
  <c r="I28" i="4" s="1"/>
  <c r="L28" i="4" s="1"/>
  <c r="J27" i="4"/>
  <c r="H27" i="4"/>
  <c r="K27" i="4" s="1"/>
  <c r="J26" i="4"/>
  <c r="H26" i="4"/>
  <c r="K26" i="4" s="1"/>
  <c r="K25" i="4"/>
  <c r="J25" i="4"/>
  <c r="H25" i="4"/>
  <c r="I25" i="4" s="1"/>
  <c r="L25" i="4" s="1"/>
  <c r="K24" i="4"/>
  <c r="J24" i="4"/>
  <c r="I24" i="4"/>
  <c r="L24" i="4" s="1"/>
  <c r="H24" i="4"/>
  <c r="J23" i="4"/>
  <c r="H23" i="4"/>
  <c r="K23" i="4" s="1"/>
  <c r="J22" i="4"/>
  <c r="H22" i="4"/>
  <c r="K22" i="4" s="1"/>
  <c r="J21" i="4"/>
  <c r="H21" i="4"/>
  <c r="K21" i="4" s="1"/>
  <c r="J20" i="4"/>
  <c r="H20" i="4"/>
  <c r="K20" i="4" s="1"/>
  <c r="J19" i="4"/>
  <c r="H19" i="4"/>
  <c r="K19" i="4" s="1"/>
  <c r="J18" i="4"/>
  <c r="H18" i="4"/>
  <c r="I18" i="4" s="1"/>
  <c r="L18" i="4" s="1"/>
  <c r="J17" i="4"/>
  <c r="H17" i="4"/>
  <c r="I17" i="4" s="1"/>
  <c r="L17" i="4" s="1"/>
  <c r="J16" i="4"/>
  <c r="H16" i="4"/>
  <c r="I16" i="4" s="1"/>
  <c r="L16" i="4" s="1"/>
  <c r="J15" i="4"/>
  <c r="H15" i="4"/>
  <c r="K15" i="4" s="1"/>
  <c r="J14" i="4"/>
  <c r="H14" i="4"/>
  <c r="K14" i="4" s="1"/>
  <c r="J13" i="4"/>
  <c r="H13" i="4"/>
  <c r="K13" i="4" s="1"/>
  <c r="J12" i="4"/>
  <c r="H12" i="4"/>
  <c r="K12" i="4" s="1"/>
  <c r="J11" i="4"/>
  <c r="H11" i="4"/>
  <c r="I11" i="4" s="1"/>
  <c r="L11" i="4" s="1"/>
  <c r="J10" i="4"/>
  <c r="I10" i="4"/>
  <c r="L10" i="4" s="1"/>
  <c r="H10" i="4"/>
  <c r="K10" i="4" s="1"/>
  <c r="J9" i="4"/>
  <c r="H9" i="4"/>
  <c r="K9" i="4" s="1"/>
  <c r="J8" i="4"/>
  <c r="H8" i="4"/>
  <c r="K8" i="4" s="1"/>
  <c r="J7" i="4"/>
  <c r="H7" i="4"/>
  <c r="K7" i="4" s="1"/>
  <c r="J6" i="4"/>
  <c r="H6" i="4"/>
  <c r="I6" i="4" s="1"/>
  <c r="L6" i="4" s="1"/>
  <c r="J5" i="4"/>
  <c r="H5" i="4"/>
  <c r="I5" i="4" s="1"/>
  <c r="L5" i="4" s="1"/>
  <c r="J4" i="4"/>
  <c r="H4" i="4"/>
  <c r="I4" i="4" s="1"/>
  <c r="L4" i="4" s="1"/>
  <c r="J3" i="4"/>
  <c r="H3" i="4"/>
  <c r="K3" i="4" s="1"/>
  <c r="J182" i="3"/>
  <c r="H182" i="3"/>
  <c r="K182" i="3" s="1"/>
  <c r="J181" i="3"/>
  <c r="H181" i="3"/>
  <c r="K181" i="3" s="1"/>
  <c r="J180" i="3"/>
  <c r="H180" i="3"/>
  <c r="I180" i="3" s="1"/>
  <c r="L180" i="3" s="1"/>
  <c r="J179" i="3"/>
  <c r="H179" i="3"/>
  <c r="I179" i="3" s="1"/>
  <c r="L179" i="3" s="1"/>
  <c r="J178" i="3"/>
  <c r="H178" i="3"/>
  <c r="I178" i="3" s="1"/>
  <c r="L178" i="3" s="1"/>
  <c r="J177" i="3"/>
  <c r="H177" i="3"/>
  <c r="K177" i="3" s="1"/>
  <c r="J176" i="3"/>
  <c r="H176" i="3"/>
  <c r="K176" i="3" s="1"/>
  <c r="J175" i="3"/>
  <c r="H175" i="3"/>
  <c r="K175" i="3" s="1"/>
  <c r="J174" i="3"/>
  <c r="H174" i="3"/>
  <c r="K174" i="3" s="1"/>
  <c r="J173" i="3"/>
  <c r="H173" i="3"/>
  <c r="I173" i="3" s="1"/>
  <c r="L173" i="3" s="1"/>
  <c r="J172" i="3"/>
  <c r="H172" i="3"/>
  <c r="K172" i="3" s="1"/>
  <c r="J171" i="3"/>
  <c r="H171" i="3"/>
  <c r="K171" i="3" s="1"/>
  <c r="J170" i="3"/>
  <c r="H170" i="3"/>
  <c r="K170" i="3" s="1"/>
  <c r="J169" i="3"/>
  <c r="H169" i="3"/>
  <c r="K169" i="3" s="1"/>
  <c r="J168" i="3"/>
  <c r="H168" i="3"/>
  <c r="I168" i="3" s="1"/>
  <c r="L168" i="3" s="1"/>
  <c r="J167" i="3"/>
  <c r="H167" i="3"/>
  <c r="I167" i="3" s="1"/>
  <c r="L167" i="3" s="1"/>
  <c r="J166" i="3"/>
  <c r="H166" i="3"/>
  <c r="I166" i="3" s="1"/>
  <c r="L166" i="3" s="1"/>
  <c r="J165" i="3"/>
  <c r="H165" i="3"/>
  <c r="K165" i="3" s="1"/>
  <c r="J164" i="3"/>
  <c r="H164" i="3"/>
  <c r="I164" i="3" s="1"/>
  <c r="L164" i="3" s="1"/>
  <c r="J163" i="3"/>
  <c r="H163" i="3"/>
  <c r="K163" i="3" s="1"/>
  <c r="K162" i="3"/>
  <c r="J162" i="3"/>
  <c r="H162" i="3"/>
  <c r="I162" i="3" s="1"/>
  <c r="L162" i="3" s="1"/>
  <c r="J161" i="3"/>
  <c r="H161" i="3"/>
  <c r="I161" i="3" s="1"/>
  <c r="L161" i="3" s="1"/>
  <c r="J160" i="3"/>
  <c r="H160" i="3"/>
  <c r="K160" i="3" s="1"/>
  <c r="J159" i="3"/>
  <c r="H159" i="3"/>
  <c r="K159" i="3" s="1"/>
  <c r="J158" i="3"/>
  <c r="H158" i="3"/>
  <c r="K158" i="3" s="1"/>
  <c r="J157" i="3"/>
  <c r="H157" i="3"/>
  <c r="K157" i="3" s="1"/>
  <c r="J156" i="3"/>
  <c r="H156" i="3"/>
  <c r="I156" i="3" s="1"/>
  <c r="L156" i="3" s="1"/>
  <c r="J155" i="3"/>
  <c r="H155" i="3"/>
  <c r="I155" i="3" s="1"/>
  <c r="L155" i="3" s="1"/>
  <c r="J154" i="3"/>
  <c r="H154" i="3"/>
  <c r="I154" i="3" s="1"/>
  <c r="L154" i="3" s="1"/>
  <c r="J153" i="3"/>
  <c r="H153" i="3"/>
  <c r="K153" i="3" s="1"/>
  <c r="J152" i="3"/>
  <c r="H152" i="3"/>
  <c r="K152" i="3" s="1"/>
  <c r="J151" i="3"/>
  <c r="H151" i="3"/>
  <c r="K151" i="3" s="1"/>
  <c r="J150" i="3"/>
  <c r="H150" i="3"/>
  <c r="K150" i="3" s="1"/>
  <c r="J149" i="3"/>
  <c r="H149" i="3"/>
  <c r="I149" i="3" s="1"/>
  <c r="L149" i="3" s="1"/>
  <c r="J148" i="3"/>
  <c r="H148" i="3"/>
  <c r="K148" i="3" s="1"/>
  <c r="J147" i="3"/>
  <c r="H147" i="3"/>
  <c r="I147" i="3" s="1"/>
  <c r="L147" i="3" s="1"/>
  <c r="J146" i="3"/>
  <c r="H146" i="3"/>
  <c r="K146" i="3" s="1"/>
  <c r="J145" i="3"/>
  <c r="H145" i="3"/>
  <c r="K145" i="3" s="1"/>
  <c r="J144" i="3"/>
  <c r="H144" i="3"/>
  <c r="I144" i="3" s="1"/>
  <c r="L144" i="3" s="1"/>
  <c r="J143" i="3"/>
  <c r="H143" i="3"/>
  <c r="K143" i="3" s="1"/>
  <c r="J142" i="3"/>
  <c r="H142" i="3"/>
  <c r="I142" i="3" s="1"/>
  <c r="L142" i="3" s="1"/>
  <c r="J141" i="3"/>
  <c r="I141" i="3"/>
  <c r="L141" i="3" s="1"/>
  <c r="H141" i="3"/>
  <c r="K141" i="3" s="1"/>
  <c r="J140" i="3"/>
  <c r="H140" i="3"/>
  <c r="K140" i="3" s="1"/>
  <c r="J139" i="3"/>
  <c r="H139" i="3"/>
  <c r="K139" i="3" s="1"/>
  <c r="J138" i="3"/>
  <c r="H138" i="3"/>
  <c r="K138" i="3" s="1"/>
  <c r="J137" i="3"/>
  <c r="H137" i="3"/>
  <c r="I137" i="3" s="1"/>
  <c r="L137" i="3" s="1"/>
  <c r="J136" i="3"/>
  <c r="H136" i="3"/>
  <c r="K136" i="3" s="1"/>
  <c r="J135" i="3"/>
  <c r="H135" i="3"/>
  <c r="K135" i="3" s="1"/>
  <c r="J134" i="3"/>
  <c r="H134" i="3"/>
  <c r="K134" i="3" s="1"/>
  <c r="J133" i="3"/>
  <c r="H133" i="3"/>
  <c r="K133" i="3" s="1"/>
  <c r="J132" i="3"/>
  <c r="H132" i="3"/>
  <c r="I132" i="3" s="1"/>
  <c r="L132" i="3" s="1"/>
  <c r="J131" i="3"/>
  <c r="H131" i="3"/>
  <c r="K131" i="3" s="1"/>
  <c r="J130" i="3"/>
  <c r="H130" i="3"/>
  <c r="I130" i="3" s="1"/>
  <c r="L130" i="3" s="1"/>
  <c r="J129" i="3"/>
  <c r="H129" i="3"/>
  <c r="K129" i="3" s="1"/>
  <c r="J128" i="3"/>
  <c r="H128" i="3"/>
  <c r="I128" i="3" s="1"/>
  <c r="L128" i="3" s="1"/>
  <c r="J127" i="3"/>
  <c r="H127" i="3"/>
  <c r="K127" i="3" s="1"/>
  <c r="J126" i="3"/>
  <c r="H126" i="3"/>
  <c r="K126" i="3" s="1"/>
  <c r="J125" i="3"/>
  <c r="H125" i="3"/>
  <c r="I125" i="3" s="1"/>
  <c r="L125" i="3" s="1"/>
  <c r="J124" i="3"/>
  <c r="H124" i="3"/>
  <c r="K124" i="3" s="1"/>
  <c r="J123" i="3"/>
  <c r="H123" i="3"/>
  <c r="I123" i="3" s="1"/>
  <c r="L123" i="3" s="1"/>
  <c r="J122" i="3"/>
  <c r="H122" i="3"/>
  <c r="K122" i="3" s="1"/>
  <c r="J121" i="3"/>
  <c r="H121" i="3"/>
  <c r="K121" i="3" s="1"/>
  <c r="J120" i="3"/>
  <c r="H120" i="3"/>
  <c r="I120" i="3" s="1"/>
  <c r="L120" i="3" s="1"/>
  <c r="J119" i="3"/>
  <c r="H119" i="3"/>
  <c r="K119" i="3" s="1"/>
  <c r="J118" i="3"/>
  <c r="H118" i="3"/>
  <c r="I118" i="3" s="1"/>
  <c r="L118" i="3" s="1"/>
  <c r="J117" i="3"/>
  <c r="H117" i="3"/>
  <c r="K117" i="3" s="1"/>
  <c r="J116" i="3"/>
  <c r="H116" i="3"/>
  <c r="I116" i="3" s="1"/>
  <c r="L116" i="3" s="1"/>
  <c r="J115" i="3"/>
  <c r="H115" i="3"/>
  <c r="K115" i="3" s="1"/>
  <c r="J114" i="3"/>
  <c r="H114" i="3"/>
  <c r="K114" i="3" s="1"/>
  <c r="J113" i="3"/>
  <c r="H113" i="3"/>
  <c r="I113" i="3" s="1"/>
  <c r="L113" i="3" s="1"/>
  <c r="J112" i="3"/>
  <c r="H112" i="3"/>
  <c r="I112" i="3" s="1"/>
  <c r="L112" i="3" s="1"/>
  <c r="J111" i="3"/>
  <c r="H111" i="3"/>
  <c r="I111" i="3" s="1"/>
  <c r="L111" i="3" s="1"/>
  <c r="J110" i="3"/>
  <c r="H110" i="3"/>
  <c r="K110" i="3" s="1"/>
  <c r="J109" i="3"/>
  <c r="H109" i="3"/>
  <c r="K109" i="3" s="1"/>
  <c r="J108" i="3"/>
  <c r="H108" i="3"/>
  <c r="I108" i="3" s="1"/>
  <c r="L108" i="3" s="1"/>
  <c r="J107" i="3"/>
  <c r="H107" i="3"/>
  <c r="K107" i="3" s="1"/>
  <c r="J106" i="3"/>
  <c r="H106" i="3"/>
  <c r="I106" i="3" s="1"/>
  <c r="L106" i="3" s="1"/>
  <c r="J105" i="3"/>
  <c r="H105" i="3"/>
  <c r="I105" i="3" s="1"/>
  <c r="L105" i="3" s="1"/>
  <c r="J104" i="3"/>
  <c r="H104" i="3"/>
  <c r="K104" i="3" s="1"/>
  <c r="J103" i="3"/>
  <c r="H103" i="3"/>
  <c r="K103" i="3" s="1"/>
  <c r="J102" i="3"/>
  <c r="H102" i="3"/>
  <c r="K102" i="3" s="1"/>
  <c r="J101" i="3"/>
  <c r="H101" i="3"/>
  <c r="I101" i="3" s="1"/>
  <c r="L101" i="3" s="1"/>
  <c r="J100" i="3"/>
  <c r="H100" i="3"/>
  <c r="K100" i="3" s="1"/>
  <c r="J99" i="3"/>
  <c r="H99" i="3"/>
  <c r="I99" i="3" s="1"/>
  <c r="L99" i="3" s="1"/>
  <c r="J98" i="3"/>
  <c r="H98" i="3"/>
  <c r="K98" i="3" s="1"/>
  <c r="J97" i="3"/>
  <c r="H97" i="3"/>
  <c r="K97" i="3" s="1"/>
  <c r="J96" i="3"/>
  <c r="H96" i="3"/>
  <c r="I96" i="3" s="1"/>
  <c r="L96" i="3" s="1"/>
  <c r="J95" i="3"/>
  <c r="H95" i="3"/>
  <c r="K95" i="3" s="1"/>
  <c r="J94" i="3"/>
  <c r="H94" i="3"/>
  <c r="I94" i="3" s="1"/>
  <c r="L94" i="3" s="1"/>
  <c r="J93" i="3"/>
  <c r="H93" i="3"/>
  <c r="I93" i="3" s="1"/>
  <c r="L93" i="3" s="1"/>
  <c r="J92" i="3"/>
  <c r="H92" i="3"/>
  <c r="I92" i="3" s="1"/>
  <c r="L92" i="3" s="1"/>
  <c r="J91" i="3"/>
  <c r="H91" i="3"/>
  <c r="K91" i="3" s="1"/>
  <c r="J90" i="3"/>
  <c r="H90" i="3"/>
  <c r="K90" i="3" s="1"/>
  <c r="J89" i="3"/>
  <c r="H89" i="3"/>
  <c r="I89" i="3" s="1"/>
  <c r="L89" i="3" s="1"/>
  <c r="J88" i="3"/>
  <c r="H88" i="3"/>
  <c r="K88" i="3" s="1"/>
  <c r="J87" i="3"/>
  <c r="H87" i="3"/>
  <c r="K87" i="3" s="1"/>
  <c r="J86" i="3"/>
  <c r="H86" i="3"/>
  <c r="K86" i="3" s="1"/>
  <c r="J85" i="3"/>
  <c r="H85" i="3"/>
  <c r="K85" i="3" s="1"/>
  <c r="J84" i="3"/>
  <c r="H84" i="3"/>
  <c r="I84" i="3" s="1"/>
  <c r="L84" i="3" s="1"/>
  <c r="J83" i="3"/>
  <c r="H83" i="3"/>
  <c r="K83" i="3" s="1"/>
  <c r="J82" i="3"/>
  <c r="H82" i="3"/>
  <c r="I82" i="3" s="1"/>
  <c r="L82" i="3" s="1"/>
  <c r="J81" i="3"/>
  <c r="I81" i="3"/>
  <c r="L81" i="3" s="1"/>
  <c r="H81" i="3"/>
  <c r="K81" i="3" s="1"/>
  <c r="J80" i="3"/>
  <c r="H80" i="3"/>
  <c r="K80" i="3" s="1"/>
  <c r="J79" i="3"/>
  <c r="H79" i="3"/>
  <c r="K79" i="3" s="1"/>
  <c r="J78" i="3"/>
  <c r="H78" i="3"/>
  <c r="K78" i="3" s="1"/>
  <c r="K77" i="3"/>
  <c r="J77" i="3"/>
  <c r="H77" i="3"/>
  <c r="I77" i="3" s="1"/>
  <c r="L77" i="3" s="1"/>
  <c r="J76" i="3"/>
  <c r="H76" i="3"/>
  <c r="K76" i="3" s="1"/>
  <c r="J75" i="3"/>
  <c r="H75" i="3"/>
  <c r="K75" i="3" s="1"/>
  <c r="J74" i="3"/>
  <c r="H74" i="3"/>
  <c r="K74" i="3" s="1"/>
  <c r="J73" i="3"/>
  <c r="H73" i="3"/>
  <c r="K73" i="3" s="1"/>
  <c r="J72" i="3"/>
  <c r="H72" i="3"/>
  <c r="I72" i="3" s="1"/>
  <c r="L72" i="3" s="1"/>
  <c r="J71" i="3"/>
  <c r="H71" i="3"/>
  <c r="K71" i="3" s="1"/>
  <c r="J70" i="3"/>
  <c r="H70" i="3"/>
  <c r="I70" i="3" s="1"/>
  <c r="L70" i="3" s="1"/>
  <c r="J69" i="3"/>
  <c r="H69" i="3"/>
  <c r="I69" i="3" s="1"/>
  <c r="L69" i="3" s="1"/>
  <c r="J68" i="3"/>
  <c r="H68" i="3"/>
  <c r="I68" i="3" s="1"/>
  <c r="L68" i="3" s="1"/>
  <c r="J67" i="3"/>
  <c r="H67" i="3"/>
  <c r="K67" i="3" s="1"/>
  <c r="J66" i="3"/>
  <c r="H66" i="3"/>
  <c r="K66" i="3" s="1"/>
  <c r="J65" i="3"/>
  <c r="H65" i="3"/>
  <c r="I65" i="3" s="1"/>
  <c r="L65" i="3" s="1"/>
  <c r="K64" i="3"/>
  <c r="J64" i="3"/>
  <c r="I64" i="3"/>
  <c r="L64" i="3" s="1"/>
  <c r="H64" i="3"/>
  <c r="J63" i="3"/>
  <c r="H63" i="3"/>
  <c r="I63" i="3" s="1"/>
  <c r="L63" i="3" s="1"/>
  <c r="J62" i="3"/>
  <c r="H62" i="3"/>
  <c r="K62" i="3" s="1"/>
  <c r="J61" i="3"/>
  <c r="H61" i="3"/>
  <c r="K61" i="3" s="1"/>
  <c r="J60" i="3"/>
  <c r="H60" i="3"/>
  <c r="I60" i="3" s="1"/>
  <c r="L60" i="3" s="1"/>
  <c r="J59" i="3"/>
  <c r="H59" i="3"/>
  <c r="K59" i="3" s="1"/>
  <c r="J58" i="3"/>
  <c r="H58" i="3"/>
  <c r="I58" i="3" s="1"/>
  <c r="L58" i="3" s="1"/>
  <c r="K57" i="3"/>
  <c r="J57" i="3"/>
  <c r="I57" i="3"/>
  <c r="L57" i="3" s="1"/>
  <c r="H57" i="3"/>
  <c r="J56" i="3"/>
  <c r="H56" i="3"/>
  <c r="K56" i="3" s="1"/>
  <c r="J55" i="3"/>
  <c r="H55" i="3"/>
  <c r="K55" i="3" s="1"/>
  <c r="J54" i="3"/>
  <c r="H54" i="3"/>
  <c r="K54" i="3" s="1"/>
  <c r="J53" i="3"/>
  <c r="H53" i="3"/>
  <c r="I53" i="3" s="1"/>
  <c r="L53" i="3" s="1"/>
  <c r="J52" i="3"/>
  <c r="H52" i="3"/>
  <c r="I52" i="3" s="1"/>
  <c r="L52" i="3" s="1"/>
  <c r="J51" i="3"/>
  <c r="H51" i="3"/>
  <c r="K51" i="3" s="1"/>
  <c r="J50" i="3"/>
  <c r="H50" i="3"/>
  <c r="K50" i="3" s="1"/>
  <c r="J49" i="3"/>
  <c r="H49" i="3"/>
  <c r="K49" i="3" s="1"/>
  <c r="J48" i="3"/>
  <c r="H48" i="3"/>
  <c r="I48" i="3" s="1"/>
  <c r="L48" i="3" s="1"/>
  <c r="J47" i="3"/>
  <c r="H47" i="3"/>
  <c r="K47" i="3" s="1"/>
  <c r="K46" i="3"/>
  <c r="J46" i="3"/>
  <c r="H46" i="3"/>
  <c r="I46" i="3" s="1"/>
  <c r="L46" i="3" s="1"/>
  <c r="J45" i="3"/>
  <c r="H45" i="3"/>
  <c r="I45" i="3" s="1"/>
  <c r="L45" i="3" s="1"/>
  <c r="J44" i="3"/>
  <c r="H44" i="3"/>
  <c r="I44" i="3" s="1"/>
  <c r="L44" i="3" s="1"/>
  <c r="J43" i="3"/>
  <c r="H43" i="3"/>
  <c r="K43" i="3" s="1"/>
  <c r="J42" i="3"/>
  <c r="H42" i="3"/>
  <c r="K42" i="3" s="1"/>
  <c r="J41" i="3"/>
  <c r="H41" i="3"/>
  <c r="I41" i="3" s="1"/>
  <c r="L41" i="3" s="1"/>
  <c r="J40" i="3"/>
  <c r="H40" i="3"/>
  <c r="I40" i="3" s="1"/>
  <c r="L40" i="3" s="1"/>
  <c r="J39" i="3"/>
  <c r="H39" i="3"/>
  <c r="K39" i="3" s="1"/>
  <c r="J38" i="3"/>
  <c r="H38" i="3"/>
  <c r="K38" i="3" s="1"/>
  <c r="J37" i="3"/>
  <c r="H37" i="3"/>
  <c r="K37" i="3" s="1"/>
  <c r="J36" i="3"/>
  <c r="H36" i="3"/>
  <c r="I36" i="3" s="1"/>
  <c r="L36" i="3" s="1"/>
  <c r="J35" i="3"/>
  <c r="H35" i="3"/>
  <c r="K35" i="3" s="1"/>
  <c r="J34" i="3"/>
  <c r="H34" i="3"/>
  <c r="I34" i="3" s="1"/>
  <c r="L34" i="3" s="1"/>
  <c r="J33" i="3"/>
  <c r="H33" i="3"/>
  <c r="I33" i="3" s="1"/>
  <c r="L33" i="3" s="1"/>
  <c r="J32" i="3"/>
  <c r="H32" i="3"/>
  <c r="I32" i="3" s="1"/>
  <c r="L32" i="3" s="1"/>
  <c r="J31" i="3"/>
  <c r="H31" i="3"/>
  <c r="K31" i="3" s="1"/>
  <c r="J30" i="3"/>
  <c r="H30" i="3"/>
  <c r="K30" i="3" s="1"/>
  <c r="J29" i="3"/>
  <c r="H29" i="3"/>
  <c r="I29" i="3" s="1"/>
  <c r="L29" i="3" s="1"/>
  <c r="J28" i="3"/>
  <c r="H28" i="3"/>
  <c r="I28" i="3" s="1"/>
  <c r="L28" i="3" s="1"/>
  <c r="J27" i="3"/>
  <c r="H27" i="3"/>
  <c r="K27" i="3" s="1"/>
  <c r="J26" i="3"/>
  <c r="H26" i="3"/>
  <c r="K26" i="3" s="1"/>
  <c r="J25" i="3"/>
  <c r="H25" i="3"/>
  <c r="K25" i="3" s="1"/>
  <c r="J24" i="3"/>
  <c r="H24" i="3"/>
  <c r="I24" i="3" s="1"/>
  <c r="L24" i="3" s="1"/>
  <c r="J23" i="3"/>
  <c r="H23" i="3"/>
  <c r="K23" i="3" s="1"/>
  <c r="J22" i="3"/>
  <c r="H22" i="3"/>
  <c r="I22" i="3" s="1"/>
  <c r="L22" i="3" s="1"/>
  <c r="J21" i="3"/>
  <c r="H21" i="3"/>
  <c r="K21" i="3" s="1"/>
  <c r="J20" i="3"/>
  <c r="H20" i="3"/>
  <c r="K20" i="3" s="1"/>
  <c r="J19" i="3"/>
  <c r="H19" i="3"/>
  <c r="I19" i="3" s="1"/>
  <c r="L19" i="3" s="1"/>
  <c r="J18" i="3"/>
  <c r="H18" i="3"/>
  <c r="K18" i="3" s="1"/>
  <c r="J17" i="3"/>
  <c r="H17" i="3"/>
  <c r="I17" i="3" s="1"/>
  <c r="L17" i="3" s="1"/>
  <c r="K16" i="3"/>
  <c r="J16" i="3"/>
  <c r="H16" i="3"/>
  <c r="I16" i="3" s="1"/>
  <c r="L16" i="3" s="1"/>
  <c r="J15" i="3"/>
  <c r="H15" i="3"/>
  <c r="K15" i="3" s="1"/>
  <c r="J14" i="3"/>
  <c r="H14" i="3"/>
  <c r="K14" i="3" s="1"/>
  <c r="J13" i="3"/>
  <c r="H13" i="3"/>
  <c r="K13" i="3" s="1"/>
  <c r="J12" i="3"/>
  <c r="H12" i="3"/>
  <c r="I12" i="3" s="1"/>
  <c r="L12" i="3" s="1"/>
  <c r="J11" i="3"/>
  <c r="H11" i="3"/>
  <c r="K11" i="3" s="1"/>
  <c r="J10" i="3"/>
  <c r="H10" i="3"/>
  <c r="I10" i="3" s="1"/>
  <c r="L10" i="3" s="1"/>
  <c r="J9" i="3"/>
  <c r="H9" i="3"/>
  <c r="K9" i="3" s="1"/>
  <c r="J8" i="3"/>
  <c r="H8" i="3"/>
  <c r="I8" i="3" s="1"/>
  <c r="L8" i="3" s="1"/>
  <c r="J7" i="3"/>
  <c r="H7" i="3"/>
  <c r="K7" i="3" s="1"/>
  <c r="J6" i="3"/>
  <c r="H6" i="3"/>
  <c r="K6" i="3" s="1"/>
  <c r="J5" i="3"/>
  <c r="H5" i="3"/>
  <c r="I5" i="3" s="1"/>
  <c r="L5" i="3" s="1"/>
  <c r="J4" i="3"/>
  <c r="H4" i="3"/>
  <c r="K4" i="3" s="1"/>
  <c r="J3" i="3"/>
  <c r="H3" i="3"/>
  <c r="K3" i="3" s="1"/>
  <c r="J182" i="1"/>
  <c r="H182" i="1"/>
  <c r="K182" i="1" s="1"/>
  <c r="J181" i="1"/>
  <c r="H181" i="1"/>
  <c r="K181" i="1" s="1"/>
  <c r="J180" i="1"/>
  <c r="H180" i="1"/>
  <c r="K180" i="1" s="1"/>
  <c r="J179" i="1"/>
  <c r="H179" i="1"/>
  <c r="I179" i="1" s="1"/>
  <c r="L179" i="1" s="1"/>
  <c r="J178" i="1"/>
  <c r="H178" i="1"/>
  <c r="K178" i="1" s="1"/>
  <c r="J177" i="1"/>
  <c r="H177" i="1"/>
  <c r="K177" i="1" s="1"/>
  <c r="J176" i="1"/>
  <c r="H176" i="1"/>
  <c r="K176" i="1" s="1"/>
  <c r="J175" i="1"/>
  <c r="H175" i="1"/>
  <c r="K175" i="1" s="1"/>
  <c r="J174" i="1"/>
  <c r="H174" i="1"/>
  <c r="K174" i="1" s="1"/>
  <c r="J173" i="1"/>
  <c r="H173" i="1"/>
  <c r="I173" i="1" s="1"/>
  <c r="L173" i="1" s="1"/>
  <c r="J172" i="1"/>
  <c r="H172" i="1"/>
  <c r="K172" i="1" s="1"/>
  <c r="K171" i="1"/>
  <c r="J171" i="1"/>
  <c r="H171" i="1"/>
  <c r="I171" i="1" s="1"/>
  <c r="L171" i="1" s="1"/>
  <c r="J170" i="1"/>
  <c r="H170" i="1"/>
  <c r="K170" i="1" s="1"/>
  <c r="J169" i="1"/>
  <c r="H169" i="1"/>
  <c r="K169" i="1" s="1"/>
  <c r="J168" i="1"/>
  <c r="H168" i="1"/>
  <c r="K168" i="1" s="1"/>
  <c r="J167" i="1"/>
  <c r="H167" i="1"/>
  <c r="I167" i="1" s="1"/>
  <c r="L167" i="1" s="1"/>
  <c r="J166" i="1"/>
  <c r="H166" i="1"/>
  <c r="K166" i="1" s="1"/>
  <c r="J165" i="1"/>
  <c r="H165" i="1"/>
  <c r="K165" i="1" s="1"/>
  <c r="J164" i="1"/>
  <c r="H164" i="1"/>
  <c r="K164" i="1" s="1"/>
  <c r="J163" i="1"/>
  <c r="H163" i="1"/>
  <c r="K163" i="1" s="1"/>
  <c r="J162" i="1"/>
  <c r="H162" i="1"/>
  <c r="K162" i="1" s="1"/>
  <c r="J161" i="1"/>
  <c r="H161" i="1"/>
  <c r="I161" i="1" s="1"/>
  <c r="L161" i="1" s="1"/>
  <c r="J160" i="1"/>
  <c r="H160" i="1"/>
  <c r="K160" i="1" s="1"/>
  <c r="J159" i="1"/>
  <c r="H159" i="1"/>
  <c r="I159" i="1" s="1"/>
  <c r="L159" i="1" s="1"/>
  <c r="J158" i="1"/>
  <c r="H158" i="1"/>
  <c r="K158" i="1" s="1"/>
  <c r="J157" i="1"/>
  <c r="H157" i="1"/>
  <c r="K157" i="1" s="1"/>
  <c r="J156" i="1"/>
  <c r="H156" i="1"/>
  <c r="K156" i="1" s="1"/>
  <c r="J155" i="1"/>
  <c r="H155" i="1"/>
  <c r="I155" i="1" s="1"/>
  <c r="L155" i="1" s="1"/>
  <c r="J154" i="1"/>
  <c r="H154" i="1"/>
  <c r="K154" i="1" s="1"/>
  <c r="J153" i="1"/>
  <c r="H153" i="1"/>
  <c r="I153" i="1" s="1"/>
  <c r="L153" i="1" s="1"/>
  <c r="J152" i="1"/>
  <c r="H152" i="1"/>
  <c r="K152" i="1" s="1"/>
  <c r="J151" i="1"/>
  <c r="H151" i="1"/>
  <c r="K151" i="1" s="1"/>
  <c r="J150" i="1"/>
  <c r="H150" i="1"/>
  <c r="K150" i="1" s="1"/>
  <c r="J149" i="1"/>
  <c r="H149" i="1"/>
  <c r="I149" i="1" s="1"/>
  <c r="L149" i="1" s="1"/>
  <c r="J148" i="1"/>
  <c r="H148" i="1"/>
  <c r="K148" i="1" s="1"/>
  <c r="J147" i="1"/>
  <c r="H147" i="1"/>
  <c r="K147" i="1" s="1"/>
  <c r="J146" i="1"/>
  <c r="H146" i="1"/>
  <c r="K146" i="1" s="1"/>
  <c r="J145" i="1"/>
  <c r="H145" i="1"/>
  <c r="K145" i="1" s="1"/>
  <c r="J144" i="1"/>
  <c r="H144" i="1"/>
  <c r="K144" i="1" s="1"/>
  <c r="J143" i="1"/>
  <c r="H143" i="1"/>
  <c r="I143" i="1" s="1"/>
  <c r="L143" i="1" s="1"/>
  <c r="J142" i="1"/>
  <c r="H142" i="1"/>
  <c r="K142" i="1" s="1"/>
  <c r="J141" i="1"/>
  <c r="H141" i="1"/>
  <c r="K141" i="1" s="1"/>
  <c r="K140" i="1"/>
  <c r="J140" i="1"/>
  <c r="H140" i="1"/>
  <c r="I140" i="1" s="1"/>
  <c r="L140" i="1" s="1"/>
  <c r="J139" i="1"/>
  <c r="H139" i="1"/>
  <c r="K139" i="1" s="1"/>
  <c r="J138" i="1"/>
  <c r="H138" i="1"/>
  <c r="K138" i="1" s="1"/>
  <c r="J137" i="1"/>
  <c r="H137" i="1"/>
  <c r="I137" i="1" s="1"/>
  <c r="L137" i="1" s="1"/>
  <c r="J136" i="1"/>
  <c r="H136" i="1"/>
  <c r="K136" i="1" s="1"/>
  <c r="J135" i="1"/>
  <c r="H135" i="1"/>
  <c r="K135" i="1" s="1"/>
  <c r="J134" i="1"/>
  <c r="H134" i="1"/>
  <c r="K134" i="1" s="1"/>
  <c r="J133" i="1"/>
  <c r="H133" i="1"/>
  <c r="K133" i="1" s="1"/>
  <c r="J132" i="1"/>
  <c r="H132" i="1"/>
  <c r="K132" i="1" s="1"/>
  <c r="J131" i="1"/>
  <c r="H131" i="1"/>
  <c r="I131" i="1" s="1"/>
  <c r="L131" i="1" s="1"/>
  <c r="J130" i="1"/>
  <c r="H130" i="1"/>
  <c r="K130" i="1" s="1"/>
  <c r="J129" i="1"/>
  <c r="H129" i="1"/>
  <c r="K129" i="1" s="1"/>
  <c r="J128" i="1"/>
  <c r="H128" i="1"/>
  <c r="I128" i="1" s="1"/>
  <c r="L128" i="1" s="1"/>
  <c r="J127" i="1"/>
  <c r="H127" i="1"/>
  <c r="K127" i="1" s="1"/>
  <c r="J126" i="1"/>
  <c r="H126" i="1"/>
  <c r="K126" i="1" s="1"/>
  <c r="J125" i="1"/>
  <c r="H125" i="1"/>
  <c r="I125" i="1" s="1"/>
  <c r="L125" i="1" s="1"/>
  <c r="J124" i="1"/>
  <c r="H124" i="1"/>
  <c r="I124" i="1" s="1"/>
  <c r="L124" i="1" s="1"/>
  <c r="K123" i="1"/>
  <c r="J123" i="1"/>
  <c r="H123" i="1"/>
  <c r="I123" i="1" s="1"/>
  <c r="L123" i="1" s="1"/>
  <c r="J122" i="1"/>
  <c r="H122" i="1"/>
  <c r="K122" i="1" s="1"/>
  <c r="J121" i="1"/>
  <c r="H121" i="1"/>
  <c r="K121" i="1" s="1"/>
  <c r="J120" i="1"/>
  <c r="H120" i="1"/>
  <c r="K120" i="1" s="1"/>
  <c r="J119" i="1"/>
  <c r="H119" i="1"/>
  <c r="I119" i="1" s="1"/>
  <c r="L119" i="1" s="1"/>
  <c r="J118" i="1"/>
  <c r="H118" i="1"/>
  <c r="K118" i="1" s="1"/>
  <c r="J117" i="1"/>
  <c r="H117" i="1"/>
  <c r="K117" i="1" s="1"/>
  <c r="J116" i="1"/>
  <c r="H116" i="1"/>
  <c r="I116" i="1" s="1"/>
  <c r="L116" i="1" s="1"/>
  <c r="J115" i="1"/>
  <c r="H115" i="1"/>
  <c r="K115" i="1" s="1"/>
  <c r="J114" i="1"/>
  <c r="H114" i="1"/>
  <c r="K114" i="1" s="1"/>
  <c r="J113" i="1"/>
  <c r="H113" i="1"/>
  <c r="I113" i="1" s="1"/>
  <c r="L113" i="1" s="1"/>
  <c r="K112" i="1"/>
  <c r="J112" i="1"/>
  <c r="H112" i="1"/>
  <c r="I112" i="1" s="1"/>
  <c r="L112" i="1" s="1"/>
  <c r="J111" i="1"/>
  <c r="H111" i="1"/>
  <c r="K111" i="1" s="1"/>
  <c r="J110" i="1"/>
  <c r="H110" i="1"/>
  <c r="K110" i="1" s="1"/>
  <c r="J109" i="1"/>
  <c r="H109" i="1"/>
  <c r="K109" i="1" s="1"/>
  <c r="J108" i="1"/>
  <c r="H108" i="1"/>
  <c r="K108" i="1" s="1"/>
  <c r="K107" i="1"/>
  <c r="J107" i="1"/>
  <c r="H107" i="1"/>
  <c r="I107" i="1" s="1"/>
  <c r="L107" i="1" s="1"/>
  <c r="J106" i="1"/>
  <c r="H106" i="1"/>
  <c r="K106" i="1" s="1"/>
  <c r="J105" i="1"/>
  <c r="H105" i="1"/>
  <c r="K105" i="1" s="1"/>
  <c r="J104" i="1"/>
  <c r="H104" i="1"/>
  <c r="K104" i="1" s="1"/>
  <c r="J103" i="1"/>
  <c r="H103" i="1"/>
  <c r="K103" i="1" s="1"/>
  <c r="J102" i="1"/>
  <c r="H102" i="1"/>
  <c r="K102" i="1" s="1"/>
  <c r="J101" i="1"/>
  <c r="H101" i="1"/>
  <c r="I101" i="1" s="1"/>
  <c r="L101" i="1" s="1"/>
  <c r="J100" i="1"/>
  <c r="H100" i="1"/>
  <c r="K100" i="1" s="1"/>
  <c r="J99" i="1"/>
  <c r="H99" i="1"/>
  <c r="I99" i="1" s="1"/>
  <c r="L99" i="1" s="1"/>
  <c r="J98" i="1"/>
  <c r="H98" i="1"/>
  <c r="I98" i="1" s="1"/>
  <c r="L98" i="1" s="1"/>
  <c r="J97" i="1"/>
  <c r="H97" i="1"/>
  <c r="K97" i="1" s="1"/>
  <c r="J96" i="1"/>
  <c r="H96" i="1"/>
  <c r="K96" i="1" s="1"/>
  <c r="K95" i="1"/>
  <c r="J95" i="1"/>
  <c r="H95" i="1"/>
  <c r="I95" i="1" s="1"/>
  <c r="L95" i="1" s="1"/>
  <c r="J94" i="1"/>
  <c r="H94" i="1"/>
  <c r="K94" i="1" s="1"/>
  <c r="K93" i="1"/>
  <c r="J93" i="1"/>
  <c r="H93" i="1"/>
  <c r="I93" i="1" s="1"/>
  <c r="L93" i="1" s="1"/>
  <c r="J92" i="1"/>
  <c r="H92" i="1"/>
  <c r="K92" i="1" s="1"/>
  <c r="J91" i="1"/>
  <c r="H91" i="1"/>
  <c r="K91" i="1" s="1"/>
  <c r="J90" i="1"/>
  <c r="H90" i="1"/>
  <c r="K90" i="1" s="1"/>
  <c r="J89" i="1"/>
  <c r="H89" i="1"/>
  <c r="I89" i="1" s="1"/>
  <c r="L89" i="1" s="1"/>
  <c r="J88" i="1"/>
  <c r="H88" i="1"/>
  <c r="K88" i="1" s="1"/>
  <c r="J87" i="1"/>
  <c r="H87" i="1"/>
  <c r="K87" i="1" s="1"/>
  <c r="J86" i="1"/>
  <c r="H86" i="1"/>
  <c r="K86" i="1" s="1"/>
  <c r="J85" i="1"/>
  <c r="H85" i="1"/>
  <c r="K85" i="1" s="1"/>
  <c r="J84" i="1"/>
  <c r="H84" i="1"/>
  <c r="K84" i="1" s="1"/>
  <c r="J83" i="1"/>
  <c r="H83" i="1"/>
  <c r="I83" i="1" s="1"/>
  <c r="L83" i="1" s="1"/>
  <c r="J82" i="1"/>
  <c r="H82" i="1"/>
  <c r="K82" i="1" s="1"/>
  <c r="K81" i="1"/>
  <c r="J81" i="1"/>
  <c r="H81" i="1"/>
  <c r="I81" i="1" s="1"/>
  <c r="L81" i="1" s="1"/>
  <c r="J80" i="1"/>
  <c r="H80" i="1"/>
  <c r="K80" i="1" s="1"/>
  <c r="J79" i="1"/>
  <c r="H79" i="1"/>
  <c r="K79" i="1" s="1"/>
  <c r="J78" i="1"/>
  <c r="H78" i="1"/>
  <c r="K78" i="1" s="1"/>
  <c r="J77" i="1"/>
  <c r="H77" i="1"/>
  <c r="I77" i="1" s="1"/>
  <c r="L77" i="1" s="1"/>
  <c r="J76" i="1"/>
  <c r="H76" i="1"/>
  <c r="I76" i="1" s="1"/>
  <c r="L76" i="1" s="1"/>
  <c r="J75" i="1"/>
  <c r="H75" i="1"/>
  <c r="K75" i="1" s="1"/>
  <c r="J74" i="1"/>
  <c r="H74" i="1"/>
  <c r="K74" i="1" s="1"/>
  <c r="J73" i="1"/>
  <c r="H73" i="1"/>
  <c r="K73" i="1" s="1"/>
  <c r="J72" i="1"/>
  <c r="H72" i="1"/>
  <c r="K72" i="1" s="1"/>
  <c r="J71" i="1"/>
  <c r="H71" i="1"/>
  <c r="I71" i="1" s="1"/>
  <c r="L71" i="1" s="1"/>
  <c r="J70" i="1"/>
  <c r="H70" i="1"/>
  <c r="K70" i="1" s="1"/>
  <c r="J69" i="1"/>
  <c r="H69" i="1"/>
  <c r="K69" i="1" s="1"/>
  <c r="J68" i="1"/>
  <c r="H68" i="1"/>
  <c r="I68" i="1" s="1"/>
  <c r="L68" i="1" s="1"/>
  <c r="J67" i="1"/>
  <c r="H67" i="1"/>
  <c r="K67" i="1" s="1"/>
  <c r="J66" i="1"/>
  <c r="H66" i="1"/>
  <c r="K66" i="1" s="1"/>
  <c r="J65" i="1"/>
  <c r="H65" i="1"/>
  <c r="I65" i="1" s="1"/>
  <c r="L65" i="1" s="1"/>
  <c r="K64" i="1"/>
  <c r="J64" i="1"/>
  <c r="H64" i="1"/>
  <c r="I64" i="1" s="1"/>
  <c r="L64" i="1" s="1"/>
  <c r="J63" i="1"/>
  <c r="H63" i="1"/>
  <c r="K63" i="1" s="1"/>
  <c r="J62" i="1"/>
  <c r="H62" i="1"/>
  <c r="I62" i="1" s="1"/>
  <c r="L62" i="1" s="1"/>
  <c r="J61" i="1"/>
  <c r="H61" i="1"/>
  <c r="K61" i="1" s="1"/>
  <c r="J60" i="1"/>
  <c r="H60" i="1"/>
  <c r="K60" i="1" s="1"/>
  <c r="J59" i="1"/>
  <c r="H59" i="1"/>
  <c r="I59" i="1" s="1"/>
  <c r="L59" i="1" s="1"/>
  <c r="J58" i="1"/>
  <c r="H58" i="1"/>
  <c r="K58" i="1" s="1"/>
  <c r="J57" i="1"/>
  <c r="H57" i="1"/>
  <c r="K57" i="1" s="1"/>
  <c r="J56" i="1"/>
  <c r="H56" i="1"/>
  <c r="I56" i="1" s="1"/>
  <c r="L56" i="1" s="1"/>
  <c r="J55" i="1"/>
  <c r="H55" i="1"/>
  <c r="K55" i="1" s="1"/>
  <c r="J54" i="1"/>
  <c r="H54" i="1"/>
  <c r="K54" i="1" s="1"/>
  <c r="J53" i="1"/>
  <c r="H53" i="1"/>
  <c r="I53" i="1" s="1"/>
  <c r="L53" i="1" s="1"/>
  <c r="J52" i="1"/>
  <c r="H52" i="1"/>
  <c r="K52" i="1" s="1"/>
  <c r="J51" i="1"/>
  <c r="I51" i="1"/>
  <c r="L51" i="1" s="1"/>
  <c r="H51" i="1"/>
  <c r="K51" i="1" s="1"/>
  <c r="J50" i="1"/>
  <c r="H50" i="1"/>
  <c r="K50" i="1" s="1"/>
  <c r="J49" i="1"/>
  <c r="H49" i="1"/>
  <c r="K49" i="1" s="1"/>
  <c r="J48" i="1"/>
  <c r="H48" i="1"/>
  <c r="K48" i="1" s="1"/>
  <c r="J47" i="1"/>
  <c r="H47" i="1"/>
  <c r="I47" i="1" s="1"/>
  <c r="L47" i="1" s="1"/>
  <c r="J46" i="1"/>
  <c r="H46" i="1"/>
  <c r="K46" i="1" s="1"/>
  <c r="J45" i="1"/>
  <c r="H45" i="1"/>
  <c r="K45" i="1" s="1"/>
  <c r="J44" i="1"/>
  <c r="H44" i="1"/>
  <c r="K44" i="1" s="1"/>
  <c r="J43" i="1"/>
  <c r="H43" i="1"/>
  <c r="K43" i="1" s="1"/>
  <c r="J42" i="1"/>
  <c r="H42" i="1"/>
  <c r="K42" i="1" s="1"/>
  <c r="J41" i="1"/>
  <c r="H41" i="1"/>
  <c r="I41" i="1" s="1"/>
  <c r="L41" i="1" s="1"/>
  <c r="J40" i="1"/>
  <c r="H40" i="1"/>
  <c r="I40" i="1" s="1"/>
  <c r="L40" i="1" s="1"/>
  <c r="J39" i="1"/>
  <c r="H39" i="1"/>
  <c r="I39" i="1" s="1"/>
  <c r="L39" i="1" s="1"/>
  <c r="J38" i="1"/>
  <c r="H38" i="1"/>
  <c r="K38" i="1" s="1"/>
  <c r="J37" i="1"/>
  <c r="H37" i="1"/>
  <c r="K37" i="1" s="1"/>
  <c r="J36" i="1"/>
  <c r="H36" i="1"/>
  <c r="K36" i="1" s="1"/>
  <c r="J35" i="1"/>
  <c r="H35" i="1"/>
  <c r="I35" i="1" s="1"/>
  <c r="L35" i="1" s="1"/>
  <c r="J34" i="1"/>
  <c r="H34" i="1"/>
  <c r="K34" i="1" s="1"/>
  <c r="J33" i="1"/>
  <c r="H33" i="1"/>
  <c r="K33" i="1" s="1"/>
  <c r="J32" i="1"/>
  <c r="H32" i="1"/>
  <c r="K32" i="1" s="1"/>
  <c r="J31" i="1"/>
  <c r="H31" i="1"/>
  <c r="K31" i="1" s="1"/>
  <c r="J30" i="1"/>
  <c r="H30" i="1"/>
  <c r="K30" i="1" s="1"/>
  <c r="J29" i="1"/>
  <c r="H29" i="1"/>
  <c r="I29" i="1" s="1"/>
  <c r="L29" i="1" s="1"/>
  <c r="J28" i="1"/>
  <c r="H28" i="1"/>
  <c r="K28" i="1" s="1"/>
  <c r="J27" i="1"/>
  <c r="H27" i="1"/>
  <c r="I27" i="1" s="1"/>
  <c r="L27" i="1" s="1"/>
  <c r="J26" i="1"/>
  <c r="H26" i="1"/>
  <c r="I26" i="1" s="1"/>
  <c r="L26" i="1" s="1"/>
  <c r="J25" i="1"/>
  <c r="H25" i="1"/>
  <c r="K25" i="1" s="1"/>
  <c r="J24" i="1"/>
  <c r="H24" i="1"/>
  <c r="K24" i="1" s="1"/>
  <c r="J23" i="1"/>
  <c r="H23" i="1"/>
  <c r="I23" i="1" s="1"/>
  <c r="L23" i="1" s="1"/>
  <c r="J22" i="1"/>
  <c r="H22" i="1"/>
  <c r="K22" i="1" s="1"/>
  <c r="K21" i="1"/>
  <c r="J21" i="1"/>
  <c r="H21" i="1"/>
  <c r="I21" i="1" s="1"/>
  <c r="L21" i="1" s="1"/>
  <c r="J20" i="1"/>
  <c r="H20" i="1"/>
  <c r="K20" i="1" s="1"/>
  <c r="J19" i="1"/>
  <c r="H19" i="1"/>
  <c r="K19" i="1" s="1"/>
  <c r="J18" i="1"/>
  <c r="H18" i="1"/>
  <c r="K18" i="1" s="1"/>
  <c r="J17" i="1"/>
  <c r="H17" i="1"/>
  <c r="I17" i="1" s="1"/>
  <c r="L17" i="1" s="1"/>
  <c r="J16" i="1"/>
  <c r="H16" i="1"/>
  <c r="K16" i="1" s="1"/>
  <c r="J15" i="1"/>
  <c r="H15" i="1"/>
  <c r="K15" i="1" s="1"/>
  <c r="J14" i="1"/>
  <c r="H14" i="1"/>
  <c r="K14" i="1" s="1"/>
  <c r="J13" i="1"/>
  <c r="H13" i="1"/>
  <c r="K13" i="1" s="1"/>
  <c r="J12" i="1"/>
  <c r="H12" i="1"/>
  <c r="K12" i="1" s="1"/>
  <c r="J11" i="1"/>
  <c r="H11" i="1"/>
  <c r="I11" i="1" s="1"/>
  <c r="L11" i="1" s="1"/>
  <c r="J10" i="1"/>
  <c r="H10" i="1"/>
  <c r="K10" i="1" s="1"/>
  <c r="J9" i="1"/>
  <c r="H9" i="1"/>
  <c r="I9" i="1" s="1"/>
  <c r="L9" i="1" s="1"/>
  <c r="J8" i="1"/>
  <c r="H8" i="1"/>
  <c r="I8" i="1" s="1"/>
  <c r="L8" i="1" s="1"/>
  <c r="J7" i="1"/>
  <c r="H7" i="1"/>
  <c r="K7" i="1" s="1"/>
  <c r="J6" i="1"/>
  <c r="H6" i="1"/>
  <c r="K6" i="1" s="1"/>
  <c r="J5" i="1"/>
  <c r="H5" i="1"/>
  <c r="I5" i="1" s="1"/>
  <c r="L5" i="1" s="1"/>
  <c r="J4" i="1"/>
  <c r="H4" i="1"/>
  <c r="K4" i="1" s="1"/>
  <c r="J3" i="1"/>
  <c r="H3" i="1"/>
  <c r="I3" i="1" s="1"/>
  <c r="L3" i="1" s="1"/>
  <c r="I16" i="6" l="1"/>
  <c r="L16" i="6" s="1"/>
  <c r="K81" i="6"/>
  <c r="K165" i="6"/>
  <c r="I93" i="6"/>
  <c r="L93" i="6" s="1"/>
  <c r="I98" i="6"/>
  <c r="L98" i="6" s="1"/>
  <c r="K28" i="6"/>
  <c r="I40" i="6"/>
  <c r="L40" i="6" s="1"/>
  <c r="I141" i="6"/>
  <c r="L141" i="6" s="1"/>
  <c r="I110" i="6"/>
  <c r="L110" i="6" s="1"/>
  <c r="I74" i="6"/>
  <c r="L74" i="6" s="1"/>
  <c r="I4" i="6"/>
  <c r="L4" i="6" s="1"/>
  <c r="I9" i="6"/>
  <c r="L9" i="6" s="1"/>
  <c r="I111" i="6"/>
  <c r="L111" i="6" s="1"/>
  <c r="I117" i="6"/>
  <c r="L117" i="6" s="1"/>
  <c r="I160" i="6"/>
  <c r="L160" i="6" s="1"/>
  <c r="I102" i="6"/>
  <c r="L102" i="6" s="1"/>
  <c r="K41" i="6"/>
  <c r="K70" i="6"/>
  <c r="I162" i="6"/>
  <c r="L162" i="6" s="1"/>
  <c r="I42" i="6"/>
  <c r="L42" i="6" s="1"/>
  <c r="I62" i="6"/>
  <c r="L62" i="6" s="1"/>
  <c r="I125" i="6"/>
  <c r="L125" i="6" s="1"/>
  <c r="I149" i="6"/>
  <c r="L149" i="6" s="1"/>
  <c r="I39" i="6"/>
  <c r="L39" i="6" s="1"/>
  <c r="I135" i="6"/>
  <c r="L135" i="6" s="1"/>
  <c r="K159" i="6"/>
  <c r="K29" i="6"/>
  <c r="K34" i="6"/>
  <c r="I63" i="6"/>
  <c r="L63" i="6" s="1"/>
  <c r="K77" i="6"/>
  <c r="I112" i="6"/>
  <c r="L112" i="6" s="1"/>
  <c r="K58" i="6"/>
  <c r="I45" i="6"/>
  <c r="L45" i="6" s="1"/>
  <c r="K69" i="6"/>
  <c r="I99" i="6"/>
  <c r="L99" i="6" s="1"/>
  <c r="I113" i="6"/>
  <c r="L113" i="6" s="1"/>
  <c r="I123" i="6"/>
  <c r="L123" i="6" s="1"/>
  <c r="I147" i="6"/>
  <c r="L147" i="6" s="1"/>
  <c r="I171" i="6"/>
  <c r="L171" i="6" s="1"/>
  <c r="K89" i="6"/>
  <c r="I21" i="6"/>
  <c r="L21" i="6" s="1"/>
  <c r="I38" i="6"/>
  <c r="L38" i="6" s="1"/>
  <c r="K53" i="6"/>
  <c r="I75" i="6"/>
  <c r="L75" i="6" s="1"/>
  <c r="I78" i="6"/>
  <c r="L78" i="6" s="1"/>
  <c r="K82" i="6"/>
  <c r="I126" i="6"/>
  <c r="L126" i="6" s="1"/>
  <c r="K130" i="6"/>
  <c r="I138" i="6"/>
  <c r="L138" i="6" s="1"/>
  <c r="K142" i="6"/>
  <c r="I150" i="6"/>
  <c r="L150" i="6" s="1"/>
  <c r="K154" i="6"/>
  <c r="K173" i="6"/>
  <c r="I14" i="6"/>
  <c r="L14" i="6" s="1"/>
  <c r="I51" i="6"/>
  <c r="L51" i="6" s="1"/>
  <c r="I54" i="6"/>
  <c r="L54" i="6" s="1"/>
  <c r="I100" i="6"/>
  <c r="L100" i="6" s="1"/>
  <c r="I124" i="6"/>
  <c r="L124" i="6" s="1"/>
  <c r="I136" i="6"/>
  <c r="L136" i="6" s="1"/>
  <c r="I148" i="6"/>
  <c r="L148" i="6" s="1"/>
  <c r="K166" i="6"/>
  <c r="K178" i="6"/>
  <c r="K5" i="6"/>
  <c r="K17" i="6"/>
  <c r="K46" i="6"/>
  <c r="K155" i="6"/>
  <c r="I27" i="6"/>
  <c r="L27" i="6" s="1"/>
  <c r="I30" i="6"/>
  <c r="L30" i="6" s="1"/>
  <c r="I3" i="6"/>
  <c r="L3" i="6" s="1"/>
  <c r="I6" i="6"/>
  <c r="L6" i="6" s="1"/>
  <c r="I15" i="6"/>
  <c r="L15" i="6" s="1"/>
  <c r="I18" i="6"/>
  <c r="L18" i="6" s="1"/>
  <c r="K22" i="6"/>
  <c r="I64" i="6"/>
  <c r="L64" i="6" s="1"/>
  <c r="I105" i="6"/>
  <c r="L105" i="6" s="1"/>
  <c r="K167" i="6"/>
  <c r="I172" i="6"/>
  <c r="L172" i="6" s="1"/>
  <c r="K179" i="6"/>
  <c r="K10" i="6"/>
  <c r="I86" i="6"/>
  <c r="L86" i="6" s="1"/>
  <c r="K101" i="6"/>
  <c r="I50" i="6"/>
  <c r="L50" i="6" s="1"/>
  <c r="K65" i="6"/>
  <c r="I90" i="6"/>
  <c r="L90" i="6" s="1"/>
  <c r="K94" i="6"/>
  <c r="I114" i="6"/>
  <c r="L114" i="6" s="1"/>
  <c r="K118" i="6"/>
  <c r="K12" i="6"/>
  <c r="K24" i="6"/>
  <c r="K36" i="6"/>
  <c r="K48" i="6"/>
  <c r="K60" i="6"/>
  <c r="K72" i="6"/>
  <c r="K84" i="6"/>
  <c r="K96" i="6"/>
  <c r="K108" i="6"/>
  <c r="K120" i="6"/>
  <c r="K132" i="6"/>
  <c r="K144" i="6"/>
  <c r="K156" i="6"/>
  <c r="K168" i="6"/>
  <c r="K180" i="6"/>
  <c r="I32" i="6"/>
  <c r="L32" i="6" s="1"/>
  <c r="I56" i="6"/>
  <c r="L56" i="6" s="1"/>
  <c r="I13" i="6"/>
  <c r="L13" i="6" s="1"/>
  <c r="I25" i="6"/>
  <c r="L25" i="6" s="1"/>
  <c r="I37" i="6"/>
  <c r="L37" i="6" s="1"/>
  <c r="I49" i="6"/>
  <c r="L49" i="6" s="1"/>
  <c r="I61" i="6"/>
  <c r="L61" i="6" s="1"/>
  <c r="I73" i="6"/>
  <c r="L73" i="6" s="1"/>
  <c r="I85" i="6"/>
  <c r="L85" i="6" s="1"/>
  <c r="I97" i="6"/>
  <c r="L97" i="6" s="1"/>
  <c r="I109" i="6"/>
  <c r="L109" i="6" s="1"/>
  <c r="I121" i="6"/>
  <c r="L121" i="6" s="1"/>
  <c r="I133" i="6"/>
  <c r="L133" i="6" s="1"/>
  <c r="I145" i="6"/>
  <c r="L145" i="6" s="1"/>
  <c r="I157" i="6"/>
  <c r="L157" i="6" s="1"/>
  <c r="I169" i="6"/>
  <c r="L169" i="6" s="1"/>
  <c r="I181" i="6"/>
  <c r="L181" i="6" s="1"/>
  <c r="I92" i="6"/>
  <c r="L92" i="6" s="1"/>
  <c r="K8" i="6"/>
  <c r="K20" i="6"/>
  <c r="K44" i="6"/>
  <c r="K68" i="6"/>
  <c r="K80" i="6"/>
  <c r="K104" i="6"/>
  <c r="K116" i="6"/>
  <c r="K128" i="6"/>
  <c r="K140" i="6"/>
  <c r="K152" i="6"/>
  <c r="K164" i="6"/>
  <c r="I174" i="6"/>
  <c r="L174" i="6" s="1"/>
  <c r="K176" i="6"/>
  <c r="I11" i="6"/>
  <c r="L11" i="6" s="1"/>
  <c r="I23" i="6"/>
  <c r="L23" i="6" s="1"/>
  <c r="I35" i="6"/>
  <c r="L35" i="6" s="1"/>
  <c r="I47" i="6"/>
  <c r="L47" i="6" s="1"/>
  <c r="I59" i="6"/>
  <c r="L59" i="6" s="1"/>
  <c r="I71" i="6"/>
  <c r="L71" i="6" s="1"/>
  <c r="I83" i="6"/>
  <c r="L83" i="6" s="1"/>
  <c r="I95" i="6"/>
  <c r="L95" i="6" s="1"/>
  <c r="I107" i="6"/>
  <c r="L107" i="6" s="1"/>
  <c r="I119" i="6"/>
  <c r="L119" i="6" s="1"/>
  <c r="I131" i="6"/>
  <c r="L131" i="6" s="1"/>
  <c r="I143" i="6"/>
  <c r="L143" i="6" s="1"/>
  <c r="I134" i="6"/>
  <c r="L134" i="6" s="1"/>
  <c r="I146" i="6"/>
  <c r="L146" i="6" s="1"/>
  <c r="I158" i="6"/>
  <c r="L158" i="6" s="1"/>
  <c r="I170" i="6"/>
  <c r="L170" i="6" s="1"/>
  <c r="I182" i="6"/>
  <c r="L182" i="6" s="1"/>
  <c r="I7" i="6"/>
  <c r="L7" i="6" s="1"/>
  <c r="I19" i="6"/>
  <c r="L19" i="6" s="1"/>
  <c r="I31" i="6"/>
  <c r="L31" i="6" s="1"/>
  <c r="I43" i="6"/>
  <c r="L43" i="6" s="1"/>
  <c r="I55" i="6"/>
  <c r="L55" i="6" s="1"/>
  <c r="I67" i="6"/>
  <c r="L67" i="6" s="1"/>
  <c r="I79" i="6"/>
  <c r="L79" i="6" s="1"/>
  <c r="I91" i="6"/>
  <c r="L91" i="6" s="1"/>
  <c r="I103" i="6"/>
  <c r="L103" i="6" s="1"/>
  <c r="I115" i="6"/>
  <c r="L115" i="6" s="1"/>
  <c r="I127" i="6"/>
  <c r="L127" i="6" s="1"/>
  <c r="I139" i="6"/>
  <c r="L139" i="6" s="1"/>
  <c r="I151" i="6"/>
  <c r="L151" i="6" s="1"/>
  <c r="I163" i="6"/>
  <c r="L163" i="6" s="1"/>
  <c r="I175" i="6"/>
  <c r="L175" i="6" s="1"/>
  <c r="I109" i="5"/>
  <c r="L109" i="5" s="1"/>
  <c r="I177" i="5"/>
  <c r="L177" i="5" s="1"/>
  <c r="K121" i="5"/>
  <c r="K165" i="5"/>
  <c r="I171" i="5"/>
  <c r="L171" i="5" s="1"/>
  <c r="I91" i="5"/>
  <c r="L91" i="5" s="1"/>
  <c r="I95" i="5"/>
  <c r="L95" i="5" s="1"/>
  <c r="I99" i="5"/>
  <c r="L99" i="5" s="1"/>
  <c r="K113" i="5"/>
  <c r="I135" i="5"/>
  <c r="L135" i="5" s="1"/>
  <c r="I163" i="5"/>
  <c r="L163" i="5" s="1"/>
  <c r="I105" i="5"/>
  <c r="L105" i="5" s="1"/>
  <c r="K119" i="5"/>
  <c r="I147" i="5"/>
  <c r="L147" i="5" s="1"/>
  <c r="K173" i="5"/>
  <c r="K115" i="5"/>
  <c r="I131" i="5"/>
  <c r="L131" i="5" s="1"/>
  <c r="I127" i="5"/>
  <c r="L127" i="5" s="1"/>
  <c r="K117" i="5"/>
  <c r="K149" i="5"/>
  <c r="I103" i="5"/>
  <c r="L103" i="5" s="1"/>
  <c r="I107" i="5"/>
  <c r="L107" i="5" s="1"/>
  <c r="I111" i="5"/>
  <c r="L111" i="5" s="1"/>
  <c r="K161" i="5"/>
  <c r="I174" i="5"/>
  <c r="L174" i="5" s="1"/>
  <c r="I3" i="5"/>
  <c r="L3" i="5" s="1"/>
  <c r="I7" i="5"/>
  <c r="L7" i="5" s="1"/>
  <c r="I11" i="5"/>
  <c r="L11" i="5" s="1"/>
  <c r="I15" i="5"/>
  <c r="L15" i="5" s="1"/>
  <c r="I19" i="5"/>
  <c r="L19" i="5" s="1"/>
  <c r="I23" i="5"/>
  <c r="L23" i="5" s="1"/>
  <c r="I27" i="5"/>
  <c r="L27" i="5" s="1"/>
  <c r="I31" i="5"/>
  <c r="L31" i="5" s="1"/>
  <c r="I35" i="5"/>
  <c r="L35" i="5" s="1"/>
  <c r="I39" i="5"/>
  <c r="L39" i="5" s="1"/>
  <c r="I43" i="5"/>
  <c r="L43" i="5" s="1"/>
  <c r="I47" i="5"/>
  <c r="L47" i="5" s="1"/>
  <c r="I51" i="5"/>
  <c r="L51" i="5" s="1"/>
  <c r="I55" i="5"/>
  <c r="L55" i="5" s="1"/>
  <c r="I59" i="5"/>
  <c r="L59" i="5" s="1"/>
  <c r="I63" i="5"/>
  <c r="L63" i="5" s="1"/>
  <c r="I67" i="5"/>
  <c r="L67" i="5" s="1"/>
  <c r="I71" i="5"/>
  <c r="L71" i="5" s="1"/>
  <c r="I75" i="5"/>
  <c r="L75" i="5" s="1"/>
  <c r="I79" i="5"/>
  <c r="L79" i="5" s="1"/>
  <c r="I83" i="5"/>
  <c r="L83" i="5" s="1"/>
  <c r="I87" i="5"/>
  <c r="L87" i="5" s="1"/>
  <c r="I141" i="5"/>
  <c r="L141" i="5" s="1"/>
  <c r="I153" i="5"/>
  <c r="L153" i="5" s="1"/>
  <c r="I162" i="5"/>
  <c r="L162" i="5" s="1"/>
  <c r="K145" i="5"/>
  <c r="I125" i="5"/>
  <c r="L125" i="5" s="1"/>
  <c r="I129" i="5"/>
  <c r="L129" i="5" s="1"/>
  <c r="I133" i="5"/>
  <c r="L133" i="5" s="1"/>
  <c r="I150" i="5"/>
  <c r="L150" i="5" s="1"/>
  <c r="I159" i="5"/>
  <c r="L159" i="5" s="1"/>
  <c r="I175" i="5"/>
  <c r="L175" i="5" s="1"/>
  <c r="K179" i="5"/>
  <c r="I5" i="5"/>
  <c r="L5" i="5" s="1"/>
  <c r="I9" i="5"/>
  <c r="L9" i="5" s="1"/>
  <c r="I13" i="5"/>
  <c r="L13" i="5" s="1"/>
  <c r="I17" i="5"/>
  <c r="L17" i="5" s="1"/>
  <c r="I21" i="5"/>
  <c r="L21" i="5" s="1"/>
  <c r="I25" i="5"/>
  <c r="L25" i="5" s="1"/>
  <c r="I29" i="5"/>
  <c r="L29" i="5" s="1"/>
  <c r="I33" i="5"/>
  <c r="L33" i="5" s="1"/>
  <c r="I37" i="5"/>
  <c r="L37" i="5" s="1"/>
  <c r="I41" i="5"/>
  <c r="L41" i="5" s="1"/>
  <c r="I45" i="5"/>
  <c r="L45" i="5" s="1"/>
  <c r="I49" i="5"/>
  <c r="L49" i="5" s="1"/>
  <c r="I53" i="5"/>
  <c r="L53" i="5" s="1"/>
  <c r="I57" i="5"/>
  <c r="L57" i="5" s="1"/>
  <c r="I61" i="5"/>
  <c r="L61" i="5" s="1"/>
  <c r="I65" i="5"/>
  <c r="L65" i="5" s="1"/>
  <c r="I69" i="5"/>
  <c r="L69" i="5" s="1"/>
  <c r="I73" i="5"/>
  <c r="L73" i="5" s="1"/>
  <c r="I77" i="5"/>
  <c r="L77" i="5" s="1"/>
  <c r="I81" i="5"/>
  <c r="L81" i="5" s="1"/>
  <c r="I85" i="5"/>
  <c r="L85" i="5" s="1"/>
  <c r="I143" i="5"/>
  <c r="L143" i="5" s="1"/>
  <c r="I139" i="5"/>
  <c r="L139" i="5" s="1"/>
  <c r="I151" i="5"/>
  <c r="L151" i="5" s="1"/>
  <c r="K155" i="5"/>
  <c r="K160" i="5"/>
  <c r="I123" i="5"/>
  <c r="L123" i="5" s="1"/>
  <c r="I10" i="5"/>
  <c r="L10" i="5" s="1"/>
  <c r="K12" i="5"/>
  <c r="I22" i="5"/>
  <c r="L22" i="5" s="1"/>
  <c r="K24" i="5"/>
  <c r="I34" i="5"/>
  <c r="L34" i="5" s="1"/>
  <c r="K36" i="5"/>
  <c r="I46" i="5"/>
  <c r="L46" i="5" s="1"/>
  <c r="K48" i="5"/>
  <c r="I58" i="5"/>
  <c r="L58" i="5" s="1"/>
  <c r="K60" i="5"/>
  <c r="I70" i="5"/>
  <c r="L70" i="5" s="1"/>
  <c r="K72" i="5"/>
  <c r="I82" i="5"/>
  <c r="L82" i="5" s="1"/>
  <c r="K84" i="5"/>
  <c r="I94" i="5"/>
  <c r="L94" i="5" s="1"/>
  <c r="K96" i="5"/>
  <c r="I106" i="5"/>
  <c r="L106" i="5" s="1"/>
  <c r="K108" i="5"/>
  <c r="I118" i="5"/>
  <c r="L118" i="5" s="1"/>
  <c r="K120" i="5"/>
  <c r="I130" i="5"/>
  <c r="L130" i="5" s="1"/>
  <c r="K132" i="5"/>
  <c r="I142" i="5"/>
  <c r="L142" i="5" s="1"/>
  <c r="K144" i="5"/>
  <c r="I154" i="5"/>
  <c r="L154" i="5" s="1"/>
  <c r="K156" i="5"/>
  <c r="I166" i="5"/>
  <c r="L166" i="5" s="1"/>
  <c r="K168" i="5"/>
  <c r="I178" i="5"/>
  <c r="L178" i="5" s="1"/>
  <c r="K180" i="5"/>
  <c r="I8" i="5"/>
  <c r="L8" i="5" s="1"/>
  <c r="I20" i="5"/>
  <c r="L20" i="5" s="1"/>
  <c r="I32" i="5"/>
  <c r="L32" i="5" s="1"/>
  <c r="I44" i="5"/>
  <c r="L44" i="5" s="1"/>
  <c r="I56" i="5"/>
  <c r="L56" i="5" s="1"/>
  <c r="I68" i="5"/>
  <c r="L68" i="5" s="1"/>
  <c r="I80" i="5"/>
  <c r="L80" i="5" s="1"/>
  <c r="I92" i="5"/>
  <c r="L92" i="5" s="1"/>
  <c r="I104" i="5"/>
  <c r="L104" i="5" s="1"/>
  <c r="I116" i="5"/>
  <c r="L116" i="5" s="1"/>
  <c r="I128" i="5"/>
  <c r="L128" i="5" s="1"/>
  <c r="I140" i="5"/>
  <c r="L140" i="5" s="1"/>
  <c r="I152" i="5"/>
  <c r="L152" i="5" s="1"/>
  <c r="I164" i="5"/>
  <c r="L164" i="5" s="1"/>
  <c r="I176" i="5"/>
  <c r="L176" i="5" s="1"/>
  <c r="I157" i="5"/>
  <c r="L157" i="5" s="1"/>
  <c r="I169" i="5"/>
  <c r="L169" i="5" s="1"/>
  <c r="I181" i="5"/>
  <c r="L181" i="5" s="1"/>
  <c r="I6" i="5"/>
  <c r="L6" i="5" s="1"/>
  <c r="I18" i="5"/>
  <c r="L18" i="5" s="1"/>
  <c r="I30" i="5"/>
  <c r="L30" i="5" s="1"/>
  <c r="I42" i="5"/>
  <c r="L42" i="5" s="1"/>
  <c r="I54" i="5"/>
  <c r="L54" i="5" s="1"/>
  <c r="I66" i="5"/>
  <c r="L66" i="5" s="1"/>
  <c r="I78" i="5"/>
  <c r="L78" i="5" s="1"/>
  <c r="I90" i="5"/>
  <c r="L90" i="5" s="1"/>
  <c r="I102" i="5"/>
  <c r="L102" i="5" s="1"/>
  <c r="I114" i="5"/>
  <c r="L114" i="5" s="1"/>
  <c r="I126" i="5"/>
  <c r="L126" i="5" s="1"/>
  <c r="I138" i="5"/>
  <c r="L138" i="5" s="1"/>
  <c r="I4" i="5"/>
  <c r="L4" i="5" s="1"/>
  <c r="I16" i="5"/>
  <c r="L16" i="5" s="1"/>
  <c r="I28" i="5"/>
  <c r="L28" i="5" s="1"/>
  <c r="I40" i="5"/>
  <c r="L40" i="5" s="1"/>
  <c r="I52" i="5"/>
  <c r="L52" i="5" s="1"/>
  <c r="I64" i="5"/>
  <c r="L64" i="5" s="1"/>
  <c r="I76" i="5"/>
  <c r="L76" i="5" s="1"/>
  <c r="I88" i="5"/>
  <c r="L88" i="5" s="1"/>
  <c r="I100" i="5"/>
  <c r="L100" i="5" s="1"/>
  <c r="I112" i="5"/>
  <c r="L112" i="5" s="1"/>
  <c r="I124" i="5"/>
  <c r="L124" i="5" s="1"/>
  <c r="I136" i="5"/>
  <c r="L136" i="5" s="1"/>
  <c r="I148" i="5"/>
  <c r="L148" i="5" s="1"/>
  <c r="I14" i="5"/>
  <c r="L14" i="5" s="1"/>
  <c r="I26" i="5"/>
  <c r="L26" i="5" s="1"/>
  <c r="I38" i="5"/>
  <c r="L38" i="5" s="1"/>
  <c r="I50" i="5"/>
  <c r="L50" i="5" s="1"/>
  <c r="I62" i="5"/>
  <c r="L62" i="5" s="1"/>
  <c r="I74" i="5"/>
  <c r="L74" i="5" s="1"/>
  <c r="I86" i="5"/>
  <c r="L86" i="5" s="1"/>
  <c r="I98" i="5"/>
  <c r="L98" i="5" s="1"/>
  <c r="I110" i="5"/>
  <c r="L110" i="5" s="1"/>
  <c r="I122" i="5"/>
  <c r="L122" i="5" s="1"/>
  <c r="I134" i="5"/>
  <c r="L134" i="5" s="1"/>
  <c r="I146" i="5"/>
  <c r="L146" i="5" s="1"/>
  <c r="I158" i="5"/>
  <c r="L158" i="5" s="1"/>
  <c r="I170" i="5"/>
  <c r="L170" i="5" s="1"/>
  <c r="I182" i="5"/>
  <c r="L182" i="5" s="1"/>
  <c r="K71" i="4"/>
  <c r="I83" i="4"/>
  <c r="L83" i="4" s="1"/>
  <c r="I93" i="4"/>
  <c r="L93" i="4" s="1"/>
  <c r="I46" i="4"/>
  <c r="L46" i="4" s="1"/>
  <c r="I105" i="4"/>
  <c r="L105" i="4" s="1"/>
  <c r="I110" i="4"/>
  <c r="L110" i="4" s="1"/>
  <c r="I3" i="4"/>
  <c r="L3" i="4" s="1"/>
  <c r="I14" i="4"/>
  <c r="L14" i="4" s="1"/>
  <c r="I84" i="4"/>
  <c r="L84" i="4" s="1"/>
  <c r="K149" i="4"/>
  <c r="I74" i="4"/>
  <c r="L74" i="4" s="1"/>
  <c r="I129" i="4"/>
  <c r="L129" i="4" s="1"/>
  <c r="I38" i="4"/>
  <c r="L38" i="4" s="1"/>
  <c r="I87" i="4"/>
  <c r="L87" i="4" s="1"/>
  <c r="K28" i="4"/>
  <c r="I75" i="4"/>
  <c r="L75" i="4" s="1"/>
  <c r="K134" i="4"/>
  <c r="I49" i="4"/>
  <c r="L49" i="4" s="1"/>
  <c r="I81" i="4"/>
  <c r="L81" i="4" s="1"/>
  <c r="I98" i="4"/>
  <c r="L98" i="4" s="1"/>
  <c r="I107" i="4"/>
  <c r="L107" i="4" s="1"/>
  <c r="I131" i="4"/>
  <c r="L131" i="4" s="1"/>
  <c r="I141" i="4"/>
  <c r="L141" i="4" s="1"/>
  <c r="I145" i="4"/>
  <c r="L145" i="4" s="1"/>
  <c r="I155" i="4"/>
  <c r="L155" i="4" s="1"/>
  <c r="K16" i="4"/>
  <c r="I35" i="4"/>
  <c r="L35" i="4" s="1"/>
  <c r="I72" i="4"/>
  <c r="L72" i="4" s="1"/>
  <c r="I111" i="4"/>
  <c r="L111" i="4" s="1"/>
  <c r="I26" i="4"/>
  <c r="L26" i="4" s="1"/>
  <c r="I59" i="4"/>
  <c r="L59" i="4" s="1"/>
  <c r="I63" i="4"/>
  <c r="L63" i="4" s="1"/>
  <c r="K89" i="4"/>
  <c r="K30" i="4"/>
  <c r="I108" i="4"/>
  <c r="L108" i="4" s="1"/>
  <c r="K54" i="4"/>
  <c r="K77" i="4"/>
  <c r="I27" i="4"/>
  <c r="L27" i="4" s="1"/>
  <c r="I60" i="4"/>
  <c r="L60" i="4" s="1"/>
  <c r="I109" i="4"/>
  <c r="L109" i="4" s="1"/>
  <c r="K36" i="4"/>
  <c r="K100" i="4"/>
  <c r="K113" i="4"/>
  <c r="I158" i="4"/>
  <c r="L158" i="4" s="1"/>
  <c r="I144" i="4"/>
  <c r="L144" i="4" s="1"/>
  <c r="I15" i="4"/>
  <c r="L15" i="4" s="1"/>
  <c r="I106" i="4"/>
  <c r="L106" i="4" s="1"/>
  <c r="K11" i="4"/>
  <c r="K17" i="4"/>
  <c r="K47" i="4"/>
  <c r="K61" i="4"/>
  <c r="K85" i="4"/>
  <c r="K119" i="4"/>
  <c r="K122" i="4"/>
  <c r="K161" i="4"/>
  <c r="K173" i="4"/>
  <c r="I23" i="4"/>
  <c r="L23" i="4" s="1"/>
  <c r="I86" i="4"/>
  <c r="L86" i="4" s="1"/>
  <c r="I94" i="4"/>
  <c r="L94" i="4" s="1"/>
  <c r="I97" i="4"/>
  <c r="L97" i="4" s="1"/>
  <c r="I120" i="4"/>
  <c r="L120" i="4" s="1"/>
  <c r="I123" i="4"/>
  <c r="L123" i="4" s="1"/>
  <c r="I143" i="4"/>
  <c r="L143" i="4" s="1"/>
  <c r="I146" i="4"/>
  <c r="L146" i="4" s="1"/>
  <c r="I167" i="4"/>
  <c r="L167" i="4" s="1"/>
  <c r="I179" i="4"/>
  <c r="L179" i="4" s="1"/>
  <c r="I12" i="4"/>
  <c r="L12" i="4" s="1"/>
  <c r="K18" i="4"/>
  <c r="I48" i="4"/>
  <c r="L48" i="4" s="1"/>
  <c r="I62" i="4"/>
  <c r="L62" i="4" s="1"/>
  <c r="I117" i="4"/>
  <c r="L117" i="4" s="1"/>
  <c r="I34" i="4"/>
  <c r="L34" i="4" s="1"/>
  <c r="K29" i="4"/>
  <c r="I37" i="4"/>
  <c r="L37" i="4" s="1"/>
  <c r="I51" i="4"/>
  <c r="L51" i="4" s="1"/>
  <c r="I70" i="4"/>
  <c r="L70" i="4" s="1"/>
  <c r="I73" i="4"/>
  <c r="L73" i="4" s="1"/>
  <c r="I132" i="4"/>
  <c r="L132" i="4" s="1"/>
  <c r="I135" i="4"/>
  <c r="L135" i="4" s="1"/>
  <c r="I159" i="4"/>
  <c r="L159" i="4" s="1"/>
  <c r="I171" i="4"/>
  <c r="L171" i="4" s="1"/>
  <c r="K4" i="4"/>
  <c r="K40" i="4"/>
  <c r="K66" i="4"/>
  <c r="K76" i="4"/>
  <c r="K101" i="4"/>
  <c r="K5" i="4"/>
  <c r="I13" i="4"/>
  <c r="L13" i="4" s="1"/>
  <c r="K41" i="4"/>
  <c r="I133" i="4"/>
  <c r="L133" i="4" s="1"/>
  <c r="I165" i="4"/>
  <c r="L165" i="4" s="1"/>
  <c r="I177" i="4"/>
  <c r="L177" i="4" s="1"/>
  <c r="I181" i="4"/>
  <c r="L181" i="4" s="1"/>
  <c r="K125" i="4"/>
  <c r="I153" i="4"/>
  <c r="L153" i="4" s="1"/>
  <c r="I157" i="4"/>
  <c r="L157" i="4" s="1"/>
  <c r="K160" i="4"/>
  <c r="I169" i="4"/>
  <c r="L169" i="4" s="1"/>
  <c r="K172" i="4"/>
  <c r="I58" i="4"/>
  <c r="L58" i="4" s="1"/>
  <c r="I82" i="4"/>
  <c r="L82" i="4" s="1"/>
  <c r="I96" i="4"/>
  <c r="L96" i="4" s="1"/>
  <c r="I99" i="4"/>
  <c r="L99" i="4" s="1"/>
  <c r="K6" i="4"/>
  <c r="I22" i="4"/>
  <c r="L22" i="4" s="1"/>
  <c r="K42" i="4"/>
  <c r="K53" i="4"/>
  <c r="K64" i="4"/>
  <c r="K78" i="4"/>
  <c r="K137" i="4"/>
  <c r="I118" i="4"/>
  <c r="L118" i="4" s="1"/>
  <c r="I130" i="4"/>
  <c r="L130" i="4" s="1"/>
  <c r="I142" i="4"/>
  <c r="L142" i="4" s="1"/>
  <c r="I154" i="4"/>
  <c r="L154" i="4" s="1"/>
  <c r="K156" i="4"/>
  <c r="I166" i="4"/>
  <c r="L166" i="4" s="1"/>
  <c r="K168" i="4"/>
  <c r="I178" i="4"/>
  <c r="L178" i="4" s="1"/>
  <c r="K180" i="4"/>
  <c r="I8" i="4"/>
  <c r="L8" i="4" s="1"/>
  <c r="I20" i="4"/>
  <c r="L20" i="4" s="1"/>
  <c r="I32" i="4"/>
  <c r="L32" i="4" s="1"/>
  <c r="I44" i="4"/>
  <c r="L44" i="4" s="1"/>
  <c r="I56" i="4"/>
  <c r="L56" i="4" s="1"/>
  <c r="I68" i="4"/>
  <c r="L68" i="4" s="1"/>
  <c r="I80" i="4"/>
  <c r="L80" i="4" s="1"/>
  <c r="I92" i="4"/>
  <c r="L92" i="4" s="1"/>
  <c r="I104" i="4"/>
  <c r="L104" i="4" s="1"/>
  <c r="I116" i="4"/>
  <c r="L116" i="4" s="1"/>
  <c r="I128" i="4"/>
  <c r="L128" i="4" s="1"/>
  <c r="I140" i="4"/>
  <c r="L140" i="4" s="1"/>
  <c r="I152" i="4"/>
  <c r="L152" i="4" s="1"/>
  <c r="I164" i="4"/>
  <c r="L164" i="4" s="1"/>
  <c r="I176" i="4"/>
  <c r="L176" i="4" s="1"/>
  <c r="I90" i="4"/>
  <c r="L90" i="4" s="1"/>
  <c r="I102" i="4"/>
  <c r="L102" i="4" s="1"/>
  <c r="I114" i="4"/>
  <c r="L114" i="4" s="1"/>
  <c r="I126" i="4"/>
  <c r="L126" i="4" s="1"/>
  <c r="I138" i="4"/>
  <c r="L138" i="4" s="1"/>
  <c r="I150" i="4"/>
  <c r="L150" i="4" s="1"/>
  <c r="I162" i="4"/>
  <c r="L162" i="4" s="1"/>
  <c r="I174" i="4"/>
  <c r="L174" i="4" s="1"/>
  <c r="I112" i="4"/>
  <c r="L112" i="4" s="1"/>
  <c r="I124" i="4"/>
  <c r="L124" i="4" s="1"/>
  <c r="I136" i="4"/>
  <c r="L136" i="4" s="1"/>
  <c r="I148" i="4"/>
  <c r="L148" i="4" s="1"/>
  <c r="I9" i="4"/>
  <c r="L9" i="4" s="1"/>
  <c r="I21" i="4"/>
  <c r="L21" i="4" s="1"/>
  <c r="I33" i="4"/>
  <c r="L33" i="4" s="1"/>
  <c r="I45" i="4"/>
  <c r="L45" i="4" s="1"/>
  <c r="I57" i="4"/>
  <c r="L57" i="4" s="1"/>
  <c r="I182" i="4"/>
  <c r="L182" i="4" s="1"/>
  <c r="I7" i="4"/>
  <c r="L7" i="4" s="1"/>
  <c r="I19" i="4"/>
  <c r="L19" i="4" s="1"/>
  <c r="I31" i="4"/>
  <c r="L31" i="4" s="1"/>
  <c r="I43" i="4"/>
  <c r="L43" i="4" s="1"/>
  <c r="I55" i="4"/>
  <c r="L55" i="4" s="1"/>
  <c r="I67" i="4"/>
  <c r="L67" i="4" s="1"/>
  <c r="I79" i="4"/>
  <c r="L79" i="4" s="1"/>
  <c r="I91" i="4"/>
  <c r="L91" i="4" s="1"/>
  <c r="I103" i="4"/>
  <c r="L103" i="4" s="1"/>
  <c r="I115" i="4"/>
  <c r="L115" i="4" s="1"/>
  <c r="I127" i="4"/>
  <c r="L127" i="4" s="1"/>
  <c r="I139" i="4"/>
  <c r="L139" i="4" s="1"/>
  <c r="I151" i="4"/>
  <c r="L151" i="4" s="1"/>
  <c r="I163" i="4"/>
  <c r="L163" i="4" s="1"/>
  <c r="I175" i="4"/>
  <c r="L175" i="4" s="1"/>
  <c r="I27" i="3"/>
  <c r="L27" i="3" s="1"/>
  <c r="I39" i="3"/>
  <c r="L39" i="3" s="1"/>
  <c r="I88" i="3"/>
  <c r="L88" i="3" s="1"/>
  <c r="K105" i="3"/>
  <c r="K155" i="3"/>
  <c r="K161" i="3"/>
  <c r="K28" i="3"/>
  <c r="K111" i="3"/>
  <c r="I135" i="3"/>
  <c r="L135" i="3" s="1"/>
  <c r="I151" i="3"/>
  <c r="L151" i="3" s="1"/>
  <c r="K106" i="3"/>
  <c r="I54" i="3"/>
  <c r="L54" i="3" s="1"/>
  <c r="K69" i="3"/>
  <c r="K142" i="3"/>
  <c r="K34" i="3"/>
  <c r="K5" i="3"/>
  <c r="I30" i="3"/>
  <c r="L30" i="3" s="1"/>
  <c r="K112" i="3"/>
  <c r="I6" i="3"/>
  <c r="L6" i="3" s="1"/>
  <c r="I138" i="3"/>
  <c r="L138" i="3" s="1"/>
  <c r="I159" i="3"/>
  <c r="L159" i="3" s="1"/>
  <c r="I3" i="3"/>
  <c r="L3" i="3" s="1"/>
  <c r="I42" i="3"/>
  <c r="L42" i="3" s="1"/>
  <c r="K113" i="3"/>
  <c r="K118" i="3"/>
  <c r="K123" i="3"/>
  <c r="K178" i="3"/>
  <c r="K63" i="3"/>
  <c r="I100" i="3"/>
  <c r="L100" i="3" s="1"/>
  <c r="I129" i="3"/>
  <c r="L129" i="3" s="1"/>
  <c r="K17" i="3"/>
  <c r="I74" i="3"/>
  <c r="L74" i="3" s="1"/>
  <c r="K89" i="3"/>
  <c r="I114" i="3"/>
  <c r="L114" i="3" s="1"/>
  <c r="I174" i="3"/>
  <c r="L174" i="3" s="1"/>
  <c r="I4" i="3"/>
  <c r="L4" i="3" s="1"/>
  <c r="K101" i="3"/>
  <c r="K125" i="3"/>
  <c r="K130" i="3"/>
  <c r="I171" i="3"/>
  <c r="L171" i="3" s="1"/>
  <c r="I9" i="3"/>
  <c r="L9" i="3" s="1"/>
  <c r="K29" i="3"/>
  <c r="I51" i="3"/>
  <c r="L51" i="3" s="1"/>
  <c r="I98" i="3"/>
  <c r="L98" i="3" s="1"/>
  <c r="I122" i="3"/>
  <c r="L122" i="3" s="1"/>
  <c r="K166" i="3"/>
  <c r="K40" i="3"/>
  <c r="K52" i="3"/>
  <c r="I86" i="3"/>
  <c r="L86" i="3" s="1"/>
  <c r="K93" i="3"/>
  <c r="I126" i="3"/>
  <c r="L126" i="3" s="1"/>
  <c r="K147" i="3"/>
  <c r="I21" i="3"/>
  <c r="L21" i="3" s="1"/>
  <c r="I38" i="3"/>
  <c r="L38" i="3" s="1"/>
  <c r="I50" i="3"/>
  <c r="L50" i="3" s="1"/>
  <c r="K65" i="3"/>
  <c r="I87" i="3"/>
  <c r="L87" i="3" s="1"/>
  <c r="I90" i="3"/>
  <c r="L90" i="3" s="1"/>
  <c r="K94" i="3"/>
  <c r="I136" i="3"/>
  <c r="L136" i="3" s="1"/>
  <c r="I160" i="3"/>
  <c r="L160" i="3" s="1"/>
  <c r="I148" i="3"/>
  <c r="L148" i="3" s="1"/>
  <c r="I26" i="3"/>
  <c r="L26" i="3" s="1"/>
  <c r="K33" i="3"/>
  <c r="K41" i="3"/>
  <c r="K45" i="3"/>
  <c r="K53" i="3"/>
  <c r="I75" i="3"/>
  <c r="L75" i="3" s="1"/>
  <c r="I78" i="3"/>
  <c r="L78" i="3" s="1"/>
  <c r="K82" i="3"/>
  <c r="K99" i="3"/>
  <c r="I124" i="3"/>
  <c r="L124" i="3" s="1"/>
  <c r="K167" i="3"/>
  <c r="I62" i="3"/>
  <c r="L62" i="3" s="1"/>
  <c r="I14" i="3"/>
  <c r="L14" i="3" s="1"/>
  <c r="I66" i="3"/>
  <c r="L66" i="3" s="1"/>
  <c r="K70" i="3"/>
  <c r="I172" i="3"/>
  <c r="L172" i="3" s="1"/>
  <c r="K179" i="3"/>
  <c r="I102" i="3"/>
  <c r="L102" i="3" s="1"/>
  <c r="K58" i="3"/>
  <c r="I153" i="3"/>
  <c r="L153" i="3" s="1"/>
  <c r="I139" i="3"/>
  <c r="L139" i="3" s="1"/>
  <c r="I15" i="3"/>
  <c r="L15" i="3" s="1"/>
  <c r="I18" i="3"/>
  <c r="L18" i="3" s="1"/>
  <c r="K22" i="3"/>
  <c r="I76" i="3"/>
  <c r="L76" i="3" s="1"/>
  <c r="I117" i="3"/>
  <c r="L117" i="3" s="1"/>
  <c r="I134" i="3"/>
  <c r="L134" i="3" s="1"/>
  <c r="K149" i="3"/>
  <c r="I158" i="3"/>
  <c r="L158" i="3" s="1"/>
  <c r="I165" i="3"/>
  <c r="L165" i="3" s="1"/>
  <c r="K10" i="3"/>
  <c r="K137" i="3"/>
  <c r="I177" i="3"/>
  <c r="L177" i="3" s="1"/>
  <c r="I110" i="3"/>
  <c r="L110" i="3" s="1"/>
  <c r="I150" i="3"/>
  <c r="L150" i="3" s="1"/>
  <c r="I170" i="3"/>
  <c r="L170" i="3" s="1"/>
  <c r="K154" i="3"/>
  <c r="K173" i="3"/>
  <c r="I20" i="3"/>
  <c r="L20" i="3" s="1"/>
  <c r="I80" i="3"/>
  <c r="L80" i="3" s="1"/>
  <c r="I104" i="3"/>
  <c r="L104" i="3" s="1"/>
  <c r="K19" i="3"/>
  <c r="K12" i="3"/>
  <c r="K24" i="3"/>
  <c r="K36" i="3"/>
  <c r="K48" i="3"/>
  <c r="K60" i="3"/>
  <c r="K72" i="3"/>
  <c r="K84" i="3"/>
  <c r="K96" i="3"/>
  <c r="K108" i="3"/>
  <c r="K120" i="3"/>
  <c r="K132" i="3"/>
  <c r="K144" i="3"/>
  <c r="K156" i="3"/>
  <c r="K168" i="3"/>
  <c r="K180" i="3"/>
  <c r="I56" i="3"/>
  <c r="L56" i="3" s="1"/>
  <c r="I140" i="3"/>
  <c r="L140" i="3" s="1"/>
  <c r="I152" i="3"/>
  <c r="L152" i="3" s="1"/>
  <c r="I176" i="3"/>
  <c r="L176" i="3" s="1"/>
  <c r="I13" i="3"/>
  <c r="L13" i="3" s="1"/>
  <c r="I25" i="3"/>
  <c r="L25" i="3" s="1"/>
  <c r="I37" i="3"/>
  <c r="L37" i="3" s="1"/>
  <c r="I49" i="3"/>
  <c r="L49" i="3" s="1"/>
  <c r="I61" i="3"/>
  <c r="L61" i="3" s="1"/>
  <c r="I73" i="3"/>
  <c r="L73" i="3" s="1"/>
  <c r="I85" i="3"/>
  <c r="L85" i="3" s="1"/>
  <c r="I97" i="3"/>
  <c r="L97" i="3" s="1"/>
  <c r="I109" i="3"/>
  <c r="L109" i="3" s="1"/>
  <c r="I121" i="3"/>
  <c r="L121" i="3" s="1"/>
  <c r="I133" i="3"/>
  <c r="L133" i="3" s="1"/>
  <c r="I145" i="3"/>
  <c r="L145" i="3" s="1"/>
  <c r="I157" i="3"/>
  <c r="L157" i="3" s="1"/>
  <c r="I169" i="3"/>
  <c r="L169" i="3" s="1"/>
  <c r="I181" i="3"/>
  <c r="L181" i="3" s="1"/>
  <c r="K8" i="3"/>
  <c r="K92" i="3"/>
  <c r="K116" i="3"/>
  <c r="K128" i="3"/>
  <c r="K164" i="3"/>
  <c r="K32" i="3"/>
  <c r="K68" i="3"/>
  <c r="I11" i="3"/>
  <c r="L11" i="3" s="1"/>
  <c r="I23" i="3"/>
  <c r="L23" i="3" s="1"/>
  <c r="I35" i="3"/>
  <c r="L35" i="3" s="1"/>
  <c r="I47" i="3"/>
  <c r="L47" i="3" s="1"/>
  <c r="I59" i="3"/>
  <c r="L59" i="3" s="1"/>
  <c r="I71" i="3"/>
  <c r="L71" i="3" s="1"/>
  <c r="I83" i="3"/>
  <c r="L83" i="3" s="1"/>
  <c r="I95" i="3"/>
  <c r="L95" i="3" s="1"/>
  <c r="I107" i="3"/>
  <c r="L107" i="3" s="1"/>
  <c r="I119" i="3"/>
  <c r="L119" i="3" s="1"/>
  <c r="I131" i="3"/>
  <c r="L131" i="3" s="1"/>
  <c r="I143" i="3"/>
  <c r="L143" i="3" s="1"/>
  <c r="K44" i="3"/>
  <c r="I146" i="3"/>
  <c r="L146" i="3" s="1"/>
  <c r="I182" i="3"/>
  <c r="L182" i="3" s="1"/>
  <c r="I31" i="3"/>
  <c r="L31" i="3" s="1"/>
  <c r="I43" i="3"/>
  <c r="L43" i="3" s="1"/>
  <c r="I55" i="3"/>
  <c r="L55" i="3" s="1"/>
  <c r="I67" i="3"/>
  <c r="L67" i="3" s="1"/>
  <c r="I79" i="3"/>
  <c r="L79" i="3" s="1"/>
  <c r="I91" i="3"/>
  <c r="L91" i="3" s="1"/>
  <c r="I103" i="3"/>
  <c r="L103" i="3" s="1"/>
  <c r="I115" i="3"/>
  <c r="L115" i="3" s="1"/>
  <c r="I127" i="3"/>
  <c r="L127" i="3" s="1"/>
  <c r="I163" i="3"/>
  <c r="L163" i="3" s="1"/>
  <c r="I175" i="3"/>
  <c r="L175" i="3" s="1"/>
  <c r="I7" i="3"/>
  <c r="L7" i="3" s="1"/>
  <c r="K8" i="1"/>
  <c r="I133" i="1"/>
  <c r="L133" i="1" s="1"/>
  <c r="K167" i="1"/>
  <c r="K128" i="1"/>
  <c r="I168" i="1"/>
  <c r="L168" i="1" s="1"/>
  <c r="K56" i="1"/>
  <c r="I60" i="1"/>
  <c r="L60" i="1" s="1"/>
  <c r="K68" i="1"/>
  <c r="K153" i="1"/>
  <c r="I25" i="1"/>
  <c r="L25" i="1" s="1"/>
  <c r="K9" i="1"/>
  <c r="K35" i="1"/>
  <c r="K40" i="1"/>
  <c r="I165" i="1"/>
  <c r="L165" i="1" s="1"/>
  <c r="I169" i="1"/>
  <c r="L169" i="1" s="1"/>
  <c r="I37" i="1"/>
  <c r="L37" i="1" s="1"/>
  <c r="I144" i="1"/>
  <c r="L144" i="1" s="1"/>
  <c r="I160" i="1"/>
  <c r="L160" i="1" s="1"/>
  <c r="K27" i="1"/>
  <c r="K99" i="1"/>
  <c r="I129" i="1"/>
  <c r="L129" i="1" s="1"/>
  <c r="K179" i="1"/>
  <c r="I72" i="1"/>
  <c r="L72" i="1" s="1"/>
  <c r="I109" i="1"/>
  <c r="L109" i="1" s="1"/>
  <c r="I105" i="1"/>
  <c r="L105" i="1" s="1"/>
  <c r="K124" i="1"/>
  <c r="I52" i="1"/>
  <c r="L52" i="1" s="1"/>
  <c r="I33" i="1"/>
  <c r="L33" i="1" s="1"/>
  <c r="K23" i="1"/>
  <c r="I176" i="1"/>
  <c r="L176" i="1" s="1"/>
  <c r="I80" i="1"/>
  <c r="L80" i="1" s="1"/>
  <c r="I111" i="1"/>
  <c r="L111" i="1" s="1"/>
  <c r="I136" i="1"/>
  <c r="L136" i="1" s="1"/>
  <c r="I152" i="1"/>
  <c r="L152" i="1" s="1"/>
  <c r="I181" i="1"/>
  <c r="L181" i="1" s="1"/>
  <c r="K39" i="1"/>
  <c r="I177" i="1"/>
  <c r="L177" i="1" s="1"/>
  <c r="I57" i="1"/>
  <c r="L57" i="1" s="1"/>
  <c r="I15" i="1"/>
  <c r="L15" i="1" s="1"/>
  <c r="I69" i="1"/>
  <c r="L69" i="1" s="1"/>
  <c r="K76" i="1"/>
  <c r="I100" i="1"/>
  <c r="L100" i="1" s="1"/>
  <c r="K3" i="1"/>
  <c r="K11" i="1"/>
  <c r="I97" i="1"/>
  <c r="L97" i="1" s="1"/>
  <c r="K116" i="1"/>
  <c r="I132" i="1"/>
  <c r="L132" i="1" s="1"/>
  <c r="K155" i="1"/>
  <c r="K159" i="1"/>
  <c r="I63" i="1"/>
  <c r="L63" i="1" s="1"/>
  <c r="I117" i="1"/>
  <c r="L117" i="1" s="1"/>
  <c r="I121" i="1"/>
  <c r="L121" i="1" s="1"/>
  <c r="I148" i="1"/>
  <c r="L148" i="1" s="1"/>
  <c r="I156" i="1"/>
  <c r="L156" i="1" s="1"/>
  <c r="I164" i="1"/>
  <c r="L164" i="1" s="1"/>
  <c r="I4" i="1"/>
  <c r="L4" i="1" s="1"/>
  <c r="I20" i="1"/>
  <c r="L20" i="1" s="1"/>
  <c r="I24" i="1"/>
  <c r="L24" i="1" s="1"/>
  <c r="I32" i="1"/>
  <c r="L32" i="1" s="1"/>
  <c r="K47" i="1"/>
  <c r="I28" i="1"/>
  <c r="L28" i="1" s="1"/>
  <c r="K59" i="1"/>
  <c r="I87" i="1"/>
  <c r="L87" i="1" s="1"/>
  <c r="I141" i="1"/>
  <c r="L141" i="1" s="1"/>
  <c r="I145" i="1"/>
  <c r="L145" i="1" s="1"/>
  <c r="I172" i="1"/>
  <c r="L172" i="1" s="1"/>
  <c r="I180" i="1"/>
  <c r="L180" i="1" s="1"/>
  <c r="I12" i="1"/>
  <c r="L12" i="1" s="1"/>
  <c r="I16" i="1"/>
  <c r="L16" i="1" s="1"/>
  <c r="I75" i="1"/>
  <c r="L75" i="1" s="1"/>
  <c r="I36" i="1"/>
  <c r="L36" i="1" s="1"/>
  <c r="I44" i="1"/>
  <c r="L44" i="1" s="1"/>
  <c r="I13" i="1"/>
  <c r="L13" i="1" s="1"/>
  <c r="I48" i="1"/>
  <c r="L48" i="1" s="1"/>
  <c r="K71" i="1"/>
  <c r="I157" i="1"/>
  <c r="L157" i="1" s="1"/>
  <c r="K83" i="1"/>
  <c r="I45" i="1"/>
  <c r="L45" i="1" s="1"/>
  <c r="I49" i="1"/>
  <c r="L49" i="1" s="1"/>
  <c r="I84" i="1"/>
  <c r="L84" i="1" s="1"/>
  <c r="I92" i="1"/>
  <c r="L92" i="1" s="1"/>
  <c r="I135" i="1"/>
  <c r="L135" i="1" s="1"/>
  <c r="I61" i="1"/>
  <c r="L61" i="1" s="1"/>
  <c r="I88" i="1"/>
  <c r="L88" i="1" s="1"/>
  <c r="I96" i="1"/>
  <c r="L96" i="1" s="1"/>
  <c r="I104" i="1"/>
  <c r="L104" i="1" s="1"/>
  <c r="K119" i="1"/>
  <c r="I147" i="1"/>
  <c r="L147" i="1" s="1"/>
  <c r="I73" i="1"/>
  <c r="L73" i="1" s="1"/>
  <c r="I108" i="1"/>
  <c r="L108" i="1" s="1"/>
  <c r="K131" i="1"/>
  <c r="I182" i="1"/>
  <c r="L182" i="1" s="1"/>
  <c r="I85" i="1"/>
  <c r="L85" i="1" s="1"/>
  <c r="I120" i="1"/>
  <c r="L120" i="1" s="1"/>
  <c r="K143" i="1"/>
  <c r="I14" i="1"/>
  <c r="L14" i="1" s="1"/>
  <c r="I10" i="1"/>
  <c r="L10" i="1" s="1"/>
  <c r="I22" i="1"/>
  <c r="L22" i="1" s="1"/>
  <c r="I34" i="1"/>
  <c r="L34" i="1" s="1"/>
  <c r="I46" i="1"/>
  <c r="L46" i="1" s="1"/>
  <c r="I58" i="1"/>
  <c r="L58" i="1" s="1"/>
  <c r="I70" i="1"/>
  <c r="L70" i="1" s="1"/>
  <c r="I82" i="1"/>
  <c r="L82" i="1" s="1"/>
  <c r="I94" i="1"/>
  <c r="L94" i="1" s="1"/>
  <c r="I106" i="1"/>
  <c r="L106" i="1" s="1"/>
  <c r="I118" i="1"/>
  <c r="L118" i="1" s="1"/>
  <c r="I130" i="1"/>
  <c r="L130" i="1" s="1"/>
  <c r="I142" i="1"/>
  <c r="L142" i="1" s="1"/>
  <c r="I154" i="1"/>
  <c r="L154" i="1" s="1"/>
  <c r="I166" i="1"/>
  <c r="L166" i="1" s="1"/>
  <c r="I178" i="1"/>
  <c r="L178" i="1" s="1"/>
  <c r="I50" i="1"/>
  <c r="L50" i="1" s="1"/>
  <c r="I170" i="1"/>
  <c r="L170" i="1" s="1"/>
  <c r="K5" i="1"/>
  <c r="K17" i="1"/>
  <c r="K29" i="1"/>
  <c r="K41" i="1"/>
  <c r="K53" i="1"/>
  <c r="K65" i="1"/>
  <c r="K77" i="1"/>
  <c r="K89" i="1"/>
  <c r="K101" i="1"/>
  <c r="K113" i="1"/>
  <c r="K125" i="1"/>
  <c r="K137" i="1"/>
  <c r="K149" i="1"/>
  <c r="K161" i="1"/>
  <c r="K173" i="1"/>
  <c r="I86" i="1"/>
  <c r="L86" i="1" s="1"/>
  <c r="I38" i="1"/>
  <c r="L38" i="1" s="1"/>
  <c r="I74" i="1"/>
  <c r="L74" i="1" s="1"/>
  <c r="I110" i="1"/>
  <c r="L110" i="1" s="1"/>
  <c r="I6" i="1"/>
  <c r="L6" i="1" s="1"/>
  <c r="I18" i="1"/>
  <c r="L18" i="1" s="1"/>
  <c r="I30" i="1"/>
  <c r="L30" i="1" s="1"/>
  <c r="I42" i="1"/>
  <c r="L42" i="1" s="1"/>
  <c r="I54" i="1"/>
  <c r="L54" i="1" s="1"/>
  <c r="I66" i="1"/>
  <c r="L66" i="1" s="1"/>
  <c r="I78" i="1"/>
  <c r="L78" i="1" s="1"/>
  <c r="I90" i="1"/>
  <c r="L90" i="1" s="1"/>
  <c r="I102" i="1"/>
  <c r="L102" i="1" s="1"/>
  <c r="I114" i="1"/>
  <c r="L114" i="1" s="1"/>
  <c r="I126" i="1"/>
  <c r="L126" i="1" s="1"/>
  <c r="I138" i="1"/>
  <c r="L138" i="1" s="1"/>
  <c r="I150" i="1"/>
  <c r="L150" i="1" s="1"/>
  <c r="I162" i="1"/>
  <c r="L162" i="1" s="1"/>
  <c r="I174" i="1"/>
  <c r="L174" i="1" s="1"/>
  <c r="I122" i="1"/>
  <c r="L122" i="1" s="1"/>
  <c r="I134" i="1"/>
  <c r="L134" i="1" s="1"/>
  <c r="I146" i="1"/>
  <c r="L146" i="1" s="1"/>
  <c r="I158" i="1"/>
  <c r="L158" i="1" s="1"/>
  <c r="I7" i="1"/>
  <c r="L7" i="1" s="1"/>
  <c r="I19" i="1"/>
  <c r="L19" i="1" s="1"/>
  <c r="I31" i="1"/>
  <c r="L31" i="1" s="1"/>
  <c r="I43" i="1"/>
  <c r="L43" i="1" s="1"/>
  <c r="I55" i="1"/>
  <c r="L55" i="1" s="1"/>
  <c r="I67" i="1"/>
  <c r="L67" i="1" s="1"/>
  <c r="I79" i="1"/>
  <c r="L79" i="1" s="1"/>
  <c r="I91" i="1"/>
  <c r="L91" i="1" s="1"/>
  <c r="I103" i="1"/>
  <c r="L103" i="1" s="1"/>
  <c r="I115" i="1"/>
  <c r="L115" i="1" s="1"/>
  <c r="I127" i="1"/>
  <c r="L127" i="1" s="1"/>
  <c r="I139" i="1"/>
  <c r="L139" i="1" s="1"/>
  <c r="I151" i="1"/>
  <c r="L151" i="1" s="1"/>
  <c r="I163" i="1"/>
  <c r="L163" i="1" s="1"/>
  <c r="I175" i="1"/>
  <c r="L175" i="1" s="1"/>
  <c r="K26" i="1"/>
  <c r="K62" i="1"/>
  <c r="K98" i="1"/>
</calcChain>
</file>

<file path=xl/sharedStrings.xml><?xml version="1.0" encoding="utf-8"?>
<sst xmlns="http://schemas.openxmlformats.org/spreadsheetml/2006/main" count="75" uniqueCount="15">
  <si>
    <t>Predictions</t>
  </si>
  <si>
    <t>comparison</t>
  </si>
  <si>
    <t>Absolute Difference</t>
  </si>
  <si>
    <t>Index</t>
  </si>
  <si>
    <t>Actual Class</t>
  </si>
  <si>
    <t>All Feats</t>
  </si>
  <si>
    <r>
      <t xml:space="preserve">Results Based on </t>
    </r>
    <r>
      <rPr>
        <b/>
        <sz val="11"/>
        <color theme="5" tint="-0.249977111117893"/>
        <rFont val="Calibri"/>
        <family val="2"/>
        <scheme val="minor"/>
      </rPr>
      <t>Selected</t>
    </r>
    <r>
      <rPr>
        <b/>
        <sz val="11"/>
        <rFont val="Calibri"/>
        <family val="2"/>
        <scheme val="minor"/>
      </rPr>
      <t xml:space="preserve"> Feats ( Class 1, Class 0)</t>
    </r>
  </si>
  <si>
    <r>
      <t xml:space="preserve">Results Based on </t>
    </r>
    <r>
      <rPr>
        <b/>
        <sz val="11"/>
        <color theme="5" tint="-0.249977111117893"/>
        <rFont val="Calibri"/>
        <family val="2"/>
        <scheme val="minor"/>
      </rPr>
      <t>Droped</t>
    </r>
    <r>
      <rPr>
        <b/>
        <sz val="11"/>
        <rFont val="Calibri"/>
        <family val="2"/>
        <scheme val="minor"/>
      </rPr>
      <t xml:space="preserve"> Feats ( Class 1, Class 0)</t>
    </r>
  </si>
  <si>
    <r>
      <rPr>
        <b/>
        <sz val="11"/>
        <color theme="4" tint="-0.249977111117893"/>
        <rFont val="Calibri"/>
        <family val="2"/>
        <scheme val="minor"/>
      </rPr>
      <t>All Feats</t>
    </r>
    <r>
      <rPr>
        <b/>
        <sz val="11"/>
        <rFont val="Calibri"/>
        <family val="2"/>
        <scheme val="minor"/>
      </rPr>
      <t xml:space="preserve"> VS Actual Class</t>
    </r>
  </si>
  <si>
    <r>
      <rPr>
        <b/>
        <sz val="11"/>
        <color theme="4" tint="-0.249977111117893"/>
        <rFont val="Calibri"/>
        <family val="2"/>
        <scheme val="minor"/>
      </rPr>
      <t>Selected</t>
    </r>
    <r>
      <rPr>
        <b/>
        <sz val="11"/>
        <rFont val="Calibri"/>
        <family val="2"/>
        <scheme val="minor"/>
      </rPr>
      <t xml:space="preserve"> Feats (Class 1, Class 0) VS Actual Class</t>
    </r>
  </si>
  <si>
    <r>
      <rPr>
        <b/>
        <sz val="11"/>
        <color theme="4" tint="-0.249977111117893"/>
        <rFont val="Calibri"/>
        <family val="2"/>
        <scheme val="minor"/>
      </rPr>
      <t>Droped</t>
    </r>
    <r>
      <rPr>
        <b/>
        <sz val="11"/>
        <rFont val="Calibri"/>
        <family val="2"/>
        <scheme val="minor"/>
      </rPr>
      <t xml:space="preserve"> Feats (Class 1, Class 0) VS Actual Class</t>
    </r>
  </si>
  <si>
    <r>
      <t xml:space="preserve">Bad Risk (Class 1) </t>
    </r>
    <r>
      <rPr>
        <b/>
        <sz val="11"/>
        <color theme="9" tint="-0.249977111117893"/>
        <rFont val="Calibri"/>
        <family val="2"/>
        <scheme val="minor"/>
      </rPr>
      <t>Selected</t>
    </r>
    <r>
      <rPr>
        <b/>
        <sz val="11"/>
        <rFont val="Calibri"/>
        <family val="2"/>
        <scheme val="minor"/>
      </rPr>
      <t xml:space="preserve"> Feats</t>
    </r>
  </si>
  <si>
    <r>
      <t xml:space="preserve">Bad Risk (Class 1) </t>
    </r>
    <r>
      <rPr>
        <b/>
        <sz val="11"/>
        <color theme="9" tint="-0.249977111117893"/>
        <rFont val="Calibri"/>
        <family val="2"/>
        <scheme val="minor"/>
      </rPr>
      <t>Droped</t>
    </r>
    <r>
      <rPr>
        <b/>
        <sz val="11"/>
        <rFont val="Calibri"/>
        <family val="2"/>
        <scheme val="minor"/>
      </rPr>
      <t xml:space="preserve"> Feats</t>
    </r>
  </si>
  <si>
    <r>
      <t xml:space="preserve">Good Risk (Class 0) </t>
    </r>
    <r>
      <rPr>
        <b/>
        <sz val="11"/>
        <color theme="9" tint="-0.249977111117893"/>
        <rFont val="Calibri"/>
        <family val="2"/>
        <scheme val="minor"/>
      </rPr>
      <t>Selected</t>
    </r>
    <r>
      <rPr>
        <b/>
        <sz val="11"/>
        <rFont val="Calibri"/>
        <family val="2"/>
        <scheme val="minor"/>
      </rPr>
      <t xml:space="preserve"> Feats</t>
    </r>
  </si>
  <si>
    <r>
      <t xml:space="preserve">Good Risk (Class 0) </t>
    </r>
    <r>
      <rPr>
        <b/>
        <sz val="11"/>
        <color theme="9" tint="-0.249977111117893"/>
        <rFont val="Calibri"/>
        <family val="2"/>
        <scheme val="minor"/>
      </rPr>
      <t>Droped</t>
    </r>
    <r>
      <rPr>
        <b/>
        <sz val="11"/>
        <rFont val="Calibri"/>
        <family val="2"/>
        <scheme val="minor"/>
      </rPr>
      <t xml:space="preserve"> Feats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</si>
</sst>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80">
    <dxf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5E0BF8-3E75-4B6E-90DB-A6F9288787EC}" name="Table1" displayName="Table1" ref="A2:L182" totalsRowShown="0" headerRowDxfId="79" dataDxfId="77" headerRowBorderDxfId="78" tableBorderDxfId="76">
  <autoFilter ref="A2:L182" xr:uid="{155E0BF8-3E75-4B6E-90DB-A6F9288787EC}"/>
  <tableColumns count="12">
    <tableColumn id="1" xr3:uid="{E865C9B7-5BF0-49BB-A22D-B7413E7B2E25}" name="Index" dataDxfId="75"/>
    <tableColumn id="2" xr3:uid="{36B2FD36-2A05-4FA4-9333-58C31B293B2F}" name="Actual Class" dataDxfId="74"/>
    <tableColumn id="3" xr3:uid="{748CB18A-3054-4E66-B2C7-0A596EE0FD17}" name="All Feats" dataDxfId="73"/>
    <tableColumn id="4" xr3:uid="{AFE9A2CD-C952-481D-AC20-A409160BDB6C}" name="Bad Risk (Class 1) Selected Feats" dataDxfId="72"/>
    <tableColumn id="5" xr3:uid="{C640BD48-93FC-45CF-891B-286BA834299B}" name="Bad Risk (Class 1) Droped Feats" dataDxfId="71"/>
    <tableColumn id="6" xr3:uid="{98CF731E-8246-4A2F-B46A-2D776C8669C9}" name="Good Risk (Class 0) Selected Feats" dataDxfId="70"/>
    <tableColumn id="7" xr3:uid="{4949EB15-DA3D-44BA-855A-96F59F31219E}" name="Good Risk (Class 0) Droped Feats" dataDxfId="69"/>
    <tableColumn id="8" xr3:uid="{0F3C7AC6-7E5E-41B9-AE93-413CFECCF2F7}" name="Results Based on Selected Feats ( Class 1, Class 0)" dataDxfId="68">
      <calculatedColumnFormula>IF(Table1[[#This Row],[Bad Risk (Class 1) Selected Feats]]=Table1[[#This Row],[Good Risk (Class 0) Selected Feats]],Table1[[#This Row],[Bad Risk (Class 1) Selected Feats]],Table1[[#This Row],[All Feats]])</calculatedColumnFormula>
    </tableColumn>
    <tableColumn id="9" xr3:uid="{BD554A5B-CF60-457E-8581-3068D5D40D92}" name="Results Based on Droped Feats ( Class 1, Class 0)" dataDxfId="67">
      <calculatedColumnFormula>IF(Table1[[#This Row],[Bad Risk (Class 1) Droped Feats]]=Table1[[#This Row],[Results Based on Selected Feats ( Class 1, Class 0)]],Table1[[#This Row],[Bad Risk (Class 1) Droped Feats]],Table1[[#This Row],[All Feats]])</calculatedColumnFormula>
    </tableColumn>
    <tableColumn id="10" xr3:uid="{5498D946-EBD7-4674-9F97-D45674404815}" name="All Feats VS Actual Class" dataDxfId="66">
      <calculatedColumnFormula>ABS(Table1[[#This Row],[All Feats]]-Table1[[#This Row],[Actual Class]])</calculatedColumnFormula>
    </tableColumn>
    <tableColumn id="11" xr3:uid="{A51E8EDB-8220-44B2-B618-E468BD76E78F}" name="Selected Feats (Class 1, Class 0) VS Actual Class" dataDxfId="65">
      <calculatedColumnFormula>ABS(Table1[[#This Row],[Results Based on Selected Feats ( Class 1, Class 0)]]-Table1[[#This Row],[Actual Class]])</calculatedColumnFormula>
    </tableColumn>
    <tableColumn id="12" xr3:uid="{52434278-0CD0-49C8-9DF6-A0ADD2D75D3A}" name="Droped Feats (Class 1, Class 0) VS Actual Class" dataDxfId="64">
      <calculatedColumnFormula>ABS(Table1[[#This Row],[Results Based on Droped Feats ( Class 1, Class 0)]]-Table1[[#This Row],[Actual Class]])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9A4CDF-64FD-466A-965D-242CEF3DFFE2}" name="Table13" displayName="Table13" ref="A2:L182" totalsRowShown="0" headerRowDxfId="63" dataDxfId="61" headerRowBorderDxfId="62" tableBorderDxfId="60">
  <autoFilter ref="A2:L182" xr:uid="{155E0BF8-3E75-4B6E-90DB-A6F9288787EC}"/>
  <tableColumns count="12">
    <tableColumn id="1" xr3:uid="{D958244E-5E6C-4058-893B-98A268A49711}" name="Index" dataDxfId="59"/>
    <tableColumn id="2" xr3:uid="{31E5E313-51DF-484F-9A8D-8513EBDF01E5}" name="Actual Class" dataDxfId="58"/>
    <tableColumn id="3" xr3:uid="{491901AC-A761-4F40-97EE-4364D5CE88B9}" name="All Feats" dataDxfId="57"/>
    <tableColumn id="4" xr3:uid="{C1E45579-5807-404D-9727-E9DB3086CA60}" name="Bad Risk (Class 1) Selected Feats" dataDxfId="56"/>
    <tableColumn id="5" xr3:uid="{C0E54231-55C7-4B4C-8EE5-C89AC9F54AEA}" name="Bad Risk (Class 1) Droped Feats" dataDxfId="55"/>
    <tableColumn id="6" xr3:uid="{6FF118B5-6827-4F81-9884-C9798C2D9392}" name="Good Risk (Class 0) Selected Feats" dataDxfId="54"/>
    <tableColumn id="7" xr3:uid="{4C651BA5-D32C-44D4-A2C5-A8ADDD1B0445}" name="Good Risk (Class 0) Droped Feats" dataDxfId="53"/>
    <tableColumn id="8" xr3:uid="{2F54A9AD-1681-42BD-AF34-AAFB4A2077A9}" name="Results Based on Selected Feats ( Class 1, Class 0)" dataDxfId="52">
      <calculatedColumnFormula>IF(Table13[[#This Row],[Bad Risk (Class 1) Selected Feats]]=Table13[[#This Row],[Good Risk (Class 0) Selected Feats]],Table13[[#This Row],[Bad Risk (Class 1) Selected Feats]],Table13[[#This Row],[All Feats]])</calculatedColumnFormula>
    </tableColumn>
    <tableColumn id="9" xr3:uid="{5CF20BE4-54D3-463C-8835-8E837D9351E7}" name="Results Based on Droped Feats ( Class 1, Class 0)" dataDxfId="51">
      <calculatedColumnFormula>IF(Table13[[#This Row],[Bad Risk (Class 1) Droped Feats]]=Table13[[#This Row],[Results Based on Selected Feats ( Class 1, Class 0)]],Table13[[#This Row],[Bad Risk (Class 1) Droped Feats]],Table13[[#This Row],[All Feats]])</calculatedColumnFormula>
    </tableColumn>
    <tableColumn id="10" xr3:uid="{946D346D-9EB4-49ED-939A-A873EFE46441}" name="All Feats VS Actual Class" dataDxfId="50">
      <calculatedColumnFormula>ABS(Table13[[#This Row],[All Feats]]-Table13[[#This Row],[Actual Class]])</calculatedColumnFormula>
    </tableColumn>
    <tableColumn id="11" xr3:uid="{87B88323-7F2D-4167-AA35-D3EA5ED83573}" name="Selected Feats (Class 1, Class 0) VS Actual Class" dataDxfId="49">
      <calculatedColumnFormula>ABS(Table13[[#This Row],[Results Based on Selected Feats ( Class 1, Class 0)]]-Table13[[#This Row],[Actual Class]])</calculatedColumnFormula>
    </tableColumn>
    <tableColumn id="12" xr3:uid="{5A90C9A4-396C-402E-9BE4-DCEAC9EB12B3}" name="Droped Feats (Class 1, Class 0) VS Actual Class" dataDxfId="48">
      <calculatedColumnFormula>ABS(Table13[[#This Row],[Results Based on Droped Feats ( Class 1, Class 0)]]-Table13[[#This Row],[Actual Class]])</calculatedColumnFormula>
    </tableColumn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C143E4-B66C-4D8F-83B3-535B2127046A}" name="Table134" displayName="Table134" ref="A2:L182" totalsRowShown="0" headerRowDxfId="47" dataDxfId="45" headerRowBorderDxfId="46" tableBorderDxfId="44">
  <autoFilter ref="A2:L182" xr:uid="{155E0BF8-3E75-4B6E-90DB-A6F9288787EC}"/>
  <tableColumns count="12">
    <tableColumn id="1" xr3:uid="{44B6883E-2EA7-430B-9C01-142970F5AC97}" name="Index" dataDxfId="43"/>
    <tableColumn id="2" xr3:uid="{B3D5BF50-0FFE-4918-AE50-FC49F6E2CFC5}" name="Actual Class" dataDxfId="42"/>
    <tableColumn id="3" xr3:uid="{73774F99-5D40-48F6-ABCF-4BBCC2ECBE7E}" name="All Feats" dataDxfId="41"/>
    <tableColumn id="4" xr3:uid="{77F3F7F4-2CAA-477F-967D-B2DC78BD3AA2}" name="Bad Risk (Class 1) Selected Feats" dataDxfId="40"/>
    <tableColumn id="5" xr3:uid="{BB672D2D-A933-40BD-BBD0-1F38B9FB90CA}" name="Bad Risk (Class 1) Droped Feats" dataDxfId="39"/>
    <tableColumn id="6" xr3:uid="{80C4204E-8035-4E60-8D91-F0DA849A094B}" name="Good Risk (Class 0) Selected Feats" dataDxfId="38"/>
    <tableColumn id="7" xr3:uid="{D037DE3B-7F54-4BD9-BC39-873369BFDBE0}" name="Good Risk (Class 0) Droped Feats" dataDxfId="37"/>
    <tableColumn id="8" xr3:uid="{6EDC83F8-2ED6-457B-ACAB-2BC8C7890538}" name="Results Based on Selected Feats ( Class 1, Class 0)" dataDxfId="36">
      <calculatedColumnFormula>IF(Table134[[#This Row],[Bad Risk (Class 1) Selected Feats]]=Table134[[#This Row],[Good Risk (Class 0) Selected Feats]],Table134[[#This Row],[Bad Risk (Class 1) Selected Feats]],Table134[[#This Row],[All Feats]])</calculatedColumnFormula>
    </tableColumn>
    <tableColumn id="9" xr3:uid="{E9E640CB-B46D-4AE0-8500-FFD21F8EB23D}" name="Results Based on Droped Feats ( Class 1, Class 0)" dataDxfId="35">
      <calculatedColumnFormula>IF(Table134[[#This Row],[Bad Risk (Class 1) Droped Feats]]=Table134[[#This Row],[Results Based on Selected Feats ( Class 1, Class 0)]],Table134[[#This Row],[Bad Risk (Class 1) Droped Feats]],Table134[[#This Row],[All Feats]])</calculatedColumnFormula>
    </tableColumn>
    <tableColumn id="10" xr3:uid="{B1B64449-A447-4D53-9110-A81B289A99C4}" name="All Feats VS Actual Class" dataDxfId="34">
      <calculatedColumnFormula>ABS(Table134[[#This Row],[All Feats]]-Table134[[#This Row],[Actual Class]])</calculatedColumnFormula>
    </tableColumn>
    <tableColumn id="11" xr3:uid="{F04FD39A-BC0E-4DFF-8A68-38F1BBE2B0C2}" name="Selected Feats (Class 1, Class 0) VS Actual Class" dataDxfId="33">
      <calculatedColumnFormula>ABS(Table134[[#This Row],[Results Based on Selected Feats ( Class 1, Class 0)]]-Table134[[#This Row],[Actual Class]])</calculatedColumnFormula>
    </tableColumn>
    <tableColumn id="12" xr3:uid="{89404753-E673-4FEA-B39E-4DF17B2E6031}" name="Droped Feats (Class 1, Class 0) VS Actual Class" dataDxfId="32">
      <calculatedColumnFormula>ABS(Table134[[#This Row],[Results Based on Droped Feats ( Class 1, Class 0)]]-Table134[[#This Row],[Actual Class]])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4B3A91-F741-44E8-962A-DDDB4F13CB5A}" name="Table1345" displayName="Table1345" ref="A2:L182" totalsRowShown="0" headerRowDxfId="31" dataDxfId="29" headerRowBorderDxfId="30" tableBorderDxfId="28">
  <autoFilter ref="A2:L182" xr:uid="{155E0BF8-3E75-4B6E-90DB-A6F9288787EC}"/>
  <tableColumns count="12">
    <tableColumn id="1" xr3:uid="{7A753403-0F39-4272-B269-E2AC05072EDA}" name="Index" dataDxfId="27"/>
    <tableColumn id="2" xr3:uid="{F8B33558-628C-43C3-8120-139D0F2FF1AC}" name="Actual Class" dataDxfId="26"/>
    <tableColumn id="3" xr3:uid="{47E33312-5E44-4AEF-9DC7-A703EAED7804}" name="All Feats" dataDxfId="25"/>
    <tableColumn id="4" xr3:uid="{04213EF2-342B-4FF6-9215-BF828DBE4020}" name="Bad Risk (Class 1) Selected Feats" dataDxfId="24"/>
    <tableColumn id="5" xr3:uid="{1F14653D-D0FB-48BA-822E-3ACA7AECE2CE}" name="Bad Risk (Class 1) Droped Feats" dataDxfId="23"/>
    <tableColumn id="6" xr3:uid="{EE73D667-6117-423D-85B7-F4EF25A374E4}" name="Good Risk (Class 0) Selected Feats" dataDxfId="22"/>
    <tableColumn id="7" xr3:uid="{B52E9A17-6E04-4FBB-BDFE-0C5018255C20}" name="Good Risk (Class 0) Droped Feats" dataDxfId="21"/>
    <tableColumn id="8" xr3:uid="{EDB224E1-0D8F-40CB-AE61-50469ACB6FCB}" name="Results Based on Selected Feats ( Class 1, Class 0)" dataDxfId="20">
      <calculatedColumnFormula>IF(Table1345[[#This Row],[Bad Risk (Class 1) Selected Feats]]=Table1345[[#This Row],[Good Risk (Class 0) Selected Feats]],Table1345[[#This Row],[Bad Risk (Class 1) Selected Feats]],Table1345[[#This Row],[All Feats]])</calculatedColumnFormula>
    </tableColumn>
    <tableColumn id="9" xr3:uid="{B5A69328-FCB2-4355-97EE-BC41D80364CD}" name="Results Based on Droped Feats ( Class 1, Class 0)" dataDxfId="19">
      <calculatedColumnFormula>IF(Table1345[[#This Row],[Bad Risk (Class 1) Droped Feats]]=Table1345[[#This Row],[Results Based on Selected Feats ( Class 1, Class 0)]],Table1345[[#This Row],[Bad Risk (Class 1) Droped Feats]],Table1345[[#This Row],[All Feats]])</calculatedColumnFormula>
    </tableColumn>
    <tableColumn id="10" xr3:uid="{D584EE2F-042F-4B8B-9DA4-C7D69A0A7668}" name="All Feats VS Actual Class" dataDxfId="18">
      <calculatedColumnFormula>ABS(Table1345[[#This Row],[All Feats]]-Table1345[[#This Row],[Actual Class]])</calculatedColumnFormula>
    </tableColumn>
    <tableColumn id="11" xr3:uid="{8291908B-DC45-4363-809A-702C9401D880}" name="Selected Feats (Class 1, Class 0) VS Actual Class" dataDxfId="17">
      <calculatedColumnFormula>ABS(Table1345[[#This Row],[Results Based on Selected Feats ( Class 1, Class 0)]]-Table1345[[#This Row],[Actual Class]])</calculatedColumnFormula>
    </tableColumn>
    <tableColumn id="12" xr3:uid="{29B60096-1367-49EF-9FF1-5DFA5655DD03}" name="Droped Feats (Class 1, Class 0) VS Actual Class" dataDxfId="16">
      <calculatedColumnFormula>ABS(Table1345[[#This Row],[Results Based on Droped Feats ( Class 1, Class 0)]]-Table1345[[#This Row],[Actual Class]])</calculatedColumnFormula>
    </tableColumn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CF9EDB-D21E-48D7-93DB-4BFC99C730C2}" name="Table13456" displayName="Table13456" ref="A2:L182" totalsRowShown="0" headerRowDxfId="15" dataDxfId="13" headerRowBorderDxfId="14" tableBorderDxfId="12">
  <autoFilter ref="A2:L182" xr:uid="{155E0BF8-3E75-4B6E-90DB-A6F9288787EC}"/>
  <tableColumns count="12">
    <tableColumn id="1" xr3:uid="{01F6D8AB-36D6-4C04-9A2C-BBC749DDB0C8}" name="Index" dataDxfId="11"/>
    <tableColumn id="2" xr3:uid="{BA97E966-DD7B-4E2E-89BA-79945D8BE33A}" name="Actual Class" dataDxfId="10"/>
    <tableColumn id="3" xr3:uid="{EACC8337-6BCE-40EC-A74B-184B82D4F488}" name="All Feats" dataDxfId="9"/>
    <tableColumn id="4" xr3:uid="{07E66333-AD80-447E-BD7B-5F383FFFA985}" name="Bad Risk (Class 1) Selected Feats" dataDxfId="8"/>
    <tableColumn id="5" xr3:uid="{89E82D95-326C-41F5-97BE-81B751E81940}" name="Bad Risk (Class 1) Droped Feats" dataDxfId="7"/>
    <tableColumn id="6" xr3:uid="{5C4573A9-87EE-4C54-A643-D0E2EC5EDB4B}" name="Good Risk (Class 0) Selected Feats" dataDxfId="6"/>
    <tableColumn id="7" xr3:uid="{1FA773F1-20E3-44D7-8888-57A96B20B8AB}" name="Good Risk (Class 0) Droped Feats" dataDxfId="5"/>
    <tableColumn id="8" xr3:uid="{2C52EDC0-37D3-4D52-9EDC-5D4C6AE6628B}" name="Results Based on Selected Feats ( Class 1, Class 0)" dataDxfId="4">
      <calculatedColumnFormula>IF(Table13456[[#This Row],[Bad Risk (Class 1) Selected Feats]]=Table13456[[#This Row],[Good Risk (Class 0) Selected Feats]],Table13456[[#This Row],[Bad Risk (Class 1) Selected Feats]],Table13456[[#This Row],[All Feats]])</calculatedColumnFormula>
    </tableColumn>
    <tableColumn id="9" xr3:uid="{7034BEF3-C90E-475A-9E97-C3FB40D62796}" name="Results Based on Droped Feats ( Class 1, Class 0)" dataDxfId="3">
      <calculatedColumnFormula>IF(Table13456[[#This Row],[Bad Risk (Class 1) Droped Feats]]=Table13456[[#This Row],[Results Based on Selected Feats ( Class 1, Class 0)]],Table13456[[#This Row],[Bad Risk (Class 1) Droped Feats]],Table13456[[#This Row],[All Feats]])</calculatedColumnFormula>
    </tableColumn>
    <tableColumn id="10" xr3:uid="{137A0B69-1F15-446C-A07C-DC494CA3979C}" name="All Feats VS Actual Class" dataDxfId="2">
      <calculatedColumnFormula>ABS(Table13456[[#This Row],[All Feats]]-Table13456[[#This Row],[Actual Class]])</calculatedColumnFormula>
    </tableColumn>
    <tableColumn id="11" xr3:uid="{5FF30E2E-E289-4EEA-B4FA-62E3AE982D5D}" name="Selected Feats (Class 1, Class 0) VS Actual Class" dataDxfId="1">
      <calculatedColumnFormula>ABS(Table13456[[#This Row],[Results Based on Selected Feats ( Class 1, Class 0)]]-Table13456[[#This Row],[Actual Class]])</calculatedColumnFormula>
    </tableColumn>
    <tableColumn id="12" xr3:uid="{DDCE6F1E-BEC4-4456-BE13-CB230ACFA722}" name="Droped Feats (Class 1, Class 0) VS Actual Class" dataDxfId="0">
      <calculatedColumnFormula>ABS(Table13456[[#This Row],[Results Based on Droped Feats ( Class 1, Class 0)]]-Table13456[[#This Row],[Actual Class]])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BD85-A276-477C-BE2F-32BF71717E95}">
  <dimension ref="A1:L182"/>
  <sheetViews>
    <sheetView workbookViewId="0">
      <selection activeCell="L2" sqref="L1:L1048576"/>
    </sheetView>
  </sheetViews>
  <sheetFormatPr defaultRowHeight="14.4" x14ac:dyDescent="0.3"/>
  <cols>
    <col min="4" max="5" width="11.109375" customWidth="1"/>
    <col min="6" max="6" width="9.88671875" customWidth="1"/>
    <col min="7" max="7" width="9.5546875" customWidth="1"/>
  </cols>
  <sheetData>
    <row r="1" spans="1:12" ht="15.6" x14ac:dyDescent="0.3">
      <c r="A1" s="9"/>
      <c r="B1" s="9"/>
      <c r="C1" s="10" t="s">
        <v>0</v>
      </c>
      <c r="D1" s="11"/>
      <c r="E1" s="11"/>
      <c r="F1" s="11"/>
      <c r="G1" s="11"/>
      <c r="H1" s="12" t="s">
        <v>1</v>
      </c>
      <c r="I1" s="12"/>
      <c r="J1" s="13" t="s">
        <v>2</v>
      </c>
      <c r="K1" s="13"/>
      <c r="L1" s="13"/>
    </row>
    <row r="2" spans="1:12" ht="100.8" x14ac:dyDescent="0.3">
      <c r="A2" s="1" t="s">
        <v>3</v>
      </c>
      <c r="B2" s="2" t="s">
        <v>4</v>
      </c>
      <c r="C2" s="3" t="s">
        <v>5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spans="1:12" x14ac:dyDescent="0.3">
      <c r="A3" s="4">
        <v>547</v>
      </c>
      <c r="B3" s="4">
        <v>0</v>
      </c>
      <c r="C3" s="5">
        <v>1</v>
      </c>
      <c r="D3" s="5">
        <v>0</v>
      </c>
      <c r="E3" s="5">
        <v>0</v>
      </c>
      <c r="F3" s="5">
        <v>0</v>
      </c>
      <c r="G3" s="5">
        <v>0</v>
      </c>
      <c r="H3" s="6">
        <f>IF(Table1[[#This Row],[Bad Risk (Class 1) Selected Feats]]=Table1[[#This Row],[Good Risk (Class 0) Selected Feats]],Table1[[#This Row],[Bad Risk (Class 1) Selected Feats]],Table1[[#This Row],[All Feats]])</f>
        <v>0</v>
      </c>
      <c r="I3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3" s="7">
        <f>ABS(Table1[[#This Row],[All Feats]]-Table1[[#This Row],[Actual Class]])</f>
        <v>1</v>
      </c>
      <c r="K3" s="7">
        <f>ABS(Table1[[#This Row],[Results Based on Selected Feats ( Class 1, Class 0)]]-Table1[[#This Row],[Actual Class]])</f>
        <v>0</v>
      </c>
      <c r="L3" s="7">
        <f>ABS(Table1[[#This Row],[Results Based on Droped Feats ( Class 1, Class 0)]]-Table1[[#This Row],[Actual Class]])</f>
        <v>0</v>
      </c>
    </row>
    <row r="4" spans="1:12" x14ac:dyDescent="0.3">
      <c r="A4" s="4">
        <v>156</v>
      </c>
      <c r="B4" s="4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6">
        <f>IF(Table1[[#This Row],[Bad Risk (Class 1) Selected Feats]]=Table1[[#This Row],[Good Risk (Class 0) Selected Feats]],Table1[[#This Row],[Bad Risk (Class 1) Selected Feats]],Table1[[#This Row],[All Feats]])</f>
        <v>0</v>
      </c>
      <c r="I4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4" s="7">
        <f>ABS(Table1[[#This Row],[All Feats]]-Table1[[#This Row],[Actual Class]])</f>
        <v>0</v>
      </c>
      <c r="K4" s="7">
        <f>ABS(Table1[[#This Row],[Results Based on Selected Feats ( Class 1, Class 0)]]-Table1[[#This Row],[Actual Class]])</f>
        <v>0</v>
      </c>
      <c r="L4" s="7">
        <f>ABS(Table1[[#This Row],[Results Based on Droped Feats ( Class 1, Class 0)]]-Table1[[#This Row],[Actual Class]])</f>
        <v>0</v>
      </c>
    </row>
    <row r="5" spans="1:12" x14ac:dyDescent="0.3">
      <c r="A5" s="4">
        <v>456</v>
      </c>
      <c r="B5" s="4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6">
        <f>IF(Table1[[#This Row],[Bad Risk (Class 1) Selected Feats]]=Table1[[#This Row],[Good Risk (Class 0) Selected Feats]],Table1[[#This Row],[Bad Risk (Class 1) Selected Feats]],Table1[[#This Row],[All Feats]])</f>
        <v>0</v>
      </c>
      <c r="I5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5" s="7">
        <f>ABS(Table1[[#This Row],[All Feats]]-Table1[[#This Row],[Actual Class]])</f>
        <v>0</v>
      </c>
      <c r="K5" s="7">
        <f>ABS(Table1[[#This Row],[Results Based on Selected Feats ( Class 1, Class 0)]]-Table1[[#This Row],[Actual Class]])</f>
        <v>0</v>
      </c>
      <c r="L5" s="7">
        <f>ABS(Table1[[#This Row],[Results Based on Droped Feats ( Class 1, Class 0)]]-Table1[[#This Row],[Actual Class]])</f>
        <v>0</v>
      </c>
    </row>
    <row r="6" spans="1:12" x14ac:dyDescent="0.3">
      <c r="A6" s="4">
        <v>34</v>
      </c>
      <c r="B6" s="4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6">
        <f>IF(Table1[[#This Row],[Bad Risk (Class 1) Selected Feats]]=Table1[[#This Row],[Good Risk (Class 0) Selected Feats]],Table1[[#This Row],[Bad Risk (Class 1) Selected Feats]],Table1[[#This Row],[All Feats]])</f>
        <v>0</v>
      </c>
      <c r="I6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6" s="7">
        <f>ABS(Table1[[#This Row],[All Feats]]-Table1[[#This Row],[Actual Class]])</f>
        <v>0</v>
      </c>
      <c r="K6" s="7">
        <f>ABS(Table1[[#This Row],[Results Based on Selected Feats ( Class 1, Class 0)]]-Table1[[#This Row],[Actual Class]])</f>
        <v>0</v>
      </c>
      <c r="L6" s="7">
        <f>ABS(Table1[[#This Row],[Results Based on Droped Feats ( Class 1, Class 0)]]-Table1[[#This Row],[Actual Class]])</f>
        <v>0</v>
      </c>
    </row>
    <row r="7" spans="1:12" x14ac:dyDescent="0.3">
      <c r="A7" s="4">
        <v>629</v>
      </c>
      <c r="B7" s="4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6">
        <f>IF(Table1[[#This Row],[Bad Risk (Class 1) Selected Feats]]=Table1[[#This Row],[Good Risk (Class 0) Selected Feats]],Table1[[#This Row],[Bad Risk (Class 1) Selected Feats]],Table1[[#This Row],[All Feats]])</f>
        <v>0</v>
      </c>
      <c r="I7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7" s="7">
        <f>ABS(Table1[[#This Row],[All Feats]]-Table1[[#This Row],[Actual Class]])</f>
        <v>0</v>
      </c>
      <c r="K7" s="7">
        <f>ABS(Table1[[#This Row],[Results Based on Selected Feats ( Class 1, Class 0)]]-Table1[[#This Row],[Actual Class]])</f>
        <v>0</v>
      </c>
      <c r="L7" s="7">
        <f>ABS(Table1[[#This Row],[Results Based on Droped Feats ( Class 1, Class 0)]]-Table1[[#This Row],[Actual Class]])</f>
        <v>0</v>
      </c>
    </row>
    <row r="8" spans="1:12" x14ac:dyDescent="0.3">
      <c r="A8" s="4">
        <v>652</v>
      </c>
      <c r="B8" s="4">
        <v>1</v>
      </c>
      <c r="C8" s="5">
        <v>1</v>
      </c>
      <c r="D8" s="5">
        <v>0</v>
      </c>
      <c r="E8" s="5">
        <v>1</v>
      </c>
      <c r="F8" s="5">
        <v>0</v>
      </c>
      <c r="G8" s="5">
        <v>1</v>
      </c>
      <c r="H8" s="6">
        <f>IF(Table1[[#This Row],[Bad Risk (Class 1) Selected Feats]]=Table1[[#This Row],[Good Risk (Class 0) Selected Feats]],Table1[[#This Row],[Bad Risk (Class 1) Selected Feats]],Table1[[#This Row],[All Feats]])</f>
        <v>0</v>
      </c>
      <c r="I8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8" s="7">
        <f>ABS(Table1[[#This Row],[All Feats]]-Table1[[#This Row],[Actual Class]])</f>
        <v>0</v>
      </c>
      <c r="K8" s="7">
        <f>ABS(Table1[[#This Row],[Results Based on Selected Feats ( Class 1, Class 0)]]-Table1[[#This Row],[Actual Class]])</f>
        <v>1</v>
      </c>
      <c r="L8" s="7">
        <f>ABS(Table1[[#This Row],[Results Based on Droped Feats ( Class 1, Class 0)]]-Table1[[#This Row],[Actual Class]])</f>
        <v>0</v>
      </c>
    </row>
    <row r="9" spans="1:12" x14ac:dyDescent="0.3">
      <c r="A9" s="4">
        <v>967</v>
      </c>
      <c r="B9" s="4">
        <v>0</v>
      </c>
      <c r="C9" s="5">
        <v>0</v>
      </c>
      <c r="D9" s="5">
        <v>1</v>
      </c>
      <c r="E9" s="5">
        <v>0</v>
      </c>
      <c r="F9" s="5">
        <v>0</v>
      </c>
      <c r="G9" s="5">
        <v>0</v>
      </c>
      <c r="H9" s="6">
        <f>IF(Table1[[#This Row],[Bad Risk (Class 1) Selected Feats]]=Table1[[#This Row],[Good Risk (Class 0) Selected Feats]],Table1[[#This Row],[Bad Risk (Class 1) Selected Feats]],Table1[[#This Row],[All Feats]])</f>
        <v>0</v>
      </c>
      <c r="I9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9" s="7">
        <f>ABS(Table1[[#This Row],[All Feats]]-Table1[[#This Row],[Actual Class]])</f>
        <v>0</v>
      </c>
      <c r="K9" s="7">
        <f>ABS(Table1[[#This Row],[Results Based on Selected Feats ( Class 1, Class 0)]]-Table1[[#This Row],[Actual Class]])</f>
        <v>0</v>
      </c>
      <c r="L9" s="7">
        <f>ABS(Table1[[#This Row],[Results Based on Droped Feats ( Class 1, Class 0)]]-Table1[[#This Row],[Actual Class]])</f>
        <v>0</v>
      </c>
    </row>
    <row r="10" spans="1:12" x14ac:dyDescent="0.3">
      <c r="A10" s="4">
        <v>446</v>
      </c>
      <c r="B10" s="4">
        <v>1</v>
      </c>
      <c r="C10" s="5">
        <v>1</v>
      </c>
      <c r="D10" s="5">
        <v>1</v>
      </c>
      <c r="E10" s="5">
        <v>1</v>
      </c>
      <c r="F10" s="5">
        <v>0</v>
      </c>
      <c r="G10" s="5">
        <v>1</v>
      </c>
      <c r="H10" s="6">
        <f>IF(Table1[[#This Row],[Bad Risk (Class 1) Selected Feats]]=Table1[[#This Row],[Good Risk (Class 0) Selected Feats]],Table1[[#This Row],[Bad Risk (Class 1) Selected Feats]],Table1[[#This Row],[All Feats]])</f>
        <v>1</v>
      </c>
      <c r="I10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10" s="7">
        <f>ABS(Table1[[#This Row],[All Feats]]-Table1[[#This Row],[Actual Class]])</f>
        <v>0</v>
      </c>
      <c r="K10" s="7">
        <f>ABS(Table1[[#This Row],[Results Based on Selected Feats ( Class 1, Class 0)]]-Table1[[#This Row],[Actual Class]])</f>
        <v>0</v>
      </c>
      <c r="L10" s="7">
        <f>ABS(Table1[[#This Row],[Results Based on Droped Feats ( Class 1, Class 0)]]-Table1[[#This Row],[Actual Class]])</f>
        <v>0</v>
      </c>
    </row>
    <row r="11" spans="1:12" x14ac:dyDescent="0.3">
      <c r="A11" s="4">
        <v>453</v>
      </c>
      <c r="B11" s="4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6">
        <f>IF(Table1[[#This Row],[Bad Risk (Class 1) Selected Feats]]=Table1[[#This Row],[Good Risk (Class 0) Selected Feats]],Table1[[#This Row],[Bad Risk (Class 1) Selected Feats]],Table1[[#This Row],[All Feats]])</f>
        <v>0</v>
      </c>
      <c r="I11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1" s="7">
        <f>ABS(Table1[[#This Row],[All Feats]]-Table1[[#This Row],[Actual Class]])</f>
        <v>0</v>
      </c>
      <c r="K11" s="7">
        <f>ABS(Table1[[#This Row],[Results Based on Selected Feats ( Class 1, Class 0)]]-Table1[[#This Row],[Actual Class]])</f>
        <v>0</v>
      </c>
      <c r="L11" s="7">
        <f>ABS(Table1[[#This Row],[Results Based on Droped Feats ( Class 1, Class 0)]]-Table1[[#This Row],[Actual Class]])</f>
        <v>0</v>
      </c>
    </row>
    <row r="12" spans="1:12" x14ac:dyDescent="0.3">
      <c r="A12" s="4">
        <v>303</v>
      </c>
      <c r="B12" s="4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6">
        <f>IF(Table1[[#This Row],[Bad Risk (Class 1) Selected Feats]]=Table1[[#This Row],[Good Risk (Class 0) Selected Feats]],Table1[[#This Row],[Bad Risk (Class 1) Selected Feats]],Table1[[#This Row],[All Feats]])</f>
        <v>0</v>
      </c>
      <c r="I12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2" s="7">
        <f>ABS(Table1[[#This Row],[All Feats]]-Table1[[#This Row],[Actual Class]])</f>
        <v>0</v>
      </c>
      <c r="K12" s="7">
        <f>ABS(Table1[[#This Row],[Results Based on Selected Feats ( Class 1, Class 0)]]-Table1[[#This Row],[Actual Class]])</f>
        <v>0</v>
      </c>
      <c r="L12" s="7">
        <f>ABS(Table1[[#This Row],[Results Based on Droped Feats ( Class 1, Class 0)]]-Table1[[#This Row],[Actual Class]])</f>
        <v>0</v>
      </c>
    </row>
    <row r="13" spans="1:12" x14ac:dyDescent="0.3">
      <c r="A13" s="4">
        <v>760</v>
      </c>
      <c r="B13" s="4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6">
        <f>IF(Table1[[#This Row],[Bad Risk (Class 1) Selected Feats]]=Table1[[#This Row],[Good Risk (Class 0) Selected Feats]],Table1[[#This Row],[Bad Risk (Class 1) Selected Feats]],Table1[[#This Row],[All Feats]])</f>
        <v>0</v>
      </c>
      <c r="I13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3" s="7">
        <f>ABS(Table1[[#This Row],[All Feats]]-Table1[[#This Row],[Actual Class]])</f>
        <v>0</v>
      </c>
      <c r="K13" s="7">
        <f>ABS(Table1[[#This Row],[Results Based on Selected Feats ( Class 1, Class 0)]]-Table1[[#This Row],[Actual Class]])</f>
        <v>0</v>
      </c>
      <c r="L13" s="7">
        <f>ABS(Table1[[#This Row],[Results Based on Droped Feats ( Class 1, Class 0)]]-Table1[[#This Row],[Actual Class]])</f>
        <v>0</v>
      </c>
    </row>
    <row r="14" spans="1:12" x14ac:dyDescent="0.3">
      <c r="A14" s="4">
        <v>67</v>
      </c>
      <c r="B14" s="4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6">
        <f>IF(Table1[[#This Row],[Bad Risk (Class 1) Selected Feats]]=Table1[[#This Row],[Good Risk (Class 0) Selected Feats]],Table1[[#This Row],[Bad Risk (Class 1) Selected Feats]],Table1[[#This Row],[All Feats]])</f>
        <v>0</v>
      </c>
      <c r="I14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4" s="7">
        <f>ABS(Table1[[#This Row],[All Feats]]-Table1[[#This Row],[Actual Class]])</f>
        <v>0</v>
      </c>
      <c r="K14" s="7">
        <f>ABS(Table1[[#This Row],[Results Based on Selected Feats ( Class 1, Class 0)]]-Table1[[#This Row],[Actual Class]])</f>
        <v>0</v>
      </c>
      <c r="L14" s="7">
        <f>ABS(Table1[[#This Row],[Results Based on Droped Feats ( Class 1, Class 0)]]-Table1[[#This Row],[Actual Class]])</f>
        <v>0</v>
      </c>
    </row>
    <row r="15" spans="1:12" x14ac:dyDescent="0.3">
      <c r="A15" s="4">
        <v>348</v>
      </c>
      <c r="B15" s="4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6">
        <f>IF(Table1[[#This Row],[Bad Risk (Class 1) Selected Feats]]=Table1[[#This Row],[Good Risk (Class 0) Selected Feats]],Table1[[#This Row],[Bad Risk (Class 1) Selected Feats]],Table1[[#This Row],[All Feats]])</f>
        <v>0</v>
      </c>
      <c r="I15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5" s="7">
        <f>ABS(Table1[[#This Row],[All Feats]]-Table1[[#This Row],[Actual Class]])</f>
        <v>0</v>
      </c>
      <c r="K15" s="7">
        <f>ABS(Table1[[#This Row],[Results Based on Selected Feats ( Class 1, Class 0)]]-Table1[[#This Row],[Actual Class]])</f>
        <v>0</v>
      </c>
      <c r="L15" s="7">
        <f>ABS(Table1[[#This Row],[Results Based on Droped Feats ( Class 1, Class 0)]]-Table1[[#This Row],[Actual Class]])</f>
        <v>0</v>
      </c>
    </row>
    <row r="16" spans="1:12" x14ac:dyDescent="0.3">
      <c r="A16" s="4">
        <v>706</v>
      </c>
      <c r="B16" s="4">
        <v>1</v>
      </c>
      <c r="C16" s="5">
        <v>1</v>
      </c>
      <c r="D16" s="5">
        <v>0</v>
      </c>
      <c r="E16" s="5">
        <v>1</v>
      </c>
      <c r="F16" s="5">
        <v>0</v>
      </c>
      <c r="G16" s="5">
        <v>1</v>
      </c>
      <c r="H16" s="6">
        <f>IF(Table1[[#This Row],[Bad Risk (Class 1) Selected Feats]]=Table1[[#This Row],[Good Risk (Class 0) Selected Feats]],Table1[[#This Row],[Bad Risk (Class 1) Selected Feats]],Table1[[#This Row],[All Feats]])</f>
        <v>0</v>
      </c>
      <c r="I16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16" s="7">
        <f>ABS(Table1[[#This Row],[All Feats]]-Table1[[#This Row],[Actual Class]])</f>
        <v>0</v>
      </c>
      <c r="K16" s="7">
        <f>ABS(Table1[[#This Row],[Results Based on Selected Feats ( Class 1, Class 0)]]-Table1[[#This Row],[Actual Class]])</f>
        <v>1</v>
      </c>
      <c r="L16" s="7">
        <f>ABS(Table1[[#This Row],[Results Based on Droped Feats ( Class 1, Class 0)]]-Table1[[#This Row],[Actual Class]])</f>
        <v>0</v>
      </c>
    </row>
    <row r="17" spans="1:12" x14ac:dyDescent="0.3">
      <c r="A17" s="4">
        <v>555</v>
      </c>
      <c r="B17" s="4">
        <v>1</v>
      </c>
      <c r="C17" s="5">
        <v>0</v>
      </c>
      <c r="D17" s="5">
        <v>1</v>
      </c>
      <c r="E17" s="5">
        <v>1</v>
      </c>
      <c r="F17" s="5">
        <v>0</v>
      </c>
      <c r="G17" s="5">
        <v>1</v>
      </c>
      <c r="H17" s="6">
        <f>IF(Table1[[#This Row],[Bad Risk (Class 1) Selected Feats]]=Table1[[#This Row],[Good Risk (Class 0) Selected Feats]],Table1[[#This Row],[Bad Risk (Class 1) Selected Feats]],Table1[[#This Row],[All Feats]])</f>
        <v>0</v>
      </c>
      <c r="I17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7" s="7">
        <f>ABS(Table1[[#This Row],[All Feats]]-Table1[[#This Row],[Actual Class]])</f>
        <v>1</v>
      </c>
      <c r="K17" s="7">
        <f>ABS(Table1[[#This Row],[Results Based on Selected Feats ( Class 1, Class 0)]]-Table1[[#This Row],[Actual Class]])</f>
        <v>1</v>
      </c>
      <c r="L17" s="7">
        <f>ABS(Table1[[#This Row],[Results Based on Droped Feats ( Class 1, Class 0)]]-Table1[[#This Row],[Actual Class]])</f>
        <v>1</v>
      </c>
    </row>
    <row r="18" spans="1:12" x14ac:dyDescent="0.3">
      <c r="A18" s="4">
        <v>385</v>
      </c>
      <c r="B18" s="4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6">
        <f>IF(Table1[[#This Row],[Bad Risk (Class 1) Selected Feats]]=Table1[[#This Row],[Good Risk (Class 0) Selected Feats]],Table1[[#This Row],[Bad Risk (Class 1) Selected Feats]],Table1[[#This Row],[All Feats]])</f>
        <v>0</v>
      </c>
      <c r="I18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8" s="7">
        <f>ABS(Table1[[#This Row],[All Feats]]-Table1[[#This Row],[Actual Class]])</f>
        <v>0</v>
      </c>
      <c r="K18" s="7">
        <f>ABS(Table1[[#This Row],[Results Based on Selected Feats ( Class 1, Class 0)]]-Table1[[#This Row],[Actual Class]])</f>
        <v>0</v>
      </c>
      <c r="L18" s="7">
        <f>ABS(Table1[[#This Row],[Results Based on Droped Feats ( Class 1, Class 0)]]-Table1[[#This Row],[Actual Class]])</f>
        <v>0</v>
      </c>
    </row>
    <row r="19" spans="1:12" x14ac:dyDescent="0.3">
      <c r="A19" s="4">
        <v>392</v>
      </c>
      <c r="B19" s="4">
        <v>0</v>
      </c>
      <c r="C19" s="5">
        <v>1</v>
      </c>
      <c r="D19" s="5">
        <v>0</v>
      </c>
      <c r="E19" s="5">
        <v>0</v>
      </c>
      <c r="F19" s="5">
        <v>0</v>
      </c>
      <c r="G19" s="5">
        <v>0</v>
      </c>
      <c r="H19" s="6">
        <f>IF(Table1[[#This Row],[Bad Risk (Class 1) Selected Feats]]=Table1[[#This Row],[Good Risk (Class 0) Selected Feats]],Table1[[#This Row],[Bad Risk (Class 1) Selected Feats]],Table1[[#This Row],[All Feats]])</f>
        <v>0</v>
      </c>
      <c r="I19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9" s="7">
        <f>ABS(Table1[[#This Row],[All Feats]]-Table1[[#This Row],[Actual Class]])</f>
        <v>1</v>
      </c>
      <c r="K19" s="7">
        <f>ABS(Table1[[#This Row],[Results Based on Selected Feats ( Class 1, Class 0)]]-Table1[[#This Row],[Actual Class]])</f>
        <v>0</v>
      </c>
      <c r="L19" s="7">
        <f>ABS(Table1[[#This Row],[Results Based on Droped Feats ( Class 1, Class 0)]]-Table1[[#This Row],[Actual Class]])</f>
        <v>0</v>
      </c>
    </row>
    <row r="20" spans="1:12" x14ac:dyDescent="0.3">
      <c r="A20" s="4">
        <v>707</v>
      </c>
      <c r="B20" s="4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6">
        <f>IF(Table1[[#This Row],[Bad Risk (Class 1) Selected Feats]]=Table1[[#This Row],[Good Risk (Class 0) Selected Feats]],Table1[[#This Row],[Bad Risk (Class 1) Selected Feats]],Table1[[#This Row],[All Feats]])</f>
        <v>1</v>
      </c>
      <c r="I20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20" s="7">
        <f>ABS(Table1[[#This Row],[All Feats]]-Table1[[#This Row],[Actual Class]])</f>
        <v>0</v>
      </c>
      <c r="K20" s="7">
        <f>ABS(Table1[[#This Row],[Results Based on Selected Feats ( Class 1, Class 0)]]-Table1[[#This Row],[Actual Class]])</f>
        <v>0</v>
      </c>
      <c r="L20" s="7">
        <f>ABS(Table1[[#This Row],[Results Based on Droped Feats ( Class 1, Class 0)]]-Table1[[#This Row],[Actual Class]])</f>
        <v>0</v>
      </c>
    </row>
    <row r="21" spans="1:12" x14ac:dyDescent="0.3">
      <c r="A21" s="4">
        <v>850</v>
      </c>
      <c r="B21" s="4">
        <v>1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6">
        <f>IF(Table1[[#This Row],[Bad Risk (Class 1) Selected Feats]]=Table1[[#This Row],[Good Risk (Class 0) Selected Feats]],Table1[[#This Row],[Bad Risk (Class 1) Selected Feats]],Table1[[#This Row],[All Feats]])</f>
        <v>0</v>
      </c>
      <c r="I21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21" s="7">
        <f>ABS(Table1[[#This Row],[All Feats]]-Table1[[#This Row],[Actual Class]])</f>
        <v>1</v>
      </c>
      <c r="K21" s="7">
        <f>ABS(Table1[[#This Row],[Results Based on Selected Feats ( Class 1, Class 0)]]-Table1[[#This Row],[Actual Class]])</f>
        <v>1</v>
      </c>
      <c r="L21" s="7">
        <f>ABS(Table1[[#This Row],[Results Based on Droped Feats ( Class 1, Class 0)]]-Table1[[#This Row],[Actual Class]])</f>
        <v>1</v>
      </c>
    </row>
    <row r="22" spans="1:12" x14ac:dyDescent="0.3">
      <c r="A22" s="4">
        <v>946</v>
      </c>
      <c r="B22" s="4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6">
        <f>IF(Table1[[#This Row],[Bad Risk (Class 1) Selected Feats]]=Table1[[#This Row],[Good Risk (Class 0) Selected Feats]],Table1[[#This Row],[Bad Risk (Class 1) Selected Feats]],Table1[[#This Row],[All Feats]])</f>
        <v>1</v>
      </c>
      <c r="I22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22" s="7">
        <f>ABS(Table1[[#This Row],[All Feats]]-Table1[[#This Row],[Actual Class]])</f>
        <v>0</v>
      </c>
      <c r="K22" s="7">
        <f>ABS(Table1[[#This Row],[Results Based on Selected Feats ( Class 1, Class 0)]]-Table1[[#This Row],[Actual Class]])</f>
        <v>0</v>
      </c>
      <c r="L22" s="7">
        <f>ABS(Table1[[#This Row],[Results Based on Droped Feats ( Class 1, Class 0)]]-Table1[[#This Row],[Actual Class]])</f>
        <v>0</v>
      </c>
    </row>
    <row r="23" spans="1:12" x14ac:dyDescent="0.3">
      <c r="A23" s="4">
        <v>15</v>
      </c>
      <c r="B23" s="4">
        <v>1</v>
      </c>
      <c r="C23" s="5">
        <v>0</v>
      </c>
      <c r="D23" s="5">
        <v>1</v>
      </c>
      <c r="E23" s="5">
        <v>1</v>
      </c>
      <c r="F23" s="5">
        <v>0</v>
      </c>
      <c r="G23" s="5">
        <v>1</v>
      </c>
      <c r="H23" s="6">
        <f>IF(Table1[[#This Row],[Bad Risk (Class 1) Selected Feats]]=Table1[[#This Row],[Good Risk (Class 0) Selected Feats]],Table1[[#This Row],[Bad Risk (Class 1) Selected Feats]],Table1[[#This Row],[All Feats]])</f>
        <v>0</v>
      </c>
      <c r="I23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23" s="7">
        <f>ABS(Table1[[#This Row],[All Feats]]-Table1[[#This Row],[Actual Class]])</f>
        <v>1</v>
      </c>
      <c r="K23" s="7">
        <f>ABS(Table1[[#This Row],[Results Based on Selected Feats ( Class 1, Class 0)]]-Table1[[#This Row],[Actual Class]])</f>
        <v>1</v>
      </c>
      <c r="L23" s="7">
        <f>ABS(Table1[[#This Row],[Results Based on Droped Feats ( Class 1, Class 0)]]-Table1[[#This Row],[Actual Class]])</f>
        <v>1</v>
      </c>
    </row>
    <row r="24" spans="1:12" x14ac:dyDescent="0.3">
      <c r="A24" s="4">
        <v>836</v>
      </c>
      <c r="B24" s="4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6">
        <f>IF(Table1[[#This Row],[Bad Risk (Class 1) Selected Feats]]=Table1[[#This Row],[Good Risk (Class 0) Selected Feats]],Table1[[#This Row],[Bad Risk (Class 1) Selected Feats]],Table1[[#This Row],[All Feats]])</f>
        <v>0</v>
      </c>
      <c r="I24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24" s="7">
        <f>ABS(Table1[[#This Row],[All Feats]]-Table1[[#This Row],[Actual Class]])</f>
        <v>0</v>
      </c>
      <c r="K24" s="7">
        <f>ABS(Table1[[#This Row],[Results Based on Selected Feats ( Class 1, Class 0)]]-Table1[[#This Row],[Actual Class]])</f>
        <v>0</v>
      </c>
      <c r="L24" s="7">
        <f>ABS(Table1[[#This Row],[Results Based on Droped Feats ( Class 1, Class 0)]]-Table1[[#This Row],[Actual Class]])</f>
        <v>0</v>
      </c>
    </row>
    <row r="25" spans="1:12" x14ac:dyDescent="0.3">
      <c r="A25" s="4">
        <v>761</v>
      </c>
      <c r="B25" s="4">
        <v>1</v>
      </c>
      <c r="C25" s="5">
        <v>1</v>
      </c>
      <c r="D25" s="5">
        <v>0</v>
      </c>
      <c r="E25" s="5">
        <v>1</v>
      </c>
      <c r="F25" s="5">
        <v>0</v>
      </c>
      <c r="G25" s="5">
        <v>0</v>
      </c>
      <c r="H25" s="6">
        <f>IF(Table1[[#This Row],[Bad Risk (Class 1) Selected Feats]]=Table1[[#This Row],[Good Risk (Class 0) Selected Feats]],Table1[[#This Row],[Bad Risk (Class 1) Selected Feats]],Table1[[#This Row],[All Feats]])</f>
        <v>0</v>
      </c>
      <c r="I25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25" s="7">
        <f>ABS(Table1[[#This Row],[All Feats]]-Table1[[#This Row],[Actual Class]])</f>
        <v>0</v>
      </c>
      <c r="K25" s="7">
        <f>ABS(Table1[[#This Row],[Results Based on Selected Feats ( Class 1, Class 0)]]-Table1[[#This Row],[Actual Class]])</f>
        <v>1</v>
      </c>
      <c r="L25" s="7">
        <f>ABS(Table1[[#This Row],[Results Based on Droped Feats ( Class 1, Class 0)]]-Table1[[#This Row],[Actual Class]])</f>
        <v>0</v>
      </c>
    </row>
    <row r="26" spans="1:12" x14ac:dyDescent="0.3">
      <c r="A26" s="4">
        <v>860</v>
      </c>
      <c r="B26" s="4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6">
        <f>IF(Table1[[#This Row],[Bad Risk (Class 1) Selected Feats]]=Table1[[#This Row],[Good Risk (Class 0) Selected Feats]],Table1[[#This Row],[Bad Risk (Class 1) Selected Feats]],Table1[[#This Row],[All Feats]])</f>
        <v>0</v>
      </c>
      <c r="I26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26" s="7">
        <f>ABS(Table1[[#This Row],[All Feats]]-Table1[[#This Row],[Actual Class]])</f>
        <v>0</v>
      </c>
      <c r="K26" s="7">
        <f>ABS(Table1[[#This Row],[Results Based on Selected Feats ( Class 1, Class 0)]]-Table1[[#This Row],[Actual Class]])</f>
        <v>0</v>
      </c>
      <c r="L26" s="7">
        <f>ABS(Table1[[#This Row],[Results Based on Droped Feats ( Class 1, Class 0)]]-Table1[[#This Row],[Actual Class]])</f>
        <v>0</v>
      </c>
    </row>
    <row r="27" spans="1:12" x14ac:dyDescent="0.3">
      <c r="A27" s="4">
        <v>581</v>
      </c>
      <c r="B27" s="4">
        <v>0</v>
      </c>
      <c r="C27" s="5">
        <v>1</v>
      </c>
      <c r="D27" s="5">
        <v>0</v>
      </c>
      <c r="E27" s="5">
        <v>0</v>
      </c>
      <c r="F27" s="5">
        <v>0</v>
      </c>
      <c r="G27" s="5">
        <v>0</v>
      </c>
      <c r="H27" s="6">
        <f>IF(Table1[[#This Row],[Bad Risk (Class 1) Selected Feats]]=Table1[[#This Row],[Good Risk (Class 0) Selected Feats]],Table1[[#This Row],[Bad Risk (Class 1) Selected Feats]],Table1[[#This Row],[All Feats]])</f>
        <v>0</v>
      </c>
      <c r="I27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27" s="7">
        <f>ABS(Table1[[#This Row],[All Feats]]-Table1[[#This Row],[Actual Class]])</f>
        <v>1</v>
      </c>
      <c r="K27" s="7">
        <f>ABS(Table1[[#This Row],[Results Based on Selected Feats ( Class 1, Class 0)]]-Table1[[#This Row],[Actual Class]])</f>
        <v>0</v>
      </c>
      <c r="L27" s="7">
        <f>ABS(Table1[[#This Row],[Results Based on Droped Feats ( Class 1, Class 0)]]-Table1[[#This Row],[Actual Class]])</f>
        <v>0</v>
      </c>
    </row>
    <row r="28" spans="1:12" x14ac:dyDescent="0.3">
      <c r="A28" s="4">
        <v>116</v>
      </c>
      <c r="B28" s="4">
        <v>1</v>
      </c>
      <c r="C28" s="5">
        <v>0</v>
      </c>
      <c r="D28" s="5">
        <v>0</v>
      </c>
      <c r="E28" s="5">
        <v>1</v>
      </c>
      <c r="F28" s="5">
        <v>0</v>
      </c>
      <c r="G28" s="5">
        <v>1</v>
      </c>
      <c r="H28" s="6">
        <f>IF(Table1[[#This Row],[Bad Risk (Class 1) Selected Feats]]=Table1[[#This Row],[Good Risk (Class 0) Selected Feats]],Table1[[#This Row],[Bad Risk (Class 1) Selected Feats]],Table1[[#This Row],[All Feats]])</f>
        <v>0</v>
      </c>
      <c r="I28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28" s="7">
        <f>ABS(Table1[[#This Row],[All Feats]]-Table1[[#This Row],[Actual Class]])</f>
        <v>1</v>
      </c>
      <c r="K28" s="7">
        <f>ABS(Table1[[#This Row],[Results Based on Selected Feats ( Class 1, Class 0)]]-Table1[[#This Row],[Actual Class]])</f>
        <v>1</v>
      </c>
      <c r="L28" s="7">
        <f>ABS(Table1[[#This Row],[Results Based on Droped Feats ( Class 1, Class 0)]]-Table1[[#This Row],[Actual Class]])</f>
        <v>1</v>
      </c>
    </row>
    <row r="29" spans="1:12" x14ac:dyDescent="0.3">
      <c r="A29" s="4">
        <v>174</v>
      </c>
      <c r="B29" s="4">
        <v>1</v>
      </c>
      <c r="C29" s="5">
        <v>1</v>
      </c>
      <c r="D29" s="5">
        <v>1</v>
      </c>
      <c r="E29" s="5">
        <v>1</v>
      </c>
      <c r="F29" s="5">
        <v>0</v>
      </c>
      <c r="G29" s="5">
        <v>1</v>
      </c>
      <c r="H29" s="6">
        <f>IF(Table1[[#This Row],[Bad Risk (Class 1) Selected Feats]]=Table1[[#This Row],[Good Risk (Class 0) Selected Feats]],Table1[[#This Row],[Bad Risk (Class 1) Selected Feats]],Table1[[#This Row],[All Feats]])</f>
        <v>1</v>
      </c>
      <c r="I29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29" s="7">
        <f>ABS(Table1[[#This Row],[All Feats]]-Table1[[#This Row],[Actual Class]])</f>
        <v>0</v>
      </c>
      <c r="K29" s="7">
        <f>ABS(Table1[[#This Row],[Results Based on Selected Feats ( Class 1, Class 0)]]-Table1[[#This Row],[Actual Class]])</f>
        <v>0</v>
      </c>
      <c r="L29" s="7">
        <f>ABS(Table1[[#This Row],[Results Based on Droped Feats ( Class 1, Class 0)]]-Table1[[#This Row],[Actual Class]])</f>
        <v>0</v>
      </c>
    </row>
    <row r="30" spans="1:12" x14ac:dyDescent="0.3">
      <c r="A30" s="4">
        <v>793</v>
      </c>
      <c r="B30" s="4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6">
        <f>IF(Table1[[#This Row],[Bad Risk (Class 1) Selected Feats]]=Table1[[#This Row],[Good Risk (Class 0) Selected Feats]],Table1[[#This Row],[Bad Risk (Class 1) Selected Feats]],Table1[[#This Row],[All Feats]])</f>
        <v>0</v>
      </c>
      <c r="I30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30" s="7">
        <f>ABS(Table1[[#This Row],[All Feats]]-Table1[[#This Row],[Actual Class]])</f>
        <v>0</v>
      </c>
      <c r="K30" s="7">
        <f>ABS(Table1[[#This Row],[Results Based on Selected Feats ( Class 1, Class 0)]]-Table1[[#This Row],[Actual Class]])</f>
        <v>0</v>
      </c>
      <c r="L30" s="7">
        <f>ABS(Table1[[#This Row],[Results Based on Droped Feats ( Class 1, Class 0)]]-Table1[[#This Row],[Actual Class]])</f>
        <v>0</v>
      </c>
    </row>
    <row r="31" spans="1:12" x14ac:dyDescent="0.3">
      <c r="A31" s="4">
        <v>511</v>
      </c>
      <c r="B31" s="4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6">
        <f>IF(Table1[[#This Row],[Bad Risk (Class 1) Selected Feats]]=Table1[[#This Row],[Good Risk (Class 0) Selected Feats]],Table1[[#This Row],[Bad Risk (Class 1) Selected Feats]],Table1[[#This Row],[All Feats]])</f>
        <v>0</v>
      </c>
      <c r="I31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31" s="7">
        <f>ABS(Table1[[#This Row],[All Feats]]-Table1[[#This Row],[Actual Class]])</f>
        <v>0</v>
      </c>
      <c r="K31" s="7">
        <f>ABS(Table1[[#This Row],[Results Based on Selected Feats ( Class 1, Class 0)]]-Table1[[#This Row],[Actual Class]])</f>
        <v>0</v>
      </c>
      <c r="L31" s="7">
        <f>ABS(Table1[[#This Row],[Results Based on Droped Feats ( Class 1, Class 0)]]-Table1[[#This Row],[Actual Class]])</f>
        <v>0</v>
      </c>
    </row>
    <row r="32" spans="1:12" x14ac:dyDescent="0.3">
      <c r="A32" s="4">
        <v>605</v>
      </c>
      <c r="B32" s="4">
        <v>0</v>
      </c>
      <c r="C32" s="5">
        <v>1</v>
      </c>
      <c r="D32" s="5">
        <v>0</v>
      </c>
      <c r="E32" s="5">
        <v>0</v>
      </c>
      <c r="F32" s="5">
        <v>0</v>
      </c>
      <c r="G32" s="5">
        <v>0</v>
      </c>
      <c r="H32" s="6">
        <f>IF(Table1[[#This Row],[Bad Risk (Class 1) Selected Feats]]=Table1[[#This Row],[Good Risk (Class 0) Selected Feats]],Table1[[#This Row],[Bad Risk (Class 1) Selected Feats]],Table1[[#This Row],[All Feats]])</f>
        <v>0</v>
      </c>
      <c r="I32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32" s="7">
        <f>ABS(Table1[[#This Row],[All Feats]]-Table1[[#This Row],[Actual Class]])</f>
        <v>1</v>
      </c>
      <c r="K32" s="7">
        <f>ABS(Table1[[#This Row],[Results Based on Selected Feats ( Class 1, Class 0)]]-Table1[[#This Row],[Actual Class]])</f>
        <v>0</v>
      </c>
      <c r="L32" s="7">
        <f>ABS(Table1[[#This Row],[Results Based on Droped Feats ( Class 1, Class 0)]]-Table1[[#This Row],[Actual Class]])</f>
        <v>0</v>
      </c>
    </row>
    <row r="33" spans="1:12" x14ac:dyDescent="0.3">
      <c r="A33" s="4">
        <v>166</v>
      </c>
      <c r="B33" s="4">
        <v>1</v>
      </c>
      <c r="C33" s="5">
        <v>1</v>
      </c>
      <c r="D33" s="5">
        <v>1</v>
      </c>
      <c r="E33" s="5">
        <v>1</v>
      </c>
      <c r="F33" s="5">
        <v>0</v>
      </c>
      <c r="G33" s="5">
        <v>1</v>
      </c>
      <c r="H33" s="6">
        <f>IF(Table1[[#This Row],[Bad Risk (Class 1) Selected Feats]]=Table1[[#This Row],[Good Risk (Class 0) Selected Feats]],Table1[[#This Row],[Bad Risk (Class 1) Selected Feats]],Table1[[#This Row],[All Feats]])</f>
        <v>1</v>
      </c>
      <c r="I33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33" s="7">
        <f>ABS(Table1[[#This Row],[All Feats]]-Table1[[#This Row],[Actual Class]])</f>
        <v>0</v>
      </c>
      <c r="K33" s="7">
        <f>ABS(Table1[[#This Row],[Results Based on Selected Feats ( Class 1, Class 0)]]-Table1[[#This Row],[Actual Class]])</f>
        <v>0</v>
      </c>
      <c r="L33" s="7">
        <f>ABS(Table1[[#This Row],[Results Based on Droped Feats ( Class 1, Class 0)]]-Table1[[#This Row],[Actual Class]])</f>
        <v>0</v>
      </c>
    </row>
    <row r="34" spans="1:12" x14ac:dyDescent="0.3">
      <c r="A34" s="4">
        <v>625</v>
      </c>
      <c r="B34" s="4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6">
        <f>IF(Table1[[#This Row],[Bad Risk (Class 1) Selected Feats]]=Table1[[#This Row],[Good Risk (Class 0) Selected Feats]],Table1[[#This Row],[Bad Risk (Class 1) Selected Feats]],Table1[[#This Row],[All Feats]])</f>
        <v>0</v>
      </c>
      <c r="I34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34" s="7">
        <f>ABS(Table1[[#This Row],[All Feats]]-Table1[[#This Row],[Actual Class]])</f>
        <v>0</v>
      </c>
      <c r="K34" s="7">
        <f>ABS(Table1[[#This Row],[Results Based on Selected Feats ( Class 1, Class 0)]]-Table1[[#This Row],[Actual Class]])</f>
        <v>0</v>
      </c>
      <c r="L34" s="7">
        <f>ABS(Table1[[#This Row],[Results Based on Droped Feats ( Class 1, Class 0)]]-Table1[[#This Row],[Actual Class]])</f>
        <v>0</v>
      </c>
    </row>
    <row r="35" spans="1:12" x14ac:dyDescent="0.3">
      <c r="A35" s="4">
        <v>789</v>
      </c>
      <c r="B35" s="4">
        <v>1</v>
      </c>
      <c r="C35" s="5">
        <v>1</v>
      </c>
      <c r="D35" s="5">
        <v>0</v>
      </c>
      <c r="E35" s="5">
        <v>1</v>
      </c>
      <c r="F35" s="5">
        <v>0</v>
      </c>
      <c r="G35" s="5">
        <v>1</v>
      </c>
      <c r="H35" s="6">
        <f>IF(Table1[[#This Row],[Bad Risk (Class 1) Selected Feats]]=Table1[[#This Row],[Good Risk (Class 0) Selected Feats]],Table1[[#This Row],[Bad Risk (Class 1) Selected Feats]],Table1[[#This Row],[All Feats]])</f>
        <v>0</v>
      </c>
      <c r="I35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35" s="7">
        <f>ABS(Table1[[#This Row],[All Feats]]-Table1[[#This Row],[Actual Class]])</f>
        <v>0</v>
      </c>
      <c r="K35" s="7">
        <f>ABS(Table1[[#This Row],[Results Based on Selected Feats ( Class 1, Class 0)]]-Table1[[#This Row],[Actual Class]])</f>
        <v>1</v>
      </c>
      <c r="L35" s="7">
        <f>ABS(Table1[[#This Row],[Results Based on Droped Feats ( Class 1, Class 0)]]-Table1[[#This Row],[Actual Class]])</f>
        <v>0</v>
      </c>
    </row>
    <row r="36" spans="1:12" x14ac:dyDescent="0.3">
      <c r="A36" s="4">
        <v>450</v>
      </c>
      <c r="B36" s="4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6">
        <f>IF(Table1[[#This Row],[Bad Risk (Class 1) Selected Feats]]=Table1[[#This Row],[Good Risk (Class 0) Selected Feats]],Table1[[#This Row],[Bad Risk (Class 1) Selected Feats]],Table1[[#This Row],[All Feats]])</f>
        <v>0</v>
      </c>
      <c r="I36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36" s="7">
        <f>ABS(Table1[[#This Row],[All Feats]]-Table1[[#This Row],[Actual Class]])</f>
        <v>0</v>
      </c>
      <c r="K36" s="7">
        <f>ABS(Table1[[#This Row],[Results Based on Selected Feats ( Class 1, Class 0)]]-Table1[[#This Row],[Actual Class]])</f>
        <v>0</v>
      </c>
      <c r="L36" s="7">
        <f>ABS(Table1[[#This Row],[Results Based on Droped Feats ( Class 1, Class 0)]]-Table1[[#This Row],[Actual Class]])</f>
        <v>0</v>
      </c>
    </row>
    <row r="37" spans="1:12" x14ac:dyDescent="0.3">
      <c r="A37" s="4">
        <v>722</v>
      </c>
      <c r="B37" s="4">
        <v>1</v>
      </c>
      <c r="C37" s="5">
        <v>0</v>
      </c>
      <c r="D37" s="5">
        <v>0</v>
      </c>
      <c r="E37" s="5">
        <v>1</v>
      </c>
      <c r="F37" s="5">
        <v>0</v>
      </c>
      <c r="G37" s="5">
        <v>1</v>
      </c>
      <c r="H37" s="6">
        <f>IF(Table1[[#This Row],[Bad Risk (Class 1) Selected Feats]]=Table1[[#This Row],[Good Risk (Class 0) Selected Feats]],Table1[[#This Row],[Bad Risk (Class 1) Selected Feats]],Table1[[#This Row],[All Feats]])</f>
        <v>0</v>
      </c>
      <c r="I37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37" s="7">
        <f>ABS(Table1[[#This Row],[All Feats]]-Table1[[#This Row],[Actual Class]])</f>
        <v>1</v>
      </c>
      <c r="K37" s="7">
        <f>ABS(Table1[[#This Row],[Results Based on Selected Feats ( Class 1, Class 0)]]-Table1[[#This Row],[Actual Class]])</f>
        <v>1</v>
      </c>
      <c r="L37" s="7">
        <f>ABS(Table1[[#This Row],[Results Based on Droped Feats ( Class 1, Class 0)]]-Table1[[#This Row],[Actual Class]])</f>
        <v>1</v>
      </c>
    </row>
    <row r="38" spans="1:12" x14ac:dyDescent="0.3">
      <c r="A38" s="4">
        <v>960</v>
      </c>
      <c r="B38" s="4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6">
        <f>IF(Table1[[#This Row],[Bad Risk (Class 1) Selected Feats]]=Table1[[#This Row],[Good Risk (Class 0) Selected Feats]],Table1[[#This Row],[Bad Risk (Class 1) Selected Feats]],Table1[[#This Row],[All Feats]])</f>
        <v>0</v>
      </c>
      <c r="I38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38" s="7">
        <f>ABS(Table1[[#This Row],[All Feats]]-Table1[[#This Row],[Actual Class]])</f>
        <v>0</v>
      </c>
      <c r="K38" s="7">
        <f>ABS(Table1[[#This Row],[Results Based on Selected Feats ( Class 1, Class 0)]]-Table1[[#This Row],[Actual Class]])</f>
        <v>0</v>
      </c>
      <c r="L38" s="7">
        <f>ABS(Table1[[#This Row],[Results Based on Droped Feats ( Class 1, Class 0)]]-Table1[[#This Row],[Actual Class]])</f>
        <v>0</v>
      </c>
    </row>
    <row r="39" spans="1:12" x14ac:dyDescent="0.3">
      <c r="A39" s="4">
        <v>406</v>
      </c>
      <c r="B39" s="4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6">
        <f>IF(Table1[[#This Row],[Bad Risk (Class 1) Selected Feats]]=Table1[[#This Row],[Good Risk (Class 0) Selected Feats]],Table1[[#This Row],[Bad Risk (Class 1) Selected Feats]],Table1[[#This Row],[All Feats]])</f>
        <v>0</v>
      </c>
      <c r="I39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39" s="7">
        <f>ABS(Table1[[#This Row],[All Feats]]-Table1[[#This Row],[Actual Class]])</f>
        <v>0</v>
      </c>
      <c r="K39" s="7">
        <f>ABS(Table1[[#This Row],[Results Based on Selected Feats ( Class 1, Class 0)]]-Table1[[#This Row],[Actual Class]])</f>
        <v>0</v>
      </c>
      <c r="L39" s="7">
        <f>ABS(Table1[[#This Row],[Results Based on Droped Feats ( Class 1, Class 0)]]-Table1[[#This Row],[Actual Class]])</f>
        <v>0</v>
      </c>
    </row>
    <row r="40" spans="1:12" x14ac:dyDescent="0.3">
      <c r="A40" s="4">
        <v>436</v>
      </c>
      <c r="B40" s="4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6">
        <f>IF(Table1[[#This Row],[Bad Risk (Class 1) Selected Feats]]=Table1[[#This Row],[Good Risk (Class 0) Selected Feats]],Table1[[#This Row],[Bad Risk (Class 1) Selected Feats]],Table1[[#This Row],[All Feats]])</f>
        <v>0</v>
      </c>
      <c r="I40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40" s="7">
        <f>ABS(Table1[[#This Row],[All Feats]]-Table1[[#This Row],[Actual Class]])</f>
        <v>0</v>
      </c>
      <c r="K40" s="7">
        <f>ABS(Table1[[#This Row],[Results Based on Selected Feats ( Class 1, Class 0)]]-Table1[[#This Row],[Actual Class]])</f>
        <v>0</v>
      </c>
      <c r="L40" s="7">
        <f>ABS(Table1[[#This Row],[Results Based on Droped Feats ( Class 1, Class 0)]]-Table1[[#This Row],[Actual Class]])</f>
        <v>0</v>
      </c>
    </row>
    <row r="41" spans="1:12" x14ac:dyDescent="0.3">
      <c r="A41" s="4">
        <v>918</v>
      </c>
      <c r="B41" s="4">
        <v>1</v>
      </c>
      <c r="C41" s="5">
        <v>0</v>
      </c>
      <c r="D41" s="5">
        <v>1</v>
      </c>
      <c r="E41" s="5">
        <v>1</v>
      </c>
      <c r="F41" s="5">
        <v>1</v>
      </c>
      <c r="G41" s="5">
        <v>1</v>
      </c>
      <c r="H41" s="6">
        <f>IF(Table1[[#This Row],[Bad Risk (Class 1) Selected Feats]]=Table1[[#This Row],[Good Risk (Class 0) Selected Feats]],Table1[[#This Row],[Bad Risk (Class 1) Selected Feats]],Table1[[#This Row],[All Feats]])</f>
        <v>1</v>
      </c>
      <c r="I41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41" s="7">
        <f>ABS(Table1[[#This Row],[All Feats]]-Table1[[#This Row],[Actual Class]])</f>
        <v>1</v>
      </c>
      <c r="K41" s="7">
        <f>ABS(Table1[[#This Row],[Results Based on Selected Feats ( Class 1, Class 0)]]-Table1[[#This Row],[Actual Class]])</f>
        <v>0</v>
      </c>
      <c r="L41" s="7">
        <f>ABS(Table1[[#This Row],[Results Based on Droped Feats ( Class 1, Class 0)]]-Table1[[#This Row],[Actual Class]])</f>
        <v>0</v>
      </c>
    </row>
    <row r="42" spans="1:12" x14ac:dyDescent="0.3">
      <c r="A42" s="4">
        <v>505</v>
      </c>
      <c r="B42" s="4">
        <v>1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6">
        <f>IF(Table1[[#This Row],[Bad Risk (Class 1) Selected Feats]]=Table1[[#This Row],[Good Risk (Class 0) Selected Feats]],Table1[[#This Row],[Bad Risk (Class 1) Selected Feats]],Table1[[#This Row],[All Feats]])</f>
        <v>0</v>
      </c>
      <c r="I42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42" s="7">
        <f>ABS(Table1[[#This Row],[All Feats]]-Table1[[#This Row],[Actual Class]])</f>
        <v>1</v>
      </c>
      <c r="K42" s="7">
        <f>ABS(Table1[[#This Row],[Results Based on Selected Feats ( Class 1, Class 0)]]-Table1[[#This Row],[Actual Class]])</f>
        <v>1</v>
      </c>
      <c r="L42" s="7">
        <f>ABS(Table1[[#This Row],[Results Based on Droped Feats ( Class 1, Class 0)]]-Table1[[#This Row],[Actual Class]])</f>
        <v>1</v>
      </c>
    </row>
    <row r="43" spans="1:12" x14ac:dyDescent="0.3">
      <c r="A43" s="4">
        <v>744</v>
      </c>
      <c r="B43" s="4">
        <v>0</v>
      </c>
      <c r="C43" s="5">
        <v>1</v>
      </c>
      <c r="D43" s="5">
        <v>0</v>
      </c>
      <c r="E43" s="5">
        <v>0</v>
      </c>
      <c r="F43" s="5">
        <v>0</v>
      </c>
      <c r="G43" s="5">
        <v>0</v>
      </c>
      <c r="H43" s="6">
        <f>IF(Table1[[#This Row],[Bad Risk (Class 1) Selected Feats]]=Table1[[#This Row],[Good Risk (Class 0) Selected Feats]],Table1[[#This Row],[Bad Risk (Class 1) Selected Feats]],Table1[[#This Row],[All Feats]])</f>
        <v>0</v>
      </c>
      <c r="I43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43" s="7">
        <f>ABS(Table1[[#This Row],[All Feats]]-Table1[[#This Row],[Actual Class]])</f>
        <v>1</v>
      </c>
      <c r="K43" s="7">
        <f>ABS(Table1[[#This Row],[Results Based on Selected Feats ( Class 1, Class 0)]]-Table1[[#This Row],[Actual Class]])</f>
        <v>0</v>
      </c>
      <c r="L43" s="7">
        <f>ABS(Table1[[#This Row],[Results Based on Droped Feats ( Class 1, Class 0)]]-Table1[[#This Row],[Actual Class]])</f>
        <v>0</v>
      </c>
    </row>
    <row r="44" spans="1:12" x14ac:dyDescent="0.3">
      <c r="A44" s="4">
        <v>256</v>
      </c>
      <c r="B44" s="4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6">
        <f>IF(Table1[[#This Row],[Bad Risk (Class 1) Selected Feats]]=Table1[[#This Row],[Good Risk (Class 0) Selected Feats]],Table1[[#This Row],[Bad Risk (Class 1) Selected Feats]],Table1[[#This Row],[All Feats]])</f>
        <v>0</v>
      </c>
      <c r="I44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44" s="7">
        <f>ABS(Table1[[#This Row],[All Feats]]-Table1[[#This Row],[Actual Class]])</f>
        <v>0</v>
      </c>
      <c r="K44" s="7">
        <f>ABS(Table1[[#This Row],[Results Based on Selected Feats ( Class 1, Class 0)]]-Table1[[#This Row],[Actual Class]])</f>
        <v>0</v>
      </c>
      <c r="L44" s="7">
        <f>ABS(Table1[[#This Row],[Results Based on Droped Feats ( Class 1, Class 0)]]-Table1[[#This Row],[Actual Class]])</f>
        <v>0</v>
      </c>
    </row>
    <row r="45" spans="1:12" x14ac:dyDescent="0.3">
      <c r="A45" s="4">
        <v>109</v>
      </c>
      <c r="B45" s="4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6">
        <f>IF(Table1[[#This Row],[Bad Risk (Class 1) Selected Feats]]=Table1[[#This Row],[Good Risk (Class 0) Selected Feats]],Table1[[#This Row],[Bad Risk (Class 1) Selected Feats]],Table1[[#This Row],[All Feats]])</f>
        <v>0</v>
      </c>
      <c r="I45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45" s="7">
        <f>ABS(Table1[[#This Row],[All Feats]]-Table1[[#This Row],[Actual Class]])</f>
        <v>0</v>
      </c>
      <c r="K45" s="7">
        <f>ABS(Table1[[#This Row],[Results Based on Selected Feats ( Class 1, Class 0)]]-Table1[[#This Row],[Actual Class]])</f>
        <v>0</v>
      </c>
      <c r="L45" s="7">
        <f>ABS(Table1[[#This Row],[Results Based on Droped Feats ( Class 1, Class 0)]]-Table1[[#This Row],[Actual Class]])</f>
        <v>0</v>
      </c>
    </row>
    <row r="46" spans="1:12" x14ac:dyDescent="0.3">
      <c r="A46" s="4">
        <v>546</v>
      </c>
      <c r="B46" s="4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6">
        <f>IF(Table1[[#This Row],[Bad Risk (Class 1) Selected Feats]]=Table1[[#This Row],[Good Risk (Class 0) Selected Feats]],Table1[[#This Row],[Bad Risk (Class 1) Selected Feats]],Table1[[#This Row],[All Feats]])</f>
        <v>0</v>
      </c>
      <c r="I46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46" s="7">
        <f>ABS(Table1[[#This Row],[All Feats]]-Table1[[#This Row],[Actual Class]])</f>
        <v>0</v>
      </c>
      <c r="K46" s="7">
        <f>ABS(Table1[[#This Row],[Results Based on Selected Feats ( Class 1, Class 0)]]-Table1[[#This Row],[Actual Class]])</f>
        <v>0</v>
      </c>
      <c r="L46" s="7">
        <f>ABS(Table1[[#This Row],[Results Based on Droped Feats ( Class 1, Class 0)]]-Table1[[#This Row],[Actual Class]])</f>
        <v>0</v>
      </c>
    </row>
    <row r="47" spans="1:12" x14ac:dyDescent="0.3">
      <c r="A47" s="4">
        <v>681</v>
      </c>
      <c r="B47" s="4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6">
        <f>IF(Table1[[#This Row],[Bad Risk (Class 1) Selected Feats]]=Table1[[#This Row],[Good Risk (Class 0) Selected Feats]],Table1[[#This Row],[Bad Risk (Class 1) Selected Feats]],Table1[[#This Row],[All Feats]])</f>
        <v>0</v>
      </c>
      <c r="I47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47" s="7">
        <f>ABS(Table1[[#This Row],[All Feats]]-Table1[[#This Row],[Actual Class]])</f>
        <v>0</v>
      </c>
      <c r="K47" s="7">
        <f>ABS(Table1[[#This Row],[Results Based on Selected Feats ( Class 1, Class 0)]]-Table1[[#This Row],[Actual Class]])</f>
        <v>0</v>
      </c>
      <c r="L47" s="7">
        <f>ABS(Table1[[#This Row],[Results Based on Droped Feats ( Class 1, Class 0)]]-Table1[[#This Row],[Actual Class]])</f>
        <v>0</v>
      </c>
    </row>
    <row r="48" spans="1:12" x14ac:dyDescent="0.3">
      <c r="A48" s="4">
        <v>604</v>
      </c>
      <c r="B48" s="4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6">
        <f>IF(Table1[[#This Row],[Bad Risk (Class 1) Selected Feats]]=Table1[[#This Row],[Good Risk (Class 0) Selected Feats]],Table1[[#This Row],[Bad Risk (Class 1) Selected Feats]],Table1[[#This Row],[All Feats]])</f>
        <v>0</v>
      </c>
      <c r="I48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48" s="7">
        <f>ABS(Table1[[#This Row],[All Feats]]-Table1[[#This Row],[Actual Class]])</f>
        <v>0</v>
      </c>
      <c r="K48" s="7">
        <f>ABS(Table1[[#This Row],[Results Based on Selected Feats ( Class 1, Class 0)]]-Table1[[#This Row],[Actual Class]])</f>
        <v>0</v>
      </c>
      <c r="L48" s="7">
        <f>ABS(Table1[[#This Row],[Results Based on Droped Feats ( Class 1, Class 0)]]-Table1[[#This Row],[Actual Class]])</f>
        <v>0</v>
      </c>
    </row>
    <row r="49" spans="1:12" x14ac:dyDescent="0.3">
      <c r="A49" s="4">
        <v>226</v>
      </c>
      <c r="B49" s="4">
        <v>1</v>
      </c>
      <c r="C49" s="5">
        <v>0</v>
      </c>
      <c r="D49" s="5">
        <v>0</v>
      </c>
      <c r="E49" s="5">
        <v>1</v>
      </c>
      <c r="F49" s="5">
        <v>0</v>
      </c>
      <c r="G49" s="5">
        <v>1</v>
      </c>
      <c r="H49" s="6">
        <f>IF(Table1[[#This Row],[Bad Risk (Class 1) Selected Feats]]=Table1[[#This Row],[Good Risk (Class 0) Selected Feats]],Table1[[#This Row],[Bad Risk (Class 1) Selected Feats]],Table1[[#This Row],[All Feats]])</f>
        <v>0</v>
      </c>
      <c r="I49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49" s="7">
        <f>ABS(Table1[[#This Row],[All Feats]]-Table1[[#This Row],[Actual Class]])</f>
        <v>1</v>
      </c>
      <c r="K49" s="7">
        <f>ABS(Table1[[#This Row],[Results Based on Selected Feats ( Class 1, Class 0)]]-Table1[[#This Row],[Actual Class]])</f>
        <v>1</v>
      </c>
      <c r="L49" s="7">
        <f>ABS(Table1[[#This Row],[Results Based on Droped Feats ( Class 1, Class 0)]]-Table1[[#This Row],[Actual Class]])</f>
        <v>1</v>
      </c>
    </row>
    <row r="50" spans="1:12" x14ac:dyDescent="0.3">
      <c r="A50" s="4">
        <v>60</v>
      </c>
      <c r="B50" s="4">
        <v>0</v>
      </c>
      <c r="C50" s="5">
        <v>1</v>
      </c>
      <c r="D50" s="5">
        <v>0</v>
      </c>
      <c r="E50" s="5">
        <v>0</v>
      </c>
      <c r="F50" s="5">
        <v>0</v>
      </c>
      <c r="G50" s="5">
        <v>0</v>
      </c>
      <c r="H50" s="6">
        <f>IF(Table1[[#This Row],[Bad Risk (Class 1) Selected Feats]]=Table1[[#This Row],[Good Risk (Class 0) Selected Feats]],Table1[[#This Row],[Bad Risk (Class 1) Selected Feats]],Table1[[#This Row],[All Feats]])</f>
        <v>0</v>
      </c>
      <c r="I50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50" s="7">
        <f>ABS(Table1[[#This Row],[All Feats]]-Table1[[#This Row],[Actual Class]])</f>
        <v>1</v>
      </c>
      <c r="K50" s="7">
        <f>ABS(Table1[[#This Row],[Results Based on Selected Feats ( Class 1, Class 0)]]-Table1[[#This Row],[Actual Class]])</f>
        <v>0</v>
      </c>
      <c r="L50" s="7">
        <f>ABS(Table1[[#This Row],[Results Based on Droped Feats ( Class 1, Class 0)]]-Table1[[#This Row],[Actual Class]])</f>
        <v>0</v>
      </c>
    </row>
    <row r="51" spans="1:12" x14ac:dyDescent="0.3">
      <c r="A51" s="4">
        <v>72</v>
      </c>
      <c r="B51" s="4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6">
        <f>IF(Table1[[#This Row],[Bad Risk (Class 1) Selected Feats]]=Table1[[#This Row],[Good Risk (Class 0) Selected Feats]],Table1[[#This Row],[Bad Risk (Class 1) Selected Feats]],Table1[[#This Row],[All Feats]])</f>
        <v>0</v>
      </c>
      <c r="I51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51" s="7">
        <f>ABS(Table1[[#This Row],[All Feats]]-Table1[[#This Row],[Actual Class]])</f>
        <v>0</v>
      </c>
      <c r="K51" s="7">
        <f>ABS(Table1[[#This Row],[Results Based on Selected Feats ( Class 1, Class 0)]]-Table1[[#This Row],[Actual Class]])</f>
        <v>0</v>
      </c>
      <c r="L51" s="7">
        <f>ABS(Table1[[#This Row],[Results Based on Droped Feats ( Class 1, Class 0)]]-Table1[[#This Row],[Actual Class]])</f>
        <v>0</v>
      </c>
    </row>
    <row r="52" spans="1:12" x14ac:dyDescent="0.3">
      <c r="A52" s="4">
        <v>811</v>
      </c>
      <c r="B52" s="4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6">
        <f>IF(Table1[[#This Row],[Bad Risk (Class 1) Selected Feats]]=Table1[[#This Row],[Good Risk (Class 0) Selected Feats]],Table1[[#This Row],[Bad Risk (Class 1) Selected Feats]],Table1[[#This Row],[All Feats]])</f>
        <v>0</v>
      </c>
      <c r="I52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52" s="7">
        <f>ABS(Table1[[#This Row],[All Feats]]-Table1[[#This Row],[Actual Class]])</f>
        <v>0</v>
      </c>
      <c r="K52" s="7">
        <f>ABS(Table1[[#This Row],[Results Based on Selected Feats ( Class 1, Class 0)]]-Table1[[#This Row],[Actual Class]])</f>
        <v>0</v>
      </c>
      <c r="L52" s="7">
        <f>ABS(Table1[[#This Row],[Results Based on Droped Feats ( Class 1, Class 0)]]-Table1[[#This Row],[Actual Class]])</f>
        <v>0</v>
      </c>
    </row>
    <row r="53" spans="1:12" x14ac:dyDescent="0.3">
      <c r="A53" s="4">
        <v>698</v>
      </c>
      <c r="B53" s="4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6">
        <f>IF(Table1[[#This Row],[Bad Risk (Class 1) Selected Feats]]=Table1[[#This Row],[Good Risk (Class 0) Selected Feats]],Table1[[#This Row],[Bad Risk (Class 1) Selected Feats]],Table1[[#This Row],[All Feats]])</f>
        <v>0</v>
      </c>
      <c r="I53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53" s="7">
        <f>ABS(Table1[[#This Row],[All Feats]]-Table1[[#This Row],[Actual Class]])</f>
        <v>0</v>
      </c>
      <c r="K53" s="7">
        <f>ABS(Table1[[#This Row],[Results Based on Selected Feats ( Class 1, Class 0)]]-Table1[[#This Row],[Actual Class]])</f>
        <v>0</v>
      </c>
      <c r="L53" s="7">
        <f>ABS(Table1[[#This Row],[Results Based on Droped Feats ( Class 1, Class 0)]]-Table1[[#This Row],[Actual Class]])</f>
        <v>0</v>
      </c>
    </row>
    <row r="54" spans="1:12" x14ac:dyDescent="0.3">
      <c r="A54" s="4">
        <v>215</v>
      </c>
      <c r="B54" s="4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6">
        <f>IF(Table1[[#This Row],[Bad Risk (Class 1) Selected Feats]]=Table1[[#This Row],[Good Risk (Class 0) Selected Feats]],Table1[[#This Row],[Bad Risk (Class 1) Selected Feats]],Table1[[#This Row],[All Feats]])</f>
        <v>0</v>
      </c>
      <c r="I54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54" s="7">
        <f>ABS(Table1[[#This Row],[All Feats]]-Table1[[#This Row],[Actual Class]])</f>
        <v>0</v>
      </c>
      <c r="K54" s="7">
        <f>ABS(Table1[[#This Row],[Results Based on Selected Feats ( Class 1, Class 0)]]-Table1[[#This Row],[Actual Class]])</f>
        <v>0</v>
      </c>
      <c r="L54" s="7">
        <f>ABS(Table1[[#This Row],[Results Based on Droped Feats ( Class 1, Class 0)]]-Table1[[#This Row],[Actual Class]])</f>
        <v>0</v>
      </c>
    </row>
    <row r="55" spans="1:12" x14ac:dyDescent="0.3">
      <c r="A55" s="4">
        <v>344</v>
      </c>
      <c r="B55" s="4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6">
        <f>IF(Table1[[#This Row],[Bad Risk (Class 1) Selected Feats]]=Table1[[#This Row],[Good Risk (Class 0) Selected Feats]],Table1[[#This Row],[Bad Risk (Class 1) Selected Feats]],Table1[[#This Row],[All Feats]])</f>
        <v>0</v>
      </c>
      <c r="I55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55" s="7">
        <f>ABS(Table1[[#This Row],[All Feats]]-Table1[[#This Row],[Actual Class]])</f>
        <v>0</v>
      </c>
      <c r="K55" s="7">
        <f>ABS(Table1[[#This Row],[Results Based on Selected Feats ( Class 1, Class 0)]]-Table1[[#This Row],[Actual Class]])</f>
        <v>0</v>
      </c>
      <c r="L55" s="7">
        <f>ABS(Table1[[#This Row],[Results Based on Droped Feats ( Class 1, Class 0)]]-Table1[[#This Row],[Actual Class]])</f>
        <v>0</v>
      </c>
    </row>
    <row r="56" spans="1:12" x14ac:dyDescent="0.3">
      <c r="A56" s="4">
        <v>328</v>
      </c>
      <c r="B56" s="4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6">
        <f>IF(Table1[[#This Row],[Bad Risk (Class 1) Selected Feats]]=Table1[[#This Row],[Good Risk (Class 0) Selected Feats]],Table1[[#This Row],[Bad Risk (Class 1) Selected Feats]],Table1[[#This Row],[All Feats]])</f>
        <v>0</v>
      </c>
      <c r="I56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56" s="7">
        <f>ABS(Table1[[#This Row],[All Feats]]-Table1[[#This Row],[Actual Class]])</f>
        <v>0</v>
      </c>
      <c r="K56" s="7">
        <f>ABS(Table1[[#This Row],[Results Based on Selected Feats ( Class 1, Class 0)]]-Table1[[#This Row],[Actual Class]])</f>
        <v>0</v>
      </c>
      <c r="L56" s="7">
        <f>ABS(Table1[[#This Row],[Results Based on Droped Feats ( Class 1, Class 0)]]-Table1[[#This Row],[Actual Class]])</f>
        <v>0</v>
      </c>
    </row>
    <row r="57" spans="1:12" x14ac:dyDescent="0.3">
      <c r="A57" s="4">
        <v>772</v>
      </c>
      <c r="B57" s="4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6">
        <f>IF(Table1[[#This Row],[Bad Risk (Class 1) Selected Feats]]=Table1[[#This Row],[Good Risk (Class 0) Selected Feats]],Table1[[#This Row],[Bad Risk (Class 1) Selected Feats]],Table1[[#This Row],[All Feats]])</f>
        <v>0</v>
      </c>
      <c r="I57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57" s="7">
        <f>ABS(Table1[[#This Row],[All Feats]]-Table1[[#This Row],[Actual Class]])</f>
        <v>0</v>
      </c>
      <c r="K57" s="7">
        <f>ABS(Table1[[#This Row],[Results Based on Selected Feats ( Class 1, Class 0)]]-Table1[[#This Row],[Actual Class]])</f>
        <v>0</v>
      </c>
      <c r="L57" s="7">
        <f>ABS(Table1[[#This Row],[Results Based on Droped Feats ( Class 1, Class 0)]]-Table1[[#This Row],[Actual Class]])</f>
        <v>0</v>
      </c>
    </row>
    <row r="58" spans="1:12" x14ac:dyDescent="0.3">
      <c r="A58" s="4">
        <v>309</v>
      </c>
      <c r="B58" s="4">
        <v>0</v>
      </c>
      <c r="C58" s="5">
        <v>0</v>
      </c>
      <c r="D58" s="5">
        <v>0</v>
      </c>
      <c r="E58" s="5">
        <v>1</v>
      </c>
      <c r="F58" s="5">
        <v>0</v>
      </c>
      <c r="G58" s="5">
        <v>1</v>
      </c>
      <c r="H58" s="6">
        <f>IF(Table1[[#This Row],[Bad Risk (Class 1) Selected Feats]]=Table1[[#This Row],[Good Risk (Class 0) Selected Feats]],Table1[[#This Row],[Bad Risk (Class 1) Selected Feats]],Table1[[#This Row],[All Feats]])</f>
        <v>0</v>
      </c>
      <c r="I58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58" s="7">
        <f>ABS(Table1[[#This Row],[All Feats]]-Table1[[#This Row],[Actual Class]])</f>
        <v>0</v>
      </c>
      <c r="K58" s="7">
        <f>ABS(Table1[[#This Row],[Results Based on Selected Feats ( Class 1, Class 0)]]-Table1[[#This Row],[Actual Class]])</f>
        <v>0</v>
      </c>
      <c r="L58" s="7">
        <f>ABS(Table1[[#This Row],[Results Based on Droped Feats ( Class 1, Class 0)]]-Table1[[#This Row],[Actual Class]])</f>
        <v>0</v>
      </c>
    </row>
    <row r="59" spans="1:12" x14ac:dyDescent="0.3">
      <c r="A59" s="4">
        <v>86</v>
      </c>
      <c r="B59" s="4">
        <v>0</v>
      </c>
      <c r="C59" s="5">
        <v>0</v>
      </c>
      <c r="D59" s="5">
        <v>0</v>
      </c>
      <c r="E59" s="5">
        <v>1</v>
      </c>
      <c r="F59" s="5">
        <v>0</v>
      </c>
      <c r="G59" s="5">
        <v>0</v>
      </c>
      <c r="H59" s="6">
        <f>IF(Table1[[#This Row],[Bad Risk (Class 1) Selected Feats]]=Table1[[#This Row],[Good Risk (Class 0) Selected Feats]],Table1[[#This Row],[Bad Risk (Class 1) Selected Feats]],Table1[[#This Row],[All Feats]])</f>
        <v>0</v>
      </c>
      <c r="I59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59" s="7">
        <f>ABS(Table1[[#This Row],[All Feats]]-Table1[[#This Row],[Actual Class]])</f>
        <v>0</v>
      </c>
      <c r="K59" s="7">
        <f>ABS(Table1[[#This Row],[Results Based on Selected Feats ( Class 1, Class 0)]]-Table1[[#This Row],[Actual Class]])</f>
        <v>0</v>
      </c>
      <c r="L59" s="7">
        <f>ABS(Table1[[#This Row],[Results Based on Droped Feats ( Class 1, Class 0)]]-Table1[[#This Row],[Actual Class]])</f>
        <v>0</v>
      </c>
    </row>
    <row r="60" spans="1:12" x14ac:dyDescent="0.3">
      <c r="A60" s="4">
        <v>991</v>
      </c>
      <c r="B60" s="4">
        <v>0</v>
      </c>
      <c r="C60" s="5">
        <v>1</v>
      </c>
      <c r="D60" s="5">
        <v>1</v>
      </c>
      <c r="E60" s="5">
        <v>0</v>
      </c>
      <c r="F60" s="5">
        <v>0</v>
      </c>
      <c r="G60" s="5">
        <v>0</v>
      </c>
      <c r="H60" s="6">
        <f>IF(Table1[[#This Row],[Bad Risk (Class 1) Selected Feats]]=Table1[[#This Row],[Good Risk (Class 0) Selected Feats]],Table1[[#This Row],[Bad Risk (Class 1) Selected Feats]],Table1[[#This Row],[All Feats]])</f>
        <v>1</v>
      </c>
      <c r="I60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60" s="7">
        <f>ABS(Table1[[#This Row],[All Feats]]-Table1[[#This Row],[Actual Class]])</f>
        <v>1</v>
      </c>
      <c r="K60" s="7">
        <f>ABS(Table1[[#This Row],[Results Based on Selected Feats ( Class 1, Class 0)]]-Table1[[#This Row],[Actual Class]])</f>
        <v>1</v>
      </c>
      <c r="L60" s="7">
        <f>ABS(Table1[[#This Row],[Results Based on Droped Feats ( Class 1, Class 0)]]-Table1[[#This Row],[Actual Class]])</f>
        <v>1</v>
      </c>
    </row>
    <row r="61" spans="1:12" x14ac:dyDescent="0.3">
      <c r="A61" s="4">
        <v>433</v>
      </c>
      <c r="B61" s="4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6">
        <f>IF(Table1[[#This Row],[Bad Risk (Class 1) Selected Feats]]=Table1[[#This Row],[Good Risk (Class 0) Selected Feats]],Table1[[#This Row],[Bad Risk (Class 1) Selected Feats]],Table1[[#This Row],[All Feats]])</f>
        <v>0</v>
      </c>
      <c r="I61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61" s="7">
        <f>ABS(Table1[[#This Row],[All Feats]]-Table1[[#This Row],[Actual Class]])</f>
        <v>0</v>
      </c>
      <c r="K61" s="7">
        <f>ABS(Table1[[#This Row],[Results Based on Selected Feats ( Class 1, Class 0)]]-Table1[[#This Row],[Actual Class]])</f>
        <v>0</v>
      </c>
      <c r="L61" s="7">
        <f>ABS(Table1[[#This Row],[Results Based on Droped Feats ( Class 1, Class 0)]]-Table1[[#This Row],[Actual Class]])</f>
        <v>0</v>
      </c>
    </row>
    <row r="62" spans="1:12" x14ac:dyDescent="0.3">
      <c r="A62" s="4">
        <v>655</v>
      </c>
      <c r="B62" s="4">
        <v>0</v>
      </c>
      <c r="C62" s="5">
        <v>0</v>
      </c>
      <c r="D62" s="5">
        <v>1</v>
      </c>
      <c r="E62" s="5">
        <v>1</v>
      </c>
      <c r="F62" s="5">
        <v>0</v>
      </c>
      <c r="G62" s="5">
        <v>1</v>
      </c>
      <c r="H62" s="6">
        <f>IF(Table1[[#This Row],[Bad Risk (Class 1) Selected Feats]]=Table1[[#This Row],[Good Risk (Class 0) Selected Feats]],Table1[[#This Row],[Bad Risk (Class 1) Selected Feats]],Table1[[#This Row],[All Feats]])</f>
        <v>0</v>
      </c>
      <c r="I62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62" s="7">
        <f>ABS(Table1[[#This Row],[All Feats]]-Table1[[#This Row],[Actual Class]])</f>
        <v>0</v>
      </c>
      <c r="K62" s="7">
        <f>ABS(Table1[[#This Row],[Results Based on Selected Feats ( Class 1, Class 0)]]-Table1[[#This Row],[Actual Class]])</f>
        <v>0</v>
      </c>
      <c r="L62" s="7">
        <f>ABS(Table1[[#This Row],[Results Based on Droped Feats ( Class 1, Class 0)]]-Table1[[#This Row],[Actual Class]])</f>
        <v>0</v>
      </c>
    </row>
    <row r="63" spans="1:12" x14ac:dyDescent="0.3">
      <c r="A63" s="4">
        <v>558</v>
      </c>
      <c r="B63" s="4">
        <v>1</v>
      </c>
      <c r="C63" s="5">
        <v>1</v>
      </c>
      <c r="D63" s="5">
        <v>0</v>
      </c>
      <c r="E63" s="5">
        <v>1</v>
      </c>
      <c r="F63" s="5">
        <v>0</v>
      </c>
      <c r="G63" s="5">
        <v>1</v>
      </c>
      <c r="H63" s="6">
        <f>IF(Table1[[#This Row],[Bad Risk (Class 1) Selected Feats]]=Table1[[#This Row],[Good Risk (Class 0) Selected Feats]],Table1[[#This Row],[Bad Risk (Class 1) Selected Feats]],Table1[[#This Row],[All Feats]])</f>
        <v>0</v>
      </c>
      <c r="I63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63" s="7">
        <f>ABS(Table1[[#This Row],[All Feats]]-Table1[[#This Row],[Actual Class]])</f>
        <v>0</v>
      </c>
      <c r="K63" s="7">
        <f>ABS(Table1[[#This Row],[Results Based on Selected Feats ( Class 1, Class 0)]]-Table1[[#This Row],[Actual Class]])</f>
        <v>1</v>
      </c>
      <c r="L63" s="7">
        <f>ABS(Table1[[#This Row],[Results Based on Droped Feats ( Class 1, Class 0)]]-Table1[[#This Row],[Actual Class]])</f>
        <v>0</v>
      </c>
    </row>
    <row r="64" spans="1:12" x14ac:dyDescent="0.3">
      <c r="A64" s="4">
        <v>288</v>
      </c>
      <c r="B64" s="4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6">
        <f>IF(Table1[[#This Row],[Bad Risk (Class 1) Selected Feats]]=Table1[[#This Row],[Good Risk (Class 0) Selected Feats]],Table1[[#This Row],[Bad Risk (Class 1) Selected Feats]],Table1[[#This Row],[All Feats]])</f>
        <v>0</v>
      </c>
      <c r="I64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64" s="7">
        <f>ABS(Table1[[#This Row],[All Feats]]-Table1[[#This Row],[Actual Class]])</f>
        <v>0</v>
      </c>
      <c r="K64" s="7">
        <f>ABS(Table1[[#This Row],[Results Based on Selected Feats ( Class 1, Class 0)]]-Table1[[#This Row],[Actual Class]])</f>
        <v>0</v>
      </c>
      <c r="L64" s="7">
        <f>ABS(Table1[[#This Row],[Results Based on Droped Feats ( Class 1, Class 0)]]-Table1[[#This Row],[Actual Class]])</f>
        <v>0</v>
      </c>
    </row>
    <row r="65" spans="1:12" x14ac:dyDescent="0.3">
      <c r="A65" s="4">
        <v>334</v>
      </c>
      <c r="B65" s="4">
        <v>1</v>
      </c>
      <c r="C65" s="5">
        <v>1</v>
      </c>
      <c r="D65" s="5">
        <v>1</v>
      </c>
      <c r="E65" s="5">
        <v>1</v>
      </c>
      <c r="F65" s="5">
        <v>1</v>
      </c>
      <c r="G65" s="5">
        <v>1</v>
      </c>
      <c r="H65" s="6">
        <f>IF(Table1[[#This Row],[Bad Risk (Class 1) Selected Feats]]=Table1[[#This Row],[Good Risk (Class 0) Selected Feats]],Table1[[#This Row],[Bad Risk (Class 1) Selected Feats]],Table1[[#This Row],[All Feats]])</f>
        <v>1</v>
      </c>
      <c r="I65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65" s="7">
        <f>ABS(Table1[[#This Row],[All Feats]]-Table1[[#This Row],[Actual Class]])</f>
        <v>0</v>
      </c>
      <c r="K65" s="7">
        <f>ABS(Table1[[#This Row],[Results Based on Selected Feats ( Class 1, Class 0)]]-Table1[[#This Row],[Actual Class]])</f>
        <v>0</v>
      </c>
      <c r="L65" s="7">
        <f>ABS(Table1[[#This Row],[Results Based on Droped Feats ( Class 1, Class 0)]]-Table1[[#This Row],[Actual Class]])</f>
        <v>0</v>
      </c>
    </row>
    <row r="66" spans="1:12" x14ac:dyDescent="0.3">
      <c r="A66" s="4">
        <v>851</v>
      </c>
      <c r="B66" s="4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6">
        <f>IF(Table1[[#This Row],[Bad Risk (Class 1) Selected Feats]]=Table1[[#This Row],[Good Risk (Class 0) Selected Feats]],Table1[[#This Row],[Bad Risk (Class 1) Selected Feats]],Table1[[#This Row],[All Feats]])</f>
        <v>0</v>
      </c>
      <c r="I66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66" s="7">
        <f>ABS(Table1[[#This Row],[All Feats]]-Table1[[#This Row],[Actual Class]])</f>
        <v>0</v>
      </c>
      <c r="K66" s="7">
        <f>ABS(Table1[[#This Row],[Results Based on Selected Feats ( Class 1, Class 0)]]-Table1[[#This Row],[Actual Class]])</f>
        <v>0</v>
      </c>
      <c r="L66" s="7">
        <f>ABS(Table1[[#This Row],[Results Based on Droped Feats ( Class 1, Class 0)]]-Table1[[#This Row],[Actual Class]])</f>
        <v>0</v>
      </c>
    </row>
    <row r="67" spans="1:12" x14ac:dyDescent="0.3">
      <c r="A67" s="4">
        <v>157</v>
      </c>
      <c r="B67" s="4">
        <v>0</v>
      </c>
      <c r="C67" s="5">
        <v>1</v>
      </c>
      <c r="D67" s="5">
        <v>1</v>
      </c>
      <c r="E67" s="5">
        <v>1</v>
      </c>
      <c r="F67" s="5">
        <v>1</v>
      </c>
      <c r="G67" s="5">
        <v>1</v>
      </c>
      <c r="H67" s="6">
        <f>IF(Table1[[#This Row],[Bad Risk (Class 1) Selected Feats]]=Table1[[#This Row],[Good Risk (Class 0) Selected Feats]],Table1[[#This Row],[Bad Risk (Class 1) Selected Feats]],Table1[[#This Row],[All Feats]])</f>
        <v>1</v>
      </c>
      <c r="I67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67" s="7">
        <f>ABS(Table1[[#This Row],[All Feats]]-Table1[[#This Row],[Actual Class]])</f>
        <v>1</v>
      </c>
      <c r="K67" s="7">
        <f>ABS(Table1[[#This Row],[Results Based on Selected Feats ( Class 1, Class 0)]]-Table1[[#This Row],[Actual Class]])</f>
        <v>1</v>
      </c>
      <c r="L67" s="7">
        <f>ABS(Table1[[#This Row],[Results Based on Droped Feats ( Class 1, Class 0)]]-Table1[[#This Row],[Actual Class]])</f>
        <v>1</v>
      </c>
    </row>
    <row r="68" spans="1:12" x14ac:dyDescent="0.3">
      <c r="A68" s="4">
        <v>686</v>
      </c>
      <c r="B68" s="4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6">
        <f>IF(Table1[[#This Row],[Bad Risk (Class 1) Selected Feats]]=Table1[[#This Row],[Good Risk (Class 0) Selected Feats]],Table1[[#This Row],[Bad Risk (Class 1) Selected Feats]],Table1[[#This Row],[All Feats]])</f>
        <v>0</v>
      </c>
      <c r="I68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68" s="7">
        <f>ABS(Table1[[#This Row],[All Feats]]-Table1[[#This Row],[Actual Class]])</f>
        <v>0</v>
      </c>
      <c r="K68" s="7">
        <f>ABS(Table1[[#This Row],[Results Based on Selected Feats ( Class 1, Class 0)]]-Table1[[#This Row],[Actual Class]])</f>
        <v>0</v>
      </c>
      <c r="L68" s="7">
        <f>ABS(Table1[[#This Row],[Results Based on Droped Feats ( Class 1, Class 0)]]-Table1[[#This Row],[Actual Class]])</f>
        <v>0</v>
      </c>
    </row>
    <row r="69" spans="1:12" x14ac:dyDescent="0.3">
      <c r="A69" s="4">
        <v>578</v>
      </c>
      <c r="B69" s="4">
        <v>1</v>
      </c>
      <c r="C69" s="5">
        <v>1</v>
      </c>
      <c r="D69" s="5">
        <v>0</v>
      </c>
      <c r="E69" s="5">
        <v>1</v>
      </c>
      <c r="F69" s="5">
        <v>1</v>
      </c>
      <c r="G69" s="5">
        <v>1</v>
      </c>
      <c r="H69" s="6">
        <f>IF(Table1[[#This Row],[Bad Risk (Class 1) Selected Feats]]=Table1[[#This Row],[Good Risk (Class 0) Selected Feats]],Table1[[#This Row],[Bad Risk (Class 1) Selected Feats]],Table1[[#This Row],[All Feats]])</f>
        <v>1</v>
      </c>
      <c r="I69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69" s="7">
        <f>ABS(Table1[[#This Row],[All Feats]]-Table1[[#This Row],[Actual Class]])</f>
        <v>0</v>
      </c>
      <c r="K69" s="7">
        <f>ABS(Table1[[#This Row],[Results Based on Selected Feats ( Class 1, Class 0)]]-Table1[[#This Row],[Actual Class]])</f>
        <v>0</v>
      </c>
      <c r="L69" s="7">
        <f>ABS(Table1[[#This Row],[Results Based on Droped Feats ( Class 1, Class 0)]]-Table1[[#This Row],[Actual Class]])</f>
        <v>0</v>
      </c>
    </row>
    <row r="70" spans="1:12" x14ac:dyDescent="0.3">
      <c r="A70" s="4">
        <v>981</v>
      </c>
      <c r="B70" s="4">
        <v>1</v>
      </c>
      <c r="C70" s="5">
        <v>1</v>
      </c>
      <c r="D70" s="5">
        <v>1</v>
      </c>
      <c r="E70" s="5">
        <v>1</v>
      </c>
      <c r="F70" s="5">
        <v>1</v>
      </c>
      <c r="G70" s="5">
        <v>1</v>
      </c>
      <c r="H70" s="6">
        <f>IF(Table1[[#This Row],[Bad Risk (Class 1) Selected Feats]]=Table1[[#This Row],[Good Risk (Class 0) Selected Feats]],Table1[[#This Row],[Bad Risk (Class 1) Selected Feats]],Table1[[#This Row],[All Feats]])</f>
        <v>1</v>
      </c>
      <c r="I70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70" s="7">
        <f>ABS(Table1[[#This Row],[All Feats]]-Table1[[#This Row],[Actual Class]])</f>
        <v>0</v>
      </c>
      <c r="K70" s="7">
        <f>ABS(Table1[[#This Row],[Results Based on Selected Feats ( Class 1, Class 0)]]-Table1[[#This Row],[Actual Class]])</f>
        <v>0</v>
      </c>
      <c r="L70" s="7">
        <f>ABS(Table1[[#This Row],[Results Based on Droped Feats ( Class 1, Class 0)]]-Table1[[#This Row],[Actual Class]])</f>
        <v>0</v>
      </c>
    </row>
    <row r="71" spans="1:12" x14ac:dyDescent="0.3">
      <c r="A71" s="4">
        <v>854</v>
      </c>
      <c r="B71" s="4">
        <v>0</v>
      </c>
      <c r="C71" s="5">
        <v>0</v>
      </c>
      <c r="D71" s="5">
        <v>1</v>
      </c>
      <c r="E71" s="5">
        <v>1</v>
      </c>
      <c r="F71" s="5">
        <v>0</v>
      </c>
      <c r="G71" s="5">
        <v>0</v>
      </c>
      <c r="H71" s="6">
        <f>IF(Table1[[#This Row],[Bad Risk (Class 1) Selected Feats]]=Table1[[#This Row],[Good Risk (Class 0) Selected Feats]],Table1[[#This Row],[Bad Risk (Class 1) Selected Feats]],Table1[[#This Row],[All Feats]])</f>
        <v>0</v>
      </c>
      <c r="I71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71" s="7">
        <f>ABS(Table1[[#This Row],[All Feats]]-Table1[[#This Row],[Actual Class]])</f>
        <v>0</v>
      </c>
      <c r="K71" s="7">
        <f>ABS(Table1[[#This Row],[Results Based on Selected Feats ( Class 1, Class 0)]]-Table1[[#This Row],[Actual Class]])</f>
        <v>0</v>
      </c>
      <c r="L71" s="7">
        <f>ABS(Table1[[#This Row],[Results Based on Droped Feats ( Class 1, Class 0)]]-Table1[[#This Row],[Actual Class]])</f>
        <v>0</v>
      </c>
    </row>
    <row r="72" spans="1:12" x14ac:dyDescent="0.3">
      <c r="A72" s="4">
        <v>530</v>
      </c>
      <c r="B72" s="4">
        <v>0</v>
      </c>
      <c r="C72" s="5">
        <v>1</v>
      </c>
      <c r="D72" s="5">
        <v>0</v>
      </c>
      <c r="E72" s="5">
        <v>1</v>
      </c>
      <c r="F72" s="5">
        <v>0</v>
      </c>
      <c r="G72" s="5">
        <v>1</v>
      </c>
      <c r="H72" s="6">
        <f>IF(Table1[[#This Row],[Bad Risk (Class 1) Selected Feats]]=Table1[[#This Row],[Good Risk (Class 0) Selected Feats]],Table1[[#This Row],[Bad Risk (Class 1) Selected Feats]],Table1[[#This Row],[All Feats]])</f>
        <v>0</v>
      </c>
      <c r="I72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72" s="7">
        <f>ABS(Table1[[#This Row],[All Feats]]-Table1[[#This Row],[Actual Class]])</f>
        <v>1</v>
      </c>
      <c r="K72" s="7">
        <f>ABS(Table1[[#This Row],[Results Based on Selected Feats ( Class 1, Class 0)]]-Table1[[#This Row],[Actual Class]])</f>
        <v>0</v>
      </c>
      <c r="L72" s="7">
        <f>ABS(Table1[[#This Row],[Results Based on Droped Feats ( Class 1, Class 0)]]-Table1[[#This Row],[Actual Class]])</f>
        <v>1</v>
      </c>
    </row>
    <row r="73" spans="1:12" x14ac:dyDescent="0.3">
      <c r="A73" s="4">
        <v>931</v>
      </c>
      <c r="B73" s="4">
        <v>1</v>
      </c>
      <c r="C73" s="5">
        <v>0</v>
      </c>
      <c r="D73" s="5">
        <v>1</v>
      </c>
      <c r="E73" s="5">
        <v>0</v>
      </c>
      <c r="F73" s="5">
        <v>0</v>
      </c>
      <c r="G73" s="5">
        <v>1</v>
      </c>
      <c r="H73" s="6">
        <f>IF(Table1[[#This Row],[Bad Risk (Class 1) Selected Feats]]=Table1[[#This Row],[Good Risk (Class 0) Selected Feats]],Table1[[#This Row],[Bad Risk (Class 1) Selected Feats]],Table1[[#This Row],[All Feats]])</f>
        <v>0</v>
      </c>
      <c r="I73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73" s="7">
        <f>ABS(Table1[[#This Row],[All Feats]]-Table1[[#This Row],[Actual Class]])</f>
        <v>1</v>
      </c>
      <c r="K73" s="7">
        <f>ABS(Table1[[#This Row],[Results Based on Selected Feats ( Class 1, Class 0)]]-Table1[[#This Row],[Actual Class]])</f>
        <v>1</v>
      </c>
      <c r="L73" s="7">
        <f>ABS(Table1[[#This Row],[Results Based on Droped Feats ( Class 1, Class 0)]]-Table1[[#This Row],[Actual Class]])</f>
        <v>1</v>
      </c>
    </row>
    <row r="74" spans="1:12" x14ac:dyDescent="0.3">
      <c r="A74" s="4">
        <v>684</v>
      </c>
      <c r="B74" s="4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6">
        <f>IF(Table1[[#This Row],[Bad Risk (Class 1) Selected Feats]]=Table1[[#This Row],[Good Risk (Class 0) Selected Feats]],Table1[[#This Row],[Bad Risk (Class 1) Selected Feats]],Table1[[#This Row],[All Feats]])</f>
        <v>0</v>
      </c>
      <c r="I74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74" s="7">
        <f>ABS(Table1[[#This Row],[All Feats]]-Table1[[#This Row],[Actual Class]])</f>
        <v>0</v>
      </c>
      <c r="K74" s="7">
        <f>ABS(Table1[[#This Row],[Results Based on Selected Feats ( Class 1, Class 0)]]-Table1[[#This Row],[Actual Class]])</f>
        <v>0</v>
      </c>
      <c r="L74" s="7">
        <f>ABS(Table1[[#This Row],[Results Based on Droped Feats ( Class 1, Class 0)]]-Table1[[#This Row],[Actual Class]])</f>
        <v>0</v>
      </c>
    </row>
    <row r="75" spans="1:12" x14ac:dyDescent="0.3">
      <c r="A75" s="4">
        <v>8</v>
      </c>
      <c r="B75" s="4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6">
        <f>IF(Table1[[#This Row],[Bad Risk (Class 1) Selected Feats]]=Table1[[#This Row],[Good Risk (Class 0) Selected Feats]],Table1[[#This Row],[Bad Risk (Class 1) Selected Feats]],Table1[[#This Row],[All Feats]])</f>
        <v>0</v>
      </c>
      <c r="I75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75" s="7">
        <f>ABS(Table1[[#This Row],[All Feats]]-Table1[[#This Row],[Actual Class]])</f>
        <v>0</v>
      </c>
      <c r="K75" s="7">
        <f>ABS(Table1[[#This Row],[Results Based on Selected Feats ( Class 1, Class 0)]]-Table1[[#This Row],[Actual Class]])</f>
        <v>0</v>
      </c>
      <c r="L75" s="7">
        <f>ABS(Table1[[#This Row],[Results Based on Droped Feats ( Class 1, Class 0)]]-Table1[[#This Row],[Actual Class]])</f>
        <v>0</v>
      </c>
    </row>
    <row r="76" spans="1:12" x14ac:dyDescent="0.3">
      <c r="A76" s="4">
        <v>849</v>
      </c>
      <c r="B76" s="4">
        <v>1</v>
      </c>
      <c r="C76" s="5">
        <v>0</v>
      </c>
      <c r="D76" s="5">
        <v>0</v>
      </c>
      <c r="E76" s="5">
        <v>1</v>
      </c>
      <c r="F76" s="5">
        <v>0</v>
      </c>
      <c r="G76" s="5">
        <v>1</v>
      </c>
      <c r="H76" s="6">
        <f>IF(Table1[[#This Row],[Bad Risk (Class 1) Selected Feats]]=Table1[[#This Row],[Good Risk (Class 0) Selected Feats]],Table1[[#This Row],[Bad Risk (Class 1) Selected Feats]],Table1[[#This Row],[All Feats]])</f>
        <v>0</v>
      </c>
      <c r="I76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76" s="7">
        <f>ABS(Table1[[#This Row],[All Feats]]-Table1[[#This Row],[Actual Class]])</f>
        <v>1</v>
      </c>
      <c r="K76" s="7">
        <f>ABS(Table1[[#This Row],[Results Based on Selected Feats ( Class 1, Class 0)]]-Table1[[#This Row],[Actual Class]])</f>
        <v>1</v>
      </c>
      <c r="L76" s="7">
        <f>ABS(Table1[[#This Row],[Results Based on Droped Feats ( Class 1, Class 0)]]-Table1[[#This Row],[Actual Class]])</f>
        <v>1</v>
      </c>
    </row>
    <row r="77" spans="1:12" x14ac:dyDescent="0.3">
      <c r="A77" s="4">
        <v>426</v>
      </c>
      <c r="B77" s="4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6">
        <f>IF(Table1[[#This Row],[Bad Risk (Class 1) Selected Feats]]=Table1[[#This Row],[Good Risk (Class 0) Selected Feats]],Table1[[#This Row],[Bad Risk (Class 1) Selected Feats]],Table1[[#This Row],[All Feats]])</f>
        <v>0</v>
      </c>
      <c r="I77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77" s="7">
        <f>ABS(Table1[[#This Row],[All Feats]]-Table1[[#This Row],[Actual Class]])</f>
        <v>0</v>
      </c>
      <c r="K77" s="7">
        <f>ABS(Table1[[#This Row],[Results Based on Selected Feats ( Class 1, Class 0)]]-Table1[[#This Row],[Actual Class]])</f>
        <v>0</v>
      </c>
      <c r="L77" s="7">
        <f>ABS(Table1[[#This Row],[Results Based on Droped Feats ( Class 1, Class 0)]]-Table1[[#This Row],[Actual Class]])</f>
        <v>0</v>
      </c>
    </row>
    <row r="78" spans="1:12" x14ac:dyDescent="0.3">
      <c r="A78" s="4">
        <v>610</v>
      </c>
      <c r="B78" s="4">
        <v>1</v>
      </c>
      <c r="C78" s="5">
        <v>1</v>
      </c>
      <c r="D78" s="5">
        <v>1</v>
      </c>
      <c r="E78" s="5">
        <v>1</v>
      </c>
      <c r="F78" s="5">
        <v>0</v>
      </c>
      <c r="G78" s="5">
        <v>1</v>
      </c>
      <c r="H78" s="6">
        <f>IF(Table1[[#This Row],[Bad Risk (Class 1) Selected Feats]]=Table1[[#This Row],[Good Risk (Class 0) Selected Feats]],Table1[[#This Row],[Bad Risk (Class 1) Selected Feats]],Table1[[#This Row],[All Feats]])</f>
        <v>1</v>
      </c>
      <c r="I78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78" s="7">
        <f>ABS(Table1[[#This Row],[All Feats]]-Table1[[#This Row],[Actual Class]])</f>
        <v>0</v>
      </c>
      <c r="K78" s="7">
        <f>ABS(Table1[[#This Row],[Results Based on Selected Feats ( Class 1, Class 0)]]-Table1[[#This Row],[Actual Class]])</f>
        <v>0</v>
      </c>
      <c r="L78" s="7">
        <f>ABS(Table1[[#This Row],[Results Based on Droped Feats ( Class 1, Class 0)]]-Table1[[#This Row],[Actual Class]])</f>
        <v>0</v>
      </c>
    </row>
    <row r="79" spans="1:12" x14ac:dyDescent="0.3">
      <c r="A79" s="4">
        <v>955</v>
      </c>
      <c r="B79" s="4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6">
        <f>IF(Table1[[#This Row],[Bad Risk (Class 1) Selected Feats]]=Table1[[#This Row],[Good Risk (Class 0) Selected Feats]],Table1[[#This Row],[Bad Risk (Class 1) Selected Feats]],Table1[[#This Row],[All Feats]])</f>
        <v>0</v>
      </c>
      <c r="I79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79" s="7">
        <f>ABS(Table1[[#This Row],[All Feats]]-Table1[[#This Row],[Actual Class]])</f>
        <v>0</v>
      </c>
      <c r="K79" s="7">
        <f>ABS(Table1[[#This Row],[Results Based on Selected Feats ( Class 1, Class 0)]]-Table1[[#This Row],[Actual Class]])</f>
        <v>0</v>
      </c>
      <c r="L79" s="7">
        <f>ABS(Table1[[#This Row],[Results Based on Droped Feats ( Class 1, Class 0)]]-Table1[[#This Row],[Actual Class]])</f>
        <v>0</v>
      </c>
    </row>
    <row r="80" spans="1:12" x14ac:dyDescent="0.3">
      <c r="A80" s="4">
        <v>159</v>
      </c>
      <c r="B80" s="4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6">
        <f>IF(Table1[[#This Row],[Bad Risk (Class 1) Selected Feats]]=Table1[[#This Row],[Good Risk (Class 0) Selected Feats]],Table1[[#This Row],[Bad Risk (Class 1) Selected Feats]],Table1[[#This Row],[All Feats]])</f>
        <v>0</v>
      </c>
      <c r="I80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80" s="7">
        <f>ABS(Table1[[#This Row],[All Feats]]-Table1[[#This Row],[Actual Class]])</f>
        <v>0</v>
      </c>
      <c r="K80" s="7">
        <f>ABS(Table1[[#This Row],[Results Based on Selected Feats ( Class 1, Class 0)]]-Table1[[#This Row],[Actual Class]])</f>
        <v>0</v>
      </c>
      <c r="L80" s="7">
        <f>ABS(Table1[[#This Row],[Results Based on Droped Feats ( Class 1, Class 0)]]-Table1[[#This Row],[Actual Class]])</f>
        <v>0</v>
      </c>
    </row>
    <row r="81" spans="1:12" x14ac:dyDescent="0.3">
      <c r="A81" s="4">
        <v>160</v>
      </c>
      <c r="B81" s="4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6">
        <f>IF(Table1[[#This Row],[Bad Risk (Class 1) Selected Feats]]=Table1[[#This Row],[Good Risk (Class 0) Selected Feats]],Table1[[#This Row],[Bad Risk (Class 1) Selected Feats]],Table1[[#This Row],[All Feats]])</f>
        <v>0</v>
      </c>
      <c r="I81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81" s="7">
        <f>ABS(Table1[[#This Row],[All Feats]]-Table1[[#This Row],[Actual Class]])</f>
        <v>0</v>
      </c>
      <c r="K81" s="7">
        <f>ABS(Table1[[#This Row],[Results Based on Selected Feats ( Class 1, Class 0)]]-Table1[[#This Row],[Actual Class]])</f>
        <v>0</v>
      </c>
      <c r="L81" s="7">
        <f>ABS(Table1[[#This Row],[Results Based on Droped Feats ( Class 1, Class 0)]]-Table1[[#This Row],[Actual Class]])</f>
        <v>0</v>
      </c>
    </row>
    <row r="82" spans="1:12" x14ac:dyDescent="0.3">
      <c r="A82" s="4">
        <v>347</v>
      </c>
      <c r="B82" s="4">
        <v>0</v>
      </c>
      <c r="C82" s="5">
        <v>1</v>
      </c>
      <c r="D82" s="5">
        <v>1</v>
      </c>
      <c r="E82" s="5">
        <v>0</v>
      </c>
      <c r="F82" s="5">
        <v>0</v>
      </c>
      <c r="G82" s="5">
        <v>0</v>
      </c>
      <c r="H82" s="6">
        <f>IF(Table1[[#This Row],[Bad Risk (Class 1) Selected Feats]]=Table1[[#This Row],[Good Risk (Class 0) Selected Feats]],Table1[[#This Row],[Bad Risk (Class 1) Selected Feats]],Table1[[#This Row],[All Feats]])</f>
        <v>1</v>
      </c>
      <c r="I82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82" s="7">
        <f>ABS(Table1[[#This Row],[All Feats]]-Table1[[#This Row],[Actual Class]])</f>
        <v>1</v>
      </c>
      <c r="K82" s="7">
        <f>ABS(Table1[[#This Row],[Results Based on Selected Feats ( Class 1, Class 0)]]-Table1[[#This Row],[Actual Class]])</f>
        <v>1</v>
      </c>
      <c r="L82" s="7">
        <f>ABS(Table1[[#This Row],[Results Based on Droped Feats ( Class 1, Class 0)]]-Table1[[#This Row],[Actual Class]])</f>
        <v>1</v>
      </c>
    </row>
    <row r="83" spans="1:12" x14ac:dyDescent="0.3">
      <c r="A83" s="4">
        <v>437</v>
      </c>
      <c r="B83" s="4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6">
        <f>IF(Table1[[#This Row],[Bad Risk (Class 1) Selected Feats]]=Table1[[#This Row],[Good Risk (Class 0) Selected Feats]],Table1[[#This Row],[Bad Risk (Class 1) Selected Feats]],Table1[[#This Row],[All Feats]])</f>
        <v>0</v>
      </c>
      <c r="I83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83" s="7">
        <f>ABS(Table1[[#This Row],[All Feats]]-Table1[[#This Row],[Actual Class]])</f>
        <v>0</v>
      </c>
      <c r="K83" s="7">
        <f>ABS(Table1[[#This Row],[Results Based on Selected Feats ( Class 1, Class 0)]]-Table1[[#This Row],[Actual Class]])</f>
        <v>0</v>
      </c>
      <c r="L83" s="7">
        <f>ABS(Table1[[#This Row],[Results Based on Droped Feats ( Class 1, Class 0)]]-Table1[[#This Row],[Actual Class]])</f>
        <v>0</v>
      </c>
    </row>
    <row r="84" spans="1:12" x14ac:dyDescent="0.3">
      <c r="A84" s="4">
        <v>810</v>
      </c>
      <c r="B84" s="4">
        <v>0</v>
      </c>
      <c r="C84" s="5">
        <v>1</v>
      </c>
      <c r="D84" s="5">
        <v>0</v>
      </c>
      <c r="E84" s="5">
        <v>0</v>
      </c>
      <c r="F84" s="5">
        <v>0</v>
      </c>
      <c r="G84" s="5">
        <v>0</v>
      </c>
      <c r="H84" s="6">
        <f>IF(Table1[[#This Row],[Bad Risk (Class 1) Selected Feats]]=Table1[[#This Row],[Good Risk (Class 0) Selected Feats]],Table1[[#This Row],[Bad Risk (Class 1) Selected Feats]],Table1[[#This Row],[All Feats]])</f>
        <v>0</v>
      </c>
      <c r="I84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84" s="7">
        <f>ABS(Table1[[#This Row],[All Feats]]-Table1[[#This Row],[Actual Class]])</f>
        <v>1</v>
      </c>
      <c r="K84" s="7">
        <f>ABS(Table1[[#This Row],[Results Based on Selected Feats ( Class 1, Class 0)]]-Table1[[#This Row],[Actual Class]])</f>
        <v>0</v>
      </c>
      <c r="L84" s="7">
        <f>ABS(Table1[[#This Row],[Results Based on Droped Feats ( Class 1, Class 0)]]-Table1[[#This Row],[Actual Class]])</f>
        <v>0</v>
      </c>
    </row>
    <row r="85" spans="1:12" x14ac:dyDescent="0.3">
      <c r="A85" s="4">
        <v>598</v>
      </c>
      <c r="B85" s="4">
        <v>1</v>
      </c>
      <c r="C85" s="5">
        <v>0</v>
      </c>
      <c r="D85" s="5">
        <v>0</v>
      </c>
      <c r="E85" s="5">
        <v>0</v>
      </c>
      <c r="F85" s="5">
        <v>0</v>
      </c>
      <c r="G85" s="5">
        <v>1</v>
      </c>
      <c r="H85" s="6">
        <f>IF(Table1[[#This Row],[Bad Risk (Class 1) Selected Feats]]=Table1[[#This Row],[Good Risk (Class 0) Selected Feats]],Table1[[#This Row],[Bad Risk (Class 1) Selected Feats]],Table1[[#This Row],[All Feats]])</f>
        <v>0</v>
      </c>
      <c r="I85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85" s="7">
        <f>ABS(Table1[[#This Row],[All Feats]]-Table1[[#This Row],[Actual Class]])</f>
        <v>1</v>
      </c>
      <c r="K85" s="7">
        <f>ABS(Table1[[#This Row],[Results Based on Selected Feats ( Class 1, Class 0)]]-Table1[[#This Row],[Actual Class]])</f>
        <v>1</v>
      </c>
      <c r="L85" s="7">
        <f>ABS(Table1[[#This Row],[Results Based on Droped Feats ( Class 1, Class 0)]]-Table1[[#This Row],[Actual Class]])</f>
        <v>1</v>
      </c>
    </row>
    <row r="86" spans="1:12" x14ac:dyDescent="0.3">
      <c r="A86" s="4">
        <v>37</v>
      </c>
      <c r="B86" s="4">
        <v>1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6">
        <f>IF(Table1[[#This Row],[Bad Risk (Class 1) Selected Feats]]=Table1[[#This Row],[Good Risk (Class 0) Selected Feats]],Table1[[#This Row],[Bad Risk (Class 1) Selected Feats]],Table1[[#This Row],[All Feats]])</f>
        <v>0</v>
      </c>
      <c r="I86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86" s="7">
        <f>ABS(Table1[[#This Row],[All Feats]]-Table1[[#This Row],[Actual Class]])</f>
        <v>1</v>
      </c>
      <c r="K86" s="7">
        <f>ABS(Table1[[#This Row],[Results Based on Selected Feats ( Class 1, Class 0)]]-Table1[[#This Row],[Actual Class]])</f>
        <v>1</v>
      </c>
      <c r="L86" s="7">
        <f>ABS(Table1[[#This Row],[Results Based on Droped Feats ( Class 1, Class 0)]]-Table1[[#This Row],[Actual Class]])</f>
        <v>1</v>
      </c>
    </row>
    <row r="87" spans="1:12" x14ac:dyDescent="0.3">
      <c r="A87" s="4">
        <v>878</v>
      </c>
      <c r="B87" s="4">
        <v>1</v>
      </c>
      <c r="C87" s="5">
        <v>0</v>
      </c>
      <c r="D87" s="5">
        <v>1</v>
      </c>
      <c r="E87" s="5">
        <v>1</v>
      </c>
      <c r="F87" s="5">
        <v>0</v>
      </c>
      <c r="G87" s="5">
        <v>1</v>
      </c>
      <c r="H87" s="6">
        <f>IF(Table1[[#This Row],[Bad Risk (Class 1) Selected Feats]]=Table1[[#This Row],[Good Risk (Class 0) Selected Feats]],Table1[[#This Row],[Bad Risk (Class 1) Selected Feats]],Table1[[#This Row],[All Feats]])</f>
        <v>0</v>
      </c>
      <c r="I87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87" s="7">
        <f>ABS(Table1[[#This Row],[All Feats]]-Table1[[#This Row],[Actual Class]])</f>
        <v>1</v>
      </c>
      <c r="K87" s="7">
        <f>ABS(Table1[[#This Row],[Results Based on Selected Feats ( Class 1, Class 0)]]-Table1[[#This Row],[Actual Class]])</f>
        <v>1</v>
      </c>
      <c r="L87" s="7">
        <f>ABS(Table1[[#This Row],[Results Based on Droped Feats ( Class 1, Class 0)]]-Table1[[#This Row],[Actual Class]])</f>
        <v>1</v>
      </c>
    </row>
    <row r="88" spans="1:12" x14ac:dyDescent="0.3">
      <c r="A88" s="4">
        <v>537</v>
      </c>
      <c r="B88" s="4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6">
        <f>IF(Table1[[#This Row],[Bad Risk (Class 1) Selected Feats]]=Table1[[#This Row],[Good Risk (Class 0) Selected Feats]],Table1[[#This Row],[Bad Risk (Class 1) Selected Feats]],Table1[[#This Row],[All Feats]])</f>
        <v>0</v>
      </c>
      <c r="I88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88" s="7">
        <f>ABS(Table1[[#This Row],[All Feats]]-Table1[[#This Row],[Actual Class]])</f>
        <v>0</v>
      </c>
      <c r="K88" s="7">
        <f>ABS(Table1[[#This Row],[Results Based on Selected Feats ( Class 1, Class 0)]]-Table1[[#This Row],[Actual Class]])</f>
        <v>0</v>
      </c>
      <c r="L88" s="7">
        <f>ABS(Table1[[#This Row],[Results Based on Droped Feats ( Class 1, Class 0)]]-Table1[[#This Row],[Actual Class]])</f>
        <v>0</v>
      </c>
    </row>
    <row r="89" spans="1:12" x14ac:dyDescent="0.3">
      <c r="A89" s="4">
        <v>999</v>
      </c>
      <c r="B89" s="4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6">
        <f>IF(Table1[[#This Row],[Bad Risk (Class 1) Selected Feats]]=Table1[[#This Row],[Good Risk (Class 0) Selected Feats]],Table1[[#This Row],[Bad Risk (Class 1) Selected Feats]],Table1[[#This Row],[All Feats]])</f>
        <v>0</v>
      </c>
      <c r="I89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89" s="7">
        <f>ABS(Table1[[#This Row],[All Feats]]-Table1[[#This Row],[Actual Class]])</f>
        <v>0</v>
      </c>
      <c r="K89" s="7">
        <f>ABS(Table1[[#This Row],[Results Based on Selected Feats ( Class 1, Class 0)]]-Table1[[#This Row],[Actual Class]])</f>
        <v>0</v>
      </c>
      <c r="L89" s="7">
        <f>ABS(Table1[[#This Row],[Results Based on Droped Feats ( Class 1, Class 0)]]-Table1[[#This Row],[Actual Class]])</f>
        <v>0</v>
      </c>
    </row>
    <row r="90" spans="1:12" x14ac:dyDescent="0.3">
      <c r="A90" s="4">
        <v>561</v>
      </c>
      <c r="B90" s="4">
        <v>1</v>
      </c>
      <c r="C90" s="5">
        <v>1</v>
      </c>
      <c r="D90" s="5">
        <v>0</v>
      </c>
      <c r="E90" s="5">
        <v>1</v>
      </c>
      <c r="F90" s="5">
        <v>1</v>
      </c>
      <c r="G90" s="5">
        <v>1</v>
      </c>
      <c r="H90" s="6">
        <f>IF(Table1[[#This Row],[Bad Risk (Class 1) Selected Feats]]=Table1[[#This Row],[Good Risk (Class 0) Selected Feats]],Table1[[#This Row],[Bad Risk (Class 1) Selected Feats]],Table1[[#This Row],[All Feats]])</f>
        <v>1</v>
      </c>
      <c r="I90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90" s="7">
        <f>ABS(Table1[[#This Row],[All Feats]]-Table1[[#This Row],[Actual Class]])</f>
        <v>0</v>
      </c>
      <c r="K90" s="7">
        <f>ABS(Table1[[#This Row],[Results Based on Selected Feats ( Class 1, Class 0)]]-Table1[[#This Row],[Actual Class]])</f>
        <v>0</v>
      </c>
      <c r="L90" s="7">
        <f>ABS(Table1[[#This Row],[Results Based on Droped Feats ( Class 1, Class 0)]]-Table1[[#This Row],[Actual Class]])</f>
        <v>0</v>
      </c>
    </row>
    <row r="91" spans="1:12" x14ac:dyDescent="0.3">
      <c r="A91" s="4">
        <v>30</v>
      </c>
      <c r="B91" s="4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6">
        <f>IF(Table1[[#This Row],[Bad Risk (Class 1) Selected Feats]]=Table1[[#This Row],[Good Risk (Class 0) Selected Feats]],Table1[[#This Row],[Bad Risk (Class 1) Selected Feats]],Table1[[#This Row],[All Feats]])</f>
        <v>0</v>
      </c>
      <c r="I91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91" s="7">
        <f>ABS(Table1[[#This Row],[All Feats]]-Table1[[#This Row],[Actual Class]])</f>
        <v>0</v>
      </c>
      <c r="K91" s="7">
        <f>ABS(Table1[[#This Row],[Results Based on Selected Feats ( Class 1, Class 0)]]-Table1[[#This Row],[Actual Class]])</f>
        <v>0</v>
      </c>
      <c r="L91" s="7">
        <f>ABS(Table1[[#This Row],[Results Based on Droped Feats ( Class 1, Class 0)]]-Table1[[#This Row],[Actual Class]])</f>
        <v>0</v>
      </c>
    </row>
    <row r="92" spans="1:12" x14ac:dyDescent="0.3">
      <c r="A92" s="4">
        <v>357</v>
      </c>
      <c r="B92" s="4">
        <v>1</v>
      </c>
      <c r="C92" s="5">
        <v>0</v>
      </c>
      <c r="D92" s="5">
        <v>1</v>
      </c>
      <c r="E92" s="5">
        <v>1</v>
      </c>
      <c r="F92" s="5">
        <v>0</v>
      </c>
      <c r="G92" s="5">
        <v>1</v>
      </c>
      <c r="H92" s="6">
        <f>IF(Table1[[#This Row],[Bad Risk (Class 1) Selected Feats]]=Table1[[#This Row],[Good Risk (Class 0) Selected Feats]],Table1[[#This Row],[Bad Risk (Class 1) Selected Feats]],Table1[[#This Row],[All Feats]])</f>
        <v>0</v>
      </c>
      <c r="I92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92" s="7">
        <f>ABS(Table1[[#This Row],[All Feats]]-Table1[[#This Row],[Actual Class]])</f>
        <v>1</v>
      </c>
      <c r="K92" s="7">
        <f>ABS(Table1[[#This Row],[Results Based on Selected Feats ( Class 1, Class 0)]]-Table1[[#This Row],[Actual Class]])</f>
        <v>1</v>
      </c>
      <c r="L92" s="7">
        <f>ABS(Table1[[#This Row],[Results Based on Droped Feats ( Class 1, Class 0)]]-Table1[[#This Row],[Actual Class]])</f>
        <v>1</v>
      </c>
    </row>
    <row r="93" spans="1:12" x14ac:dyDescent="0.3">
      <c r="A93" s="4">
        <v>33</v>
      </c>
      <c r="B93" s="4">
        <v>0</v>
      </c>
      <c r="C93" s="5">
        <v>0</v>
      </c>
      <c r="D93" s="5">
        <v>0</v>
      </c>
      <c r="E93" s="5">
        <v>0</v>
      </c>
      <c r="F93" s="5">
        <v>1</v>
      </c>
      <c r="G93" s="5">
        <v>0</v>
      </c>
      <c r="H93" s="6">
        <f>IF(Table1[[#This Row],[Bad Risk (Class 1) Selected Feats]]=Table1[[#This Row],[Good Risk (Class 0) Selected Feats]],Table1[[#This Row],[Bad Risk (Class 1) Selected Feats]],Table1[[#This Row],[All Feats]])</f>
        <v>0</v>
      </c>
      <c r="I93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93" s="7">
        <f>ABS(Table1[[#This Row],[All Feats]]-Table1[[#This Row],[Actual Class]])</f>
        <v>0</v>
      </c>
      <c r="K93" s="7">
        <f>ABS(Table1[[#This Row],[Results Based on Selected Feats ( Class 1, Class 0)]]-Table1[[#This Row],[Actual Class]])</f>
        <v>0</v>
      </c>
      <c r="L93" s="7">
        <f>ABS(Table1[[#This Row],[Results Based on Droped Feats ( Class 1, Class 0)]]-Table1[[#This Row],[Actual Class]])</f>
        <v>0</v>
      </c>
    </row>
    <row r="94" spans="1:12" x14ac:dyDescent="0.3">
      <c r="A94" s="4">
        <v>467</v>
      </c>
      <c r="B94" s="4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6">
        <f>IF(Table1[[#This Row],[Bad Risk (Class 1) Selected Feats]]=Table1[[#This Row],[Good Risk (Class 0) Selected Feats]],Table1[[#This Row],[Bad Risk (Class 1) Selected Feats]],Table1[[#This Row],[All Feats]])</f>
        <v>0</v>
      </c>
      <c r="I94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94" s="7">
        <f>ABS(Table1[[#This Row],[All Feats]]-Table1[[#This Row],[Actual Class]])</f>
        <v>0</v>
      </c>
      <c r="K94" s="7">
        <f>ABS(Table1[[#This Row],[Results Based on Selected Feats ( Class 1, Class 0)]]-Table1[[#This Row],[Actual Class]])</f>
        <v>0</v>
      </c>
      <c r="L94" s="7">
        <f>ABS(Table1[[#This Row],[Results Based on Droped Feats ( Class 1, Class 0)]]-Table1[[#This Row],[Actual Class]])</f>
        <v>0</v>
      </c>
    </row>
    <row r="95" spans="1:12" x14ac:dyDescent="0.3">
      <c r="A95" s="4">
        <v>504</v>
      </c>
      <c r="B95" s="4">
        <v>1</v>
      </c>
      <c r="C95" s="5">
        <v>1</v>
      </c>
      <c r="D95" s="5">
        <v>1</v>
      </c>
      <c r="E95" s="5">
        <v>1</v>
      </c>
      <c r="F95" s="5">
        <v>1</v>
      </c>
      <c r="G95" s="5">
        <v>1</v>
      </c>
      <c r="H95" s="6">
        <f>IF(Table1[[#This Row],[Bad Risk (Class 1) Selected Feats]]=Table1[[#This Row],[Good Risk (Class 0) Selected Feats]],Table1[[#This Row],[Bad Risk (Class 1) Selected Feats]],Table1[[#This Row],[All Feats]])</f>
        <v>1</v>
      </c>
      <c r="I95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95" s="7">
        <f>ABS(Table1[[#This Row],[All Feats]]-Table1[[#This Row],[Actual Class]])</f>
        <v>0</v>
      </c>
      <c r="K95" s="7">
        <f>ABS(Table1[[#This Row],[Results Based on Selected Feats ( Class 1, Class 0)]]-Table1[[#This Row],[Actual Class]])</f>
        <v>0</v>
      </c>
      <c r="L95" s="7">
        <f>ABS(Table1[[#This Row],[Results Based on Droped Feats ( Class 1, Class 0)]]-Table1[[#This Row],[Actual Class]])</f>
        <v>0</v>
      </c>
    </row>
    <row r="96" spans="1:12" x14ac:dyDescent="0.3">
      <c r="A96" s="4">
        <v>935</v>
      </c>
      <c r="B96" s="4">
        <v>1</v>
      </c>
      <c r="C96" s="5">
        <v>0</v>
      </c>
      <c r="D96" s="5">
        <v>1</v>
      </c>
      <c r="E96" s="5">
        <v>1</v>
      </c>
      <c r="F96" s="5">
        <v>1</v>
      </c>
      <c r="G96" s="5">
        <v>1</v>
      </c>
      <c r="H96" s="6">
        <f>IF(Table1[[#This Row],[Bad Risk (Class 1) Selected Feats]]=Table1[[#This Row],[Good Risk (Class 0) Selected Feats]],Table1[[#This Row],[Bad Risk (Class 1) Selected Feats]],Table1[[#This Row],[All Feats]])</f>
        <v>1</v>
      </c>
      <c r="I96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96" s="7">
        <f>ABS(Table1[[#This Row],[All Feats]]-Table1[[#This Row],[Actual Class]])</f>
        <v>1</v>
      </c>
      <c r="K96" s="7">
        <f>ABS(Table1[[#This Row],[Results Based on Selected Feats ( Class 1, Class 0)]]-Table1[[#This Row],[Actual Class]])</f>
        <v>0</v>
      </c>
      <c r="L96" s="7">
        <f>ABS(Table1[[#This Row],[Results Based on Droped Feats ( Class 1, Class 0)]]-Table1[[#This Row],[Actual Class]])</f>
        <v>0</v>
      </c>
    </row>
    <row r="97" spans="1:12" x14ac:dyDescent="0.3">
      <c r="A97" s="4">
        <v>963</v>
      </c>
      <c r="B97" s="4">
        <v>1</v>
      </c>
      <c r="C97" s="5">
        <v>0</v>
      </c>
      <c r="D97" s="5">
        <v>1</v>
      </c>
      <c r="E97" s="5">
        <v>0</v>
      </c>
      <c r="F97" s="5">
        <v>0</v>
      </c>
      <c r="G97" s="5">
        <v>0</v>
      </c>
      <c r="H97" s="6">
        <f>IF(Table1[[#This Row],[Bad Risk (Class 1) Selected Feats]]=Table1[[#This Row],[Good Risk (Class 0) Selected Feats]],Table1[[#This Row],[Bad Risk (Class 1) Selected Feats]],Table1[[#This Row],[All Feats]])</f>
        <v>0</v>
      </c>
      <c r="I97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97" s="7">
        <f>ABS(Table1[[#This Row],[All Feats]]-Table1[[#This Row],[Actual Class]])</f>
        <v>1</v>
      </c>
      <c r="K97" s="7">
        <f>ABS(Table1[[#This Row],[Results Based on Selected Feats ( Class 1, Class 0)]]-Table1[[#This Row],[Actual Class]])</f>
        <v>1</v>
      </c>
      <c r="L97" s="7">
        <f>ABS(Table1[[#This Row],[Results Based on Droped Feats ( Class 1, Class 0)]]-Table1[[#This Row],[Actual Class]])</f>
        <v>1</v>
      </c>
    </row>
    <row r="98" spans="1:12" x14ac:dyDescent="0.3">
      <c r="A98" s="4">
        <v>869</v>
      </c>
      <c r="B98" s="4">
        <v>0</v>
      </c>
      <c r="C98" s="5">
        <v>1</v>
      </c>
      <c r="D98" s="5">
        <v>1</v>
      </c>
      <c r="E98" s="5">
        <v>1</v>
      </c>
      <c r="F98" s="5">
        <v>0</v>
      </c>
      <c r="G98" s="5">
        <v>1</v>
      </c>
      <c r="H98" s="6">
        <f>IF(Table1[[#This Row],[Bad Risk (Class 1) Selected Feats]]=Table1[[#This Row],[Good Risk (Class 0) Selected Feats]],Table1[[#This Row],[Bad Risk (Class 1) Selected Feats]],Table1[[#This Row],[All Feats]])</f>
        <v>1</v>
      </c>
      <c r="I98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98" s="7">
        <f>ABS(Table1[[#This Row],[All Feats]]-Table1[[#This Row],[Actual Class]])</f>
        <v>1</v>
      </c>
      <c r="K98" s="7">
        <f>ABS(Table1[[#This Row],[Results Based on Selected Feats ( Class 1, Class 0)]]-Table1[[#This Row],[Actual Class]])</f>
        <v>1</v>
      </c>
      <c r="L98" s="7">
        <f>ABS(Table1[[#This Row],[Results Based on Droped Feats ( Class 1, Class 0)]]-Table1[[#This Row],[Actual Class]])</f>
        <v>1</v>
      </c>
    </row>
    <row r="99" spans="1:12" x14ac:dyDescent="0.3">
      <c r="A99" s="4">
        <v>295</v>
      </c>
      <c r="B99" s="4">
        <v>1</v>
      </c>
      <c r="C99" s="5">
        <v>1</v>
      </c>
      <c r="D99" s="5">
        <v>1</v>
      </c>
      <c r="E99" s="5">
        <v>1</v>
      </c>
      <c r="F99" s="5">
        <v>0</v>
      </c>
      <c r="G99" s="5">
        <v>1</v>
      </c>
      <c r="H99" s="6">
        <f>IF(Table1[[#This Row],[Bad Risk (Class 1) Selected Feats]]=Table1[[#This Row],[Good Risk (Class 0) Selected Feats]],Table1[[#This Row],[Bad Risk (Class 1) Selected Feats]],Table1[[#This Row],[All Feats]])</f>
        <v>1</v>
      </c>
      <c r="I99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99" s="7">
        <f>ABS(Table1[[#This Row],[All Feats]]-Table1[[#This Row],[Actual Class]])</f>
        <v>0</v>
      </c>
      <c r="K99" s="7">
        <f>ABS(Table1[[#This Row],[Results Based on Selected Feats ( Class 1, Class 0)]]-Table1[[#This Row],[Actual Class]])</f>
        <v>0</v>
      </c>
      <c r="L99" s="7">
        <f>ABS(Table1[[#This Row],[Results Based on Droped Feats ( Class 1, Class 0)]]-Table1[[#This Row],[Actual Class]])</f>
        <v>0</v>
      </c>
    </row>
    <row r="100" spans="1:12" x14ac:dyDescent="0.3">
      <c r="A100" s="4">
        <v>751</v>
      </c>
      <c r="B100" s="4">
        <v>1</v>
      </c>
      <c r="C100" s="5">
        <v>0</v>
      </c>
      <c r="D100" s="5">
        <v>1</v>
      </c>
      <c r="E100" s="5">
        <v>1</v>
      </c>
      <c r="F100" s="5">
        <v>0</v>
      </c>
      <c r="G100" s="5">
        <v>1</v>
      </c>
      <c r="H100" s="6">
        <f>IF(Table1[[#This Row],[Bad Risk (Class 1) Selected Feats]]=Table1[[#This Row],[Good Risk (Class 0) Selected Feats]],Table1[[#This Row],[Bad Risk (Class 1) Selected Feats]],Table1[[#This Row],[All Feats]])</f>
        <v>0</v>
      </c>
      <c r="I100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00" s="7">
        <f>ABS(Table1[[#This Row],[All Feats]]-Table1[[#This Row],[Actual Class]])</f>
        <v>1</v>
      </c>
      <c r="K100" s="7">
        <f>ABS(Table1[[#This Row],[Results Based on Selected Feats ( Class 1, Class 0)]]-Table1[[#This Row],[Actual Class]])</f>
        <v>1</v>
      </c>
      <c r="L100" s="7">
        <f>ABS(Table1[[#This Row],[Results Based on Droped Feats ( Class 1, Class 0)]]-Table1[[#This Row],[Actual Class]])</f>
        <v>1</v>
      </c>
    </row>
    <row r="101" spans="1:12" x14ac:dyDescent="0.3">
      <c r="A101" s="4">
        <v>807</v>
      </c>
      <c r="B101" s="4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6">
        <f>IF(Table1[[#This Row],[Bad Risk (Class 1) Selected Feats]]=Table1[[#This Row],[Good Risk (Class 0) Selected Feats]],Table1[[#This Row],[Bad Risk (Class 1) Selected Feats]],Table1[[#This Row],[All Feats]])</f>
        <v>0</v>
      </c>
      <c r="I101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01" s="7">
        <f>ABS(Table1[[#This Row],[All Feats]]-Table1[[#This Row],[Actual Class]])</f>
        <v>0</v>
      </c>
      <c r="K101" s="7">
        <f>ABS(Table1[[#This Row],[Results Based on Selected Feats ( Class 1, Class 0)]]-Table1[[#This Row],[Actual Class]])</f>
        <v>0</v>
      </c>
      <c r="L101" s="7">
        <f>ABS(Table1[[#This Row],[Results Based on Droped Feats ( Class 1, Class 0)]]-Table1[[#This Row],[Actual Class]])</f>
        <v>0</v>
      </c>
    </row>
    <row r="102" spans="1:12" x14ac:dyDescent="0.3">
      <c r="A102" s="4">
        <v>386</v>
      </c>
      <c r="B102" s="4">
        <v>0</v>
      </c>
      <c r="C102" s="5">
        <v>0</v>
      </c>
      <c r="D102" s="5">
        <v>0</v>
      </c>
      <c r="E102" s="5">
        <v>0</v>
      </c>
      <c r="F102" s="5">
        <v>1</v>
      </c>
      <c r="G102" s="5">
        <v>0</v>
      </c>
      <c r="H102" s="6">
        <f>IF(Table1[[#This Row],[Bad Risk (Class 1) Selected Feats]]=Table1[[#This Row],[Good Risk (Class 0) Selected Feats]],Table1[[#This Row],[Bad Risk (Class 1) Selected Feats]],Table1[[#This Row],[All Feats]])</f>
        <v>0</v>
      </c>
      <c r="I102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02" s="7">
        <f>ABS(Table1[[#This Row],[All Feats]]-Table1[[#This Row],[Actual Class]])</f>
        <v>0</v>
      </c>
      <c r="K102" s="7">
        <f>ABS(Table1[[#This Row],[Results Based on Selected Feats ( Class 1, Class 0)]]-Table1[[#This Row],[Actual Class]])</f>
        <v>0</v>
      </c>
      <c r="L102" s="7">
        <f>ABS(Table1[[#This Row],[Results Based on Droped Feats ( Class 1, Class 0)]]-Table1[[#This Row],[Actual Class]])</f>
        <v>0</v>
      </c>
    </row>
    <row r="103" spans="1:12" x14ac:dyDescent="0.3">
      <c r="A103" s="4">
        <v>551</v>
      </c>
      <c r="B103" s="4">
        <v>0</v>
      </c>
      <c r="C103" s="5">
        <v>1</v>
      </c>
      <c r="D103" s="5">
        <v>1</v>
      </c>
      <c r="E103" s="5">
        <v>0</v>
      </c>
      <c r="F103" s="5">
        <v>0</v>
      </c>
      <c r="G103" s="5">
        <v>0</v>
      </c>
      <c r="H103" s="6">
        <f>IF(Table1[[#This Row],[Bad Risk (Class 1) Selected Feats]]=Table1[[#This Row],[Good Risk (Class 0) Selected Feats]],Table1[[#This Row],[Bad Risk (Class 1) Selected Feats]],Table1[[#This Row],[All Feats]])</f>
        <v>1</v>
      </c>
      <c r="I103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103" s="7">
        <f>ABS(Table1[[#This Row],[All Feats]]-Table1[[#This Row],[Actual Class]])</f>
        <v>1</v>
      </c>
      <c r="K103" s="7">
        <f>ABS(Table1[[#This Row],[Results Based on Selected Feats ( Class 1, Class 0)]]-Table1[[#This Row],[Actual Class]])</f>
        <v>1</v>
      </c>
      <c r="L103" s="7">
        <f>ABS(Table1[[#This Row],[Results Based on Droped Feats ( Class 1, Class 0)]]-Table1[[#This Row],[Actual Class]])</f>
        <v>1</v>
      </c>
    </row>
    <row r="104" spans="1:12" x14ac:dyDescent="0.3">
      <c r="A104" s="4">
        <v>355</v>
      </c>
      <c r="B104" s="4">
        <v>1</v>
      </c>
      <c r="C104" s="5">
        <v>0</v>
      </c>
      <c r="D104" s="5">
        <v>0</v>
      </c>
      <c r="E104" s="5">
        <v>1</v>
      </c>
      <c r="F104" s="5">
        <v>0</v>
      </c>
      <c r="G104" s="5">
        <v>1</v>
      </c>
      <c r="H104" s="6">
        <f>IF(Table1[[#This Row],[Bad Risk (Class 1) Selected Feats]]=Table1[[#This Row],[Good Risk (Class 0) Selected Feats]],Table1[[#This Row],[Bad Risk (Class 1) Selected Feats]],Table1[[#This Row],[All Feats]])</f>
        <v>0</v>
      </c>
      <c r="I104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04" s="7">
        <f>ABS(Table1[[#This Row],[All Feats]]-Table1[[#This Row],[Actual Class]])</f>
        <v>1</v>
      </c>
      <c r="K104" s="7">
        <f>ABS(Table1[[#This Row],[Results Based on Selected Feats ( Class 1, Class 0)]]-Table1[[#This Row],[Actual Class]])</f>
        <v>1</v>
      </c>
      <c r="L104" s="7">
        <f>ABS(Table1[[#This Row],[Results Based on Droped Feats ( Class 1, Class 0)]]-Table1[[#This Row],[Actual Class]])</f>
        <v>1</v>
      </c>
    </row>
    <row r="105" spans="1:12" x14ac:dyDescent="0.3">
      <c r="A105" s="4">
        <v>277</v>
      </c>
      <c r="B105" s="4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6">
        <f>IF(Table1[[#This Row],[Bad Risk (Class 1) Selected Feats]]=Table1[[#This Row],[Good Risk (Class 0) Selected Feats]],Table1[[#This Row],[Bad Risk (Class 1) Selected Feats]],Table1[[#This Row],[All Feats]])</f>
        <v>0</v>
      </c>
      <c r="I105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05" s="7">
        <f>ABS(Table1[[#This Row],[All Feats]]-Table1[[#This Row],[Actual Class]])</f>
        <v>0</v>
      </c>
      <c r="K105" s="7">
        <f>ABS(Table1[[#This Row],[Results Based on Selected Feats ( Class 1, Class 0)]]-Table1[[#This Row],[Actual Class]])</f>
        <v>0</v>
      </c>
      <c r="L105" s="7">
        <f>ABS(Table1[[#This Row],[Results Based on Droped Feats ( Class 1, Class 0)]]-Table1[[#This Row],[Actual Class]])</f>
        <v>0</v>
      </c>
    </row>
    <row r="106" spans="1:12" x14ac:dyDescent="0.3">
      <c r="A106" s="4">
        <v>997</v>
      </c>
      <c r="B106" s="4">
        <v>0</v>
      </c>
      <c r="C106" s="5">
        <v>0</v>
      </c>
      <c r="D106" s="5">
        <v>1</v>
      </c>
      <c r="E106" s="5">
        <v>0</v>
      </c>
      <c r="F106" s="5">
        <v>0</v>
      </c>
      <c r="G106" s="5">
        <v>0</v>
      </c>
      <c r="H106" s="6">
        <f>IF(Table1[[#This Row],[Bad Risk (Class 1) Selected Feats]]=Table1[[#This Row],[Good Risk (Class 0) Selected Feats]],Table1[[#This Row],[Bad Risk (Class 1) Selected Feats]],Table1[[#This Row],[All Feats]])</f>
        <v>0</v>
      </c>
      <c r="I106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06" s="7">
        <f>ABS(Table1[[#This Row],[All Feats]]-Table1[[#This Row],[Actual Class]])</f>
        <v>0</v>
      </c>
      <c r="K106" s="7">
        <f>ABS(Table1[[#This Row],[Results Based on Selected Feats ( Class 1, Class 0)]]-Table1[[#This Row],[Actual Class]])</f>
        <v>0</v>
      </c>
      <c r="L106" s="7">
        <f>ABS(Table1[[#This Row],[Results Based on Droped Feats ( Class 1, Class 0)]]-Table1[[#This Row],[Actual Class]])</f>
        <v>0</v>
      </c>
    </row>
    <row r="107" spans="1:12" x14ac:dyDescent="0.3">
      <c r="A107" s="4">
        <v>912</v>
      </c>
      <c r="B107" s="4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6">
        <f>IF(Table1[[#This Row],[Bad Risk (Class 1) Selected Feats]]=Table1[[#This Row],[Good Risk (Class 0) Selected Feats]],Table1[[#This Row],[Bad Risk (Class 1) Selected Feats]],Table1[[#This Row],[All Feats]])</f>
        <v>0</v>
      </c>
      <c r="I107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07" s="7">
        <f>ABS(Table1[[#This Row],[All Feats]]-Table1[[#This Row],[Actual Class]])</f>
        <v>0</v>
      </c>
      <c r="K107" s="7">
        <f>ABS(Table1[[#This Row],[Results Based on Selected Feats ( Class 1, Class 0)]]-Table1[[#This Row],[Actual Class]])</f>
        <v>0</v>
      </c>
      <c r="L107" s="7">
        <f>ABS(Table1[[#This Row],[Results Based on Droped Feats ( Class 1, Class 0)]]-Table1[[#This Row],[Actual Class]])</f>
        <v>0</v>
      </c>
    </row>
    <row r="108" spans="1:12" x14ac:dyDescent="0.3">
      <c r="A108" s="4">
        <v>602</v>
      </c>
      <c r="B108" s="4">
        <v>1</v>
      </c>
      <c r="C108" s="5">
        <v>1</v>
      </c>
      <c r="D108" s="5">
        <v>0</v>
      </c>
      <c r="E108" s="5">
        <v>1</v>
      </c>
      <c r="F108" s="5">
        <v>1</v>
      </c>
      <c r="G108" s="5">
        <v>1</v>
      </c>
      <c r="H108" s="6">
        <f>IF(Table1[[#This Row],[Bad Risk (Class 1) Selected Feats]]=Table1[[#This Row],[Good Risk (Class 0) Selected Feats]],Table1[[#This Row],[Bad Risk (Class 1) Selected Feats]],Table1[[#This Row],[All Feats]])</f>
        <v>1</v>
      </c>
      <c r="I108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108" s="7">
        <f>ABS(Table1[[#This Row],[All Feats]]-Table1[[#This Row],[Actual Class]])</f>
        <v>0</v>
      </c>
      <c r="K108" s="7">
        <f>ABS(Table1[[#This Row],[Results Based on Selected Feats ( Class 1, Class 0)]]-Table1[[#This Row],[Actual Class]])</f>
        <v>0</v>
      </c>
      <c r="L108" s="7">
        <f>ABS(Table1[[#This Row],[Results Based on Droped Feats ( Class 1, Class 0)]]-Table1[[#This Row],[Actual Class]])</f>
        <v>0</v>
      </c>
    </row>
    <row r="109" spans="1:12" x14ac:dyDescent="0.3">
      <c r="A109" s="4">
        <v>509</v>
      </c>
      <c r="B109" s="4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6">
        <f>IF(Table1[[#This Row],[Bad Risk (Class 1) Selected Feats]]=Table1[[#This Row],[Good Risk (Class 0) Selected Feats]],Table1[[#This Row],[Bad Risk (Class 1) Selected Feats]],Table1[[#This Row],[All Feats]])</f>
        <v>0</v>
      </c>
      <c r="I109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09" s="7">
        <f>ABS(Table1[[#This Row],[All Feats]]-Table1[[#This Row],[Actual Class]])</f>
        <v>0</v>
      </c>
      <c r="K109" s="7">
        <f>ABS(Table1[[#This Row],[Results Based on Selected Feats ( Class 1, Class 0)]]-Table1[[#This Row],[Actual Class]])</f>
        <v>0</v>
      </c>
      <c r="L109" s="7">
        <f>ABS(Table1[[#This Row],[Results Based on Droped Feats ( Class 1, Class 0)]]-Table1[[#This Row],[Actual Class]])</f>
        <v>0</v>
      </c>
    </row>
    <row r="110" spans="1:12" x14ac:dyDescent="0.3">
      <c r="A110" s="4">
        <v>212</v>
      </c>
      <c r="B110" s="4">
        <v>1</v>
      </c>
      <c r="C110" s="5">
        <v>1</v>
      </c>
      <c r="D110" s="5">
        <v>1</v>
      </c>
      <c r="E110" s="5">
        <v>1</v>
      </c>
      <c r="F110" s="5">
        <v>1</v>
      </c>
      <c r="G110" s="5">
        <v>1</v>
      </c>
      <c r="H110" s="6">
        <f>IF(Table1[[#This Row],[Bad Risk (Class 1) Selected Feats]]=Table1[[#This Row],[Good Risk (Class 0) Selected Feats]],Table1[[#This Row],[Bad Risk (Class 1) Selected Feats]],Table1[[#This Row],[All Feats]])</f>
        <v>1</v>
      </c>
      <c r="I110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110" s="7">
        <f>ABS(Table1[[#This Row],[All Feats]]-Table1[[#This Row],[Actual Class]])</f>
        <v>0</v>
      </c>
      <c r="K110" s="7">
        <f>ABS(Table1[[#This Row],[Results Based on Selected Feats ( Class 1, Class 0)]]-Table1[[#This Row],[Actual Class]])</f>
        <v>0</v>
      </c>
      <c r="L110" s="7">
        <f>ABS(Table1[[#This Row],[Results Based on Droped Feats ( Class 1, Class 0)]]-Table1[[#This Row],[Actual Class]])</f>
        <v>0</v>
      </c>
    </row>
    <row r="111" spans="1:12" x14ac:dyDescent="0.3">
      <c r="A111" s="4">
        <v>594</v>
      </c>
      <c r="B111" s="4">
        <v>1</v>
      </c>
      <c r="C111" s="5">
        <v>0</v>
      </c>
      <c r="D111" s="5">
        <v>0</v>
      </c>
      <c r="E111" s="5">
        <v>0</v>
      </c>
      <c r="F111" s="5">
        <v>1</v>
      </c>
      <c r="G111" s="5">
        <v>0</v>
      </c>
      <c r="H111" s="6">
        <f>IF(Table1[[#This Row],[Bad Risk (Class 1) Selected Feats]]=Table1[[#This Row],[Good Risk (Class 0) Selected Feats]],Table1[[#This Row],[Bad Risk (Class 1) Selected Feats]],Table1[[#This Row],[All Feats]])</f>
        <v>0</v>
      </c>
      <c r="I111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11" s="7">
        <f>ABS(Table1[[#This Row],[All Feats]]-Table1[[#This Row],[Actual Class]])</f>
        <v>1</v>
      </c>
      <c r="K111" s="7">
        <f>ABS(Table1[[#This Row],[Results Based on Selected Feats ( Class 1, Class 0)]]-Table1[[#This Row],[Actual Class]])</f>
        <v>1</v>
      </c>
      <c r="L111" s="7">
        <f>ABS(Table1[[#This Row],[Results Based on Droped Feats ( Class 1, Class 0)]]-Table1[[#This Row],[Actual Class]])</f>
        <v>1</v>
      </c>
    </row>
    <row r="112" spans="1:12" x14ac:dyDescent="0.3">
      <c r="A112" s="4">
        <v>697</v>
      </c>
      <c r="B112" s="4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6">
        <f>IF(Table1[[#This Row],[Bad Risk (Class 1) Selected Feats]]=Table1[[#This Row],[Good Risk (Class 0) Selected Feats]],Table1[[#This Row],[Bad Risk (Class 1) Selected Feats]],Table1[[#This Row],[All Feats]])</f>
        <v>0</v>
      </c>
      <c r="I112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12" s="7">
        <f>ABS(Table1[[#This Row],[All Feats]]-Table1[[#This Row],[Actual Class]])</f>
        <v>0</v>
      </c>
      <c r="K112" s="7">
        <f>ABS(Table1[[#This Row],[Results Based on Selected Feats ( Class 1, Class 0)]]-Table1[[#This Row],[Actual Class]])</f>
        <v>0</v>
      </c>
      <c r="L112" s="7">
        <f>ABS(Table1[[#This Row],[Results Based on Droped Feats ( Class 1, Class 0)]]-Table1[[#This Row],[Actual Class]])</f>
        <v>0</v>
      </c>
    </row>
    <row r="113" spans="1:12" x14ac:dyDescent="0.3">
      <c r="A113" s="4">
        <v>113</v>
      </c>
      <c r="B113" s="4">
        <v>1</v>
      </c>
      <c r="C113" s="5">
        <v>0</v>
      </c>
      <c r="D113" s="5">
        <v>0</v>
      </c>
      <c r="E113" s="5">
        <v>1</v>
      </c>
      <c r="F113" s="5">
        <v>0</v>
      </c>
      <c r="G113" s="5">
        <v>1</v>
      </c>
      <c r="H113" s="6">
        <f>IF(Table1[[#This Row],[Bad Risk (Class 1) Selected Feats]]=Table1[[#This Row],[Good Risk (Class 0) Selected Feats]],Table1[[#This Row],[Bad Risk (Class 1) Selected Feats]],Table1[[#This Row],[All Feats]])</f>
        <v>0</v>
      </c>
      <c r="I113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13" s="7">
        <f>ABS(Table1[[#This Row],[All Feats]]-Table1[[#This Row],[Actual Class]])</f>
        <v>1</v>
      </c>
      <c r="K113" s="7">
        <f>ABS(Table1[[#This Row],[Results Based on Selected Feats ( Class 1, Class 0)]]-Table1[[#This Row],[Actual Class]])</f>
        <v>1</v>
      </c>
      <c r="L113" s="7">
        <f>ABS(Table1[[#This Row],[Results Based on Droped Feats ( Class 1, Class 0)]]-Table1[[#This Row],[Actual Class]])</f>
        <v>1</v>
      </c>
    </row>
    <row r="114" spans="1:12" x14ac:dyDescent="0.3">
      <c r="A114" s="4">
        <v>291</v>
      </c>
      <c r="B114" s="4">
        <v>1</v>
      </c>
      <c r="C114" s="5">
        <v>0</v>
      </c>
      <c r="D114" s="5">
        <v>0</v>
      </c>
      <c r="E114" s="5">
        <v>1</v>
      </c>
      <c r="F114" s="5">
        <v>0</v>
      </c>
      <c r="G114" s="5">
        <v>1</v>
      </c>
      <c r="H114" s="6">
        <f>IF(Table1[[#This Row],[Bad Risk (Class 1) Selected Feats]]=Table1[[#This Row],[Good Risk (Class 0) Selected Feats]],Table1[[#This Row],[Bad Risk (Class 1) Selected Feats]],Table1[[#This Row],[All Feats]])</f>
        <v>0</v>
      </c>
      <c r="I114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14" s="7">
        <f>ABS(Table1[[#This Row],[All Feats]]-Table1[[#This Row],[Actual Class]])</f>
        <v>1</v>
      </c>
      <c r="K114" s="7">
        <f>ABS(Table1[[#This Row],[Results Based on Selected Feats ( Class 1, Class 0)]]-Table1[[#This Row],[Actual Class]])</f>
        <v>1</v>
      </c>
      <c r="L114" s="7">
        <f>ABS(Table1[[#This Row],[Results Based on Droped Feats ( Class 1, Class 0)]]-Table1[[#This Row],[Actual Class]])</f>
        <v>1</v>
      </c>
    </row>
    <row r="115" spans="1:12" x14ac:dyDescent="0.3">
      <c r="A115" s="4">
        <v>636</v>
      </c>
      <c r="B115" s="4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6">
        <f>IF(Table1[[#This Row],[Bad Risk (Class 1) Selected Feats]]=Table1[[#This Row],[Good Risk (Class 0) Selected Feats]],Table1[[#This Row],[Bad Risk (Class 1) Selected Feats]],Table1[[#This Row],[All Feats]])</f>
        <v>0</v>
      </c>
      <c r="I115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15" s="7">
        <f>ABS(Table1[[#This Row],[All Feats]]-Table1[[#This Row],[Actual Class]])</f>
        <v>0</v>
      </c>
      <c r="K115" s="7">
        <f>ABS(Table1[[#This Row],[Results Based on Selected Feats ( Class 1, Class 0)]]-Table1[[#This Row],[Actual Class]])</f>
        <v>0</v>
      </c>
      <c r="L115" s="7">
        <f>ABS(Table1[[#This Row],[Results Based on Droped Feats ( Class 1, Class 0)]]-Table1[[#This Row],[Actual Class]])</f>
        <v>0</v>
      </c>
    </row>
    <row r="116" spans="1:12" x14ac:dyDescent="0.3">
      <c r="A116" s="4">
        <v>400</v>
      </c>
      <c r="B116" s="4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6">
        <f>IF(Table1[[#This Row],[Bad Risk (Class 1) Selected Feats]]=Table1[[#This Row],[Good Risk (Class 0) Selected Feats]],Table1[[#This Row],[Bad Risk (Class 1) Selected Feats]],Table1[[#This Row],[All Feats]])</f>
        <v>0</v>
      </c>
      <c r="I116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16" s="7">
        <f>ABS(Table1[[#This Row],[All Feats]]-Table1[[#This Row],[Actual Class]])</f>
        <v>0</v>
      </c>
      <c r="K116" s="7">
        <f>ABS(Table1[[#This Row],[Results Based on Selected Feats ( Class 1, Class 0)]]-Table1[[#This Row],[Actual Class]])</f>
        <v>0</v>
      </c>
      <c r="L116" s="7">
        <f>ABS(Table1[[#This Row],[Results Based on Droped Feats ( Class 1, Class 0)]]-Table1[[#This Row],[Actual Class]])</f>
        <v>0</v>
      </c>
    </row>
    <row r="117" spans="1:12" x14ac:dyDescent="0.3">
      <c r="A117" s="4">
        <v>983</v>
      </c>
      <c r="B117" s="4">
        <v>1</v>
      </c>
      <c r="C117" s="5">
        <v>1</v>
      </c>
      <c r="D117" s="5">
        <v>0</v>
      </c>
      <c r="E117" s="5">
        <v>1</v>
      </c>
      <c r="F117" s="5">
        <v>0</v>
      </c>
      <c r="G117" s="5">
        <v>1</v>
      </c>
      <c r="H117" s="6">
        <f>IF(Table1[[#This Row],[Bad Risk (Class 1) Selected Feats]]=Table1[[#This Row],[Good Risk (Class 0) Selected Feats]],Table1[[#This Row],[Bad Risk (Class 1) Selected Feats]],Table1[[#This Row],[All Feats]])</f>
        <v>0</v>
      </c>
      <c r="I117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117" s="7">
        <f>ABS(Table1[[#This Row],[All Feats]]-Table1[[#This Row],[Actual Class]])</f>
        <v>0</v>
      </c>
      <c r="K117" s="7">
        <f>ABS(Table1[[#This Row],[Results Based on Selected Feats ( Class 1, Class 0)]]-Table1[[#This Row],[Actual Class]])</f>
        <v>1</v>
      </c>
      <c r="L117" s="7">
        <f>ABS(Table1[[#This Row],[Results Based on Droped Feats ( Class 1, Class 0)]]-Table1[[#This Row],[Actual Class]])</f>
        <v>0</v>
      </c>
    </row>
    <row r="118" spans="1:12" x14ac:dyDescent="0.3">
      <c r="A118" s="4">
        <v>758</v>
      </c>
      <c r="B118" s="4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6">
        <f>IF(Table1[[#This Row],[Bad Risk (Class 1) Selected Feats]]=Table1[[#This Row],[Good Risk (Class 0) Selected Feats]],Table1[[#This Row],[Bad Risk (Class 1) Selected Feats]],Table1[[#This Row],[All Feats]])</f>
        <v>0</v>
      </c>
      <c r="I118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18" s="7">
        <f>ABS(Table1[[#This Row],[All Feats]]-Table1[[#This Row],[Actual Class]])</f>
        <v>0</v>
      </c>
      <c r="K118" s="7">
        <f>ABS(Table1[[#This Row],[Results Based on Selected Feats ( Class 1, Class 0)]]-Table1[[#This Row],[Actual Class]])</f>
        <v>0</v>
      </c>
      <c r="L118" s="7">
        <f>ABS(Table1[[#This Row],[Results Based on Droped Feats ( Class 1, Class 0)]]-Table1[[#This Row],[Actual Class]])</f>
        <v>0</v>
      </c>
    </row>
    <row r="119" spans="1:12" x14ac:dyDescent="0.3">
      <c r="A119" s="4">
        <v>783</v>
      </c>
      <c r="B119" s="4">
        <v>1</v>
      </c>
      <c r="C119" s="5">
        <v>0</v>
      </c>
      <c r="D119" s="5">
        <v>1</v>
      </c>
      <c r="E119" s="5">
        <v>1</v>
      </c>
      <c r="F119" s="5">
        <v>1</v>
      </c>
      <c r="G119" s="5">
        <v>1</v>
      </c>
      <c r="H119" s="6">
        <f>IF(Table1[[#This Row],[Bad Risk (Class 1) Selected Feats]]=Table1[[#This Row],[Good Risk (Class 0) Selected Feats]],Table1[[#This Row],[Bad Risk (Class 1) Selected Feats]],Table1[[#This Row],[All Feats]])</f>
        <v>1</v>
      </c>
      <c r="I119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119" s="7">
        <f>ABS(Table1[[#This Row],[All Feats]]-Table1[[#This Row],[Actual Class]])</f>
        <v>1</v>
      </c>
      <c r="K119" s="7">
        <f>ABS(Table1[[#This Row],[Results Based on Selected Feats ( Class 1, Class 0)]]-Table1[[#This Row],[Actual Class]])</f>
        <v>0</v>
      </c>
      <c r="L119" s="7">
        <f>ABS(Table1[[#This Row],[Results Based on Droped Feats ( Class 1, Class 0)]]-Table1[[#This Row],[Actual Class]])</f>
        <v>0</v>
      </c>
    </row>
    <row r="120" spans="1:12" x14ac:dyDescent="0.3">
      <c r="A120" s="4">
        <v>689</v>
      </c>
      <c r="B120" s="4">
        <v>0</v>
      </c>
      <c r="C120" s="5">
        <v>0</v>
      </c>
      <c r="D120" s="5">
        <v>1</v>
      </c>
      <c r="E120" s="5">
        <v>1</v>
      </c>
      <c r="F120" s="5">
        <v>0</v>
      </c>
      <c r="G120" s="5">
        <v>0</v>
      </c>
      <c r="H120" s="6">
        <f>IF(Table1[[#This Row],[Bad Risk (Class 1) Selected Feats]]=Table1[[#This Row],[Good Risk (Class 0) Selected Feats]],Table1[[#This Row],[Bad Risk (Class 1) Selected Feats]],Table1[[#This Row],[All Feats]])</f>
        <v>0</v>
      </c>
      <c r="I120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20" s="7">
        <f>ABS(Table1[[#This Row],[All Feats]]-Table1[[#This Row],[Actual Class]])</f>
        <v>0</v>
      </c>
      <c r="K120" s="7">
        <f>ABS(Table1[[#This Row],[Results Based on Selected Feats ( Class 1, Class 0)]]-Table1[[#This Row],[Actual Class]])</f>
        <v>0</v>
      </c>
      <c r="L120" s="7">
        <f>ABS(Table1[[#This Row],[Results Based on Droped Feats ( Class 1, Class 0)]]-Table1[[#This Row],[Actual Class]])</f>
        <v>0</v>
      </c>
    </row>
    <row r="121" spans="1:12" x14ac:dyDescent="0.3">
      <c r="A121" s="4">
        <v>292</v>
      </c>
      <c r="B121" s="4">
        <v>0</v>
      </c>
      <c r="C121" s="5">
        <v>1</v>
      </c>
      <c r="D121" s="5">
        <v>0</v>
      </c>
      <c r="E121" s="5">
        <v>0</v>
      </c>
      <c r="F121" s="5">
        <v>0</v>
      </c>
      <c r="G121" s="5">
        <v>0</v>
      </c>
      <c r="H121" s="6">
        <f>IF(Table1[[#This Row],[Bad Risk (Class 1) Selected Feats]]=Table1[[#This Row],[Good Risk (Class 0) Selected Feats]],Table1[[#This Row],[Bad Risk (Class 1) Selected Feats]],Table1[[#This Row],[All Feats]])</f>
        <v>0</v>
      </c>
      <c r="I121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21" s="7">
        <f>ABS(Table1[[#This Row],[All Feats]]-Table1[[#This Row],[Actual Class]])</f>
        <v>1</v>
      </c>
      <c r="K121" s="7">
        <f>ABS(Table1[[#This Row],[Results Based on Selected Feats ( Class 1, Class 0)]]-Table1[[#This Row],[Actual Class]])</f>
        <v>0</v>
      </c>
      <c r="L121" s="7">
        <f>ABS(Table1[[#This Row],[Results Based on Droped Feats ( Class 1, Class 0)]]-Table1[[#This Row],[Actual Class]])</f>
        <v>0</v>
      </c>
    </row>
    <row r="122" spans="1:12" x14ac:dyDescent="0.3">
      <c r="A122" s="4">
        <v>221</v>
      </c>
      <c r="B122" s="4">
        <v>0</v>
      </c>
      <c r="C122" s="5">
        <v>1</v>
      </c>
      <c r="D122" s="5">
        <v>0</v>
      </c>
      <c r="E122" s="5">
        <v>1</v>
      </c>
      <c r="F122" s="5">
        <v>0</v>
      </c>
      <c r="G122" s="5">
        <v>1</v>
      </c>
      <c r="H122" s="6">
        <f>IF(Table1[[#This Row],[Bad Risk (Class 1) Selected Feats]]=Table1[[#This Row],[Good Risk (Class 0) Selected Feats]],Table1[[#This Row],[Bad Risk (Class 1) Selected Feats]],Table1[[#This Row],[All Feats]])</f>
        <v>0</v>
      </c>
      <c r="I122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122" s="7">
        <f>ABS(Table1[[#This Row],[All Feats]]-Table1[[#This Row],[Actual Class]])</f>
        <v>1</v>
      </c>
      <c r="K122" s="7">
        <f>ABS(Table1[[#This Row],[Results Based on Selected Feats ( Class 1, Class 0)]]-Table1[[#This Row],[Actual Class]])</f>
        <v>0</v>
      </c>
      <c r="L122" s="7">
        <f>ABS(Table1[[#This Row],[Results Based on Droped Feats ( Class 1, Class 0)]]-Table1[[#This Row],[Actual Class]])</f>
        <v>1</v>
      </c>
    </row>
    <row r="123" spans="1:12" x14ac:dyDescent="0.3">
      <c r="A123" s="4">
        <v>957</v>
      </c>
      <c r="B123" s="4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6">
        <f>IF(Table1[[#This Row],[Bad Risk (Class 1) Selected Feats]]=Table1[[#This Row],[Good Risk (Class 0) Selected Feats]],Table1[[#This Row],[Bad Risk (Class 1) Selected Feats]],Table1[[#This Row],[All Feats]])</f>
        <v>0</v>
      </c>
      <c r="I123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23" s="7">
        <f>ABS(Table1[[#This Row],[All Feats]]-Table1[[#This Row],[Actual Class]])</f>
        <v>0</v>
      </c>
      <c r="K123" s="7">
        <f>ABS(Table1[[#This Row],[Results Based on Selected Feats ( Class 1, Class 0)]]-Table1[[#This Row],[Actual Class]])</f>
        <v>0</v>
      </c>
      <c r="L123" s="7">
        <f>ABS(Table1[[#This Row],[Results Based on Droped Feats ( Class 1, Class 0)]]-Table1[[#This Row],[Actual Class]])</f>
        <v>0</v>
      </c>
    </row>
    <row r="124" spans="1:12" x14ac:dyDescent="0.3">
      <c r="A124" s="4">
        <v>575</v>
      </c>
      <c r="B124" s="4">
        <v>0</v>
      </c>
      <c r="C124" s="5">
        <v>1</v>
      </c>
      <c r="D124" s="5">
        <v>0</v>
      </c>
      <c r="E124" s="5">
        <v>0</v>
      </c>
      <c r="F124" s="5">
        <v>0</v>
      </c>
      <c r="G124" s="5">
        <v>1</v>
      </c>
      <c r="H124" s="6">
        <f>IF(Table1[[#This Row],[Bad Risk (Class 1) Selected Feats]]=Table1[[#This Row],[Good Risk (Class 0) Selected Feats]],Table1[[#This Row],[Bad Risk (Class 1) Selected Feats]],Table1[[#This Row],[All Feats]])</f>
        <v>0</v>
      </c>
      <c r="I124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24" s="7">
        <f>ABS(Table1[[#This Row],[All Feats]]-Table1[[#This Row],[Actual Class]])</f>
        <v>1</v>
      </c>
      <c r="K124" s="7">
        <f>ABS(Table1[[#This Row],[Results Based on Selected Feats ( Class 1, Class 0)]]-Table1[[#This Row],[Actual Class]])</f>
        <v>0</v>
      </c>
      <c r="L124" s="7">
        <f>ABS(Table1[[#This Row],[Results Based on Droped Feats ( Class 1, Class 0)]]-Table1[[#This Row],[Actual Class]])</f>
        <v>0</v>
      </c>
    </row>
    <row r="125" spans="1:12" x14ac:dyDescent="0.3">
      <c r="A125" s="4">
        <v>582</v>
      </c>
      <c r="B125" s="4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6">
        <f>IF(Table1[[#This Row],[Bad Risk (Class 1) Selected Feats]]=Table1[[#This Row],[Good Risk (Class 0) Selected Feats]],Table1[[#This Row],[Bad Risk (Class 1) Selected Feats]],Table1[[#This Row],[All Feats]])</f>
        <v>0</v>
      </c>
      <c r="I125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25" s="7">
        <f>ABS(Table1[[#This Row],[All Feats]]-Table1[[#This Row],[Actual Class]])</f>
        <v>0</v>
      </c>
      <c r="K125" s="7">
        <f>ABS(Table1[[#This Row],[Results Based on Selected Feats ( Class 1, Class 0)]]-Table1[[#This Row],[Actual Class]])</f>
        <v>0</v>
      </c>
      <c r="L125" s="7">
        <f>ABS(Table1[[#This Row],[Results Based on Droped Feats ( Class 1, Class 0)]]-Table1[[#This Row],[Actual Class]])</f>
        <v>0</v>
      </c>
    </row>
    <row r="126" spans="1:12" x14ac:dyDescent="0.3">
      <c r="A126" s="4">
        <v>711</v>
      </c>
      <c r="B126" s="4">
        <v>1</v>
      </c>
      <c r="C126" s="5">
        <v>1</v>
      </c>
      <c r="D126" s="5">
        <v>1</v>
      </c>
      <c r="E126" s="5">
        <v>1</v>
      </c>
      <c r="F126" s="5">
        <v>1</v>
      </c>
      <c r="G126" s="5">
        <v>1</v>
      </c>
      <c r="H126" s="6">
        <f>IF(Table1[[#This Row],[Bad Risk (Class 1) Selected Feats]]=Table1[[#This Row],[Good Risk (Class 0) Selected Feats]],Table1[[#This Row],[Bad Risk (Class 1) Selected Feats]],Table1[[#This Row],[All Feats]])</f>
        <v>1</v>
      </c>
      <c r="I126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126" s="7">
        <f>ABS(Table1[[#This Row],[All Feats]]-Table1[[#This Row],[Actual Class]])</f>
        <v>0</v>
      </c>
      <c r="K126" s="7">
        <f>ABS(Table1[[#This Row],[Results Based on Selected Feats ( Class 1, Class 0)]]-Table1[[#This Row],[Actual Class]])</f>
        <v>0</v>
      </c>
      <c r="L126" s="7">
        <f>ABS(Table1[[#This Row],[Results Based on Droped Feats ( Class 1, Class 0)]]-Table1[[#This Row],[Actual Class]])</f>
        <v>0</v>
      </c>
    </row>
    <row r="127" spans="1:12" x14ac:dyDescent="0.3">
      <c r="A127" s="4">
        <v>310</v>
      </c>
      <c r="B127" s="4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6">
        <f>IF(Table1[[#This Row],[Bad Risk (Class 1) Selected Feats]]=Table1[[#This Row],[Good Risk (Class 0) Selected Feats]],Table1[[#This Row],[Bad Risk (Class 1) Selected Feats]],Table1[[#This Row],[All Feats]])</f>
        <v>0</v>
      </c>
      <c r="I127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27" s="7">
        <f>ABS(Table1[[#This Row],[All Feats]]-Table1[[#This Row],[Actual Class]])</f>
        <v>0</v>
      </c>
      <c r="K127" s="7">
        <f>ABS(Table1[[#This Row],[Results Based on Selected Feats ( Class 1, Class 0)]]-Table1[[#This Row],[Actual Class]])</f>
        <v>0</v>
      </c>
      <c r="L127" s="7">
        <f>ABS(Table1[[#This Row],[Results Based on Droped Feats ( Class 1, Class 0)]]-Table1[[#This Row],[Actual Class]])</f>
        <v>0</v>
      </c>
    </row>
    <row r="128" spans="1:12" x14ac:dyDescent="0.3">
      <c r="A128" s="4">
        <v>498</v>
      </c>
      <c r="B128" s="4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6">
        <f>IF(Table1[[#This Row],[Bad Risk (Class 1) Selected Feats]]=Table1[[#This Row],[Good Risk (Class 0) Selected Feats]],Table1[[#This Row],[Bad Risk (Class 1) Selected Feats]],Table1[[#This Row],[All Feats]])</f>
        <v>0</v>
      </c>
      <c r="I128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28" s="7">
        <f>ABS(Table1[[#This Row],[All Feats]]-Table1[[#This Row],[Actual Class]])</f>
        <v>0</v>
      </c>
      <c r="K128" s="7">
        <f>ABS(Table1[[#This Row],[Results Based on Selected Feats ( Class 1, Class 0)]]-Table1[[#This Row],[Actual Class]])</f>
        <v>0</v>
      </c>
      <c r="L128" s="7">
        <f>ABS(Table1[[#This Row],[Results Based on Droped Feats ( Class 1, Class 0)]]-Table1[[#This Row],[Actual Class]])</f>
        <v>0</v>
      </c>
    </row>
    <row r="129" spans="1:12" x14ac:dyDescent="0.3">
      <c r="A129" s="4">
        <v>704</v>
      </c>
      <c r="B129" s="4">
        <v>0</v>
      </c>
      <c r="C129" s="5">
        <v>1</v>
      </c>
      <c r="D129" s="5">
        <v>1</v>
      </c>
      <c r="E129" s="5">
        <v>1</v>
      </c>
      <c r="F129" s="5">
        <v>1</v>
      </c>
      <c r="G129" s="5">
        <v>0</v>
      </c>
      <c r="H129" s="6">
        <f>IF(Table1[[#This Row],[Bad Risk (Class 1) Selected Feats]]=Table1[[#This Row],[Good Risk (Class 0) Selected Feats]],Table1[[#This Row],[Bad Risk (Class 1) Selected Feats]],Table1[[#This Row],[All Feats]])</f>
        <v>1</v>
      </c>
      <c r="I129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129" s="7">
        <f>ABS(Table1[[#This Row],[All Feats]]-Table1[[#This Row],[Actual Class]])</f>
        <v>1</v>
      </c>
      <c r="K129" s="7">
        <f>ABS(Table1[[#This Row],[Results Based on Selected Feats ( Class 1, Class 0)]]-Table1[[#This Row],[Actual Class]])</f>
        <v>1</v>
      </c>
      <c r="L129" s="7">
        <f>ABS(Table1[[#This Row],[Results Based on Droped Feats ( Class 1, Class 0)]]-Table1[[#This Row],[Actual Class]])</f>
        <v>1</v>
      </c>
    </row>
    <row r="130" spans="1:12" x14ac:dyDescent="0.3">
      <c r="A130" s="4">
        <v>265</v>
      </c>
      <c r="B130" s="4">
        <v>1</v>
      </c>
      <c r="C130" s="5">
        <v>0</v>
      </c>
      <c r="D130" s="5">
        <v>1</v>
      </c>
      <c r="E130" s="5">
        <v>0</v>
      </c>
      <c r="F130" s="5">
        <v>0</v>
      </c>
      <c r="G130" s="5">
        <v>0</v>
      </c>
      <c r="H130" s="6">
        <f>IF(Table1[[#This Row],[Bad Risk (Class 1) Selected Feats]]=Table1[[#This Row],[Good Risk (Class 0) Selected Feats]],Table1[[#This Row],[Bad Risk (Class 1) Selected Feats]],Table1[[#This Row],[All Feats]])</f>
        <v>0</v>
      </c>
      <c r="I130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30" s="7">
        <f>ABS(Table1[[#This Row],[All Feats]]-Table1[[#This Row],[Actual Class]])</f>
        <v>1</v>
      </c>
      <c r="K130" s="7">
        <f>ABS(Table1[[#This Row],[Results Based on Selected Feats ( Class 1, Class 0)]]-Table1[[#This Row],[Actual Class]])</f>
        <v>1</v>
      </c>
      <c r="L130" s="7">
        <f>ABS(Table1[[#This Row],[Results Based on Droped Feats ( Class 1, Class 0)]]-Table1[[#This Row],[Actual Class]])</f>
        <v>1</v>
      </c>
    </row>
    <row r="131" spans="1:12" x14ac:dyDescent="0.3">
      <c r="A131" s="4">
        <v>749</v>
      </c>
      <c r="B131" s="4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6">
        <f>IF(Table1[[#This Row],[Bad Risk (Class 1) Selected Feats]]=Table1[[#This Row],[Good Risk (Class 0) Selected Feats]],Table1[[#This Row],[Bad Risk (Class 1) Selected Feats]],Table1[[#This Row],[All Feats]])</f>
        <v>0</v>
      </c>
      <c r="I131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31" s="7">
        <f>ABS(Table1[[#This Row],[All Feats]]-Table1[[#This Row],[Actual Class]])</f>
        <v>0</v>
      </c>
      <c r="K131" s="7">
        <f>ABS(Table1[[#This Row],[Results Based on Selected Feats ( Class 1, Class 0)]]-Table1[[#This Row],[Actual Class]])</f>
        <v>0</v>
      </c>
      <c r="L131" s="7">
        <f>ABS(Table1[[#This Row],[Results Based on Droped Feats ( Class 1, Class 0)]]-Table1[[#This Row],[Actual Class]])</f>
        <v>0</v>
      </c>
    </row>
    <row r="132" spans="1:12" x14ac:dyDescent="0.3">
      <c r="A132" s="4">
        <v>238</v>
      </c>
      <c r="B132" s="4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6">
        <f>IF(Table1[[#This Row],[Bad Risk (Class 1) Selected Feats]]=Table1[[#This Row],[Good Risk (Class 0) Selected Feats]],Table1[[#This Row],[Bad Risk (Class 1) Selected Feats]],Table1[[#This Row],[All Feats]])</f>
        <v>0</v>
      </c>
      <c r="I132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32" s="7">
        <f>ABS(Table1[[#This Row],[All Feats]]-Table1[[#This Row],[Actual Class]])</f>
        <v>0</v>
      </c>
      <c r="K132" s="7">
        <f>ABS(Table1[[#This Row],[Results Based on Selected Feats ( Class 1, Class 0)]]-Table1[[#This Row],[Actual Class]])</f>
        <v>0</v>
      </c>
      <c r="L132" s="7">
        <f>ABS(Table1[[#This Row],[Results Based on Droped Feats ( Class 1, Class 0)]]-Table1[[#This Row],[Actual Class]])</f>
        <v>0</v>
      </c>
    </row>
    <row r="133" spans="1:12" x14ac:dyDescent="0.3">
      <c r="A133" s="4">
        <v>5</v>
      </c>
      <c r="B133" s="4">
        <v>0</v>
      </c>
      <c r="C133" s="5">
        <v>0</v>
      </c>
      <c r="D133" s="5">
        <v>0</v>
      </c>
      <c r="E133" s="5">
        <v>0</v>
      </c>
      <c r="F133" s="5">
        <v>1</v>
      </c>
      <c r="G133" s="5">
        <v>0</v>
      </c>
      <c r="H133" s="6">
        <f>IF(Table1[[#This Row],[Bad Risk (Class 1) Selected Feats]]=Table1[[#This Row],[Good Risk (Class 0) Selected Feats]],Table1[[#This Row],[Bad Risk (Class 1) Selected Feats]],Table1[[#This Row],[All Feats]])</f>
        <v>0</v>
      </c>
      <c r="I133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33" s="7">
        <f>ABS(Table1[[#This Row],[All Feats]]-Table1[[#This Row],[Actual Class]])</f>
        <v>0</v>
      </c>
      <c r="K133" s="7">
        <f>ABS(Table1[[#This Row],[Results Based on Selected Feats ( Class 1, Class 0)]]-Table1[[#This Row],[Actual Class]])</f>
        <v>0</v>
      </c>
      <c r="L133" s="7">
        <f>ABS(Table1[[#This Row],[Results Based on Droped Feats ( Class 1, Class 0)]]-Table1[[#This Row],[Actual Class]])</f>
        <v>0</v>
      </c>
    </row>
    <row r="134" spans="1:12" x14ac:dyDescent="0.3">
      <c r="A134" s="4">
        <v>777</v>
      </c>
      <c r="B134" s="4">
        <v>0</v>
      </c>
      <c r="C134" s="5">
        <v>1</v>
      </c>
      <c r="D134" s="5">
        <v>0</v>
      </c>
      <c r="E134" s="5">
        <v>0</v>
      </c>
      <c r="F134" s="5">
        <v>0</v>
      </c>
      <c r="G134" s="5">
        <v>0</v>
      </c>
      <c r="H134" s="6">
        <f>IF(Table1[[#This Row],[Bad Risk (Class 1) Selected Feats]]=Table1[[#This Row],[Good Risk (Class 0) Selected Feats]],Table1[[#This Row],[Bad Risk (Class 1) Selected Feats]],Table1[[#This Row],[All Feats]])</f>
        <v>0</v>
      </c>
      <c r="I134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34" s="7">
        <f>ABS(Table1[[#This Row],[All Feats]]-Table1[[#This Row],[Actual Class]])</f>
        <v>1</v>
      </c>
      <c r="K134" s="7">
        <f>ABS(Table1[[#This Row],[Results Based on Selected Feats ( Class 1, Class 0)]]-Table1[[#This Row],[Actual Class]])</f>
        <v>0</v>
      </c>
      <c r="L134" s="7">
        <f>ABS(Table1[[#This Row],[Results Based on Droped Feats ( Class 1, Class 0)]]-Table1[[#This Row],[Actual Class]])</f>
        <v>0</v>
      </c>
    </row>
    <row r="135" spans="1:12" x14ac:dyDescent="0.3">
      <c r="A135" s="4">
        <v>568</v>
      </c>
      <c r="B135" s="4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6">
        <f>IF(Table1[[#This Row],[Bad Risk (Class 1) Selected Feats]]=Table1[[#This Row],[Good Risk (Class 0) Selected Feats]],Table1[[#This Row],[Bad Risk (Class 1) Selected Feats]],Table1[[#This Row],[All Feats]])</f>
        <v>0</v>
      </c>
      <c r="I135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35" s="7">
        <f>ABS(Table1[[#This Row],[All Feats]]-Table1[[#This Row],[Actual Class]])</f>
        <v>0</v>
      </c>
      <c r="K135" s="7">
        <f>ABS(Table1[[#This Row],[Results Based on Selected Feats ( Class 1, Class 0)]]-Table1[[#This Row],[Actual Class]])</f>
        <v>0</v>
      </c>
      <c r="L135" s="7">
        <f>ABS(Table1[[#This Row],[Results Based on Droped Feats ( Class 1, Class 0)]]-Table1[[#This Row],[Actual Class]])</f>
        <v>0</v>
      </c>
    </row>
    <row r="136" spans="1:12" x14ac:dyDescent="0.3">
      <c r="A136" s="4">
        <v>716</v>
      </c>
      <c r="B136" s="4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6">
        <f>IF(Table1[[#This Row],[Bad Risk (Class 1) Selected Feats]]=Table1[[#This Row],[Good Risk (Class 0) Selected Feats]],Table1[[#This Row],[Bad Risk (Class 1) Selected Feats]],Table1[[#This Row],[All Feats]])</f>
        <v>0</v>
      </c>
      <c r="I136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36" s="7">
        <f>ABS(Table1[[#This Row],[All Feats]]-Table1[[#This Row],[Actual Class]])</f>
        <v>0</v>
      </c>
      <c r="K136" s="7">
        <f>ABS(Table1[[#This Row],[Results Based on Selected Feats ( Class 1, Class 0)]]-Table1[[#This Row],[Actual Class]])</f>
        <v>0</v>
      </c>
      <c r="L136" s="7">
        <f>ABS(Table1[[#This Row],[Results Based on Droped Feats ( Class 1, Class 0)]]-Table1[[#This Row],[Actual Class]])</f>
        <v>0</v>
      </c>
    </row>
    <row r="137" spans="1:12" x14ac:dyDescent="0.3">
      <c r="A137" s="4">
        <v>237</v>
      </c>
      <c r="B137" s="4">
        <v>1</v>
      </c>
      <c r="C137" s="5">
        <v>0</v>
      </c>
      <c r="D137" s="5">
        <v>1</v>
      </c>
      <c r="E137" s="5">
        <v>1</v>
      </c>
      <c r="F137" s="5">
        <v>1</v>
      </c>
      <c r="G137" s="5">
        <v>1</v>
      </c>
      <c r="H137" s="6">
        <f>IF(Table1[[#This Row],[Bad Risk (Class 1) Selected Feats]]=Table1[[#This Row],[Good Risk (Class 0) Selected Feats]],Table1[[#This Row],[Bad Risk (Class 1) Selected Feats]],Table1[[#This Row],[All Feats]])</f>
        <v>1</v>
      </c>
      <c r="I137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137" s="7">
        <f>ABS(Table1[[#This Row],[All Feats]]-Table1[[#This Row],[Actual Class]])</f>
        <v>1</v>
      </c>
      <c r="K137" s="7">
        <f>ABS(Table1[[#This Row],[Results Based on Selected Feats ( Class 1, Class 0)]]-Table1[[#This Row],[Actual Class]])</f>
        <v>0</v>
      </c>
      <c r="L137" s="7">
        <f>ABS(Table1[[#This Row],[Results Based on Droped Feats ( Class 1, Class 0)]]-Table1[[#This Row],[Actual Class]])</f>
        <v>0</v>
      </c>
    </row>
    <row r="138" spans="1:12" x14ac:dyDescent="0.3">
      <c r="A138" s="4">
        <v>542</v>
      </c>
      <c r="B138" s="4">
        <v>1</v>
      </c>
      <c r="C138" s="5">
        <v>1</v>
      </c>
      <c r="D138" s="5">
        <v>0</v>
      </c>
      <c r="E138" s="5">
        <v>0</v>
      </c>
      <c r="F138" s="5">
        <v>0</v>
      </c>
      <c r="G138" s="5">
        <v>1</v>
      </c>
      <c r="H138" s="6">
        <f>IF(Table1[[#This Row],[Bad Risk (Class 1) Selected Feats]]=Table1[[#This Row],[Good Risk (Class 0) Selected Feats]],Table1[[#This Row],[Bad Risk (Class 1) Selected Feats]],Table1[[#This Row],[All Feats]])</f>
        <v>0</v>
      </c>
      <c r="I138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38" s="7">
        <f>ABS(Table1[[#This Row],[All Feats]]-Table1[[#This Row],[Actual Class]])</f>
        <v>0</v>
      </c>
      <c r="K138" s="7">
        <f>ABS(Table1[[#This Row],[Results Based on Selected Feats ( Class 1, Class 0)]]-Table1[[#This Row],[Actual Class]])</f>
        <v>1</v>
      </c>
      <c r="L138" s="7">
        <f>ABS(Table1[[#This Row],[Results Based on Droped Feats ( Class 1, Class 0)]]-Table1[[#This Row],[Actual Class]])</f>
        <v>1</v>
      </c>
    </row>
    <row r="139" spans="1:12" x14ac:dyDescent="0.3">
      <c r="A139" s="4">
        <v>987</v>
      </c>
      <c r="B139" s="4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6">
        <f>IF(Table1[[#This Row],[Bad Risk (Class 1) Selected Feats]]=Table1[[#This Row],[Good Risk (Class 0) Selected Feats]],Table1[[#This Row],[Bad Risk (Class 1) Selected Feats]],Table1[[#This Row],[All Feats]])</f>
        <v>0</v>
      </c>
      <c r="I139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39" s="7">
        <f>ABS(Table1[[#This Row],[All Feats]]-Table1[[#This Row],[Actual Class]])</f>
        <v>0</v>
      </c>
      <c r="K139" s="7">
        <f>ABS(Table1[[#This Row],[Results Based on Selected Feats ( Class 1, Class 0)]]-Table1[[#This Row],[Actual Class]])</f>
        <v>0</v>
      </c>
      <c r="L139" s="7">
        <f>ABS(Table1[[#This Row],[Results Based on Droped Feats ( Class 1, Class 0)]]-Table1[[#This Row],[Actual Class]])</f>
        <v>0</v>
      </c>
    </row>
    <row r="140" spans="1:12" x14ac:dyDescent="0.3">
      <c r="A140" s="4">
        <v>410</v>
      </c>
      <c r="B140" s="4">
        <v>0</v>
      </c>
      <c r="C140" s="5">
        <v>0</v>
      </c>
      <c r="D140" s="5">
        <v>1</v>
      </c>
      <c r="E140" s="5">
        <v>0</v>
      </c>
      <c r="F140" s="5">
        <v>0</v>
      </c>
      <c r="G140" s="5">
        <v>0</v>
      </c>
      <c r="H140" s="6">
        <f>IF(Table1[[#This Row],[Bad Risk (Class 1) Selected Feats]]=Table1[[#This Row],[Good Risk (Class 0) Selected Feats]],Table1[[#This Row],[Bad Risk (Class 1) Selected Feats]],Table1[[#This Row],[All Feats]])</f>
        <v>0</v>
      </c>
      <c r="I140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40" s="7">
        <f>ABS(Table1[[#This Row],[All Feats]]-Table1[[#This Row],[Actual Class]])</f>
        <v>0</v>
      </c>
      <c r="K140" s="7">
        <f>ABS(Table1[[#This Row],[Results Based on Selected Feats ( Class 1, Class 0)]]-Table1[[#This Row],[Actual Class]])</f>
        <v>0</v>
      </c>
      <c r="L140" s="7">
        <f>ABS(Table1[[#This Row],[Results Based on Droped Feats ( Class 1, Class 0)]]-Table1[[#This Row],[Actual Class]])</f>
        <v>0</v>
      </c>
    </row>
    <row r="141" spans="1:12" x14ac:dyDescent="0.3">
      <c r="A141" s="4">
        <v>544</v>
      </c>
      <c r="B141" s="4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6">
        <f>IF(Table1[[#This Row],[Bad Risk (Class 1) Selected Feats]]=Table1[[#This Row],[Good Risk (Class 0) Selected Feats]],Table1[[#This Row],[Bad Risk (Class 1) Selected Feats]],Table1[[#This Row],[All Feats]])</f>
        <v>0</v>
      </c>
      <c r="I141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41" s="7">
        <f>ABS(Table1[[#This Row],[All Feats]]-Table1[[#This Row],[Actual Class]])</f>
        <v>0</v>
      </c>
      <c r="K141" s="7">
        <f>ABS(Table1[[#This Row],[Results Based on Selected Feats ( Class 1, Class 0)]]-Table1[[#This Row],[Actual Class]])</f>
        <v>0</v>
      </c>
      <c r="L141" s="7">
        <f>ABS(Table1[[#This Row],[Results Based on Droped Feats ( Class 1, Class 0)]]-Table1[[#This Row],[Actual Class]])</f>
        <v>0</v>
      </c>
    </row>
    <row r="142" spans="1:12" x14ac:dyDescent="0.3">
      <c r="A142" s="4">
        <v>727</v>
      </c>
      <c r="B142" s="4">
        <v>1</v>
      </c>
      <c r="C142" s="5">
        <v>1</v>
      </c>
      <c r="D142" s="5">
        <v>1</v>
      </c>
      <c r="E142" s="5">
        <v>1</v>
      </c>
      <c r="F142" s="5">
        <v>0</v>
      </c>
      <c r="G142" s="5">
        <v>1</v>
      </c>
      <c r="H142" s="6">
        <f>IF(Table1[[#This Row],[Bad Risk (Class 1) Selected Feats]]=Table1[[#This Row],[Good Risk (Class 0) Selected Feats]],Table1[[#This Row],[Bad Risk (Class 1) Selected Feats]],Table1[[#This Row],[All Feats]])</f>
        <v>1</v>
      </c>
      <c r="I142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142" s="7">
        <f>ABS(Table1[[#This Row],[All Feats]]-Table1[[#This Row],[Actual Class]])</f>
        <v>0</v>
      </c>
      <c r="K142" s="7">
        <f>ABS(Table1[[#This Row],[Results Based on Selected Feats ( Class 1, Class 0)]]-Table1[[#This Row],[Actual Class]])</f>
        <v>0</v>
      </c>
      <c r="L142" s="7">
        <f>ABS(Table1[[#This Row],[Results Based on Droped Feats ( Class 1, Class 0)]]-Table1[[#This Row],[Actual Class]])</f>
        <v>0</v>
      </c>
    </row>
    <row r="143" spans="1:12" x14ac:dyDescent="0.3">
      <c r="A143" s="4">
        <v>843</v>
      </c>
      <c r="B143" s="4">
        <v>0</v>
      </c>
      <c r="C143" s="5">
        <v>1</v>
      </c>
      <c r="D143" s="5">
        <v>0</v>
      </c>
      <c r="E143" s="5">
        <v>0</v>
      </c>
      <c r="F143" s="5">
        <v>0</v>
      </c>
      <c r="G143" s="5">
        <v>0</v>
      </c>
      <c r="H143" s="6">
        <f>IF(Table1[[#This Row],[Bad Risk (Class 1) Selected Feats]]=Table1[[#This Row],[Good Risk (Class 0) Selected Feats]],Table1[[#This Row],[Bad Risk (Class 1) Selected Feats]],Table1[[#This Row],[All Feats]])</f>
        <v>0</v>
      </c>
      <c r="I143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43" s="7">
        <f>ABS(Table1[[#This Row],[All Feats]]-Table1[[#This Row],[Actual Class]])</f>
        <v>1</v>
      </c>
      <c r="K143" s="7">
        <f>ABS(Table1[[#This Row],[Results Based on Selected Feats ( Class 1, Class 0)]]-Table1[[#This Row],[Actual Class]])</f>
        <v>0</v>
      </c>
      <c r="L143" s="7">
        <f>ABS(Table1[[#This Row],[Results Based on Droped Feats ( Class 1, Class 0)]]-Table1[[#This Row],[Actual Class]])</f>
        <v>0</v>
      </c>
    </row>
    <row r="144" spans="1:12" x14ac:dyDescent="0.3">
      <c r="A144" s="4">
        <v>877</v>
      </c>
      <c r="B144" s="4">
        <v>0</v>
      </c>
      <c r="C144" s="5">
        <v>0</v>
      </c>
      <c r="D144" s="5">
        <v>1</v>
      </c>
      <c r="E144" s="5">
        <v>0</v>
      </c>
      <c r="F144" s="5">
        <v>0</v>
      </c>
      <c r="G144" s="5">
        <v>0</v>
      </c>
      <c r="H144" s="6">
        <f>IF(Table1[[#This Row],[Bad Risk (Class 1) Selected Feats]]=Table1[[#This Row],[Good Risk (Class 0) Selected Feats]],Table1[[#This Row],[Bad Risk (Class 1) Selected Feats]],Table1[[#This Row],[All Feats]])</f>
        <v>0</v>
      </c>
      <c r="I144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44" s="7">
        <f>ABS(Table1[[#This Row],[All Feats]]-Table1[[#This Row],[Actual Class]])</f>
        <v>0</v>
      </c>
      <c r="K144" s="7">
        <f>ABS(Table1[[#This Row],[Results Based on Selected Feats ( Class 1, Class 0)]]-Table1[[#This Row],[Actual Class]])</f>
        <v>0</v>
      </c>
      <c r="L144" s="7">
        <f>ABS(Table1[[#This Row],[Results Based on Droped Feats ( Class 1, Class 0)]]-Table1[[#This Row],[Actual Class]])</f>
        <v>0</v>
      </c>
    </row>
    <row r="145" spans="1:12" x14ac:dyDescent="0.3">
      <c r="A145" s="4">
        <v>126</v>
      </c>
      <c r="B145" s="4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6">
        <f>IF(Table1[[#This Row],[Bad Risk (Class 1) Selected Feats]]=Table1[[#This Row],[Good Risk (Class 0) Selected Feats]],Table1[[#This Row],[Bad Risk (Class 1) Selected Feats]],Table1[[#This Row],[All Feats]])</f>
        <v>0</v>
      </c>
      <c r="I145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45" s="7">
        <f>ABS(Table1[[#This Row],[All Feats]]-Table1[[#This Row],[Actual Class]])</f>
        <v>0</v>
      </c>
      <c r="K145" s="7">
        <f>ABS(Table1[[#This Row],[Results Based on Selected Feats ( Class 1, Class 0)]]-Table1[[#This Row],[Actual Class]])</f>
        <v>0</v>
      </c>
      <c r="L145" s="7">
        <f>ABS(Table1[[#This Row],[Results Based on Droped Feats ( Class 1, Class 0)]]-Table1[[#This Row],[Actual Class]])</f>
        <v>0</v>
      </c>
    </row>
    <row r="146" spans="1:12" x14ac:dyDescent="0.3">
      <c r="A146" s="4">
        <v>676</v>
      </c>
      <c r="B146" s="4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6">
        <f>IF(Table1[[#This Row],[Bad Risk (Class 1) Selected Feats]]=Table1[[#This Row],[Good Risk (Class 0) Selected Feats]],Table1[[#This Row],[Bad Risk (Class 1) Selected Feats]],Table1[[#This Row],[All Feats]])</f>
        <v>0</v>
      </c>
      <c r="I146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46" s="7">
        <f>ABS(Table1[[#This Row],[All Feats]]-Table1[[#This Row],[Actual Class]])</f>
        <v>0</v>
      </c>
      <c r="K146" s="7">
        <f>ABS(Table1[[#This Row],[Results Based on Selected Feats ( Class 1, Class 0)]]-Table1[[#This Row],[Actual Class]])</f>
        <v>0</v>
      </c>
      <c r="L146" s="7">
        <f>ABS(Table1[[#This Row],[Results Based on Droped Feats ( Class 1, Class 0)]]-Table1[[#This Row],[Actual Class]])</f>
        <v>0</v>
      </c>
    </row>
    <row r="147" spans="1:12" x14ac:dyDescent="0.3">
      <c r="A147" s="4">
        <v>40</v>
      </c>
      <c r="B147" s="4">
        <v>0</v>
      </c>
      <c r="C147" s="5">
        <v>0</v>
      </c>
      <c r="D147" s="5">
        <v>1</v>
      </c>
      <c r="E147" s="5">
        <v>0</v>
      </c>
      <c r="F147" s="5">
        <v>0</v>
      </c>
      <c r="G147" s="5">
        <v>0</v>
      </c>
      <c r="H147" s="6">
        <f>IF(Table1[[#This Row],[Bad Risk (Class 1) Selected Feats]]=Table1[[#This Row],[Good Risk (Class 0) Selected Feats]],Table1[[#This Row],[Bad Risk (Class 1) Selected Feats]],Table1[[#This Row],[All Feats]])</f>
        <v>0</v>
      </c>
      <c r="I147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47" s="7">
        <f>ABS(Table1[[#This Row],[All Feats]]-Table1[[#This Row],[Actual Class]])</f>
        <v>0</v>
      </c>
      <c r="K147" s="7">
        <f>ABS(Table1[[#This Row],[Results Based on Selected Feats ( Class 1, Class 0)]]-Table1[[#This Row],[Actual Class]])</f>
        <v>0</v>
      </c>
      <c r="L147" s="7">
        <f>ABS(Table1[[#This Row],[Results Based on Droped Feats ( Class 1, Class 0)]]-Table1[[#This Row],[Actual Class]])</f>
        <v>0</v>
      </c>
    </row>
    <row r="148" spans="1:12" x14ac:dyDescent="0.3">
      <c r="A148" s="4">
        <v>891</v>
      </c>
      <c r="B148" s="4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6">
        <f>IF(Table1[[#This Row],[Bad Risk (Class 1) Selected Feats]]=Table1[[#This Row],[Good Risk (Class 0) Selected Feats]],Table1[[#This Row],[Bad Risk (Class 1) Selected Feats]],Table1[[#This Row],[All Feats]])</f>
        <v>0</v>
      </c>
      <c r="I148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48" s="7">
        <f>ABS(Table1[[#This Row],[All Feats]]-Table1[[#This Row],[Actual Class]])</f>
        <v>0</v>
      </c>
      <c r="K148" s="7">
        <f>ABS(Table1[[#This Row],[Results Based on Selected Feats ( Class 1, Class 0)]]-Table1[[#This Row],[Actual Class]])</f>
        <v>0</v>
      </c>
      <c r="L148" s="7">
        <f>ABS(Table1[[#This Row],[Results Based on Droped Feats ( Class 1, Class 0)]]-Table1[[#This Row],[Actual Class]])</f>
        <v>0</v>
      </c>
    </row>
    <row r="149" spans="1:12" x14ac:dyDescent="0.3">
      <c r="A149" s="4">
        <v>262</v>
      </c>
      <c r="B149" s="4">
        <v>0</v>
      </c>
      <c r="C149" s="5">
        <v>1</v>
      </c>
      <c r="D149" s="5">
        <v>0</v>
      </c>
      <c r="E149" s="5">
        <v>1</v>
      </c>
      <c r="F149" s="5">
        <v>0</v>
      </c>
      <c r="G149" s="5">
        <v>1</v>
      </c>
      <c r="H149" s="6">
        <f>IF(Table1[[#This Row],[Bad Risk (Class 1) Selected Feats]]=Table1[[#This Row],[Good Risk (Class 0) Selected Feats]],Table1[[#This Row],[Bad Risk (Class 1) Selected Feats]],Table1[[#This Row],[All Feats]])</f>
        <v>0</v>
      </c>
      <c r="I149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149" s="7">
        <f>ABS(Table1[[#This Row],[All Feats]]-Table1[[#This Row],[Actual Class]])</f>
        <v>1</v>
      </c>
      <c r="K149" s="7">
        <f>ABS(Table1[[#This Row],[Results Based on Selected Feats ( Class 1, Class 0)]]-Table1[[#This Row],[Actual Class]])</f>
        <v>0</v>
      </c>
      <c r="L149" s="7">
        <f>ABS(Table1[[#This Row],[Results Based on Droped Feats ( Class 1, Class 0)]]-Table1[[#This Row],[Actual Class]])</f>
        <v>1</v>
      </c>
    </row>
    <row r="150" spans="1:12" x14ac:dyDescent="0.3">
      <c r="A150" s="4">
        <v>43</v>
      </c>
      <c r="B150" s="4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6">
        <f>IF(Table1[[#This Row],[Bad Risk (Class 1) Selected Feats]]=Table1[[#This Row],[Good Risk (Class 0) Selected Feats]],Table1[[#This Row],[Bad Risk (Class 1) Selected Feats]],Table1[[#This Row],[All Feats]])</f>
        <v>0</v>
      </c>
      <c r="I150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50" s="7">
        <f>ABS(Table1[[#This Row],[All Feats]]-Table1[[#This Row],[Actual Class]])</f>
        <v>0</v>
      </c>
      <c r="K150" s="7">
        <f>ABS(Table1[[#This Row],[Results Based on Selected Feats ( Class 1, Class 0)]]-Table1[[#This Row],[Actual Class]])</f>
        <v>0</v>
      </c>
      <c r="L150" s="7">
        <f>ABS(Table1[[#This Row],[Results Based on Droped Feats ( Class 1, Class 0)]]-Table1[[#This Row],[Actual Class]])</f>
        <v>0</v>
      </c>
    </row>
    <row r="151" spans="1:12" x14ac:dyDescent="0.3">
      <c r="A151" s="4">
        <v>284</v>
      </c>
      <c r="B151" s="4">
        <v>0</v>
      </c>
      <c r="C151" s="5">
        <v>0</v>
      </c>
      <c r="D151" s="5">
        <v>0</v>
      </c>
      <c r="E151" s="5">
        <v>1</v>
      </c>
      <c r="F151" s="5">
        <v>1</v>
      </c>
      <c r="G151" s="5">
        <v>1</v>
      </c>
      <c r="H151" s="6">
        <f>IF(Table1[[#This Row],[Bad Risk (Class 1) Selected Feats]]=Table1[[#This Row],[Good Risk (Class 0) Selected Feats]],Table1[[#This Row],[Bad Risk (Class 1) Selected Feats]],Table1[[#This Row],[All Feats]])</f>
        <v>0</v>
      </c>
      <c r="I151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51" s="7">
        <f>ABS(Table1[[#This Row],[All Feats]]-Table1[[#This Row],[Actual Class]])</f>
        <v>0</v>
      </c>
      <c r="K151" s="7">
        <f>ABS(Table1[[#This Row],[Results Based on Selected Feats ( Class 1, Class 0)]]-Table1[[#This Row],[Actual Class]])</f>
        <v>0</v>
      </c>
      <c r="L151" s="7">
        <f>ABS(Table1[[#This Row],[Results Based on Droped Feats ( Class 1, Class 0)]]-Table1[[#This Row],[Actual Class]])</f>
        <v>0</v>
      </c>
    </row>
    <row r="152" spans="1:12" x14ac:dyDescent="0.3">
      <c r="A152" s="4">
        <v>958</v>
      </c>
      <c r="B152" s="4">
        <v>1</v>
      </c>
      <c r="C152" s="5">
        <v>1</v>
      </c>
      <c r="D152" s="5">
        <v>1</v>
      </c>
      <c r="E152" s="5">
        <v>1</v>
      </c>
      <c r="F152" s="5">
        <v>0</v>
      </c>
      <c r="G152" s="5">
        <v>1</v>
      </c>
      <c r="H152" s="6">
        <f>IF(Table1[[#This Row],[Bad Risk (Class 1) Selected Feats]]=Table1[[#This Row],[Good Risk (Class 0) Selected Feats]],Table1[[#This Row],[Bad Risk (Class 1) Selected Feats]],Table1[[#This Row],[All Feats]])</f>
        <v>1</v>
      </c>
      <c r="I152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152" s="7">
        <f>ABS(Table1[[#This Row],[All Feats]]-Table1[[#This Row],[Actual Class]])</f>
        <v>0</v>
      </c>
      <c r="K152" s="7">
        <f>ABS(Table1[[#This Row],[Results Based on Selected Feats ( Class 1, Class 0)]]-Table1[[#This Row],[Actual Class]])</f>
        <v>0</v>
      </c>
      <c r="L152" s="7">
        <f>ABS(Table1[[#This Row],[Results Based on Droped Feats ( Class 1, Class 0)]]-Table1[[#This Row],[Actual Class]])</f>
        <v>0</v>
      </c>
    </row>
    <row r="153" spans="1:12" x14ac:dyDescent="0.3">
      <c r="A153" s="4">
        <v>297</v>
      </c>
      <c r="B153" s="4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6">
        <f>IF(Table1[[#This Row],[Bad Risk (Class 1) Selected Feats]]=Table1[[#This Row],[Good Risk (Class 0) Selected Feats]],Table1[[#This Row],[Bad Risk (Class 1) Selected Feats]],Table1[[#This Row],[All Feats]])</f>
        <v>0</v>
      </c>
      <c r="I153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53" s="7">
        <f>ABS(Table1[[#This Row],[All Feats]]-Table1[[#This Row],[Actual Class]])</f>
        <v>0</v>
      </c>
      <c r="K153" s="7">
        <f>ABS(Table1[[#This Row],[Results Based on Selected Feats ( Class 1, Class 0)]]-Table1[[#This Row],[Actual Class]])</f>
        <v>0</v>
      </c>
      <c r="L153" s="7">
        <f>ABS(Table1[[#This Row],[Results Based on Droped Feats ( Class 1, Class 0)]]-Table1[[#This Row],[Actual Class]])</f>
        <v>0</v>
      </c>
    </row>
    <row r="154" spans="1:12" x14ac:dyDescent="0.3">
      <c r="A154" s="4">
        <v>996</v>
      </c>
      <c r="B154" s="4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6">
        <f>IF(Table1[[#This Row],[Bad Risk (Class 1) Selected Feats]]=Table1[[#This Row],[Good Risk (Class 0) Selected Feats]],Table1[[#This Row],[Bad Risk (Class 1) Selected Feats]],Table1[[#This Row],[All Feats]])</f>
        <v>0</v>
      </c>
      <c r="I154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54" s="7">
        <f>ABS(Table1[[#This Row],[All Feats]]-Table1[[#This Row],[Actual Class]])</f>
        <v>0</v>
      </c>
      <c r="K154" s="7">
        <f>ABS(Table1[[#This Row],[Results Based on Selected Feats ( Class 1, Class 0)]]-Table1[[#This Row],[Actual Class]])</f>
        <v>0</v>
      </c>
      <c r="L154" s="7">
        <f>ABS(Table1[[#This Row],[Results Based on Droped Feats ( Class 1, Class 0)]]-Table1[[#This Row],[Actual Class]])</f>
        <v>0</v>
      </c>
    </row>
    <row r="155" spans="1:12" x14ac:dyDescent="0.3">
      <c r="A155" s="4">
        <v>492</v>
      </c>
      <c r="B155" s="4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6">
        <f>IF(Table1[[#This Row],[Bad Risk (Class 1) Selected Feats]]=Table1[[#This Row],[Good Risk (Class 0) Selected Feats]],Table1[[#This Row],[Bad Risk (Class 1) Selected Feats]],Table1[[#This Row],[All Feats]])</f>
        <v>0</v>
      </c>
      <c r="I155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55" s="7">
        <f>ABS(Table1[[#This Row],[All Feats]]-Table1[[#This Row],[Actual Class]])</f>
        <v>0</v>
      </c>
      <c r="K155" s="7">
        <f>ABS(Table1[[#This Row],[Results Based on Selected Feats ( Class 1, Class 0)]]-Table1[[#This Row],[Actual Class]])</f>
        <v>0</v>
      </c>
      <c r="L155" s="7">
        <f>ABS(Table1[[#This Row],[Results Based on Droped Feats ( Class 1, Class 0)]]-Table1[[#This Row],[Actual Class]])</f>
        <v>0</v>
      </c>
    </row>
    <row r="156" spans="1:12" x14ac:dyDescent="0.3">
      <c r="A156" s="4">
        <v>601</v>
      </c>
      <c r="B156" s="4">
        <v>1</v>
      </c>
      <c r="C156" s="5">
        <v>0</v>
      </c>
      <c r="D156" s="5">
        <v>1</v>
      </c>
      <c r="E156" s="5">
        <v>1</v>
      </c>
      <c r="F156" s="5">
        <v>0</v>
      </c>
      <c r="G156" s="5">
        <v>1</v>
      </c>
      <c r="H156" s="6">
        <f>IF(Table1[[#This Row],[Bad Risk (Class 1) Selected Feats]]=Table1[[#This Row],[Good Risk (Class 0) Selected Feats]],Table1[[#This Row],[Bad Risk (Class 1) Selected Feats]],Table1[[#This Row],[All Feats]])</f>
        <v>0</v>
      </c>
      <c r="I156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56" s="7">
        <f>ABS(Table1[[#This Row],[All Feats]]-Table1[[#This Row],[Actual Class]])</f>
        <v>1</v>
      </c>
      <c r="K156" s="7">
        <f>ABS(Table1[[#This Row],[Results Based on Selected Feats ( Class 1, Class 0)]]-Table1[[#This Row],[Actual Class]])</f>
        <v>1</v>
      </c>
      <c r="L156" s="7">
        <f>ABS(Table1[[#This Row],[Results Based on Droped Feats ( Class 1, Class 0)]]-Table1[[#This Row],[Actual Class]])</f>
        <v>1</v>
      </c>
    </row>
    <row r="157" spans="1:12" x14ac:dyDescent="0.3">
      <c r="A157" s="4">
        <v>274</v>
      </c>
      <c r="B157" s="4">
        <v>1</v>
      </c>
      <c r="C157" s="5">
        <v>1</v>
      </c>
      <c r="D157" s="5">
        <v>1</v>
      </c>
      <c r="E157" s="5">
        <v>1</v>
      </c>
      <c r="F157" s="5">
        <v>1</v>
      </c>
      <c r="G157" s="5">
        <v>1</v>
      </c>
      <c r="H157" s="6">
        <f>IF(Table1[[#This Row],[Bad Risk (Class 1) Selected Feats]]=Table1[[#This Row],[Good Risk (Class 0) Selected Feats]],Table1[[#This Row],[Bad Risk (Class 1) Selected Feats]],Table1[[#This Row],[All Feats]])</f>
        <v>1</v>
      </c>
      <c r="I157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157" s="7">
        <f>ABS(Table1[[#This Row],[All Feats]]-Table1[[#This Row],[Actual Class]])</f>
        <v>0</v>
      </c>
      <c r="K157" s="7">
        <f>ABS(Table1[[#This Row],[Results Based on Selected Feats ( Class 1, Class 0)]]-Table1[[#This Row],[Actual Class]])</f>
        <v>0</v>
      </c>
      <c r="L157" s="7">
        <f>ABS(Table1[[#This Row],[Results Based on Droped Feats ( Class 1, Class 0)]]-Table1[[#This Row],[Actual Class]])</f>
        <v>0</v>
      </c>
    </row>
    <row r="158" spans="1:12" x14ac:dyDescent="0.3">
      <c r="A158" s="4">
        <v>549</v>
      </c>
      <c r="B158" s="4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6">
        <f>IF(Table1[[#This Row],[Bad Risk (Class 1) Selected Feats]]=Table1[[#This Row],[Good Risk (Class 0) Selected Feats]],Table1[[#This Row],[Bad Risk (Class 1) Selected Feats]],Table1[[#This Row],[All Feats]])</f>
        <v>0</v>
      </c>
      <c r="I158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58" s="7">
        <f>ABS(Table1[[#This Row],[All Feats]]-Table1[[#This Row],[Actual Class]])</f>
        <v>0</v>
      </c>
      <c r="K158" s="7">
        <f>ABS(Table1[[#This Row],[Results Based on Selected Feats ( Class 1, Class 0)]]-Table1[[#This Row],[Actual Class]])</f>
        <v>0</v>
      </c>
      <c r="L158" s="7">
        <f>ABS(Table1[[#This Row],[Results Based on Droped Feats ( Class 1, Class 0)]]-Table1[[#This Row],[Actual Class]])</f>
        <v>0</v>
      </c>
    </row>
    <row r="159" spans="1:12" x14ac:dyDescent="0.3">
      <c r="A159" s="4">
        <v>393</v>
      </c>
      <c r="B159" s="4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6">
        <f>IF(Table1[[#This Row],[Bad Risk (Class 1) Selected Feats]]=Table1[[#This Row],[Good Risk (Class 0) Selected Feats]],Table1[[#This Row],[Bad Risk (Class 1) Selected Feats]],Table1[[#This Row],[All Feats]])</f>
        <v>0</v>
      </c>
      <c r="I159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59" s="7">
        <f>ABS(Table1[[#This Row],[All Feats]]-Table1[[#This Row],[Actual Class]])</f>
        <v>0</v>
      </c>
      <c r="K159" s="7">
        <f>ABS(Table1[[#This Row],[Results Based on Selected Feats ( Class 1, Class 0)]]-Table1[[#This Row],[Actual Class]])</f>
        <v>0</v>
      </c>
      <c r="L159" s="7">
        <f>ABS(Table1[[#This Row],[Results Based on Droped Feats ( Class 1, Class 0)]]-Table1[[#This Row],[Actual Class]])</f>
        <v>0</v>
      </c>
    </row>
    <row r="160" spans="1:12" x14ac:dyDescent="0.3">
      <c r="A160" s="4">
        <v>719</v>
      </c>
      <c r="B160" s="4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6">
        <f>IF(Table1[[#This Row],[Bad Risk (Class 1) Selected Feats]]=Table1[[#This Row],[Good Risk (Class 0) Selected Feats]],Table1[[#This Row],[Bad Risk (Class 1) Selected Feats]],Table1[[#This Row],[All Feats]])</f>
        <v>0</v>
      </c>
      <c r="I160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60" s="7">
        <f>ABS(Table1[[#This Row],[All Feats]]-Table1[[#This Row],[Actual Class]])</f>
        <v>0</v>
      </c>
      <c r="K160" s="7">
        <f>ABS(Table1[[#This Row],[Results Based on Selected Feats ( Class 1, Class 0)]]-Table1[[#This Row],[Actual Class]])</f>
        <v>0</v>
      </c>
      <c r="L160" s="7">
        <f>ABS(Table1[[#This Row],[Results Based on Droped Feats ( Class 1, Class 0)]]-Table1[[#This Row],[Actual Class]])</f>
        <v>0</v>
      </c>
    </row>
    <row r="161" spans="1:12" x14ac:dyDescent="0.3">
      <c r="A161" s="4">
        <v>757</v>
      </c>
      <c r="B161" s="4">
        <v>1</v>
      </c>
      <c r="C161" s="5">
        <v>0</v>
      </c>
      <c r="D161" s="5">
        <v>0</v>
      </c>
      <c r="E161" s="5">
        <v>1</v>
      </c>
      <c r="F161" s="5">
        <v>0</v>
      </c>
      <c r="G161" s="5">
        <v>1</v>
      </c>
      <c r="H161" s="6">
        <f>IF(Table1[[#This Row],[Bad Risk (Class 1) Selected Feats]]=Table1[[#This Row],[Good Risk (Class 0) Selected Feats]],Table1[[#This Row],[Bad Risk (Class 1) Selected Feats]],Table1[[#This Row],[All Feats]])</f>
        <v>0</v>
      </c>
      <c r="I161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61" s="7">
        <f>ABS(Table1[[#This Row],[All Feats]]-Table1[[#This Row],[Actual Class]])</f>
        <v>1</v>
      </c>
      <c r="K161" s="7">
        <f>ABS(Table1[[#This Row],[Results Based on Selected Feats ( Class 1, Class 0)]]-Table1[[#This Row],[Actual Class]])</f>
        <v>1</v>
      </c>
      <c r="L161" s="7">
        <f>ABS(Table1[[#This Row],[Results Based on Droped Feats ( Class 1, Class 0)]]-Table1[[#This Row],[Actual Class]])</f>
        <v>1</v>
      </c>
    </row>
    <row r="162" spans="1:12" x14ac:dyDescent="0.3">
      <c r="A162" s="4">
        <v>428</v>
      </c>
      <c r="B162" s="4">
        <v>0</v>
      </c>
      <c r="C162" s="5">
        <v>0</v>
      </c>
      <c r="D162" s="5">
        <v>1</v>
      </c>
      <c r="E162" s="5">
        <v>0</v>
      </c>
      <c r="F162" s="5">
        <v>0</v>
      </c>
      <c r="G162" s="5">
        <v>0</v>
      </c>
      <c r="H162" s="6">
        <f>IF(Table1[[#This Row],[Bad Risk (Class 1) Selected Feats]]=Table1[[#This Row],[Good Risk (Class 0) Selected Feats]],Table1[[#This Row],[Bad Risk (Class 1) Selected Feats]],Table1[[#This Row],[All Feats]])</f>
        <v>0</v>
      </c>
      <c r="I162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62" s="7">
        <f>ABS(Table1[[#This Row],[All Feats]]-Table1[[#This Row],[Actual Class]])</f>
        <v>0</v>
      </c>
      <c r="K162" s="7">
        <f>ABS(Table1[[#This Row],[Results Based on Selected Feats ( Class 1, Class 0)]]-Table1[[#This Row],[Actual Class]])</f>
        <v>0</v>
      </c>
      <c r="L162" s="7">
        <f>ABS(Table1[[#This Row],[Results Based on Droped Feats ( Class 1, Class 0)]]-Table1[[#This Row],[Actual Class]])</f>
        <v>0</v>
      </c>
    </row>
    <row r="163" spans="1:12" x14ac:dyDescent="0.3">
      <c r="A163" s="4">
        <v>424</v>
      </c>
      <c r="B163" s="4">
        <v>1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6">
        <f>IF(Table1[[#This Row],[Bad Risk (Class 1) Selected Feats]]=Table1[[#This Row],[Good Risk (Class 0) Selected Feats]],Table1[[#This Row],[Bad Risk (Class 1) Selected Feats]],Table1[[#This Row],[All Feats]])</f>
        <v>0</v>
      </c>
      <c r="I163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63" s="7">
        <f>ABS(Table1[[#This Row],[All Feats]]-Table1[[#This Row],[Actual Class]])</f>
        <v>1</v>
      </c>
      <c r="K163" s="7">
        <f>ABS(Table1[[#This Row],[Results Based on Selected Feats ( Class 1, Class 0)]]-Table1[[#This Row],[Actual Class]])</f>
        <v>1</v>
      </c>
      <c r="L163" s="7">
        <f>ABS(Table1[[#This Row],[Results Based on Droped Feats ( Class 1, Class 0)]]-Table1[[#This Row],[Actual Class]])</f>
        <v>1</v>
      </c>
    </row>
    <row r="164" spans="1:12" x14ac:dyDescent="0.3">
      <c r="A164" s="4">
        <v>69</v>
      </c>
      <c r="B164" s="4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6">
        <f>IF(Table1[[#This Row],[Bad Risk (Class 1) Selected Feats]]=Table1[[#This Row],[Good Risk (Class 0) Selected Feats]],Table1[[#This Row],[Bad Risk (Class 1) Selected Feats]],Table1[[#This Row],[All Feats]])</f>
        <v>0</v>
      </c>
      <c r="I164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64" s="7">
        <f>ABS(Table1[[#This Row],[All Feats]]-Table1[[#This Row],[Actual Class]])</f>
        <v>0</v>
      </c>
      <c r="K164" s="7">
        <f>ABS(Table1[[#This Row],[Results Based on Selected Feats ( Class 1, Class 0)]]-Table1[[#This Row],[Actual Class]])</f>
        <v>0</v>
      </c>
      <c r="L164" s="7">
        <f>ABS(Table1[[#This Row],[Results Based on Droped Feats ( Class 1, Class 0)]]-Table1[[#This Row],[Actual Class]])</f>
        <v>0</v>
      </c>
    </row>
    <row r="165" spans="1:12" x14ac:dyDescent="0.3">
      <c r="A165" s="4">
        <v>88</v>
      </c>
      <c r="B165" s="4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6">
        <f>IF(Table1[[#This Row],[Bad Risk (Class 1) Selected Feats]]=Table1[[#This Row],[Good Risk (Class 0) Selected Feats]],Table1[[#This Row],[Bad Risk (Class 1) Selected Feats]],Table1[[#This Row],[All Feats]])</f>
        <v>0</v>
      </c>
      <c r="I165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65" s="7">
        <f>ABS(Table1[[#This Row],[All Feats]]-Table1[[#This Row],[Actual Class]])</f>
        <v>0</v>
      </c>
      <c r="K165" s="7">
        <f>ABS(Table1[[#This Row],[Results Based on Selected Feats ( Class 1, Class 0)]]-Table1[[#This Row],[Actual Class]])</f>
        <v>0</v>
      </c>
      <c r="L165" s="7">
        <f>ABS(Table1[[#This Row],[Results Based on Droped Feats ( Class 1, Class 0)]]-Table1[[#This Row],[Actual Class]])</f>
        <v>0</v>
      </c>
    </row>
    <row r="166" spans="1:12" x14ac:dyDescent="0.3">
      <c r="A166" s="4">
        <v>672</v>
      </c>
      <c r="B166" s="4">
        <v>0</v>
      </c>
      <c r="C166" s="5">
        <v>1</v>
      </c>
      <c r="D166" s="5">
        <v>1</v>
      </c>
      <c r="E166" s="5">
        <v>0</v>
      </c>
      <c r="F166" s="5">
        <v>0</v>
      </c>
      <c r="G166" s="5">
        <v>0</v>
      </c>
      <c r="H166" s="6">
        <f>IF(Table1[[#This Row],[Bad Risk (Class 1) Selected Feats]]=Table1[[#This Row],[Good Risk (Class 0) Selected Feats]],Table1[[#This Row],[Bad Risk (Class 1) Selected Feats]],Table1[[#This Row],[All Feats]])</f>
        <v>1</v>
      </c>
      <c r="I166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166" s="7">
        <f>ABS(Table1[[#This Row],[All Feats]]-Table1[[#This Row],[Actual Class]])</f>
        <v>1</v>
      </c>
      <c r="K166" s="7">
        <f>ABS(Table1[[#This Row],[Results Based on Selected Feats ( Class 1, Class 0)]]-Table1[[#This Row],[Actual Class]])</f>
        <v>1</v>
      </c>
      <c r="L166" s="7">
        <f>ABS(Table1[[#This Row],[Results Based on Droped Feats ( Class 1, Class 0)]]-Table1[[#This Row],[Actual Class]])</f>
        <v>1</v>
      </c>
    </row>
    <row r="167" spans="1:12" x14ac:dyDescent="0.3">
      <c r="A167" s="4">
        <v>533</v>
      </c>
      <c r="B167" s="4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6">
        <f>IF(Table1[[#This Row],[Bad Risk (Class 1) Selected Feats]]=Table1[[#This Row],[Good Risk (Class 0) Selected Feats]],Table1[[#This Row],[Bad Risk (Class 1) Selected Feats]],Table1[[#This Row],[All Feats]])</f>
        <v>0</v>
      </c>
      <c r="I167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67" s="7">
        <f>ABS(Table1[[#This Row],[All Feats]]-Table1[[#This Row],[Actual Class]])</f>
        <v>0</v>
      </c>
      <c r="K167" s="7">
        <f>ABS(Table1[[#This Row],[Results Based on Selected Feats ( Class 1, Class 0)]]-Table1[[#This Row],[Actual Class]])</f>
        <v>0</v>
      </c>
      <c r="L167" s="7">
        <f>ABS(Table1[[#This Row],[Results Based on Droped Feats ( Class 1, Class 0)]]-Table1[[#This Row],[Actual Class]])</f>
        <v>0</v>
      </c>
    </row>
    <row r="168" spans="1:12" x14ac:dyDescent="0.3">
      <c r="A168" s="4">
        <v>900</v>
      </c>
      <c r="B168" s="4">
        <v>1</v>
      </c>
      <c r="C168" s="5">
        <v>0</v>
      </c>
      <c r="D168" s="5">
        <v>0</v>
      </c>
      <c r="E168" s="5">
        <v>0</v>
      </c>
      <c r="F168" s="5">
        <v>0</v>
      </c>
      <c r="G168" s="5">
        <v>1</v>
      </c>
      <c r="H168" s="6">
        <f>IF(Table1[[#This Row],[Bad Risk (Class 1) Selected Feats]]=Table1[[#This Row],[Good Risk (Class 0) Selected Feats]],Table1[[#This Row],[Bad Risk (Class 1) Selected Feats]],Table1[[#This Row],[All Feats]])</f>
        <v>0</v>
      </c>
      <c r="I168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68" s="7">
        <f>ABS(Table1[[#This Row],[All Feats]]-Table1[[#This Row],[Actual Class]])</f>
        <v>1</v>
      </c>
      <c r="K168" s="7">
        <f>ABS(Table1[[#This Row],[Results Based on Selected Feats ( Class 1, Class 0)]]-Table1[[#This Row],[Actual Class]])</f>
        <v>1</v>
      </c>
      <c r="L168" s="7">
        <f>ABS(Table1[[#This Row],[Results Based on Droped Feats ( Class 1, Class 0)]]-Table1[[#This Row],[Actual Class]])</f>
        <v>1</v>
      </c>
    </row>
    <row r="169" spans="1:12" x14ac:dyDescent="0.3">
      <c r="A169" s="4">
        <v>315</v>
      </c>
      <c r="B169" s="4">
        <v>1</v>
      </c>
      <c r="C169" s="5">
        <v>1</v>
      </c>
      <c r="D169" s="5">
        <v>1</v>
      </c>
      <c r="E169" s="5">
        <v>1</v>
      </c>
      <c r="F169" s="5">
        <v>0</v>
      </c>
      <c r="G169" s="5">
        <v>1</v>
      </c>
      <c r="H169" s="6">
        <f>IF(Table1[[#This Row],[Bad Risk (Class 1) Selected Feats]]=Table1[[#This Row],[Good Risk (Class 0) Selected Feats]],Table1[[#This Row],[Bad Risk (Class 1) Selected Feats]],Table1[[#This Row],[All Feats]])</f>
        <v>1</v>
      </c>
      <c r="I169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169" s="7">
        <f>ABS(Table1[[#This Row],[All Feats]]-Table1[[#This Row],[Actual Class]])</f>
        <v>0</v>
      </c>
      <c r="K169" s="7">
        <f>ABS(Table1[[#This Row],[Results Based on Selected Feats ( Class 1, Class 0)]]-Table1[[#This Row],[Actual Class]])</f>
        <v>0</v>
      </c>
      <c r="L169" s="7">
        <f>ABS(Table1[[#This Row],[Results Based on Droped Feats ( Class 1, Class 0)]]-Table1[[#This Row],[Actual Class]])</f>
        <v>0</v>
      </c>
    </row>
    <row r="170" spans="1:12" x14ac:dyDescent="0.3">
      <c r="A170" s="4">
        <v>280</v>
      </c>
      <c r="B170" s="4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6">
        <f>IF(Table1[[#This Row],[Bad Risk (Class 1) Selected Feats]]=Table1[[#This Row],[Good Risk (Class 0) Selected Feats]],Table1[[#This Row],[Bad Risk (Class 1) Selected Feats]],Table1[[#This Row],[All Feats]])</f>
        <v>0</v>
      </c>
      <c r="I170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70" s="7">
        <f>ABS(Table1[[#This Row],[All Feats]]-Table1[[#This Row],[Actual Class]])</f>
        <v>0</v>
      </c>
      <c r="K170" s="7">
        <f>ABS(Table1[[#This Row],[Results Based on Selected Feats ( Class 1, Class 0)]]-Table1[[#This Row],[Actual Class]])</f>
        <v>0</v>
      </c>
      <c r="L170" s="7">
        <f>ABS(Table1[[#This Row],[Results Based on Droped Feats ( Class 1, Class 0)]]-Table1[[#This Row],[Actual Class]])</f>
        <v>0</v>
      </c>
    </row>
    <row r="171" spans="1:12" x14ac:dyDescent="0.3">
      <c r="A171" s="4">
        <v>819</v>
      </c>
      <c r="B171" s="4">
        <v>1</v>
      </c>
      <c r="C171" s="5">
        <v>1</v>
      </c>
      <c r="D171" s="5">
        <v>0</v>
      </c>
      <c r="E171" s="5">
        <v>0</v>
      </c>
      <c r="F171" s="5">
        <v>0</v>
      </c>
      <c r="G171" s="5">
        <v>1</v>
      </c>
      <c r="H171" s="6">
        <f>IF(Table1[[#This Row],[Bad Risk (Class 1) Selected Feats]]=Table1[[#This Row],[Good Risk (Class 0) Selected Feats]],Table1[[#This Row],[Bad Risk (Class 1) Selected Feats]],Table1[[#This Row],[All Feats]])</f>
        <v>0</v>
      </c>
      <c r="I171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71" s="7">
        <f>ABS(Table1[[#This Row],[All Feats]]-Table1[[#This Row],[Actual Class]])</f>
        <v>0</v>
      </c>
      <c r="K171" s="7">
        <f>ABS(Table1[[#This Row],[Results Based on Selected Feats ( Class 1, Class 0)]]-Table1[[#This Row],[Actual Class]])</f>
        <v>1</v>
      </c>
      <c r="L171" s="7">
        <f>ABS(Table1[[#This Row],[Results Based on Droped Feats ( Class 1, Class 0)]]-Table1[[#This Row],[Actual Class]])</f>
        <v>1</v>
      </c>
    </row>
    <row r="172" spans="1:12" x14ac:dyDescent="0.3">
      <c r="A172" s="4">
        <v>301</v>
      </c>
      <c r="B172" s="4">
        <v>1</v>
      </c>
      <c r="C172" s="5">
        <v>0</v>
      </c>
      <c r="D172" s="5">
        <v>1</v>
      </c>
      <c r="E172" s="5">
        <v>1</v>
      </c>
      <c r="F172" s="5">
        <v>1</v>
      </c>
      <c r="G172" s="5">
        <v>1</v>
      </c>
      <c r="H172" s="6">
        <f>IF(Table1[[#This Row],[Bad Risk (Class 1) Selected Feats]]=Table1[[#This Row],[Good Risk (Class 0) Selected Feats]],Table1[[#This Row],[Bad Risk (Class 1) Selected Feats]],Table1[[#This Row],[All Feats]])</f>
        <v>1</v>
      </c>
      <c r="I172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172" s="7">
        <f>ABS(Table1[[#This Row],[All Feats]]-Table1[[#This Row],[Actual Class]])</f>
        <v>1</v>
      </c>
      <c r="K172" s="7">
        <f>ABS(Table1[[#This Row],[Results Based on Selected Feats ( Class 1, Class 0)]]-Table1[[#This Row],[Actual Class]])</f>
        <v>0</v>
      </c>
      <c r="L172" s="7">
        <f>ABS(Table1[[#This Row],[Results Based on Droped Feats ( Class 1, Class 0)]]-Table1[[#This Row],[Actual Class]])</f>
        <v>0</v>
      </c>
    </row>
    <row r="173" spans="1:12" x14ac:dyDescent="0.3">
      <c r="A173" s="4">
        <v>279</v>
      </c>
      <c r="B173" s="4">
        <v>0</v>
      </c>
      <c r="C173" s="5">
        <v>0</v>
      </c>
      <c r="D173" s="5">
        <v>1</v>
      </c>
      <c r="E173" s="5">
        <v>0</v>
      </c>
      <c r="F173" s="5">
        <v>1</v>
      </c>
      <c r="G173" s="5">
        <v>0</v>
      </c>
      <c r="H173" s="6">
        <f>IF(Table1[[#This Row],[Bad Risk (Class 1) Selected Feats]]=Table1[[#This Row],[Good Risk (Class 0) Selected Feats]],Table1[[#This Row],[Bad Risk (Class 1) Selected Feats]],Table1[[#This Row],[All Feats]])</f>
        <v>1</v>
      </c>
      <c r="I173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73" s="7">
        <f>ABS(Table1[[#This Row],[All Feats]]-Table1[[#This Row],[Actual Class]])</f>
        <v>0</v>
      </c>
      <c r="K173" s="7">
        <f>ABS(Table1[[#This Row],[Results Based on Selected Feats ( Class 1, Class 0)]]-Table1[[#This Row],[Actual Class]])</f>
        <v>1</v>
      </c>
      <c r="L173" s="7">
        <f>ABS(Table1[[#This Row],[Results Based on Droped Feats ( Class 1, Class 0)]]-Table1[[#This Row],[Actual Class]])</f>
        <v>0</v>
      </c>
    </row>
    <row r="174" spans="1:12" x14ac:dyDescent="0.3">
      <c r="A174" s="4">
        <v>444</v>
      </c>
      <c r="B174" s="4">
        <v>1</v>
      </c>
      <c r="C174" s="5">
        <v>1</v>
      </c>
      <c r="D174" s="5">
        <v>0</v>
      </c>
      <c r="E174" s="5">
        <v>1</v>
      </c>
      <c r="F174" s="5">
        <v>0</v>
      </c>
      <c r="G174" s="5">
        <v>1</v>
      </c>
      <c r="H174" s="6">
        <f>IF(Table1[[#This Row],[Bad Risk (Class 1) Selected Feats]]=Table1[[#This Row],[Good Risk (Class 0) Selected Feats]],Table1[[#This Row],[Bad Risk (Class 1) Selected Feats]],Table1[[#This Row],[All Feats]])</f>
        <v>0</v>
      </c>
      <c r="I174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174" s="7">
        <f>ABS(Table1[[#This Row],[All Feats]]-Table1[[#This Row],[Actual Class]])</f>
        <v>0</v>
      </c>
      <c r="K174" s="7">
        <f>ABS(Table1[[#This Row],[Results Based on Selected Feats ( Class 1, Class 0)]]-Table1[[#This Row],[Actual Class]])</f>
        <v>1</v>
      </c>
      <c r="L174" s="7">
        <f>ABS(Table1[[#This Row],[Results Based on Droped Feats ( Class 1, Class 0)]]-Table1[[#This Row],[Actual Class]])</f>
        <v>0</v>
      </c>
    </row>
    <row r="175" spans="1:12" x14ac:dyDescent="0.3">
      <c r="A175" s="4">
        <v>191</v>
      </c>
      <c r="B175" s="4">
        <v>1</v>
      </c>
      <c r="C175" s="5">
        <v>1</v>
      </c>
      <c r="D175" s="5">
        <v>0</v>
      </c>
      <c r="E175" s="5">
        <v>1</v>
      </c>
      <c r="F175" s="5">
        <v>1</v>
      </c>
      <c r="G175" s="5">
        <v>1</v>
      </c>
      <c r="H175" s="6">
        <f>IF(Table1[[#This Row],[Bad Risk (Class 1) Selected Feats]]=Table1[[#This Row],[Good Risk (Class 0) Selected Feats]],Table1[[#This Row],[Bad Risk (Class 1) Selected Feats]],Table1[[#This Row],[All Feats]])</f>
        <v>1</v>
      </c>
      <c r="I175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175" s="7">
        <f>ABS(Table1[[#This Row],[All Feats]]-Table1[[#This Row],[Actual Class]])</f>
        <v>0</v>
      </c>
      <c r="K175" s="7">
        <f>ABS(Table1[[#This Row],[Results Based on Selected Feats ( Class 1, Class 0)]]-Table1[[#This Row],[Actual Class]])</f>
        <v>0</v>
      </c>
      <c r="L175" s="7">
        <f>ABS(Table1[[#This Row],[Results Based on Droped Feats ( Class 1, Class 0)]]-Table1[[#This Row],[Actual Class]])</f>
        <v>0</v>
      </c>
    </row>
    <row r="176" spans="1:12" x14ac:dyDescent="0.3">
      <c r="A176" s="4">
        <v>574</v>
      </c>
      <c r="B176" s="4">
        <v>0</v>
      </c>
      <c r="C176" s="5">
        <v>0</v>
      </c>
      <c r="D176" s="5">
        <v>1</v>
      </c>
      <c r="E176" s="5">
        <v>1</v>
      </c>
      <c r="F176" s="5">
        <v>0</v>
      </c>
      <c r="G176" s="5">
        <v>0</v>
      </c>
      <c r="H176" s="6">
        <f>IF(Table1[[#This Row],[Bad Risk (Class 1) Selected Feats]]=Table1[[#This Row],[Good Risk (Class 0) Selected Feats]],Table1[[#This Row],[Bad Risk (Class 1) Selected Feats]],Table1[[#This Row],[All Feats]])</f>
        <v>0</v>
      </c>
      <c r="I176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76" s="7">
        <f>ABS(Table1[[#This Row],[All Feats]]-Table1[[#This Row],[Actual Class]])</f>
        <v>0</v>
      </c>
      <c r="K176" s="7">
        <f>ABS(Table1[[#This Row],[Results Based on Selected Feats ( Class 1, Class 0)]]-Table1[[#This Row],[Actual Class]])</f>
        <v>0</v>
      </c>
      <c r="L176" s="7">
        <f>ABS(Table1[[#This Row],[Results Based on Droped Feats ( Class 1, Class 0)]]-Table1[[#This Row],[Actual Class]])</f>
        <v>0</v>
      </c>
    </row>
    <row r="177" spans="1:12" x14ac:dyDescent="0.3">
      <c r="A177" s="4">
        <v>95</v>
      </c>
      <c r="B177" s="4">
        <v>1</v>
      </c>
      <c r="C177" s="5">
        <v>1</v>
      </c>
      <c r="D177" s="5">
        <v>1</v>
      </c>
      <c r="E177" s="5">
        <v>1</v>
      </c>
      <c r="F177" s="5">
        <v>1</v>
      </c>
      <c r="G177" s="5">
        <v>1</v>
      </c>
      <c r="H177" s="6">
        <f>IF(Table1[[#This Row],[Bad Risk (Class 1) Selected Feats]]=Table1[[#This Row],[Good Risk (Class 0) Selected Feats]],Table1[[#This Row],[Bad Risk (Class 1) Selected Feats]],Table1[[#This Row],[All Feats]])</f>
        <v>1</v>
      </c>
      <c r="I177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177" s="7">
        <f>ABS(Table1[[#This Row],[All Feats]]-Table1[[#This Row],[Actual Class]])</f>
        <v>0</v>
      </c>
      <c r="K177" s="7">
        <f>ABS(Table1[[#This Row],[Results Based on Selected Feats ( Class 1, Class 0)]]-Table1[[#This Row],[Actual Class]])</f>
        <v>0</v>
      </c>
      <c r="L177" s="7">
        <f>ABS(Table1[[#This Row],[Results Based on Droped Feats ( Class 1, Class 0)]]-Table1[[#This Row],[Actual Class]])</f>
        <v>0</v>
      </c>
    </row>
    <row r="178" spans="1:12" x14ac:dyDescent="0.3">
      <c r="A178" s="4">
        <v>455</v>
      </c>
      <c r="B178" s="4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6">
        <f>IF(Table1[[#This Row],[Bad Risk (Class 1) Selected Feats]]=Table1[[#This Row],[Good Risk (Class 0) Selected Feats]],Table1[[#This Row],[Bad Risk (Class 1) Selected Feats]],Table1[[#This Row],[All Feats]])</f>
        <v>0</v>
      </c>
      <c r="I178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78" s="7">
        <f>ABS(Table1[[#This Row],[All Feats]]-Table1[[#This Row],[Actual Class]])</f>
        <v>0</v>
      </c>
      <c r="K178" s="7">
        <f>ABS(Table1[[#This Row],[Results Based on Selected Feats ( Class 1, Class 0)]]-Table1[[#This Row],[Actual Class]])</f>
        <v>0</v>
      </c>
      <c r="L178" s="7">
        <f>ABS(Table1[[#This Row],[Results Based on Droped Feats ( Class 1, Class 0)]]-Table1[[#This Row],[Actual Class]])</f>
        <v>0</v>
      </c>
    </row>
    <row r="179" spans="1:12" x14ac:dyDescent="0.3">
      <c r="A179" s="4">
        <v>84</v>
      </c>
      <c r="B179" s="4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6">
        <f>IF(Table1[[#This Row],[Bad Risk (Class 1) Selected Feats]]=Table1[[#This Row],[Good Risk (Class 0) Selected Feats]],Table1[[#This Row],[Bad Risk (Class 1) Selected Feats]],Table1[[#This Row],[All Feats]])</f>
        <v>0</v>
      </c>
      <c r="I179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79" s="7">
        <f>ABS(Table1[[#This Row],[All Feats]]-Table1[[#This Row],[Actual Class]])</f>
        <v>0</v>
      </c>
      <c r="K179" s="7">
        <f>ABS(Table1[[#This Row],[Results Based on Selected Feats ( Class 1, Class 0)]]-Table1[[#This Row],[Actual Class]])</f>
        <v>0</v>
      </c>
      <c r="L179" s="7">
        <f>ABS(Table1[[#This Row],[Results Based on Droped Feats ( Class 1, Class 0)]]-Table1[[#This Row],[Actual Class]])</f>
        <v>0</v>
      </c>
    </row>
    <row r="180" spans="1:12" x14ac:dyDescent="0.3">
      <c r="A180" s="4">
        <v>857</v>
      </c>
      <c r="B180" s="4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6">
        <f>IF(Table1[[#This Row],[Bad Risk (Class 1) Selected Feats]]=Table1[[#This Row],[Good Risk (Class 0) Selected Feats]],Table1[[#This Row],[Bad Risk (Class 1) Selected Feats]],Table1[[#This Row],[All Feats]])</f>
        <v>0</v>
      </c>
      <c r="I180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80" s="7">
        <f>ABS(Table1[[#This Row],[All Feats]]-Table1[[#This Row],[Actual Class]])</f>
        <v>0</v>
      </c>
      <c r="K180" s="7">
        <f>ABS(Table1[[#This Row],[Results Based on Selected Feats ( Class 1, Class 0)]]-Table1[[#This Row],[Actual Class]])</f>
        <v>0</v>
      </c>
      <c r="L180" s="7">
        <f>ABS(Table1[[#This Row],[Results Based on Droped Feats ( Class 1, Class 0)]]-Table1[[#This Row],[Actual Class]])</f>
        <v>0</v>
      </c>
    </row>
    <row r="181" spans="1:12" x14ac:dyDescent="0.3">
      <c r="A181" s="4">
        <v>224</v>
      </c>
      <c r="B181" s="4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6">
        <f>IF(Table1[[#This Row],[Bad Risk (Class 1) Selected Feats]]=Table1[[#This Row],[Good Risk (Class 0) Selected Feats]],Table1[[#This Row],[Bad Risk (Class 1) Selected Feats]],Table1[[#This Row],[All Feats]])</f>
        <v>0</v>
      </c>
      <c r="I181" s="6">
        <f>IF(Table1[[#This Row],[Bad Risk (Class 1) Droped Feats]]=Table1[[#This Row],[Results Based on Selected Feats ( Class 1, Class 0)]],Table1[[#This Row],[Bad Risk (Class 1) Droped Feats]],Table1[[#This Row],[All Feats]])</f>
        <v>0</v>
      </c>
      <c r="J181" s="7">
        <f>ABS(Table1[[#This Row],[All Feats]]-Table1[[#This Row],[Actual Class]])</f>
        <v>0</v>
      </c>
      <c r="K181" s="7">
        <f>ABS(Table1[[#This Row],[Results Based on Selected Feats ( Class 1, Class 0)]]-Table1[[#This Row],[Actual Class]])</f>
        <v>0</v>
      </c>
      <c r="L181" s="7">
        <f>ABS(Table1[[#This Row],[Results Based on Droped Feats ( Class 1, Class 0)]]-Table1[[#This Row],[Actual Class]])</f>
        <v>0</v>
      </c>
    </row>
    <row r="182" spans="1:12" x14ac:dyDescent="0.3">
      <c r="A182" s="4">
        <v>197</v>
      </c>
      <c r="B182" s="4">
        <v>1</v>
      </c>
      <c r="C182" s="5">
        <v>0</v>
      </c>
      <c r="D182" s="5">
        <v>1</v>
      </c>
      <c r="E182" s="5">
        <v>1</v>
      </c>
      <c r="F182" s="5">
        <v>1</v>
      </c>
      <c r="G182" s="5">
        <v>1</v>
      </c>
      <c r="H182" s="6">
        <f>IF(Table1[[#This Row],[Bad Risk (Class 1) Selected Feats]]=Table1[[#This Row],[Good Risk (Class 0) Selected Feats]],Table1[[#This Row],[Bad Risk (Class 1) Selected Feats]],Table1[[#This Row],[All Feats]])</f>
        <v>1</v>
      </c>
      <c r="I182" s="6">
        <f>IF(Table1[[#This Row],[Bad Risk (Class 1) Droped Feats]]=Table1[[#This Row],[Results Based on Selected Feats ( Class 1, Class 0)]],Table1[[#This Row],[Bad Risk (Class 1) Droped Feats]],Table1[[#This Row],[All Feats]])</f>
        <v>1</v>
      </c>
      <c r="J182" s="7">
        <f>ABS(Table1[[#This Row],[All Feats]]-Table1[[#This Row],[Actual Class]])</f>
        <v>1</v>
      </c>
      <c r="K182" s="7">
        <f>ABS(Table1[[#This Row],[Results Based on Selected Feats ( Class 1, Class 0)]]-Table1[[#This Row],[Actual Class]])</f>
        <v>0</v>
      </c>
      <c r="L182" s="7">
        <f>ABS(Table1[[#This Row],[Results Based on Droped Feats ( Class 1, Class 0)]]-Table1[[#This Row],[Actual Class]])</f>
        <v>0</v>
      </c>
    </row>
  </sheetData>
  <mergeCells count="4">
    <mergeCell ref="A1:B1"/>
    <mergeCell ref="C1:G1"/>
    <mergeCell ref="H1:I1"/>
    <mergeCell ref="J1:L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9A3ED-2FE0-4898-BA45-7FB254BF97ED}">
  <dimension ref="A1:L182"/>
  <sheetViews>
    <sheetView workbookViewId="0">
      <selection activeCell="L2" sqref="L1:L1048576"/>
    </sheetView>
  </sheetViews>
  <sheetFormatPr defaultRowHeight="14.4" x14ac:dyDescent="0.3"/>
  <cols>
    <col min="4" max="5" width="11.109375" customWidth="1"/>
    <col min="6" max="6" width="9.88671875" customWidth="1"/>
    <col min="7" max="7" width="9.5546875" customWidth="1"/>
  </cols>
  <sheetData>
    <row r="1" spans="1:12" ht="15.6" x14ac:dyDescent="0.3">
      <c r="A1" s="9"/>
      <c r="B1" s="9"/>
      <c r="C1" s="10" t="s">
        <v>0</v>
      </c>
      <c r="D1" s="11"/>
      <c r="E1" s="11"/>
      <c r="F1" s="11"/>
      <c r="G1" s="11"/>
      <c r="H1" s="12" t="s">
        <v>1</v>
      </c>
      <c r="I1" s="12"/>
      <c r="J1" s="13" t="s">
        <v>2</v>
      </c>
      <c r="K1" s="13"/>
      <c r="L1" s="13"/>
    </row>
    <row r="2" spans="1:12" ht="100.8" x14ac:dyDescent="0.3">
      <c r="A2" s="1" t="s">
        <v>3</v>
      </c>
      <c r="B2" s="2" t="s">
        <v>4</v>
      </c>
      <c r="C2" s="3" t="s">
        <v>5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spans="1:12" x14ac:dyDescent="0.3">
      <c r="A3" s="4">
        <v>547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6">
        <f>IF(Table13[[#This Row],[Bad Risk (Class 1) Selected Feats]]=Table13[[#This Row],[Good Risk (Class 0) Selected Feats]],Table13[[#This Row],[Bad Risk (Class 1) Selected Feats]],Table13[[#This Row],[All Feats]])</f>
        <v>0</v>
      </c>
      <c r="I3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3" s="7">
        <f>ABS(Table13[[#This Row],[All Feats]]-Table13[[#This Row],[Actual Class]])</f>
        <v>0</v>
      </c>
      <c r="K3" s="7">
        <f>ABS(Table13[[#This Row],[Results Based on Selected Feats ( Class 1, Class 0)]]-Table13[[#This Row],[Actual Class]])</f>
        <v>0</v>
      </c>
      <c r="L3" s="7">
        <f>ABS(Table13[[#This Row],[Results Based on Droped Feats ( Class 1, Class 0)]]-Table13[[#This Row],[Actual Class]])</f>
        <v>0</v>
      </c>
    </row>
    <row r="4" spans="1:12" x14ac:dyDescent="0.3">
      <c r="A4" s="4">
        <v>156</v>
      </c>
      <c r="B4" s="4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6">
        <f>IF(Table13[[#This Row],[Bad Risk (Class 1) Selected Feats]]=Table13[[#This Row],[Good Risk (Class 0) Selected Feats]],Table13[[#This Row],[Bad Risk (Class 1) Selected Feats]],Table13[[#This Row],[All Feats]])</f>
        <v>0</v>
      </c>
      <c r="I4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4" s="7">
        <f>ABS(Table13[[#This Row],[All Feats]]-Table13[[#This Row],[Actual Class]])</f>
        <v>0</v>
      </c>
      <c r="K4" s="7">
        <f>ABS(Table13[[#This Row],[Results Based on Selected Feats ( Class 1, Class 0)]]-Table13[[#This Row],[Actual Class]])</f>
        <v>0</v>
      </c>
      <c r="L4" s="7">
        <f>ABS(Table13[[#This Row],[Results Based on Droped Feats ( Class 1, Class 0)]]-Table13[[#This Row],[Actual Class]])</f>
        <v>0</v>
      </c>
    </row>
    <row r="5" spans="1:12" x14ac:dyDescent="0.3">
      <c r="A5" s="4">
        <v>456</v>
      </c>
      <c r="B5" s="4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6">
        <f>IF(Table13[[#This Row],[Bad Risk (Class 1) Selected Feats]]=Table13[[#This Row],[Good Risk (Class 0) Selected Feats]],Table13[[#This Row],[Bad Risk (Class 1) Selected Feats]],Table13[[#This Row],[All Feats]])</f>
        <v>0</v>
      </c>
      <c r="I5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5" s="7">
        <f>ABS(Table13[[#This Row],[All Feats]]-Table13[[#This Row],[Actual Class]])</f>
        <v>0</v>
      </c>
      <c r="K5" s="7">
        <f>ABS(Table13[[#This Row],[Results Based on Selected Feats ( Class 1, Class 0)]]-Table13[[#This Row],[Actual Class]])</f>
        <v>0</v>
      </c>
      <c r="L5" s="7">
        <f>ABS(Table13[[#This Row],[Results Based on Droped Feats ( Class 1, Class 0)]]-Table13[[#This Row],[Actual Class]])</f>
        <v>0</v>
      </c>
    </row>
    <row r="6" spans="1:12" x14ac:dyDescent="0.3">
      <c r="A6" s="4">
        <v>34</v>
      </c>
      <c r="B6" s="4">
        <v>0</v>
      </c>
      <c r="C6" s="5">
        <v>1</v>
      </c>
      <c r="D6" s="5">
        <v>0</v>
      </c>
      <c r="E6" s="5">
        <v>0</v>
      </c>
      <c r="F6" s="5">
        <v>0</v>
      </c>
      <c r="G6" s="5">
        <v>0</v>
      </c>
      <c r="H6" s="6">
        <f>IF(Table13[[#This Row],[Bad Risk (Class 1) Selected Feats]]=Table13[[#This Row],[Good Risk (Class 0) Selected Feats]],Table13[[#This Row],[Bad Risk (Class 1) Selected Feats]],Table13[[#This Row],[All Feats]])</f>
        <v>0</v>
      </c>
      <c r="I6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6" s="7">
        <f>ABS(Table13[[#This Row],[All Feats]]-Table13[[#This Row],[Actual Class]])</f>
        <v>1</v>
      </c>
      <c r="K6" s="7">
        <f>ABS(Table13[[#This Row],[Results Based on Selected Feats ( Class 1, Class 0)]]-Table13[[#This Row],[Actual Class]])</f>
        <v>0</v>
      </c>
      <c r="L6" s="7">
        <f>ABS(Table13[[#This Row],[Results Based on Droped Feats ( Class 1, Class 0)]]-Table13[[#This Row],[Actual Class]])</f>
        <v>0</v>
      </c>
    </row>
    <row r="7" spans="1:12" x14ac:dyDescent="0.3">
      <c r="A7" s="4">
        <v>629</v>
      </c>
      <c r="B7" s="4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6">
        <f>IF(Table13[[#This Row],[Bad Risk (Class 1) Selected Feats]]=Table13[[#This Row],[Good Risk (Class 0) Selected Feats]],Table13[[#This Row],[Bad Risk (Class 1) Selected Feats]],Table13[[#This Row],[All Feats]])</f>
        <v>0</v>
      </c>
      <c r="I7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7" s="7">
        <f>ABS(Table13[[#This Row],[All Feats]]-Table13[[#This Row],[Actual Class]])</f>
        <v>0</v>
      </c>
      <c r="K7" s="7">
        <f>ABS(Table13[[#This Row],[Results Based on Selected Feats ( Class 1, Class 0)]]-Table13[[#This Row],[Actual Class]])</f>
        <v>0</v>
      </c>
      <c r="L7" s="7">
        <f>ABS(Table13[[#This Row],[Results Based on Droped Feats ( Class 1, Class 0)]]-Table13[[#This Row],[Actual Class]])</f>
        <v>0</v>
      </c>
    </row>
    <row r="8" spans="1:12" x14ac:dyDescent="0.3">
      <c r="A8" s="4">
        <v>652</v>
      </c>
      <c r="B8" s="4">
        <v>1</v>
      </c>
      <c r="C8" s="5">
        <v>1</v>
      </c>
      <c r="D8" s="5">
        <v>0</v>
      </c>
      <c r="E8" s="5">
        <v>1</v>
      </c>
      <c r="F8" s="5">
        <v>0</v>
      </c>
      <c r="G8" s="5">
        <v>1</v>
      </c>
      <c r="H8" s="6">
        <f>IF(Table13[[#This Row],[Bad Risk (Class 1) Selected Feats]]=Table13[[#This Row],[Good Risk (Class 0) Selected Feats]],Table13[[#This Row],[Bad Risk (Class 1) Selected Feats]],Table13[[#This Row],[All Feats]])</f>
        <v>0</v>
      </c>
      <c r="I8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8" s="7">
        <f>ABS(Table13[[#This Row],[All Feats]]-Table13[[#This Row],[Actual Class]])</f>
        <v>0</v>
      </c>
      <c r="K8" s="7">
        <f>ABS(Table13[[#This Row],[Results Based on Selected Feats ( Class 1, Class 0)]]-Table13[[#This Row],[Actual Class]])</f>
        <v>1</v>
      </c>
      <c r="L8" s="7">
        <f>ABS(Table13[[#This Row],[Results Based on Droped Feats ( Class 1, Class 0)]]-Table13[[#This Row],[Actual Class]])</f>
        <v>0</v>
      </c>
    </row>
    <row r="9" spans="1:12" x14ac:dyDescent="0.3">
      <c r="A9" s="4">
        <v>967</v>
      </c>
      <c r="B9" s="4">
        <v>0</v>
      </c>
      <c r="C9" s="5">
        <v>0</v>
      </c>
      <c r="D9" s="5">
        <v>1</v>
      </c>
      <c r="E9" s="5">
        <v>0</v>
      </c>
      <c r="F9" s="5">
        <v>0</v>
      </c>
      <c r="G9" s="5">
        <v>0</v>
      </c>
      <c r="H9" s="6">
        <f>IF(Table13[[#This Row],[Bad Risk (Class 1) Selected Feats]]=Table13[[#This Row],[Good Risk (Class 0) Selected Feats]],Table13[[#This Row],[Bad Risk (Class 1) Selected Feats]],Table13[[#This Row],[All Feats]])</f>
        <v>0</v>
      </c>
      <c r="I9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9" s="7">
        <f>ABS(Table13[[#This Row],[All Feats]]-Table13[[#This Row],[Actual Class]])</f>
        <v>0</v>
      </c>
      <c r="K9" s="7">
        <f>ABS(Table13[[#This Row],[Results Based on Selected Feats ( Class 1, Class 0)]]-Table13[[#This Row],[Actual Class]])</f>
        <v>0</v>
      </c>
      <c r="L9" s="7">
        <f>ABS(Table13[[#This Row],[Results Based on Droped Feats ( Class 1, Class 0)]]-Table13[[#This Row],[Actual Class]])</f>
        <v>0</v>
      </c>
    </row>
    <row r="10" spans="1:12" x14ac:dyDescent="0.3">
      <c r="A10" s="4">
        <v>446</v>
      </c>
      <c r="B10" s="4">
        <v>1</v>
      </c>
      <c r="C10" s="5">
        <v>1</v>
      </c>
      <c r="D10" s="5">
        <v>1</v>
      </c>
      <c r="E10" s="5">
        <v>1</v>
      </c>
      <c r="F10" s="5">
        <v>0</v>
      </c>
      <c r="G10" s="5">
        <v>1</v>
      </c>
      <c r="H10" s="6">
        <f>IF(Table13[[#This Row],[Bad Risk (Class 1) Selected Feats]]=Table13[[#This Row],[Good Risk (Class 0) Selected Feats]],Table13[[#This Row],[Bad Risk (Class 1) Selected Feats]],Table13[[#This Row],[All Feats]])</f>
        <v>1</v>
      </c>
      <c r="I10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10" s="7">
        <f>ABS(Table13[[#This Row],[All Feats]]-Table13[[#This Row],[Actual Class]])</f>
        <v>0</v>
      </c>
      <c r="K10" s="7">
        <f>ABS(Table13[[#This Row],[Results Based on Selected Feats ( Class 1, Class 0)]]-Table13[[#This Row],[Actual Class]])</f>
        <v>0</v>
      </c>
      <c r="L10" s="7">
        <f>ABS(Table13[[#This Row],[Results Based on Droped Feats ( Class 1, Class 0)]]-Table13[[#This Row],[Actual Class]])</f>
        <v>0</v>
      </c>
    </row>
    <row r="11" spans="1:12" x14ac:dyDescent="0.3">
      <c r="A11" s="4">
        <v>453</v>
      </c>
      <c r="B11" s="4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6">
        <f>IF(Table13[[#This Row],[Bad Risk (Class 1) Selected Feats]]=Table13[[#This Row],[Good Risk (Class 0) Selected Feats]],Table13[[#This Row],[Bad Risk (Class 1) Selected Feats]],Table13[[#This Row],[All Feats]])</f>
        <v>0</v>
      </c>
      <c r="I11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1" s="7">
        <f>ABS(Table13[[#This Row],[All Feats]]-Table13[[#This Row],[Actual Class]])</f>
        <v>0</v>
      </c>
      <c r="K11" s="7">
        <f>ABS(Table13[[#This Row],[Results Based on Selected Feats ( Class 1, Class 0)]]-Table13[[#This Row],[Actual Class]])</f>
        <v>0</v>
      </c>
      <c r="L11" s="7">
        <f>ABS(Table13[[#This Row],[Results Based on Droped Feats ( Class 1, Class 0)]]-Table13[[#This Row],[Actual Class]])</f>
        <v>0</v>
      </c>
    </row>
    <row r="12" spans="1:12" x14ac:dyDescent="0.3">
      <c r="A12" s="4">
        <v>303</v>
      </c>
      <c r="B12" s="4">
        <v>0</v>
      </c>
      <c r="C12" s="5">
        <v>1</v>
      </c>
      <c r="D12" s="5">
        <v>0</v>
      </c>
      <c r="E12" s="5">
        <v>0</v>
      </c>
      <c r="F12" s="5">
        <v>0</v>
      </c>
      <c r="G12" s="5">
        <v>0</v>
      </c>
      <c r="H12" s="6">
        <f>IF(Table13[[#This Row],[Bad Risk (Class 1) Selected Feats]]=Table13[[#This Row],[Good Risk (Class 0) Selected Feats]],Table13[[#This Row],[Bad Risk (Class 1) Selected Feats]],Table13[[#This Row],[All Feats]])</f>
        <v>0</v>
      </c>
      <c r="I12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2" s="7">
        <f>ABS(Table13[[#This Row],[All Feats]]-Table13[[#This Row],[Actual Class]])</f>
        <v>1</v>
      </c>
      <c r="K12" s="7">
        <f>ABS(Table13[[#This Row],[Results Based on Selected Feats ( Class 1, Class 0)]]-Table13[[#This Row],[Actual Class]])</f>
        <v>0</v>
      </c>
      <c r="L12" s="7">
        <f>ABS(Table13[[#This Row],[Results Based on Droped Feats ( Class 1, Class 0)]]-Table13[[#This Row],[Actual Class]])</f>
        <v>0</v>
      </c>
    </row>
    <row r="13" spans="1:12" x14ac:dyDescent="0.3">
      <c r="A13" s="4">
        <v>760</v>
      </c>
      <c r="B13" s="4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6">
        <f>IF(Table13[[#This Row],[Bad Risk (Class 1) Selected Feats]]=Table13[[#This Row],[Good Risk (Class 0) Selected Feats]],Table13[[#This Row],[Bad Risk (Class 1) Selected Feats]],Table13[[#This Row],[All Feats]])</f>
        <v>0</v>
      </c>
      <c r="I13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3" s="7">
        <f>ABS(Table13[[#This Row],[All Feats]]-Table13[[#This Row],[Actual Class]])</f>
        <v>0</v>
      </c>
      <c r="K13" s="7">
        <f>ABS(Table13[[#This Row],[Results Based on Selected Feats ( Class 1, Class 0)]]-Table13[[#This Row],[Actual Class]])</f>
        <v>0</v>
      </c>
      <c r="L13" s="7">
        <f>ABS(Table13[[#This Row],[Results Based on Droped Feats ( Class 1, Class 0)]]-Table13[[#This Row],[Actual Class]])</f>
        <v>0</v>
      </c>
    </row>
    <row r="14" spans="1:12" x14ac:dyDescent="0.3">
      <c r="A14" s="4">
        <v>67</v>
      </c>
      <c r="B14" s="4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6">
        <f>IF(Table13[[#This Row],[Bad Risk (Class 1) Selected Feats]]=Table13[[#This Row],[Good Risk (Class 0) Selected Feats]],Table13[[#This Row],[Bad Risk (Class 1) Selected Feats]],Table13[[#This Row],[All Feats]])</f>
        <v>0</v>
      </c>
      <c r="I14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4" s="7">
        <f>ABS(Table13[[#This Row],[All Feats]]-Table13[[#This Row],[Actual Class]])</f>
        <v>0</v>
      </c>
      <c r="K14" s="7">
        <f>ABS(Table13[[#This Row],[Results Based on Selected Feats ( Class 1, Class 0)]]-Table13[[#This Row],[Actual Class]])</f>
        <v>0</v>
      </c>
      <c r="L14" s="7">
        <f>ABS(Table13[[#This Row],[Results Based on Droped Feats ( Class 1, Class 0)]]-Table13[[#This Row],[Actual Class]])</f>
        <v>0</v>
      </c>
    </row>
    <row r="15" spans="1:12" x14ac:dyDescent="0.3">
      <c r="A15" s="4">
        <v>348</v>
      </c>
      <c r="B15" s="4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6">
        <f>IF(Table13[[#This Row],[Bad Risk (Class 1) Selected Feats]]=Table13[[#This Row],[Good Risk (Class 0) Selected Feats]],Table13[[#This Row],[Bad Risk (Class 1) Selected Feats]],Table13[[#This Row],[All Feats]])</f>
        <v>0</v>
      </c>
      <c r="I15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5" s="7">
        <f>ABS(Table13[[#This Row],[All Feats]]-Table13[[#This Row],[Actual Class]])</f>
        <v>0</v>
      </c>
      <c r="K15" s="7">
        <f>ABS(Table13[[#This Row],[Results Based on Selected Feats ( Class 1, Class 0)]]-Table13[[#This Row],[Actual Class]])</f>
        <v>0</v>
      </c>
      <c r="L15" s="7">
        <f>ABS(Table13[[#This Row],[Results Based on Droped Feats ( Class 1, Class 0)]]-Table13[[#This Row],[Actual Class]])</f>
        <v>0</v>
      </c>
    </row>
    <row r="16" spans="1:12" x14ac:dyDescent="0.3">
      <c r="A16" s="4">
        <v>706</v>
      </c>
      <c r="B16" s="4">
        <v>1</v>
      </c>
      <c r="C16" s="5">
        <v>1</v>
      </c>
      <c r="D16" s="5">
        <v>0</v>
      </c>
      <c r="E16" s="5">
        <v>1</v>
      </c>
      <c r="F16" s="5">
        <v>0</v>
      </c>
      <c r="G16" s="5">
        <v>1</v>
      </c>
      <c r="H16" s="6">
        <f>IF(Table13[[#This Row],[Bad Risk (Class 1) Selected Feats]]=Table13[[#This Row],[Good Risk (Class 0) Selected Feats]],Table13[[#This Row],[Bad Risk (Class 1) Selected Feats]],Table13[[#This Row],[All Feats]])</f>
        <v>0</v>
      </c>
      <c r="I16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16" s="7">
        <f>ABS(Table13[[#This Row],[All Feats]]-Table13[[#This Row],[Actual Class]])</f>
        <v>0</v>
      </c>
      <c r="K16" s="7">
        <f>ABS(Table13[[#This Row],[Results Based on Selected Feats ( Class 1, Class 0)]]-Table13[[#This Row],[Actual Class]])</f>
        <v>1</v>
      </c>
      <c r="L16" s="7">
        <f>ABS(Table13[[#This Row],[Results Based on Droped Feats ( Class 1, Class 0)]]-Table13[[#This Row],[Actual Class]])</f>
        <v>0</v>
      </c>
    </row>
    <row r="17" spans="1:12" x14ac:dyDescent="0.3">
      <c r="A17" s="4">
        <v>555</v>
      </c>
      <c r="B17" s="4">
        <v>1</v>
      </c>
      <c r="C17" s="5">
        <v>0</v>
      </c>
      <c r="D17" s="5">
        <v>1</v>
      </c>
      <c r="E17" s="5">
        <v>1</v>
      </c>
      <c r="F17" s="5">
        <v>0</v>
      </c>
      <c r="G17" s="5">
        <v>1</v>
      </c>
      <c r="H17" s="6">
        <f>IF(Table13[[#This Row],[Bad Risk (Class 1) Selected Feats]]=Table13[[#This Row],[Good Risk (Class 0) Selected Feats]],Table13[[#This Row],[Bad Risk (Class 1) Selected Feats]],Table13[[#This Row],[All Feats]])</f>
        <v>0</v>
      </c>
      <c r="I17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7" s="7">
        <f>ABS(Table13[[#This Row],[All Feats]]-Table13[[#This Row],[Actual Class]])</f>
        <v>1</v>
      </c>
      <c r="K17" s="7">
        <f>ABS(Table13[[#This Row],[Results Based on Selected Feats ( Class 1, Class 0)]]-Table13[[#This Row],[Actual Class]])</f>
        <v>1</v>
      </c>
      <c r="L17" s="7">
        <f>ABS(Table13[[#This Row],[Results Based on Droped Feats ( Class 1, Class 0)]]-Table13[[#This Row],[Actual Class]])</f>
        <v>1</v>
      </c>
    </row>
    <row r="18" spans="1:12" x14ac:dyDescent="0.3">
      <c r="A18" s="4">
        <v>385</v>
      </c>
      <c r="B18" s="4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6">
        <f>IF(Table13[[#This Row],[Bad Risk (Class 1) Selected Feats]]=Table13[[#This Row],[Good Risk (Class 0) Selected Feats]],Table13[[#This Row],[Bad Risk (Class 1) Selected Feats]],Table13[[#This Row],[All Feats]])</f>
        <v>0</v>
      </c>
      <c r="I18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8" s="7">
        <f>ABS(Table13[[#This Row],[All Feats]]-Table13[[#This Row],[Actual Class]])</f>
        <v>0</v>
      </c>
      <c r="K18" s="7">
        <f>ABS(Table13[[#This Row],[Results Based on Selected Feats ( Class 1, Class 0)]]-Table13[[#This Row],[Actual Class]])</f>
        <v>0</v>
      </c>
      <c r="L18" s="7">
        <f>ABS(Table13[[#This Row],[Results Based on Droped Feats ( Class 1, Class 0)]]-Table13[[#This Row],[Actual Class]])</f>
        <v>0</v>
      </c>
    </row>
    <row r="19" spans="1:12" x14ac:dyDescent="0.3">
      <c r="A19" s="4">
        <v>392</v>
      </c>
      <c r="B19" s="4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6">
        <f>IF(Table13[[#This Row],[Bad Risk (Class 1) Selected Feats]]=Table13[[#This Row],[Good Risk (Class 0) Selected Feats]],Table13[[#This Row],[Bad Risk (Class 1) Selected Feats]],Table13[[#This Row],[All Feats]])</f>
        <v>0</v>
      </c>
      <c r="I19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9" s="7">
        <f>ABS(Table13[[#This Row],[All Feats]]-Table13[[#This Row],[Actual Class]])</f>
        <v>0</v>
      </c>
      <c r="K19" s="7">
        <f>ABS(Table13[[#This Row],[Results Based on Selected Feats ( Class 1, Class 0)]]-Table13[[#This Row],[Actual Class]])</f>
        <v>0</v>
      </c>
      <c r="L19" s="7">
        <f>ABS(Table13[[#This Row],[Results Based on Droped Feats ( Class 1, Class 0)]]-Table13[[#This Row],[Actual Class]])</f>
        <v>0</v>
      </c>
    </row>
    <row r="20" spans="1:12" x14ac:dyDescent="0.3">
      <c r="A20" s="4">
        <v>707</v>
      </c>
      <c r="B20" s="4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6">
        <f>IF(Table13[[#This Row],[Bad Risk (Class 1) Selected Feats]]=Table13[[#This Row],[Good Risk (Class 0) Selected Feats]],Table13[[#This Row],[Bad Risk (Class 1) Selected Feats]],Table13[[#This Row],[All Feats]])</f>
        <v>1</v>
      </c>
      <c r="I20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20" s="7">
        <f>ABS(Table13[[#This Row],[All Feats]]-Table13[[#This Row],[Actual Class]])</f>
        <v>0</v>
      </c>
      <c r="K20" s="7">
        <f>ABS(Table13[[#This Row],[Results Based on Selected Feats ( Class 1, Class 0)]]-Table13[[#This Row],[Actual Class]])</f>
        <v>0</v>
      </c>
      <c r="L20" s="7">
        <f>ABS(Table13[[#This Row],[Results Based on Droped Feats ( Class 1, Class 0)]]-Table13[[#This Row],[Actual Class]])</f>
        <v>0</v>
      </c>
    </row>
    <row r="21" spans="1:12" x14ac:dyDescent="0.3">
      <c r="A21" s="4">
        <v>850</v>
      </c>
      <c r="B21" s="4">
        <v>1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6">
        <f>IF(Table13[[#This Row],[Bad Risk (Class 1) Selected Feats]]=Table13[[#This Row],[Good Risk (Class 0) Selected Feats]],Table13[[#This Row],[Bad Risk (Class 1) Selected Feats]],Table13[[#This Row],[All Feats]])</f>
        <v>0</v>
      </c>
      <c r="I21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21" s="7">
        <f>ABS(Table13[[#This Row],[All Feats]]-Table13[[#This Row],[Actual Class]])</f>
        <v>1</v>
      </c>
      <c r="K21" s="7">
        <f>ABS(Table13[[#This Row],[Results Based on Selected Feats ( Class 1, Class 0)]]-Table13[[#This Row],[Actual Class]])</f>
        <v>1</v>
      </c>
      <c r="L21" s="7">
        <f>ABS(Table13[[#This Row],[Results Based on Droped Feats ( Class 1, Class 0)]]-Table13[[#This Row],[Actual Class]])</f>
        <v>1</v>
      </c>
    </row>
    <row r="22" spans="1:12" x14ac:dyDescent="0.3">
      <c r="A22" s="4">
        <v>946</v>
      </c>
      <c r="B22" s="4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6">
        <f>IF(Table13[[#This Row],[Bad Risk (Class 1) Selected Feats]]=Table13[[#This Row],[Good Risk (Class 0) Selected Feats]],Table13[[#This Row],[Bad Risk (Class 1) Selected Feats]],Table13[[#This Row],[All Feats]])</f>
        <v>1</v>
      </c>
      <c r="I22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22" s="7">
        <f>ABS(Table13[[#This Row],[All Feats]]-Table13[[#This Row],[Actual Class]])</f>
        <v>0</v>
      </c>
      <c r="K22" s="7">
        <f>ABS(Table13[[#This Row],[Results Based on Selected Feats ( Class 1, Class 0)]]-Table13[[#This Row],[Actual Class]])</f>
        <v>0</v>
      </c>
      <c r="L22" s="7">
        <f>ABS(Table13[[#This Row],[Results Based on Droped Feats ( Class 1, Class 0)]]-Table13[[#This Row],[Actual Class]])</f>
        <v>0</v>
      </c>
    </row>
    <row r="23" spans="1:12" x14ac:dyDescent="0.3">
      <c r="A23" s="4">
        <v>15</v>
      </c>
      <c r="B23" s="4">
        <v>1</v>
      </c>
      <c r="C23" s="5">
        <v>1</v>
      </c>
      <c r="D23" s="5">
        <v>1</v>
      </c>
      <c r="E23" s="5">
        <v>1</v>
      </c>
      <c r="F23" s="5">
        <v>0</v>
      </c>
      <c r="G23" s="5">
        <v>1</v>
      </c>
      <c r="H23" s="6">
        <f>IF(Table13[[#This Row],[Bad Risk (Class 1) Selected Feats]]=Table13[[#This Row],[Good Risk (Class 0) Selected Feats]],Table13[[#This Row],[Bad Risk (Class 1) Selected Feats]],Table13[[#This Row],[All Feats]])</f>
        <v>1</v>
      </c>
      <c r="I23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23" s="7">
        <f>ABS(Table13[[#This Row],[All Feats]]-Table13[[#This Row],[Actual Class]])</f>
        <v>0</v>
      </c>
      <c r="K23" s="7">
        <f>ABS(Table13[[#This Row],[Results Based on Selected Feats ( Class 1, Class 0)]]-Table13[[#This Row],[Actual Class]])</f>
        <v>0</v>
      </c>
      <c r="L23" s="7">
        <f>ABS(Table13[[#This Row],[Results Based on Droped Feats ( Class 1, Class 0)]]-Table13[[#This Row],[Actual Class]])</f>
        <v>0</v>
      </c>
    </row>
    <row r="24" spans="1:12" x14ac:dyDescent="0.3">
      <c r="A24" s="4">
        <v>836</v>
      </c>
      <c r="B24" s="4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6">
        <f>IF(Table13[[#This Row],[Bad Risk (Class 1) Selected Feats]]=Table13[[#This Row],[Good Risk (Class 0) Selected Feats]],Table13[[#This Row],[Bad Risk (Class 1) Selected Feats]],Table13[[#This Row],[All Feats]])</f>
        <v>0</v>
      </c>
      <c r="I24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24" s="7">
        <f>ABS(Table13[[#This Row],[All Feats]]-Table13[[#This Row],[Actual Class]])</f>
        <v>0</v>
      </c>
      <c r="K24" s="7">
        <f>ABS(Table13[[#This Row],[Results Based on Selected Feats ( Class 1, Class 0)]]-Table13[[#This Row],[Actual Class]])</f>
        <v>0</v>
      </c>
      <c r="L24" s="7">
        <f>ABS(Table13[[#This Row],[Results Based on Droped Feats ( Class 1, Class 0)]]-Table13[[#This Row],[Actual Class]])</f>
        <v>0</v>
      </c>
    </row>
    <row r="25" spans="1:12" x14ac:dyDescent="0.3">
      <c r="A25" s="4">
        <v>761</v>
      </c>
      <c r="B25" s="4">
        <v>1</v>
      </c>
      <c r="C25" s="5">
        <v>1</v>
      </c>
      <c r="D25" s="5">
        <v>0</v>
      </c>
      <c r="E25" s="5">
        <v>1</v>
      </c>
      <c r="F25" s="5">
        <v>0</v>
      </c>
      <c r="G25" s="5">
        <v>0</v>
      </c>
      <c r="H25" s="6">
        <f>IF(Table13[[#This Row],[Bad Risk (Class 1) Selected Feats]]=Table13[[#This Row],[Good Risk (Class 0) Selected Feats]],Table13[[#This Row],[Bad Risk (Class 1) Selected Feats]],Table13[[#This Row],[All Feats]])</f>
        <v>0</v>
      </c>
      <c r="I25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25" s="7">
        <f>ABS(Table13[[#This Row],[All Feats]]-Table13[[#This Row],[Actual Class]])</f>
        <v>0</v>
      </c>
      <c r="K25" s="7">
        <f>ABS(Table13[[#This Row],[Results Based on Selected Feats ( Class 1, Class 0)]]-Table13[[#This Row],[Actual Class]])</f>
        <v>1</v>
      </c>
      <c r="L25" s="7">
        <f>ABS(Table13[[#This Row],[Results Based on Droped Feats ( Class 1, Class 0)]]-Table13[[#This Row],[Actual Class]])</f>
        <v>0</v>
      </c>
    </row>
    <row r="26" spans="1:12" x14ac:dyDescent="0.3">
      <c r="A26" s="4">
        <v>860</v>
      </c>
      <c r="B26" s="4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6">
        <f>IF(Table13[[#This Row],[Bad Risk (Class 1) Selected Feats]]=Table13[[#This Row],[Good Risk (Class 0) Selected Feats]],Table13[[#This Row],[Bad Risk (Class 1) Selected Feats]],Table13[[#This Row],[All Feats]])</f>
        <v>0</v>
      </c>
      <c r="I26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26" s="7">
        <f>ABS(Table13[[#This Row],[All Feats]]-Table13[[#This Row],[Actual Class]])</f>
        <v>0</v>
      </c>
      <c r="K26" s="7">
        <f>ABS(Table13[[#This Row],[Results Based on Selected Feats ( Class 1, Class 0)]]-Table13[[#This Row],[Actual Class]])</f>
        <v>0</v>
      </c>
      <c r="L26" s="7">
        <f>ABS(Table13[[#This Row],[Results Based on Droped Feats ( Class 1, Class 0)]]-Table13[[#This Row],[Actual Class]])</f>
        <v>0</v>
      </c>
    </row>
    <row r="27" spans="1:12" x14ac:dyDescent="0.3">
      <c r="A27" s="4">
        <v>581</v>
      </c>
      <c r="B27" s="4">
        <v>0</v>
      </c>
      <c r="C27" s="5">
        <v>1</v>
      </c>
      <c r="D27" s="5">
        <v>0</v>
      </c>
      <c r="E27" s="5">
        <v>0</v>
      </c>
      <c r="F27" s="5">
        <v>0</v>
      </c>
      <c r="G27" s="5">
        <v>0</v>
      </c>
      <c r="H27" s="6">
        <f>IF(Table13[[#This Row],[Bad Risk (Class 1) Selected Feats]]=Table13[[#This Row],[Good Risk (Class 0) Selected Feats]],Table13[[#This Row],[Bad Risk (Class 1) Selected Feats]],Table13[[#This Row],[All Feats]])</f>
        <v>0</v>
      </c>
      <c r="I27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27" s="7">
        <f>ABS(Table13[[#This Row],[All Feats]]-Table13[[#This Row],[Actual Class]])</f>
        <v>1</v>
      </c>
      <c r="K27" s="7">
        <f>ABS(Table13[[#This Row],[Results Based on Selected Feats ( Class 1, Class 0)]]-Table13[[#This Row],[Actual Class]])</f>
        <v>0</v>
      </c>
      <c r="L27" s="7">
        <f>ABS(Table13[[#This Row],[Results Based on Droped Feats ( Class 1, Class 0)]]-Table13[[#This Row],[Actual Class]])</f>
        <v>0</v>
      </c>
    </row>
    <row r="28" spans="1:12" x14ac:dyDescent="0.3">
      <c r="A28" s="4">
        <v>116</v>
      </c>
      <c r="B28" s="4">
        <v>1</v>
      </c>
      <c r="C28" s="5">
        <v>0</v>
      </c>
      <c r="D28" s="5">
        <v>0</v>
      </c>
      <c r="E28" s="5">
        <v>1</v>
      </c>
      <c r="F28" s="5">
        <v>0</v>
      </c>
      <c r="G28" s="5">
        <v>1</v>
      </c>
      <c r="H28" s="6">
        <f>IF(Table13[[#This Row],[Bad Risk (Class 1) Selected Feats]]=Table13[[#This Row],[Good Risk (Class 0) Selected Feats]],Table13[[#This Row],[Bad Risk (Class 1) Selected Feats]],Table13[[#This Row],[All Feats]])</f>
        <v>0</v>
      </c>
      <c r="I28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28" s="7">
        <f>ABS(Table13[[#This Row],[All Feats]]-Table13[[#This Row],[Actual Class]])</f>
        <v>1</v>
      </c>
      <c r="K28" s="7">
        <f>ABS(Table13[[#This Row],[Results Based on Selected Feats ( Class 1, Class 0)]]-Table13[[#This Row],[Actual Class]])</f>
        <v>1</v>
      </c>
      <c r="L28" s="7">
        <f>ABS(Table13[[#This Row],[Results Based on Droped Feats ( Class 1, Class 0)]]-Table13[[#This Row],[Actual Class]])</f>
        <v>1</v>
      </c>
    </row>
    <row r="29" spans="1:12" x14ac:dyDescent="0.3">
      <c r="A29" s="4">
        <v>174</v>
      </c>
      <c r="B29" s="4">
        <v>1</v>
      </c>
      <c r="C29" s="5">
        <v>1</v>
      </c>
      <c r="D29" s="5">
        <v>1</v>
      </c>
      <c r="E29" s="5">
        <v>1</v>
      </c>
      <c r="F29" s="5">
        <v>0</v>
      </c>
      <c r="G29" s="5">
        <v>1</v>
      </c>
      <c r="H29" s="6">
        <f>IF(Table13[[#This Row],[Bad Risk (Class 1) Selected Feats]]=Table13[[#This Row],[Good Risk (Class 0) Selected Feats]],Table13[[#This Row],[Bad Risk (Class 1) Selected Feats]],Table13[[#This Row],[All Feats]])</f>
        <v>1</v>
      </c>
      <c r="I29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29" s="7">
        <f>ABS(Table13[[#This Row],[All Feats]]-Table13[[#This Row],[Actual Class]])</f>
        <v>0</v>
      </c>
      <c r="K29" s="7">
        <f>ABS(Table13[[#This Row],[Results Based on Selected Feats ( Class 1, Class 0)]]-Table13[[#This Row],[Actual Class]])</f>
        <v>0</v>
      </c>
      <c r="L29" s="7">
        <f>ABS(Table13[[#This Row],[Results Based on Droped Feats ( Class 1, Class 0)]]-Table13[[#This Row],[Actual Class]])</f>
        <v>0</v>
      </c>
    </row>
    <row r="30" spans="1:12" x14ac:dyDescent="0.3">
      <c r="A30" s="4">
        <v>793</v>
      </c>
      <c r="B30" s="4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6">
        <f>IF(Table13[[#This Row],[Bad Risk (Class 1) Selected Feats]]=Table13[[#This Row],[Good Risk (Class 0) Selected Feats]],Table13[[#This Row],[Bad Risk (Class 1) Selected Feats]],Table13[[#This Row],[All Feats]])</f>
        <v>0</v>
      </c>
      <c r="I30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30" s="7">
        <f>ABS(Table13[[#This Row],[All Feats]]-Table13[[#This Row],[Actual Class]])</f>
        <v>0</v>
      </c>
      <c r="K30" s="7">
        <f>ABS(Table13[[#This Row],[Results Based on Selected Feats ( Class 1, Class 0)]]-Table13[[#This Row],[Actual Class]])</f>
        <v>0</v>
      </c>
      <c r="L30" s="7">
        <f>ABS(Table13[[#This Row],[Results Based on Droped Feats ( Class 1, Class 0)]]-Table13[[#This Row],[Actual Class]])</f>
        <v>0</v>
      </c>
    </row>
    <row r="31" spans="1:12" x14ac:dyDescent="0.3">
      <c r="A31" s="4">
        <v>511</v>
      </c>
      <c r="B31" s="4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6">
        <f>IF(Table13[[#This Row],[Bad Risk (Class 1) Selected Feats]]=Table13[[#This Row],[Good Risk (Class 0) Selected Feats]],Table13[[#This Row],[Bad Risk (Class 1) Selected Feats]],Table13[[#This Row],[All Feats]])</f>
        <v>0</v>
      </c>
      <c r="I31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31" s="7">
        <f>ABS(Table13[[#This Row],[All Feats]]-Table13[[#This Row],[Actual Class]])</f>
        <v>0</v>
      </c>
      <c r="K31" s="7">
        <f>ABS(Table13[[#This Row],[Results Based on Selected Feats ( Class 1, Class 0)]]-Table13[[#This Row],[Actual Class]])</f>
        <v>0</v>
      </c>
      <c r="L31" s="7">
        <f>ABS(Table13[[#This Row],[Results Based on Droped Feats ( Class 1, Class 0)]]-Table13[[#This Row],[Actual Class]])</f>
        <v>0</v>
      </c>
    </row>
    <row r="32" spans="1:12" x14ac:dyDescent="0.3">
      <c r="A32" s="4">
        <v>605</v>
      </c>
      <c r="B32" s="4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6">
        <f>IF(Table13[[#This Row],[Bad Risk (Class 1) Selected Feats]]=Table13[[#This Row],[Good Risk (Class 0) Selected Feats]],Table13[[#This Row],[Bad Risk (Class 1) Selected Feats]],Table13[[#This Row],[All Feats]])</f>
        <v>0</v>
      </c>
      <c r="I32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32" s="7">
        <f>ABS(Table13[[#This Row],[All Feats]]-Table13[[#This Row],[Actual Class]])</f>
        <v>0</v>
      </c>
      <c r="K32" s="7">
        <f>ABS(Table13[[#This Row],[Results Based on Selected Feats ( Class 1, Class 0)]]-Table13[[#This Row],[Actual Class]])</f>
        <v>0</v>
      </c>
      <c r="L32" s="7">
        <f>ABS(Table13[[#This Row],[Results Based on Droped Feats ( Class 1, Class 0)]]-Table13[[#This Row],[Actual Class]])</f>
        <v>0</v>
      </c>
    </row>
    <row r="33" spans="1:12" x14ac:dyDescent="0.3">
      <c r="A33" s="4">
        <v>166</v>
      </c>
      <c r="B33" s="4">
        <v>1</v>
      </c>
      <c r="C33" s="5">
        <v>1</v>
      </c>
      <c r="D33" s="5">
        <v>1</v>
      </c>
      <c r="E33" s="5">
        <v>1</v>
      </c>
      <c r="F33" s="5">
        <v>0</v>
      </c>
      <c r="G33" s="5">
        <v>1</v>
      </c>
      <c r="H33" s="6">
        <f>IF(Table13[[#This Row],[Bad Risk (Class 1) Selected Feats]]=Table13[[#This Row],[Good Risk (Class 0) Selected Feats]],Table13[[#This Row],[Bad Risk (Class 1) Selected Feats]],Table13[[#This Row],[All Feats]])</f>
        <v>1</v>
      </c>
      <c r="I33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33" s="7">
        <f>ABS(Table13[[#This Row],[All Feats]]-Table13[[#This Row],[Actual Class]])</f>
        <v>0</v>
      </c>
      <c r="K33" s="7">
        <f>ABS(Table13[[#This Row],[Results Based on Selected Feats ( Class 1, Class 0)]]-Table13[[#This Row],[Actual Class]])</f>
        <v>0</v>
      </c>
      <c r="L33" s="7">
        <f>ABS(Table13[[#This Row],[Results Based on Droped Feats ( Class 1, Class 0)]]-Table13[[#This Row],[Actual Class]])</f>
        <v>0</v>
      </c>
    </row>
    <row r="34" spans="1:12" x14ac:dyDescent="0.3">
      <c r="A34" s="4">
        <v>625</v>
      </c>
      <c r="B34" s="4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6">
        <f>IF(Table13[[#This Row],[Bad Risk (Class 1) Selected Feats]]=Table13[[#This Row],[Good Risk (Class 0) Selected Feats]],Table13[[#This Row],[Bad Risk (Class 1) Selected Feats]],Table13[[#This Row],[All Feats]])</f>
        <v>0</v>
      </c>
      <c r="I34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34" s="7">
        <f>ABS(Table13[[#This Row],[All Feats]]-Table13[[#This Row],[Actual Class]])</f>
        <v>0</v>
      </c>
      <c r="K34" s="7">
        <f>ABS(Table13[[#This Row],[Results Based on Selected Feats ( Class 1, Class 0)]]-Table13[[#This Row],[Actual Class]])</f>
        <v>0</v>
      </c>
      <c r="L34" s="7">
        <f>ABS(Table13[[#This Row],[Results Based on Droped Feats ( Class 1, Class 0)]]-Table13[[#This Row],[Actual Class]])</f>
        <v>0</v>
      </c>
    </row>
    <row r="35" spans="1:12" x14ac:dyDescent="0.3">
      <c r="A35" s="4">
        <v>789</v>
      </c>
      <c r="B35" s="4">
        <v>1</v>
      </c>
      <c r="C35" s="5">
        <v>1</v>
      </c>
      <c r="D35" s="5">
        <v>0</v>
      </c>
      <c r="E35" s="5">
        <v>1</v>
      </c>
      <c r="F35" s="5">
        <v>0</v>
      </c>
      <c r="G35" s="5">
        <v>1</v>
      </c>
      <c r="H35" s="6">
        <f>IF(Table13[[#This Row],[Bad Risk (Class 1) Selected Feats]]=Table13[[#This Row],[Good Risk (Class 0) Selected Feats]],Table13[[#This Row],[Bad Risk (Class 1) Selected Feats]],Table13[[#This Row],[All Feats]])</f>
        <v>0</v>
      </c>
      <c r="I35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35" s="7">
        <f>ABS(Table13[[#This Row],[All Feats]]-Table13[[#This Row],[Actual Class]])</f>
        <v>0</v>
      </c>
      <c r="K35" s="7">
        <f>ABS(Table13[[#This Row],[Results Based on Selected Feats ( Class 1, Class 0)]]-Table13[[#This Row],[Actual Class]])</f>
        <v>1</v>
      </c>
      <c r="L35" s="7">
        <f>ABS(Table13[[#This Row],[Results Based on Droped Feats ( Class 1, Class 0)]]-Table13[[#This Row],[Actual Class]])</f>
        <v>0</v>
      </c>
    </row>
    <row r="36" spans="1:12" x14ac:dyDescent="0.3">
      <c r="A36" s="4">
        <v>450</v>
      </c>
      <c r="B36" s="4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6">
        <f>IF(Table13[[#This Row],[Bad Risk (Class 1) Selected Feats]]=Table13[[#This Row],[Good Risk (Class 0) Selected Feats]],Table13[[#This Row],[Bad Risk (Class 1) Selected Feats]],Table13[[#This Row],[All Feats]])</f>
        <v>0</v>
      </c>
      <c r="I36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36" s="7">
        <f>ABS(Table13[[#This Row],[All Feats]]-Table13[[#This Row],[Actual Class]])</f>
        <v>0</v>
      </c>
      <c r="K36" s="7">
        <f>ABS(Table13[[#This Row],[Results Based on Selected Feats ( Class 1, Class 0)]]-Table13[[#This Row],[Actual Class]])</f>
        <v>0</v>
      </c>
      <c r="L36" s="7">
        <f>ABS(Table13[[#This Row],[Results Based on Droped Feats ( Class 1, Class 0)]]-Table13[[#This Row],[Actual Class]])</f>
        <v>0</v>
      </c>
    </row>
    <row r="37" spans="1:12" x14ac:dyDescent="0.3">
      <c r="A37" s="4">
        <v>722</v>
      </c>
      <c r="B37" s="4">
        <v>1</v>
      </c>
      <c r="C37" s="5">
        <v>0</v>
      </c>
      <c r="D37" s="5">
        <v>0</v>
      </c>
      <c r="E37" s="5">
        <v>1</v>
      </c>
      <c r="F37" s="5">
        <v>0</v>
      </c>
      <c r="G37" s="5">
        <v>1</v>
      </c>
      <c r="H37" s="6">
        <f>IF(Table13[[#This Row],[Bad Risk (Class 1) Selected Feats]]=Table13[[#This Row],[Good Risk (Class 0) Selected Feats]],Table13[[#This Row],[Bad Risk (Class 1) Selected Feats]],Table13[[#This Row],[All Feats]])</f>
        <v>0</v>
      </c>
      <c r="I37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37" s="7">
        <f>ABS(Table13[[#This Row],[All Feats]]-Table13[[#This Row],[Actual Class]])</f>
        <v>1</v>
      </c>
      <c r="K37" s="7">
        <f>ABS(Table13[[#This Row],[Results Based on Selected Feats ( Class 1, Class 0)]]-Table13[[#This Row],[Actual Class]])</f>
        <v>1</v>
      </c>
      <c r="L37" s="7">
        <f>ABS(Table13[[#This Row],[Results Based on Droped Feats ( Class 1, Class 0)]]-Table13[[#This Row],[Actual Class]])</f>
        <v>1</v>
      </c>
    </row>
    <row r="38" spans="1:12" x14ac:dyDescent="0.3">
      <c r="A38" s="4">
        <v>960</v>
      </c>
      <c r="B38" s="4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6">
        <f>IF(Table13[[#This Row],[Bad Risk (Class 1) Selected Feats]]=Table13[[#This Row],[Good Risk (Class 0) Selected Feats]],Table13[[#This Row],[Bad Risk (Class 1) Selected Feats]],Table13[[#This Row],[All Feats]])</f>
        <v>0</v>
      </c>
      <c r="I38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38" s="7">
        <f>ABS(Table13[[#This Row],[All Feats]]-Table13[[#This Row],[Actual Class]])</f>
        <v>0</v>
      </c>
      <c r="K38" s="7">
        <f>ABS(Table13[[#This Row],[Results Based on Selected Feats ( Class 1, Class 0)]]-Table13[[#This Row],[Actual Class]])</f>
        <v>0</v>
      </c>
      <c r="L38" s="7">
        <f>ABS(Table13[[#This Row],[Results Based on Droped Feats ( Class 1, Class 0)]]-Table13[[#This Row],[Actual Class]])</f>
        <v>0</v>
      </c>
    </row>
    <row r="39" spans="1:12" x14ac:dyDescent="0.3">
      <c r="A39" s="4">
        <v>406</v>
      </c>
      <c r="B39" s="4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6">
        <f>IF(Table13[[#This Row],[Bad Risk (Class 1) Selected Feats]]=Table13[[#This Row],[Good Risk (Class 0) Selected Feats]],Table13[[#This Row],[Bad Risk (Class 1) Selected Feats]],Table13[[#This Row],[All Feats]])</f>
        <v>0</v>
      </c>
      <c r="I39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39" s="7">
        <f>ABS(Table13[[#This Row],[All Feats]]-Table13[[#This Row],[Actual Class]])</f>
        <v>0</v>
      </c>
      <c r="K39" s="7">
        <f>ABS(Table13[[#This Row],[Results Based on Selected Feats ( Class 1, Class 0)]]-Table13[[#This Row],[Actual Class]])</f>
        <v>0</v>
      </c>
      <c r="L39" s="7">
        <f>ABS(Table13[[#This Row],[Results Based on Droped Feats ( Class 1, Class 0)]]-Table13[[#This Row],[Actual Class]])</f>
        <v>0</v>
      </c>
    </row>
    <row r="40" spans="1:12" x14ac:dyDescent="0.3">
      <c r="A40" s="4">
        <v>436</v>
      </c>
      <c r="B40" s="4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6">
        <f>IF(Table13[[#This Row],[Bad Risk (Class 1) Selected Feats]]=Table13[[#This Row],[Good Risk (Class 0) Selected Feats]],Table13[[#This Row],[Bad Risk (Class 1) Selected Feats]],Table13[[#This Row],[All Feats]])</f>
        <v>0</v>
      </c>
      <c r="I40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40" s="7">
        <f>ABS(Table13[[#This Row],[All Feats]]-Table13[[#This Row],[Actual Class]])</f>
        <v>0</v>
      </c>
      <c r="K40" s="7">
        <f>ABS(Table13[[#This Row],[Results Based on Selected Feats ( Class 1, Class 0)]]-Table13[[#This Row],[Actual Class]])</f>
        <v>0</v>
      </c>
      <c r="L40" s="7">
        <f>ABS(Table13[[#This Row],[Results Based on Droped Feats ( Class 1, Class 0)]]-Table13[[#This Row],[Actual Class]])</f>
        <v>0</v>
      </c>
    </row>
    <row r="41" spans="1:12" x14ac:dyDescent="0.3">
      <c r="A41" s="4">
        <v>918</v>
      </c>
      <c r="B41" s="4">
        <v>1</v>
      </c>
      <c r="C41" s="5">
        <v>1</v>
      </c>
      <c r="D41" s="5">
        <v>1</v>
      </c>
      <c r="E41" s="5">
        <v>1</v>
      </c>
      <c r="F41" s="5">
        <v>0</v>
      </c>
      <c r="G41" s="5">
        <v>1</v>
      </c>
      <c r="H41" s="6">
        <f>IF(Table13[[#This Row],[Bad Risk (Class 1) Selected Feats]]=Table13[[#This Row],[Good Risk (Class 0) Selected Feats]],Table13[[#This Row],[Bad Risk (Class 1) Selected Feats]],Table13[[#This Row],[All Feats]])</f>
        <v>1</v>
      </c>
      <c r="I41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41" s="7">
        <f>ABS(Table13[[#This Row],[All Feats]]-Table13[[#This Row],[Actual Class]])</f>
        <v>0</v>
      </c>
      <c r="K41" s="7">
        <f>ABS(Table13[[#This Row],[Results Based on Selected Feats ( Class 1, Class 0)]]-Table13[[#This Row],[Actual Class]])</f>
        <v>0</v>
      </c>
      <c r="L41" s="7">
        <f>ABS(Table13[[#This Row],[Results Based on Droped Feats ( Class 1, Class 0)]]-Table13[[#This Row],[Actual Class]])</f>
        <v>0</v>
      </c>
    </row>
    <row r="42" spans="1:12" x14ac:dyDescent="0.3">
      <c r="A42" s="4">
        <v>505</v>
      </c>
      <c r="B42" s="4">
        <v>1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6">
        <f>IF(Table13[[#This Row],[Bad Risk (Class 1) Selected Feats]]=Table13[[#This Row],[Good Risk (Class 0) Selected Feats]],Table13[[#This Row],[Bad Risk (Class 1) Selected Feats]],Table13[[#This Row],[All Feats]])</f>
        <v>0</v>
      </c>
      <c r="I42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42" s="7">
        <f>ABS(Table13[[#This Row],[All Feats]]-Table13[[#This Row],[Actual Class]])</f>
        <v>1</v>
      </c>
      <c r="K42" s="7">
        <f>ABS(Table13[[#This Row],[Results Based on Selected Feats ( Class 1, Class 0)]]-Table13[[#This Row],[Actual Class]])</f>
        <v>1</v>
      </c>
      <c r="L42" s="7">
        <f>ABS(Table13[[#This Row],[Results Based on Droped Feats ( Class 1, Class 0)]]-Table13[[#This Row],[Actual Class]])</f>
        <v>1</v>
      </c>
    </row>
    <row r="43" spans="1:12" x14ac:dyDescent="0.3">
      <c r="A43" s="4">
        <v>744</v>
      </c>
      <c r="B43" s="4">
        <v>0</v>
      </c>
      <c r="C43" s="5">
        <v>1</v>
      </c>
      <c r="D43" s="5">
        <v>0</v>
      </c>
      <c r="E43" s="5">
        <v>0</v>
      </c>
      <c r="F43" s="5">
        <v>0</v>
      </c>
      <c r="G43" s="5">
        <v>0</v>
      </c>
      <c r="H43" s="6">
        <f>IF(Table13[[#This Row],[Bad Risk (Class 1) Selected Feats]]=Table13[[#This Row],[Good Risk (Class 0) Selected Feats]],Table13[[#This Row],[Bad Risk (Class 1) Selected Feats]],Table13[[#This Row],[All Feats]])</f>
        <v>0</v>
      </c>
      <c r="I43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43" s="7">
        <f>ABS(Table13[[#This Row],[All Feats]]-Table13[[#This Row],[Actual Class]])</f>
        <v>1</v>
      </c>
      <c r="K43" s="7">
        <f>ABS(Table13[[#This Row],[Results Based on Selected Feats ( Class 1, Class 0)]]-Table13[[#This Row],[Actual Class]])</f>
        <v>0</v>
      </c>
      <c r="L43" s="7">
        <f>ABS(Table13[[#This Row],[Results Based on Droped Feats ( Class 1, Class 0)]]-Table13[[#This Row],[Actual Class]])</f>
        <v>0</v>
      </c>
    </row>
    <row r="44" spans="1:12" x14ac:dyDescent="0.3">
      <c r="A44" s="4">
        <v>256</v>
      </c>
      <c r="B44" s="4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6">
        <f>IF(Table13[[#This Row],[Bad Risk (Class 1) Selected Feats]]=Table13[[#This Row],[Good Risk (Class 0) Selected Feats]],Table13[[#This Row],[Bad Risk (Class 1) Selected Feats]],Table13[[#This Row],[All Feats]])</f>
        <v>0</v>
      </c>
      <c r="I44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44" s="7">
        <f>ABS(Table13[[#This Row],[All Feats]]-Table13[[#This Row],[Actual Class]])</f>
        <v>0</v>
      </c>
      <c r="K44" s="7">
        <f>ABS(Table13[[#This Row],[Results Based on Selected Feats ( Class 1, Class 0)]]-Table13[[#This Row],[Actual Class]])</f>
        <v>0</v>
      </c>
      <c r="L44" s="7">
        <f>ABS(Table13[[#This Row],[Results Based on Droped Feats ( Class 1, Class 0)]]-Table13[[#This Row],[Actual Class]])</f>
        <v>0</v>
      </c>
    </row>
    <row r="45" spans="1:12" x14ac:dyDescent="0.3">
      <c r="A45" s="4">
        <v>109</v>
      </c>
      <c r="B45" s="4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6">
        <f>IF(Table13[[#This Row],[Bad Risk (Class 1) Selected Feats]]=Table13[[#This Row],[Good Risk (Class 0) Selected Feats]],Table13[[#This Row],[Bad Risk (Class 1) Selected Feats]],Table13[[#This Row],[All Feats]])</f>
        <v>0</v>
      </c>
      <c r="I45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45" s="7">
        <f>ABS(Table13[[#This Row],[All Feats]]-Table13[[#This Row],[Actual Class]])</f>
        <v>0</v>
      </c>
      <c r="K45" s="7">
        <f>ABS(Table13[[#This Row],[Results Based on Selected Feats ( Class 1, Class 0)]]-Table13[[#This Row],[Actual Class]])</f>
        <v>0</v>
      </c>
      <c r="L45" s="7">
        <f>ABS(Table13[[#This Row],[Results Based on Droped Feats ( Class 1, Class 0)]]-Table13[[#This Row],[Actual Class]])</f>
        <v>0</v>
      </c>
    </row>
    <row r="46" spans="1:12" x14ac:dyDescent="0.3">
      <c r="A46" s="4">
        <v>546</v>
      </c>
      <c r="B46" s="4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6">
        <f>IF(Table13[[#This Row],[Bad Risk (Class 1) Selected Feats]]=Table13[[#This Row],[Good Risk (Class 0) Selected Feats]],Table13[[#This Row],[Bad Risk (Class 1) Selected Feats]],Table13[[#This Row],[All Feats]])</f>
        <v>0</v>
      </c>
      <c r="I46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46" s="7">
        <f>ABS(Table13[[#This Row],[All Feats]]-Table13[[#This Row],[Actual Class]])</f>
        <v>0</v>
      </c>
      <c r="K46" s="7">
        <f>ABS(Table13[[#This Row],[Results Based on Selected Feats ( Class 1, Class 0)]]-Table13[[#This Row],[Actual Class]])</f>
        <v>0</v>
      </c>
      <c r="L46" s="7">
        <f>ABS(Table13[[#This Row],[Results Based on Droped Feats ( Class 1, Class 0)]]-Table13[[#This Row],[Actual Class]])</f>
        <v>0</v>
      </c>
    </row>
    <row r="47" spans="1:12" x14ac:dyDescent="0.3">
      <c r="A47" s="4">
        <v>681</v>
      </c>
      <c r="B47" s="4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6">
        <f>IF(Table13[[#This Row],[Bad Risk (Class 1) Selected Feats]]=Table13[[#This Row],[Good Risk (Class 0) Selected Feats]],Table13[[#This Row],[Bad Risk (Class 1) Selected Feats]],Table13[[#This Row],[All Feats]])</f>
        <v>0</v>
      </c>
      <c r="I47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47" s="7">
        <f>ABS(Table13[[#This Row],[All Feats]]-Table13[[#This Row],[Actual Class]])</f>
        <v>0</v>
      </c>
      <c r="K47" s="7">
        <f>ABS(Table13[[#This Row],[Results Based on Selected Feats ( Class 1, Class 0)]]-Table13[[#This Row],[Actual Class]])</f>
        <v>0</v>
      </c>
      <c r="L47" s="7">
        <f>ABS(Table13[[#This Row],[Results Based on Droped Feats ( Class 1, Class 0)]]-Table13[[#This Row],[Actual Class]])</f>
        <v>0</v>
      </c>
    </row>
    <row r="48" spans="1:12" x14ac:dyDescent="0.3">
      <c r="A48" s="4">
        <v>604</v>
      </c>
      <c r="B48" s="4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6">
        <f>IF(Table13[[#This Row],[Bad Risk (Class 1) Selected Feats]]=Table13[[#This Row],[Good Risk (Class 0) Selected Feats]],Table13[[#This Row],[Bad Risk (Class 1) Selected Feats]],Table13[[#This Row],[All Feats]])</f>
        <v>0</v>
      </c>
      <c r="I48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48" s="7">
        <f>ABS(Table13[[#This Row],[All Feats]]-Table13[[#This Row],[Actual Class]])</f>
        <v>0</v>
      </c>
      <c r="K48" s="7">
        <f>ABS(Table13[[#This Row],[Results Based on Selected Feats ( Class 1, Class 0)]]-Table13[[#This Row],[Actual Class]])</f>
        <v>0</v>
      </c>
      <c r="L48" s="7">
        <f>ABS(Table13[[#This Row],[Results Based on Droped Feats ( Class 1, Class 0)]]-Table13[[#This Row],[Actual Class]])</f>
        <v>0</v>
      </c>
    </row>
    <row r="49" spans="1:12" x14ac:dyDescent="0.3">
      <c r="A49" s="4">
        <v>226</v>
      </c>
      <c r="B49" s="4">
        <v>1</v>
      </c>
      <c r="C49" s="5">
        <v>1</v>
      </c>
      <c r="D49" s="5">
        <v>0</v>
      </c>
      <c r="E49" s="5">
        <v>1</v>
      </c>
      <c r="F49" s="5">
        <v>0</v>
      </c>
      <c r="G49" s="5">
        <v>1</v>
      </c>
      <c r="H49" s="6">
        <f>IF(Table13[[#This Row],[Bad Risk (Class 1) Selected Feats]]=Table13[[#This Row],[Good Risk (Class 0) Selected Feats]],Table13[[#This Row],[Bad Risk (Class 1) Selected Feats]],Table13[[#This Row],[All Feats]])</f>
        <v>0</v>
      </c>
      <c r="I49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49" s="7">
        <f>ABS(Table13[[#This Row],[All Feats]]-Table13[[#This Row],[Actual Class]])</f>
        <v>0</v>
      </c>
      <c r="K49" s="7">
        <f>ABS(Table13[[#This Row],[Results Based on Selected Feats ( Class 1, Class 0)]]-Table13[[#This Row],[Actual Class]])</f>
        <v>1</v>
      </c>
      <c r="L49" s="7">
        <f>ABS(Table13[[#This Row],[Results Based on Droped Feats ( Class 1, Class 0)]]-Table13[[#This Row],[Actual Class]])</f>
        <v>0</v>
      </c>
    </row>
    <row r="50" spans="1:12" x14ac:dyDescent="0.3">
      <c r="A50" s="4">
        <v>60</v>
      </c>
      <c r="B50" s="4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6">
        <f>IF(Table13[[#This Row],[Bad Risk (Class 1) Selected Feats]]=Table13[[#This Row],[Good Risk (Class 0) Selected Feats]],Table13[[#This Row],[Bad Risk (Class 1) Selected Feats]],Table13[[#This Row],[All Feats]])</f>
        <v>0</v>
      </c>
      <c r="I50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50" s="7">
        <f>ABS(Table13[[#This Row],[All Feats]]-Table13[[#This Row],[Actual Class]])</f>
        <v>0</v>
      </c>
      <c r="K50" s="7">
        <f>ABS(Table13[[#This Row],[Results Based on Selected Feats ( Class 1, Class 0)]]-Table13[[#This Row],[Actual Class]])</f>
        <v>0</v>
      </c>
      <c r="L50" s="7">
        <f>ABS(Table13[[#This Row],[Results Based on Droped Feats ( Class 1, Class 0)]]-Table13[[#This Row],[Actual Class]])</f>
        <v>0</v>
      </c>
    </row>
    <row r="51" spans="1:12" x14ac:dyDescent="0.3">
      <c r="A51" s="4">
        <v>72</v>
      </c>
      <c r="B51" s="4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6">
        <f>IF(Table13[[#This Row],[Bad Risk (Class 1) Selected Feats]]=Table13[[#This Row],[Good Risk (Class 0) Selected Feats]],Table13[[#This Row],[Bad Risk (Class 1) Selected Feats]],Table13[[#This Row],[All Feats]])</f>
        <v>0</v>
      </c>
      <c r="I51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51" s="7">
        <f>ABS(Table13[[#This Row],[All Feats]]-Table13[[#This Row],[Actual Class]])</f>
        <v>0</v>
      </c>
      <c r="K51" s="7">
        <f>ABS(Table13[[#This Row],[Results Based on Selected Feats ( Class 1, Class 0)]]-Table13[[#This Row],[Actual Class]])</f>
        <v>0</v>
      </c>
      <c r="L51" s="7">
        <f>ABS(Table13[[#This Row],[Results Based on Droped Feats ( Class 1, Class 0)]]-Table13[[#This Row],[Actual Class]])</f>
        <v>0</v>
      </c>
    </row>
    <row r="52" spans="1:12" x14ac:dyDescent="0.3">
      <c r="A52" s="4">
        <v>811</v>
      </c>
      <c r="B52" s="4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6">
        <f>IF(Table13[[#This Row],[Bad Risk (Class 1) Selected Feats]]=Table13[[#This Row],[Good Risk (Class 0) Selected Feats]],Table13[[#This Row],[Bad Risk (Class 1) Selected Feats]],Table13[[#This Row],[All Feats]])</f>
        <v>0</v>
      </c>
      <c r="I52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52" s="7">
        <f>ABS(Table13[[#This Row],[All Feats]]-Table13[[#This Row],[Actual Class]])</f>
        <v>0</v>
      </c>
      <c r="K52" s="7">
        <f>ABS(Table13[[#This Row],[Results Based on Selected Feats ( Class 1, Class 0)]]-Table13[[#This Row],[Actual Class]])</f>
        <v>0</v>
      </c>
      <c r="L52" s="7">
        <f>ABS(Table13[[#This Row],[Results Based on Droped Feats ( Class 1, Class 0)]]-Table13[[#This Row],[Actual Class]])</f>
        <v>0</v>
      </c>
    </row>
    <row r="53" spans="1:12" x14ac:dyDescent="0.3">
      <c r="A53" s="4">
        <v>698</v>
      </c>
      <c r="B53" s="4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6">
        <f>IF(Table13[[#This Row],[Bad Risk (Class 1) Selected Feats]]=Table13[[#This Row],[Good Risk (Class 0) Selected Feats]],Table13[[#This Row],[Bad Risk (Class 1) Selected Feats]],Table13[[#This Row],[All Feats]])</f>
        <v>0</v>
      </c>
      <c r="I53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53" s="7">
        <f>ABS(Table13[[#This Row],[All Feats]]-Table13[[#This Row],[Actual Class]])</f>
        <v>0</v>
      </c>
      <c r="K53" s="7">
        <f>ABS(Table13[[#This Row],[Results Based on Selected Feats ( Class 1, Class 0)]]-Table13[[#This Row],[Actual Class]])</f>
        <v>0</v>
      </c>
      <c r="L53" s="7">
        <f>ABS(Table13[[#This Row],[Results Based on Droped Feats ( Class 1, Class 0)]]-Table13[[#This Row],[Actual Class]])</f>
        <v>0</v>
      </c>
    </row>
    <row r="54" spans="1:12" x14ac:dyDescent="0.3">
      <c r="A54" s="4">
        <v>215</v>
      </c>
      <c r="B54" s="4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6">
        <f>IF(Table13[[#This Row],[Bad Risk (Class 1) Selected Feats]]=Table13[[#This Row],[Good Risk (Class 0) Selected Feats]],Table13[[#This Row],[Bad Risk (Class 1) Selected Feats]],Table13[[#This Row],[All Feats]])</f>
        <v>0</v>
      </c>
      <c r="I54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54" s="7">
        <f>ABS(Table13[[#This Row],[All Feats]]-Table13[[#This Row],[Actual Class]])</f>
        <v>0</v>
      </c>
      <c r="K54" s="7">
        <f>ABS(Table13[[#This Row],[Results Based on Selected Feats ( Class 1, Class 0)]]-Table13[[#This Row],[Actual Class]])</f>
        <v>0</v>
      </c>
      <c r="L54" s="7">
        <f>ABS(Table13[[#This Row],[Results Based on Droped Feats ( Class 1, Class 0)]]-Table13[[#This Row],[Actual Class]])</f>
        <v>0</v>
      </c>
    </row>
    <row r="55" spans="1:12" x14ac:dyDescent="0.3">
      <c r="A55" s="4">
        <v>344</v>
      </c>
      <c r="B55" s="4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6">
        <f>IF(Table13[[#This Row],[Bad Risk (Class 1) Selected Feats]]=Table13[[#This Row],[Good Risk (Class 0) Selected Feats]],Table13[[#This Row],[Bad Risk (Class 1) Selected Feats]],Table13[[#This Row],[All Feats]])</f>
        <v>0</v>
      </c>
      <c r="I55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55" s="7">
        <f>ABS(Table13[[#This Row],[All Feats]]-Table13[[#This Row],[Actual Class]])</f>
        <v>0</v>
      </c>
      <c r="K55" s="7">
        <f>ABS(Table13[[#This Row],[Results Based on Selected Feats ( Class 1, Class 0)]]-Table13[[#This Row],[Actual Class]])</f>
        <v>0</v>
      </c>
      <c r="L55" s="7">
        <f>ABS(Table13[[#This Row],[Results Based on Droped Feats ( Class 1, Class 0)]]-Table13[[#This Row],[Actual Class]])</f>
        <v>0</v>
      </c>
    </row>
    <row r="56" spans="1:12" x14ac:dyDescent="0.3">
      <c r="A56" s="4">
        <v>328</v>
      </c>
      <c r="B56" s="4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6">
        <f>IF(Table13[[#This Row],[Bad Risk (Class 1) Selected Feats]]=Table13[[#This Row],[Good Risk (Class 0) Selected Feats]],Table13[[#This Row],[Bad Risk (Class 1) Selected Feats]],Table13[[#This Row],[All Feats]])</f>
        <v>0</v>
      </c>
      <c r="I56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56" s="7">
        <f>ABS(Table13[[#This Row],[All Feats]]-Table13[[#This Row],[Actual Class]])</f>
        <v>0</v>
      </c>
      <c r="K56" s="7">
        <f>ABS(Table13[[#This Row],[Results Based on Selected Feats ( Class 1, Class 0)]]-Table13[[#This Row],[Actual Class]])</f>
        <v>0</v>
      </c>
      <c r="L56" s="7">
        <f>ABS(Table13[[#This Row],[Results Based on Droped Feats ( Class 1, Class 0)]]-Table13[[#This Row],[Actual Class]])</f>
        <v>0</v>
      </c>
    </row>
    <row r="57" spans="1:12" x14ac:dyDescent="0.3">
      <c r="A57" s="4">
        <v>772</v>
      </c>
      <c r="B57" s="4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6">
        <f>IF(Table13[[#This Row],[Bad Risk (Class 1) Selected Feats]]=Table13[[#This Row],[Good Risk (Class 0) Selected Feats]],Table13[[#This Row],[Bad Risk (Class 1) Selected Feats]],Table13[[#This Row],[All Feats]])</f>
        <v>0</v>
      </c>
      <c r="I57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57" s="7">
        <f>ABS(Table13[[#This Row],[All Feats]]-Table13[[#This Row],[Actual Class]])</f>
        <v>0</v>
      </c>
      <c r="K57" s="7">
        <f>ABS(Table13[[#This Row],[Results Based on Selected Feats ( Class 1, Class 0)]]-Table13[[#This Row],[Actual Class]])</f>
        <v>0</v>
      </c>
      <c r="L57" s="7">
        <f>ABS(Table13[[#This Row],[Results Based on Droped Feats ( Class 1, Class 0)]]-Table13[[#This Row],[Actual Class]])</f>
        <v>0</v>
      </c>
    </row>
    <row r="58" spans="1:12" x14ac:dyDescent="0.3">
      <c r="A58" s="4">
        <v>309</v>
      </c>
      <c r="B58" s="4">
        <v>0</v>
      </c>
      <c r="C58" s="5">
        <v>1</v>
      </c>
      <c r="D58" s="5">
        <v>0</v>
      </c>
      <c r="E58" s="5">
        <v>1</v>
      </c>
      <c r="F58" s="5">
        <v>0</v>
      </c>
      <c r="G58" s="5">
        <v>0</v>
      </c>
      <c r="H58" s="6">
        <f>IF(Table13[[#This Row],[Bad Risk (Class 1) Selected Feats]]=Table13[[#This Row],[Good Risk (Class 0) Selected Feats]],Table13[[#This Row],[Bad Risk (Class 1) Selected Feats]],Table13[[#This Row],[All Feats]])</f>
        <v>0</v>
      </c>
      <c r="I58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58" s="7">
        <f>ABS(Table13[[#This Row],[All Feats]]-Table13[[#This Row],[Actual Class]])</f>
        <v>1</v>
      </c>
      <c r="K58" s="7">
        <f>ABS(Table13[[#This Row],[Results Based on Selected Feats ( Class 1, Class 0)]]-Table13[[#This Row],[Actual Class]])</f>
        <v>0</v>
      </c>
      <c r="L58" s="7">
        <f>ABS(Table13[[#This Row],[Results Based on Droped Feats ( Class 1, Class 0)]]-Table13[[#This Row],[Actual Class]])</f>
        <v>1</v>
      </c>
    </row>
    <row r="59" spans="1:12" x14ac:dyDescent="0.3">
      <c r="A59" s="4">
        <v>86</v>
      </c>
      <c r="B59" s="4">
        <v>0</v>
      </c>
      <c r="C59" s="5">
        <v>1</v>
      </c>
      <c r="D59" s="5">
        <v>0</v>
      </c>
      <c r="E59" s="5">
        <v>1</v>
      </c>
      <c r="F59" s="5">
        <v>0</v>
      </c>
      <c r="G59" s="5">
        <v>1</v>
      </c>
      <c r="H59" s="6">
        <f>IF(Table13[[#This Row],[Bad Risk (Class 1) Selected Feats]]=Table13[[#This Row],[Good Risk (Class 0) Selected Feats]],Table13[[#This Row],[Bad Risk (Class 1) Selected Feats]],Table13[[#This Row],[All Feats]])</f>
        <v>0</v>
      </c>
      <c r="I59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59" s="7">
        <f>ABS(Table13[[#This Row],[All Feats]]-Table13[[#This Row],[Actual Class]])</f>
        <v>1</v>
      </c>
      <c r="K59" s="7">
        <f>ABS(Table13[[#This Row],[Results Based on Selected Feats ( Class 1, Class 0)]]-Table13[[#This Row],[Actual Class]])</f>
        <v>0</v>
      </c>
      <c r="L59" s="7">
        <f>ABS(Table13[[#This Row],[Results Based on Droped Feats ( Class 1, Class 0)]]-Table13[[#This Row],[Actual Class]])</f>
        <v>1</v>
      </c>
    </row>
    <row r="60" spans="1:12" x14ac:dyDescent="0.3">
      <c r="A60" s="4">
        <v>991</v>
      </c>
      <c r="B60" s="4">
        <v>0</v>
      </c>
      <c r="C60" s="5">
        <v>1</v>
      </c>
      <c r="D60" s="5">
        <v>1</v>
      </c>
      <c r="E60" s="5">
        <v>0</v>
      </c>
      <c r="F60" s="5">
        <v>0</v>
      </c>
      <c r="G60" s="5">
        <v>0</v>
      </c>
      <c r="H60" s="6">
        <f>IF(Table13[[#This Row],[Bad Risk (Class 1) Selected Feats]]=Table13[[#This Row],[Good Risk (Class 0) Selected Feats]],Table13[[#This Row],[Bad Risk (Class 1) Selected Feats]],Table13[[#This Row],[All Feats]])</f>
        <v>1</v>
      </c>
      <c r="I60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60" s="7">
        <f>ABS(Table13[[#This Row],[All Feats]]-Table13[[#This Row],[Actual Class]])</f>
        <v>1</v>
      </c>
      <c r="K60" s="7">
        <f>ABS(Table13[[#This Row],[Results Based on Selected Feats ( Class 1, Class 0)]]-Table13[[#This Row],[Actual Class]])</f>
        <v>1</v>
      </c>
      <c r="L60" s="7">
        <f>ABS(Table13[[#This Row],[Results Based on Droped Feats ( Class 1, Class 0)]]-Table13[[#This Row],[Actual Class]])</f>
        <v>1</v>
      </c>
    </row>
    <row r="61" spans="1:12" x14ac:dyDescent="0.3">
      <c r="A61" s="4">
        <v>433</v>
      </c>
      <c r="B61" s="4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6">
        <f>IF(Table13[[#This Row],[Bad Risk (Class 1) Selected Feats]]=Table13[[#This Row],[Good Risk (Class 0) Selected Feats]],Table13[[#This Row],[Bad Risk (Class 1) Selected Feats]],Table13[[#This Row],[All Feats]])</f>
        <v>0</v>
      </c>
      <c r="I61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61" s="7">
        <f>ABS(Table13[[#This Row],[All Feats]]-Table13[[#This Row],[Actual Class]])</f>
        <v>0</v>
      </c>
      <c r="K61" s="7">
        <f>ABS(Table13[[#This Row],[Results Based on Selected Feats ( Class 1, Class 0)]]-Table13[[#This Row],[Actual Class]])</f>
        <v>0</v>
      </c>
      <c r="L61" s="7">
        <f>ABS(Table13[[#This Row],[Results Based on Droped Feats ( Class 1, Class 0)]]-Table13[[#This Row],[Actual Class]])</f>
        <v>0</v>
      </c>
    </row>
    <row r="62" spans="1:12" x14ac:dyDescent="0.3">
      <c r="A62" s="4">
        <v>655</v>
      </c>
      <c r="B62" s="4">
        <v>0</v>
      </c>
      <c r="C62" s="5">
        <v>1</v>
      </c>
      <c r="D62" s="5">
        <v>1</v>
      </c>
      <c r="E62" s="5">
        <v>1</v>
      </c>
      <c r="F62" s="5">
        <v>0</v>
      </c>
      <c r="G62" s="5">
        <v>1</v>
      </c>
      <c r="H62" s="6">
        <f>IF(Table13[[#This Row],[Bad Risk (Class 1) Selected Feats]]=Table13[[#This Row],[Good Risk (Class 0) Selected Feats]],Table13[[#This Row],[Bad Risk (Class 1) Selected Feats]],Table13[[#This Row],[All Feats]])</f>
        <v>1</v>
      </c>
      <c r="I62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62" s="7">
        <f>ABS(Table13[[#This Row],[All Feats]]-Table13[[#This Row],[Actual Class]])</f>
        <v>1</v>
      </c>
      <c r="K62" s="7">
        <f>ABS(Table13[[#This Row],[Results Based on Selected Feats ( Class 1, Class 0)]]-Table13[[#This Row],[Actual Class]])</f>
        <v>1</v>
      </c>
      <c r="L62" s="7">
        <f>ABS(Table13[[#This Row],[Results Based on Droped Feats ( Class 1, Class 0)]]-Table13[[#This Row],[Actual Class]])</f>
        <v>1</v>
      </c>
    </row>
    <row r="63" spans="1:12" x14ac:dyDescent="0.3">
      <c r="A63" s="4">
        <v>558</v>
      </c>
      <c r="B63" s="4">
        <v>1</v>
      </c>
      <c r="C63" s="5">
        <v>1</v>
      </c>
      <c r="D63" s="5">
        <v>0</v>
      </c>
      <c r="E63" s="5">
        <v>1</v>
      </c>
      <c r="F63" s="5">
        <v>0</v>
      </c>
      <c r="G63" s="5">
        <v>1</v>
      </c>
      <c r="H63" s="6">
        <f>IF(Table13[[#This Row],[Bad Risk (Class 1) Selected Feats]]=Table13[[#This Row],[Good Risk (Class 0) Selected Feats]],Table13[[#This Row],[Bad Risk (Class 1) Selected Feats]],Table13[[#This Row],[All Feats]])</f>
        <v>0</v>
      </c>
      <c r="I63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63" s="7">
        <f>ABS(Table13[[#This Row],[All Feats]]-Table13[[#This Row],[Actual Class]])</f>
        <v>0</v>
      </c>
      <c r="K63" s="7">
        <f>ABS(Table13[[#This Row],[Results Based on Selected Feats ( Class 1, Class 0)]]-Table13[[#This Row],[Actual Class]])</f>
        <v>1</v>
      </c>
      <c r="L63" s="7">
        <f>ABS(Table13[[#This Row],[Results Based on Droped Feats ( Class 1, Class 0)]]-Table13[[#This Row],[Actual Class]])</f>
        <v>0</v>
      </c>
    </row>
    <row r="64" spans="1:12" x14ac:dyDescent="0.3">
      <c r="A64" s="4">
        <v>288</v>
      </c>
      <c r="B64" s="4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6">
        <f>IF(Table13[[#This Row],[Bad Risk (Class 1) Selected Feats]]=Table13[[#This Row],[Good Risk (Class 0) Selected Feats]],Table13[[#This Row],[Bad Risk (Class 1) Selected Feats]],Table13[[#This Row],[All Feats]])</f>
        <v>0</v>
      </c>
      <c r="I64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64" s="7">
        <f>ABS(Table13[[#This Row],[All Feats]]-Table13[[#This Row],[Actual Class]])</f>
        <v>0</v>
      </c>
      <c r="K64" s="7">
        <f>ABS(Table13[[#This Row],[Results Based on Selected Feats ( Class 1, Class 0)]]-Table13[[#This Row],[Actual Class]])</f>
        <v>0</v>
      </c>
      <c r="L64" s="7">
        <f>ABS(Table13[[#This Row],[Results Based on Droped Feats ( Class 1, Class 0)]]-Table13[[#This Row],[Actual Class]])</f>
        <v>0</v>
      </c>
    </row>
    <row r="65" spans="1:12" x14ac:dyDescent="0.3">
      <c r="A65" s="4">
        <v>334</v>
      </c>
      <c r="B65" s="4">
        <v>1</v>
      </c>
      <c r="C65" s="5">
        <v>1</v>
      </c>
      <c r="D65" s="5">
        <v>1</v>
      </c>
      <c r="E65" s="5">
        <v>1</v>
      </c>
      <c r="F65" s="5">
        <v>1</v>
      </c>
      <c r="G65" s="5">
        <v>1</v>
      </c>
      <c r="H65" s="6">
        <f>IF(Table13[[#This Row],[Bad Risk (Class 1) Selected Feats]]=Table13[[#This Row],[Good Risk (Class 0) Selected Feats]],Table13[[#This Row],[Bad Risk (Class 1) Selected Feats]],Table13[[#This Row],[All Feats]])</f>
        <v>1</v>
      </c>
      <c r="I65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65" s="7">
        <f>ABS(Table13[[#This Row],[All Feats]]-Table13[[#This Row],[Actual Class]])</f>
        <v>0</v>
      </c>
      <c r="K65" s="7">
        <f>ABS(Table13[[#This Row],[Results Based on Selected Feats ( Class 1, Class 0)]]-Table13[[#This Row],[Actual Class]])</f>
        <v>0</v>
      </c>
      <c r="L65" s="7">
        <f>ABS(Table13[[#This Row],[Results Based on Droped Feats ( Class 1, Class 0)]]-Table13[[#This Row],[Actual Class]])</f>
        <v>0</v>
      </c>
    </row>
    <row r="66" spans="1:12" x14ac:dyDescent="0.3">
      <c r="A66" s="4">
        <v>851</v>
      </c>
      <c r="B66" s="4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6">
        <f>IF(Table13[[#This Row],[Bad Risk (Class 1) Selected Feats]]=Table13[[#This Row],[Good Risk (Class 0) Selected Feats]],Table13[[#This Row],[Bad Risk (Class 1) Selected Feats]],Table13[[#This Row],[All Feats]])</f>
        <v>0</v>
      </c>
      <c r="I66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66" s="7">
        <f>ABS(Table13[[#This Row],[All Feats]]-Table13[[#This Row],[Actual Class]])</f>
        <v>0</v>
      </c>
      <c r="K66" s="7">
        <f>ABS(Table13[[#This Row],[Results Based on Selected Feats ( Class 1, Class 0)]]-Table13[[#This Row],[Actual Class]])</f>
        <v>0</v>
      </c>
      <c r="L66" s="7">
        <f>ABS(Table13[[#This Row],[Results Based on Droped Feats ( Class 1, Class 0)]]-Table13[[#This Row],[Actual Class]])</f>
        <v>0</v>
      </c>
    </row>
    <row r="67" spans="1:12" x14ac:dyDescent="0.3">
      <c r="A67" s="4">
        <v>157</v>
      </c>
      <c r="B67" s="4">
        <v>0</v>
      </c>
      <c r="C67" s="5">
        <v>0</v>
      </c>
      <c r="D67" s="5">
        <v>1</v>
      </c>
      <c r="E67" s="5">
        <v>1</v>
      </c>
      <c r="F67" s="5">
        <v>1</v>
      </c>
      <c r="G67" s="5">
        <v>1</v>
      </c>
      <c r="H67" s="6">
        <f>IF(Table13[[#This Row],[Bad Risk (Class 1) Selected Feats]]=Table13[[#This Row],[Good Risk (Class 0) Selected Feats]],Table13[[#This Row],[Bad Risk (Class 1) Selected Feats]],Table13[[#This Row],[All Feats]])</f>
        <v>1</v>
      </c>
      <c r="I67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67" s="7">
        <f>ABS(Table13[[#This Row],[All Feats]]-Table13[[#This Row],[Actual Class]])</f>
        <v>0</v>
      </c>
      <c r="K67" s="7">
        <f>ABS(Table13[[#This Row],[Results Based on Selected Feats ( Class 1, Class 0)]]-Table13[[#This Row],[Actual Class]])</f>
        <v>1</v>
      </c>
      <c r="L67" s="7">
        <f>ABS(Table13[[#This Row],[Results Based on Droped Feats ( Class 1, Class 0)]]-Table13[[#This Row],[Actual Class]])</f>
        <v>1</v>
      </c>
    </row>
    <row r="68" spans="1:12" x14ac:dyDescent="0.3">
      <c r="A68" s="4">
        <v>686</v>
      </c>
      <c r="B68" s="4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6">
        <f>IF(Table13[[#This Row],[Bad Risk (Class 1) Selected Feats]]=Table13[[#This Row],[Good Risk (Class 0) Selected Feats]],Table13[[#This Row],[Bad Risk (Class 1) Selected Feats]],Table13[[#This Row],[All Feats]])</f>
        <v>0</v>
      </c>
      <c r="I68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68" s="7">
        <f>ABS(Table13[[#This Row],[All Feats]]-Table13[[#This Row],[Actual Class]])</f>
        <v>0</v>
      </c>
      <c r="K68" s="7">
        <f>ABS(Table13[[#This Row],[Results Based on Selected Feats ( Class 1, Class 0)]]-Table13[[#This Row],[Actual Class]])</f>
        <v>0</v>
      </c>
      <c r="L68" s="7">
        <f>ABS(Table13[[#This Row],[Results Based on Droped Feats ( Class 1, Class 0)]]-Table13[[#This Row],[Actual Class]])</f>
        <v>0</v>
      </c>
    </row>
    <row r="69" spans="1:12" x14ac:dyDescent="0.3">
      <c r="A69" s="4">
        <v>578</v>
      </c>
      <c r="B69" s="4">
        <v>1</v>
      </c>
      <c r="C69" s="5">
        <v>1</v>
      </c>
      <c r="D69" s="5">
        <v>0</v>
      </c>
      <c r="E69" s="5">
        <v>1</v>
      </c>
      <c r="F69" s="5">
        <v>1</v>
      </c>
      <c r="G69" s="5">
        <v>1</v>
      </c>
      <c r="H69" s="6">
        <f>IF(Table13[[#This Row],[Bad Risk (Class 1) Selected Feats]]=Table13[[#This Row],[Good Risk (Class 0) Selected Feats]],Table13[[#This Row],[Bad Risk (Class 1) Selected Feats]],Table13[[#This Row],[All Feats]])</f>
        <v>1</v>
      </c>
      <c r="I69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69" s="7">
        <f>ABS(Table13[[#This Row],[All Feats]]-Table13[[#This Row],[Actual Class]])</f>
        <v>0</v>
      </c>
      <c r="K69" s="7">
        <f>ABS(Table13[[#This Row],[Results Based on Selected Feats ( Class 1, Class 0)]]-Table13[[#This Row],[Actual Class]])</f>
        <v>0</v>
      </c>
      <c r="L69" s="7">
        <f>ABS(Table13[[#This Row],[Results Based on Droped Feats ( Class 1, Class 0)]]-Table13[[#This Row],[Actual Class]])</f>
        <v>0</v>
      </c>
    </row>
    <row r="70" spans="1:12" x14ac:dyDescent="0.3">
      <c r="A70" s="4">
        <v>981</v>
      </c>
      <c r="B70" s="4">
        <v>1</v>
      </c>
      <c r="C70" s="5">
        <v>1</v>
      </c>
      <c r="D70" s="5">
        <v>1</v>
      </c>
      <c r="E70" s="5">
        <v>1</v>
      </c>
      <c r="F70" s="5">
        <v>1</v>
      </c>
      <c r="G70" s="5">
        <v>1</v>
      </c>
      <c r="H70" s="6">
        <f>IF(Table13[[#This Row],[Bad Risk (Class 1) Selected Feats]]=Table13[[#This Row],[Good Risk (Class 0) Selected Feats]],Table13[[#This Row],[Bad Risk (Class 1) Selected Feats]],Table13[[#This Row],[All Feats]])</f>
        <v>1</v>
      </c>
      <c r="I70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70" s="7">
        <f>ABS(Table13[[#This Row],[All Feats]]-Table13[[#This Row],[Actual Class]])</f>
        <v>0</v>
      </c>
      <c r="K70" s="7">
        <f>ABS(Table13[[#This Row],[Results Based on Selected Feats ( Class 1, Class 0)]]-Table13[[#This Row],[Actual Class]])</f>
        <v>0</v>
      </c>
      <c r="L70" s="7">
        <f>ABS(Table13[[#This Row],[Results Based on Droped Feats ( Class 1, Class 0)]]-Table13[[#This Row],[Actual Class]])</f>
        <v>0</v>
      </c>
    </row>
    <row r="71" spans="1:12" x14ac:dyDescent="0.3">
      <c r="A71" s="4">
        <v>854</v>
      </c>
      <c r="B71" s="4">
        <v>0</v>
      </c>
      <c r="C71" s="5">
        <v>0</v>
      </c>
      <c r="D71" s="5">
        <v>1</v>
      </c>
      <c r="E71" s="5">
        <v>1</v>
      </c>
      <c r="F71" s="5">
        <v>0</v>
      </c>
      <c r="G71" s="5">
        <v>0</v>
      </c>
      <c r="H71" s="6">
        <f>IF(Table13[[#This Row],[Bad Risk (Class 1) Selected Feats]]=Table13[[#This Row],[Good Risk (Class 0) Selected Feats]],Table13[[#This Row],[Bad Risk (Class 1) Selected Feats]],Table13[[#This Row],[All Feats]])</f>
        <v>0</v>
      </c>
      <c r="I71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71" s="7">
        <f>ABS(Table13[[#This Row],[All Feats]]-Table13[[#This Row],[Actual Class]])</f>
        <v>0</v>
      </c>
      <c r="K71" s="7">
        <f>ABS(Table13[[#This Row],[Results Based on Selected Feats ( Class 1, Class 0)]]-Table13[[#This Row],[Actual Class]])</f>
        <v>0</v>
      </c>
      <c r="L71" s="7">
        <f>ABS(Table13[[#This Row],[Results Based on Droped Feats ( Class 1, Class 0)]]-Table13[[#This Row],[Actual Class]])</f>
        <v>0</v>
      </c>
    </row>
    <row r="72" spans="1:12" x14ac:dyDescent="0.3">
      <c r="A72" s="4">
        <v>530</v>
      </c>
      <c r="B72" s="4">
        <v>0</v>
      </c>
      <c r="C72" s="5">
        <v>1</v>
      </c>
      <c r="D72" s="5">
        <v>0</v>
      </c>
      <c r="E72" s="5">
        <v>1</v>
      </c>
      <c r="F72" s="5">
        <v>0</v>
      </c>
      <c r="G72" s="5">
        <v>1</v>
      </c>
      <c r="H72" s="6">
        <f>IF(Table13[[#This Row],[Bad Risk (Class 1) Selected Feats]]=Table13[[#This Row],[Good Risk (Class 0) Selected Feats]],Table13[[#This Row],[Bad Risk (Class 1) Selected Feats]],Table13[[#This Row],[All Feats]])</f>
        <v>0</v>
      </c>
      <c r="I72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72" s="7">
        <f>ABS(Table13[[#This Row],[All Feats]]-Table13[[#This Row],[Actual Class]])</f>
        <v>1</v>
      </c>
      <c r="K72" s="7">
        <f>ABS(Table13[[#This Row],[Results Based on Selected Feats ( Class 1, Class 0)]]-Table13[[#This Row],[Actual Class]])</f>
        <v>0</v>
      </c>
      <c r="L72" s="7">
        <f>ABS(Table13[[#This Row],[Results Based on Droped Feats ( Class 1, Class 0)]]-Table13[[#This Row],[Actual Class]])</f>
        <v>1</v>
      </c>
    </row>
    <row r="73" spans="1:12" x14ac:dyDescent="0.3">
      <c r="A73" s="4">
        <v>931</v>
      </c>
      <c r="B73" s="4">
        <v>1</v>
      </c>
      <c r="C73" s="5">
        <v>1</v>
      </c>
      <c r="D73" s="5">
        <v>1</v>
      </c>
      <c r="E73" s="5">
        <v>0</v>
      </c>
      <c r="F73" s="5">
        <v>0</v>
      </c>
      <c r="G73" s="5">
        <v>1</v>
      </c>
      <c r="H73" s="6">
        <f>IF(Table13[[#This Row],[Bad Risk (Class 1) Selected Feats]]=Table13[[#This Row],[Good Risk (Class 0) Selected Feats]],Table13[[#This Row],[Bad Risk (Class 1) Selected Feats]],Table13[[#This Row],[All Feats]])</f>
        <v>1</v>
      </c>
      <c r="I73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73" s="7">
        <f>ABS(Table13[[#This Row],[All Feats]]-Table13[[#This Row],[Actual Class]])</f>
        <v>0</v>
      </c>
      <c r="K73" s="7">
        <f>ABS(Table13[[#This Row],[Results Based on Selected Feats ( Class 1, Class 0)]]-Table13[[#This Row],[Actual Class]])</f>
        <v>0</v>
      </c>
      <c r="L73" s="7">
        <f>ABS(Table13[[#This Row],[Results Based on Droped Feats ( Class 1, Class 0)]]-Table13[[#This Row],[Actual Class]])</f>
        <v>0</v>
      </c>
    </row>
    <row r="74" spans="1:12" x14ac:dyDescent="0.3">
      <c r="A74" s="4">
        <v>684</v>
      </c>
      <c r="B74" s="4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6">
        <f>IF(Table13[[#This Row],[Bad Risk (Class 1) Selected Feats]]=Table13[[#This Row],[Good Risk (Class 0) Selected Feats]],Table13[[#This Row],[Bad Risk (Class 1) Selected Feats]],Table13[[#This Row],[All Feats]])</f>
        <v>0</v>
      </c>
      <c r="I74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74" s="7">
        <f>ABS(Table13[[#This Row],[All Feats]]-Table13[[#This Row],[Actual Class]])</f>
        <v>0</v>
      </c>
      <c r="K74" s="7">
        <f>ABS(Table13[[#This Row],[Results Based on Selected Feats ( Class 1, Class 0)]]-Table13[[#This Row],[Actual Class]])</f>
        <v>0</v>
      </c>
      <c r="L74" s="7">
        <f>ABS(Table13[[#This Row],[Results Based on Droped Feats ( Class 1, Class 0)]]-Table13[[#This Row],[Actual Class]])</f>
        <v>0</v>
      </c>
    </row>
    <row r="75" spans="1:12" x14ac:dyDescent="0.3">
      <c r="A75" s="4">
        <v>8</v>
      </c>
      <c r="B75" s="4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6">
        <f>IF(Table13[[#This Row],[Bad Risk (Class 1) Selected Feats]]=Table13[[#This Row],[Good Risk (Class 0) Selected Feats]],Table13[[#This Row],[Bad Risk (Class 1) Selected Feats]],Table13[[#This Row],[All Feats]])</f>
        <v>0</v>
      </c>
      <c r="I75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75" s="7">
        <f>ABS(Table13[[#This Row],[All Feats]]-Table13[[#This Row],[Actual Class]])</f>
        <v>0</v>
      </c>
      <c r="K75" s="7">
        <f>ABS(Table13[[#This Row],[Results Based on Selected Feats ( Class 1, Class 0)]]-Table13[[#This Row],[Actual Class]])</f>
        <v>0</v>
      </c>
      <c r="L75" s="7">
        <f>ABS(Table13[[#This Row],[Results Based on Droped Feats ( Class 1, Class 0)]]-Table13[[#This Row],[Actual Class]])</f>
        <v>0</v>
      </c>
    </row>
    <row r="76" spans="1:12" x14ac:dyDescent="0.3">
      <c r="A76" s="4">
        <v>849</v>
      </c>
      <c r="B76" s="4">
        <v>1</v>
      </c>
      <c r="C76" s="5">
        <v>0</v>
      </c>
      <c r="D76" s="5">
        <v>0</v>
      </c>
      <c r="E76" s="5">
        <v>1</v>
      </c>
      <c r="F76" s="5">
        <v>0</v>
      </c>
      <c r="G76" s="5">
        <v>1</v>
      </c>
      <c r="H76" s="6">
        <f>IF(Table13[[#This Row],[Bad Risk (Class 1) Selected Feats]]=Table13[[#This Row],[Good Risk (Class 0) Selected Feats]],Table13[[#This Row],[Bad Risk (Class 1) Selected Feats]],Table13[[#This Row],[All Feats]])</f>
        <v>0</v>
      </c>
      <c r="I76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76" s="7">
        <f>ABS(Table13[[#This Row],[All Feats]]-Table13[[#This Row],[Actual Class]])</f>
        <v>1</v>
      </c>
      <c r="K76" s="7">
        <f>ABS(Table13[[#This Row],[Results Based on Selected Feats ( Class 1, Class 0)]]-Table13[[#This Row],[Actual Class]])</f>
        <v>1</v>
      </c>
      <c r="L76" s="7">
        <f>ABS(Table13[[#This Row],[Results Based on Droped Feats ( Class 1, Class 0)]]-Table13[[#This Row],[Actual Class]])</f>
        <v>1</v>
      </c>
    </row>
    <row r="77" spans="1:12" x14ac:dyDescent="0.3">
      <c r="A77" s="4">
        <v>426</v>
      </c>
      <c r="B77" s="4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6">
        <f>IF(Table13[[#This Row],[Bad Risk (Class 1) Selected Feats]]=Table13[[#This Row],[Good Risk (Class 0) Selected Feats]],Table13[[#This Row],[Bad Risk (Class 1) Selected Feats]],Table13[[#This Row],[All Feats]])</f>
        <v>0</v>
      </c>
      <c r="I77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77" s="7">
        <f>ABS(Table13[[#This Row],[All Feats]]-Table13[[#This Row],[Actual Class]])</f>
        <v>0</v>
      </c>
      <c r="K77" s="7">
        <f>ABS(Table13[[#This Row],[Results Based on Selected Feats ( Class 1, Class 0)]]-Table13[[#This Row],[Actual Class]])</f>
        <v>0</v>
      </c>
      <c r="L77" s="7">
        <f>ABS(Table13[[#This Row],[Results Based on Droped Feats ( Class 1, Class 0)]]-Table13[[#This Row],[Actual Class]])</f>
        <v>0</v>
      </c>
    </row>
    <row r="78" spans="1:12" x14ac:dyDescent="0.3">
      <c r="A78" s="4">
        <v>610</v>
      </c>
      <c r="B78" s="4">
        <v>1</v>
      </c>
      <c r="C78" s="5">
        <v>1</v>
      </c>
      <c r="D78" s="5">
        <v>1</v>
      </c>
      <c r="E78" s="5">
        <v>1</v>
      </c>
      <c r="F78" s="5">
        <v>0</v>
      </c>
      <c r="G78" s="5">
        <v>1</v>
      </c>
      <c r="H78" s="6">
        <f>IF(Table13[[#This Row],[Bad Risk (Class 1) Selected Feats]]=Table13[[#This Row],[Good Risk (Class 0) Selected Feats]],Table13[[#This Row],[Bad Risk (Class 1) Selected Feats]],Table13[[#This Row],[All Feats]])</f>
        <v>1</v>
      </c>
      <c r="I78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78" s="7">
        <f>ABS(Table13[[#This Row],[All Feats]]-Table13[[#This Row],[Actual Class]])</f>
        <v>0</v>
      </c>
      <c r="K78" s="7">
        <f>ABS(Table13[[#This Row],[Results Based on Selected Feats ( Class 1, Class 0)]]-Table13[[#This Row],[Actual Class]])</f>
        <v>0</v>
      </c>
      <c r="L78" s="7">
        <f>ABS(Table13[[#This Row],[Results Based on Droped Feats ( Class 1, Class 0)]]-Table13[[#This Row],[Actual Class]])</f>
        <v>0</v>
      </c>
    </row>
    <row r="79" spans="1:12" x14ac:dyDescent="0.3">
      <c r="A79" s="4">
        <v>955</v>
      </c>
      <c r="B79" s="4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6">
        <f>IF(Table13[[#This Row],[Bad Risk (Class 1) Selected Feats]]=Table13[[#This Row],[Good Risk (Class 0) Selected Feats]],Table13[[#This Row],[Bad Risk (Class 1) Selected Feats]],Table13[[#This Row],[All Feats]])</f>
        <v>0</v>
      </c>
      <c r="I79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79" s="7">
        <f>ABS(Table13[[#This Row],[All Feats]]-Table13[[#This Row],[Actual Class]])</f>
        <v>0</v>
      </c>
      <c r="K79" s="7">
        <f>ABS(Table13[[#This Row],[Results Based on Selected Feats ( Class 1, Class 0)]]-Table13[[#This Row],[Actual Class]])</f>
        <v>0</v>
      </c>
      <c r="L79" s="7">
        <f>ABS(Table13[[#This Row],[Results Based on Droped Feats ( Class 1, Class 0)]]-Table13[[#This Row],[Actual Class]])</f>
        <v>0</v>
      </c>
    </row>
    <row r="80" spans="1:12" x14ac:dyDescent="0.3">
      <c r="A80" s="4">
        <v>159</v>
      </c>
      <c r="B80" s="4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6">
        <f>IF(Table13[[#This Row],[Bad Risk (Class 1) Selected Feats]]=Table13[[#This Row],[Good Risk (Class 0) Selected Feats]],Table13[[#This Row],[Bad Risk (Class 1) Selected Feats]],Table13[[#This Row],[All Feats]])</f>
        <v>0</v>
      </c>
      <c r="I80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80" s="7">
        <f>ABS(Table13[[#This Row],[All Feats]]-Table13[[#This Row],[Actual Class]])</f>
        <v>0</v>
      </c>
      <c r="K80" s="7">
        <f>ABS(Table13[[#This Row],[Results Based on Selected Feats ( Class 1, Class 0)]]-Table13[[#This Row],[Actual Class]])</f>
        <v>0</v>
      </c>
      <c r="L80" s="7">
        <f>ABS(Table13[[#This Row],[Results Based on Droped Feats ( Class 1, Class 0)]]-Table13[[#This Row],[Actual Class]])</f>
        <v>0</v>
      </c>
    </row>
    <row r="81" spans="1:12" x14ac:dyDescent="0.3">
      <c r="A81" s="4">
        <v>160</v>
      </c>
      <c r="B81" s="4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6">
        <f>IF(Table13[[#This Row],[Bad Risk (Class 1) Selected Feats]]=Table13[[#This Row],[Good Risk (Class 0) Selected Feats]],Table13[[#This Row],[Bad Risk (Class 1) Selected Feats]],Table13[[#This Row],[All Feats]])</f>
        <v>0</v>
      </c>
      <c r="I81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81" s="7">
        <f>ABS(Table13[[#This Row],[All Feats]]-Table13[[#This Row],[Actual Class]])</f>
        <v>0</v>
      </c>
      <c r="K81" s="7">
        <f>ABS(Table13[[#This Row],[Results Based on Selected Feats ( Class 1, Class 0)]]-Table13[[#This Row],[Actual Class]])</f>
        <v>0</v>
      </c>
      <c r="L81" s="7">
        <f>ABS(Table13[[#This Row],[Results Based on Droped Feats ( Class 1, Class 0)]]-Table13[[#This Row],[Actual Class]])</f>
        <v>0</v>
      </c>
    </row>
    <row r="82" spans="1:12" x14ac:dyDescent="0.3">
      <c r="A82" s="4">
        <v>347</v>
      </c>
      <c r="B82" s="4">
        <v>0</v>
      </c>
      <c r="C82" s="5">
        <v>1</v>
      </c>
      <c r="D82" s="5">
        <v>1</v>
      </c>
      <c r="E82" s="5">
        <v>0</v>
      </c>
      <c r="F82" s="5">
        <v>0</v>
      </c>
      <c r="G82" s="5">
        <v>0</v>
      </c>
      <c r="H82" s="6">
        <f>IF(Table13[[#This Row],[Bad Risk (Class 1) Selected Feats]]=Table13[[#This Row],[Good Risk (Class 0) Selected Feats]],Table13[[#This Row],[Bad Risk (Class 1) Selected Feats]],Table13[[#This Row],[All Feats]])</f>
        <v>1</v>
      </c>
      <c r="I82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82" s="7">
        <f>ABS(Table13[[#This Row],[All Feats]]-Table13[[#This Row],[Actual Class]])</f>
        <v>1</v>
      </c>
      <c r="K82" s="7">
        <f>ABS(Table13[[#This Row],[Results Based on Selected Feats ( Class 1, Class 0)]]-Table13[[#This Row],[Actual Class]])</f>
        <v>1</v>
      </c>
      <c r="L82" s="7">
        <f>ABS(Table13[[#This Row],[Results Based on Droped Feats ( Class 1, Class 0)]]-Table13[[#This Row],[Actual Class]])</f>
        <v>1</v>
      </c>
    </row>
    <row r="83" spans="1:12" x14ac:dyDescent="0.3">
      <c r="A83" s="4">
        <v>437</v>
      </c>
      <c r="B83" s="4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6">
        <f>IF(Table13[[#This Row],[Bad Risk (Class 1) Selected Feats]]=Table13[[#This Row],[Good Risk (Class 0) Selected Feats]],Table13[[#This Row],[Bad Risk (Class 1) Selected Feats]],Table13[[#This Row],[All Feats]])</f>
        <v>0</v>
      </c>
      <c r="I83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83" s="7">
        <f>ABS(Table13[[#This Row],[All Feats]]-Table13[[#This Row],[Actual Class]])</f>
        <v>0</v>
      </c>
      <c r="K83" s="7">
        <f>ABS(Table13[[#This Row],[Results Based on Selected Feats ( Class 1, Class 0)]]-Table13[[#This Row],[Actual Class]])</f>
        <v>0</v>
      </c>
      <c r="L83" s="7">
        <f>ABS(Table13[[#This Row],[Results Based on Droped Feats ( Class 1, Class 0)]]-Table13[[#This Row],[Actual Class]])</f>
        <v>0</v>
      </c>
    </row>
    <row r="84" spans="1:12" x14ac:dyDescent="0.3">
      <c r="A84" s="4">
        <v>810</v>
      </c>
      <c r="B84" s="4">
        <v>0</v>
      </c>
      <c r="C84" s="5">
        <v>1</v>
      </c>
      <c r="D84" s="5">
        <v>0</v>
      </c>
      <c r="E84" s="5">
        <v>0</v>
      </c>
      <c r="F84" s="5">
        <v>0</v>
      </c>
      <c r="G84" s="5">
        <v>0</v>
      </c>
      <c r="H84" s="6">
        <f>IF(Table13[[#This Row],[Bad Risk (Class 1) Selected Feats]]=Table13[[#This Row],[Good Risk (Class 0) Selected Feats]],Table13[[#This Row],[Bad Risk (Class 1) Selected Feats]],Table13[[#This Row],[All Feats]])</f>
        <v>0</v>
      </c>
      <c r="I84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84" s="7">
        <f>ABS(Table13[[#This Row],[All Feats]]-Table13[[#This Row],[Actual Class]])</f>
        <v>1</v>
      </c>
      <c r="K84" s="7">
        <f>ABS(Table13[[#This Row],[Results Based on Selected Feats ( Class 1, Class 0)]]-Table13[[#This Row],[Actual Class]])</f>
        <v>0</v>
      </c>
      <c r="L84" s="7">
        <f>ABS(Table13[[#This Row],[Results Based on Droped Feats ( Class 1, Class 0)]]-Table13[[#This Row],[Actual Class]])</f>
        <v>0</v>
      </c>
    </row>
    <row r="85" spans="1:12" x14ac:dyDescent="0.3">
      <c r="A85" s="4">
        <v>598</v>
      </c>
      <c r="B85" s="4">
        <v>1</v>
      </c>
      <c r="C85" s="5">
        <v>1</v>
      </c>
      <c r="D85" s="5">
        <v>0</v>
      </c>
      <c r="E85" s="5">
        <v>0</v>
      </c>
      <c r="F85" s="5">
        <v>0</v>
      </c>
      <c r="G85" s="5">
        <v>1</v>
      </c>
      <c r="H85" s="6">
        <f>IF(Table13[[#This Row],[Bad Risk (Class 1) Selected Feats]]=Table13[[#This Row],[Good Risk (Class 0) Selected Feats]],Table13[[#This Row],[Bad Risk (Class 1) Selected Feats]],Table13[[#This Row],[All Feats]])</f>
        <v>0</v>
      </c>
      <c r="I85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85" s="7">
        <f>ABS(Table13[[#This Row],[All Feats]]-Table13[[#This Row],[Actual Class]])</f>
        <v>0</v>
      </c>
      <c r="K85" s="7">
        <f>ABS(Table13[[#This Row],[Results Based on Selected Feats ( Class 1, Class 0)]]-Table13[[#This Row],[Actual Class]])</f>
        <v>1</v>
      </c>
      <c r="L85" s="7">
        <f>ABS(Table13[[#This Row],[Results Based on Droped Feats ( Class 1, Class 0)]]-Table13[[#This Row],[Actual Class]])</f>
        <v>1</v>
      </c>
    </row>
    <row r="86" spans="1:12" x14ac:dyDescent="0.3">
      <c r="A86" s="4">
        <v>37</v>
      </c>
      <c r="B86" s="4">
        <v>1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6">
        <f>IF(Table13[[#This Row],[Bad Risk (Class 1) Selected Feats]]=Table13[[#This Row],[Good Risk (Class 0) Selected Feats]],Table13[[#This Row],[Bad Risk (Class 1) Selected Feats]],Table13[[#This Row],[All Feats]])</f>
        <v>0</v>
      </c>
      <c r="I86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86" s="7">
        <f>ABS(Table13[[#This Row],[All Feats]]-Table13[[#This Row],[Actual Class]])</f>
        <v>1</v>
      </c>
      <c r="K86" s="7">
        <f>ABS(Table13[[#This Row],[Results Based on Selected Feats ( Class 1, Class 0)]]-Table13[[#This Row],[Actual Class]])</f>
        <v>1</v>
      </c>
      <c r="L86" s="7">
        <f>ABS(Table13[[#This Row],[Results Based on Droped Feats ( Class 1, Class 0)]]-Table13[[#This Row],[Actual Class]])</f>
        <v>1</v>
      </c>
    </row>
    <row r="87" spans="1:12" x14ac:dyDescent="0.3">
      <c r="A87" s="4">
        <v>878</v>
      </c>
      <c r="B87" s="4">
        <v>1</v>
      </c>
      <c r="C87" s="5">
        <v>0</v>
      </c>
      <c r="D87" s="5">
        <v>1</v>
      </c>
      <c r="E87" s="5">
        <v>1</v>
      </c>
      <c r="F87" s="5">
        <v>0</v>
      </c>
      <c r="G87" s="5">
        <v>1</v>
      </c>
      <c r="H87" s="6">
        <f>IF(Table13[[#This Row],[Bad Risk (Class 1) Selected Feats]]=Table13[[#This Row],[Good Risk (Class 0) Selected Feats]],Table13[[#This Row],[Bad Risk (Class 1) Selected Feats]],Table13[[#This Row],[All Feats]])</f>
        <v>0</v>
      </c>
      <c r="I87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87" s="7">
        <f>ABS(Table13[[#This Row],[All Feats]]-Table13[[#This Row],[Actual Class]])</f>
        <v>1</v>
      </c>
      <c r="K87" s="7">
        <f>ABS(Table13[[#This Row],[Results Based on Selected Feats ( Class 1, Class 0)]]-Table13[[#This Row],[Actual Class]])</f>
        <v>1</v>
      </c>
      <c r="L87" s="7">
        <f>ABS(Table13[[#This Row],[Results Based on Droped Feats ( Class 1, Class 0)]]-Table13[[#This Row],[Actual Class]])</f>
        <v>1</v>
      </c>
    </row>
    <row r="88" spans="1:12" x14ac:dyDescent="0.3">
      <c r="A88" s="4">
        <v>537</v>
      </c>
      <c r="B88" s="4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6">
        <f>IF(Table13[[#This Row],[Bad Risk (Class 1) Selected Feats]]=Table13[[#This Row],[Good Risk (Class 0) Selected Feats]],Table13[[#This Row],[Bad Risk (Class 1) Selected Feats]],Table13[[#This Row],[All Feats]])</f>
        <v>0</v>
      </c>
      <c r="I88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88" s="7">
        <f>ABS(Table13[[#This Row],[All Feats]]-Table13[[#This Row],[Actual Class]])</f>
        <v>0</v>
      </c>
      <c r="K88" s="7">
        <f>ABS(Table13[[#This Row],[Results Based on Selected Feats ( Class 1, Class 0)]]-Table13[[#This Row],[Actual Class]])</f>
        <v>0</v>
      </c>
      <c r="L88" s="7">
        <f>ABS(Table13[[#This Row],[Results Based on Droped Feats ( Class 1, Class 0)]]-Table13[[#This Row],[Actual Class]])</f>
        <v>0</v>
      </c>
    </row>
    <row r="89" spans="1:12" x14ac:dyDescent="0.3">
      <c r="A89" s="4">
        <v>999</v>
      </c>
      <c r="B89" s="4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6">
        <f>IF(Table13[[#This Row],[Bad Risk (Class 1) Selected Feats]]=Table13[[#This Row],[Good Risk (Class 0) Selected Feats]],Table13[[#This Row],[Bad Risk (Class 1) Selected Feats]],Table13[[#This Row],[All Feats]])</f>
        <v>0</v>
      </c>
      <c r="I89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89" s="7">
        <f>ABS(Table13[[#This Row],[All Feats]]-Table13[[#This Row],[Actual Class]])</f>
        <v>0</v>
      </c>
      <c r="K89" s="7">
        <f>ABS(Table13[[#This Row],[Results Based on Selected Feats ( Class 1, Class 0)]]-Table13[[#This Row],[Actual Class]])</f>
        <v>0</v>
      </c>
      <c r="L89" s="7">
        <f>ABS(Table13[[#This Row],[Results Based on Droped Feats ( Class 1, Class 0)]]-Table13[[#This Row],[Actual Class]])</f>
        <v>0</v>
      </c>
    </row>
    <row r="90" spans="1:12" x14ac:dyDescent="0.3">
      <c r="A90" s="4">
        <v>561</v>
      </c>
      <c r="B90" s="4">
        <v>1</v>
      </c>
      <c r="C90" s="5">
        <v>0</v>
      </c>
      <c r="D90" s="5">
        <v>0</v>
      </c>
      <c r="E90" s="5">
        <v>1</v>
      </c>
      <c r="F90" s="5">
        <v>0</v>
      </c>
      <c r="G90" s="5">
        <v>1</v>
      </c>
      <c r="H90" s="6">
        <f>IF(Table13[[#This Row],[Bad Risk (Class 1) Selected Feats]]=Table13[[#This Row],[Good Risk (Class 0) Selected Feats]],Table13[[#This Row],[Bad Risk (Class 1) Selected Feats]],Table13[[#This Row],[All Feats]])</f>
        <v>0</v>
      </c>
      <c r="I90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90" s="7">
        <f>ABS(Table13[[#This Row],[All Feats]]-Table13[[#This Row],[Actual Class]])</f>
        <v>1</v>
      </c>
      <c r="K90" s="7">
        <f>ABS(Table13[[#This Row],[Results Based on Selected Feats ( Class 1, Class 0)]]-Table13[[#This Row],[Actual Class]])</f>
        <v>1</v>
      </c>
      <c r="L90" s="7">
        <f>ABS(Table13[[#This Row],[Results Based on Droped Feats ( Class 1, Class 0)]]-Table13[[#This Row],[Actual Class]])</f>
        <v>1</v>
      </c>
    </row>
    <row r="91" spans="1:12" x14ac:dyDescent="0.3">
      <c r="A91" s="4">
        <v>30</v>
      </c>
      <c r="B91" s="4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6">
        <f>IF(Table13[[#This Row],[Bad Risk (Class 1) Selected Feats]]=Table13[[#This Row],[Good Risk (Class 0) Selected Feats]],Table13[[#This Row],[Bad Risk (Class 1) Selected Feats]],Table13[[#This Row],[All Feats]])</f>
        <v>0</v>
      </c>
      <c r="I91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91" s="7">
        <f>ABS(Table13[[#This Row],[All Feats]]-Table13[[#This Row],[Actual Class]])</f>
        <v>0</v>
      </c>
      <c r="K91" s="7">
        <f>ABS(Table13[[#This Row],[Results Based on Selected Feats ( Class 1, Class 0)]]-Table13[[#This Row],[Actual Class]])</f>
        <v>0</v>
      </c>
      <c r="L91" s="7">
        <f>ABS(Table13[[#This Row],[Results Based on Droped Feats ( Class 1, Class 0)]]-Table13[[#This Row],[Actual Class]])</f>
        <v>0</v>
      </c>
    </row>
    <row r="92" spans="1:12" x14ac:dyDescent="0.3">
      <c r="A92" s="4">
        <v>357</v>
      </c>
      <c r="B92" s="4">
        <v>1</v>
      </c>
      <c r="C92" s="5">
        <v>0</v>
      </c>
      <c r="D92" s="5">
        <v>1</v>
      </c>
      <c r="E92" s="5">
        <v>1</v>
      </c>
      <c r="F92" s="5">
        <v>0</v>
      </c>
      <c r="G92" s="5">
        <v>1</v>
      </c>
      <c r="H92" s="6">
        <f>IF(Table13[[#This Row],[Bad Risk (Class 1) Selected Feats]]=Table13[[#This Row],[Good Risk (Class 0) Selected Feats]],Table13[[#This Row],[Bad Risk (Class 1) Selected Feats]],Table13[[#This Row],[All Feats]])</f>
        <v>0</v>
      </c>
      <c r="I92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92" s="7">
        <f>ABS(Table13[[#This Row],[All Feats]]-Table13[[#This Row],[Actual Class]])</f>
        <v>1</v>
      </c>
      <c r="K92" s="7">
        <f>ABS(Table13[[#This Row],[Results Based on Selected Feats ( Class 1, Class 0)]]-Table13[[#This Row],[Actual Class]])</f>
        <v>1</v>
      </c>
      <c r="L92" s="7">
        <f>ABS(Table13[[#This Row],[Results Based on Droped Feats ( Class 1, Class 0)]]-Table13[[#This Row],[Actual Class]])</f>
        <v>1</v>
      </c>
    </row>
    <row r="93" spans="1:12" x14ac:dyDescent="0.3">
      <c r="A93" s="4">
        <v>33</v>
      </c>
      <c r="B93" s="4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6">
        <f>IF(Table13[[#This Row],[Bad Risk (Class 1) Selected Feats]]=Table13[[#This Row],[Good Risk (Class 0) Selected Feats]],Table13[[#This Row],[Bad Risk (Class 1) Selected Feats]],Table13[[#This Row],[All Feats]])</f>
        <v>0</v>
      </c>
      <c r="I93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93" s="7">
        <f>ABS(Table13[[#This Row],[All Feats]]-Table13[[#This Row],[Actual Class]])</f>
        <v>0</v>
      </c>
      <c r="K93" s="7">
        <f>ABS(Table13[[#This Row],[Results Based on Selected Feats ( Class 1, Class 0)]]-Table13[[#This Row],[Actual Class]])</f>
        <v>0</v>
      </c>
      <c r="L93" s="7">
        <f>ABS(Table13[[#This Row],[Results Based on Droped Feats ( Class 1, Class 0)]]-Table13[[#This Row],[Actual Class]])</f>
        <v>0</v>
      </c>
    </row>
    <row r="94" spans="1:12" x14ac:dyDescent="0.3">
      <c r="A94" s="4">
        <v>467</v>
      </c>
      <c r="B94" s="4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6">
        <f>IF(Table13[[#This Row],[Bad Risk (Class 1) Selected Feats]]=Table13[[#This Row],[Good Risk (Class 0) Selected Feats]],Table13[[#This Row],[Bad Risk (Class 1) Selected Feats]],Table13[[#This Row],[All Feats]])</f>
        <v>0</v>
      </c>
      <c r="I94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94" s="7">
        <f>ABS(Table13[[#This Row],[All Feats]]-Table13[[#This Row],[Actual Class]])</f>
        <v>0</v>
      </c>
      <c r="K94" s="7">
        <f>ABS(Table13[[#This Row],[Results Based on Selected Feats ( Class 1, Class 0)]]-Table13[[#This Row],[Actual Class]])</f>
        <v>0</v>
      </c>
      <c r="L94" s="7">
        <f>ABS(Table13[[#This Row],[Results Based on Droped Feats ( Class 1, Class 0)]]-Table13[[#This Row],[Actual Class]])</f>
        <v>0</v>
      </c>
    </row>
    <row r="95" spans="1:12" x14ac:dyDescent="0.3">
      <c r="A95" s="4">
        <v>504</v>
      </c>
      <c r="B95" s="4">
        <v>1</v>
      </c>
      <c r="C95" s="5">
        <v>1</v>
      </c>
      <c r="D95" s="5">
        <v>1</v>
      </c>
      <c r="E95" s="5">
        <v>1</v>
      </c>
      <c r="F95" s="5">
        <v>1</v>
      </c>
      <c r="G95" s="5">
        <v>1</v>
      </c>
      <c r="H95" s="6">
        <f>IF(Table13[[#This Row],[Bad Risk (Class 1) Selected Feats]]=Table13[[#This Row],[Good Risk (Class 0) Selected Feats]],Table13[[#This Row],[Bad Risk (Class 1) Selected Feats]],Table13[[#This Row],[All Feats]])</f>
        <v>1</v>
      </c>
      <c r="I95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95" s="7">
        <f>ABS(Table13[[#This Row],[All Feats]]-Table13[[#This Row],[Actual Class]])</f>
        <v>0</v>
      </c>
      <c r="K95" s="7">
        <f>ABS(Table13[[#This Row],[Results Based on Selected Feats ( Class 1, Class 0)]]-Table13[[#This Row],[Actual Class]])</f>
        <v>0</v>
      </c>
      <c r="L95" s="7">
        <f>ABS(Table13[[#This Row],[Results Based on Droped Feats ( Class 1, Class 0)]]-Table13[[#This Row],[Actual Class]])</f>
        <v>0</v>
      </c>
    </row>
    <row r="96" spans="1:12" x14ac:dyDescent="0.3">
      <c r="A96" s="4">
        <v>935</v>
      </c>
      <c r="B96" s="4">
        <v>1</v>
      </c>
      <c r="C96" s="5">
        <v>0</v>
      </c>
      <c r="D96" s="5">
        <v>1</v>
      </c>
      <c r="E96" s="5">
        <v>1</v>
      </c>
      <c r="F96" s="5">
        <v>1</v>
      </c>
      <c r="G96" s="5">
        <v>1</v>
      </c>
      <c r="H96" s="6">
        <f>IF(Table13[[#This Row],[Bad Risk (Class 1) Selected Feats]]=Table13[[#This Row],[Good Risk (Class 0) Selected Feats]],Table13[[#This Row],[Bad Risk (Class 1) Selected Feats]],Table13[[#This Row],[All Feats]])</f>
        <v>1</v>
      </c>
      <c r="I96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96" s="7">
        <f>ABS(Table13[[#This Row],[All Feats]]-Table13[[#This Row],[Actual Class]])</f>
        <v>1</v>
      </c>
      <c r="K96" s="7">
        <f>ABS(Table13[[#This Row],[Results Based on Selected Feats ( Class 1, Class 0)]]-Table13[[#This Row],[Actual Class]])</f>
        <v>0</v>
      </c>
      <c r="L96" s="7">
        <f>ABS(Table13[[#This Row],[Results Based on Droped Feats ( Class 1, Class 0)]]-Table13[[#This Row],[Actual Class]])</f>
        <v>0</v>
      </c>
    </row>
    <row r="97" spans="1:12" x14ac:dyDescent="0.3">
      <c r="A97" s="4">
        <v>963</v>
      </c>
      <c r="B97" s="4">
        <v>1</v>
      </c>
      <c r="C97" s="5">
        <v>0</v>
      </c>
      <c r="D97" s="5">
        <v>1</v>
      </c>
      <c r="E97" s="5">
        <v>0</v>
      </c>
      <c r="F97" s="5">
        <v>0</v>
      </c>
      <c r="G97" s="5">
        <v>1</v>
      </c>
      <c r="H97" s="6">
        <f>IF(Table13[[#This Row],[Bad Risk (Class 1) Selected Feats]]=Table13[[#This Row],[Good Risk (Class 0) Selected Feats]],Table13[[#This Row],[Bad Risk (Class 1) Selected Feats]],Table13[[#This Row],[All Feats]])</f>
        <v>0</v>
      </c>
      <c r="I97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97" s="7">
        <f>ABS(Table13[[#This Row],[All Feats]]-Table13[[#This Row],[Actual Class]])</f>
        <v>1</v>
      </c>
      <c r="K97" s="7">
        <f>ABS(Table13[[#This Row],[Results Based on Selected Feats ( Class 1, Class 0)]]-Table13[[#This Row],[Actual Class]])</f>
        <v>1</v>
      </c>
      <c r="L97" s="7">
        <f>ABS(Table13[[#This Row],[Results Based on Droped Feats ( Class 1, Class 0)]]-Table13[[#This Row],[Actual Class]])</f>
        <v>1</v>
      </c>
    </row>
    <row r="98" spans="1:12" x14ac:dyDescent="0.3">
      <c r="A98" s="4">
        <v>869</v>
      </c>
      <c r="B98" s="4">
        <v>0</v>
      </c>
      <c r="C98" s="5">
        <v>1</v>
      </c>
      <c r="D98" s="5">
        <v>1</v>
      </c>
      <c r="E98" s="5">
        <v>1</v>
      </c>
      <c r="F98" s="5">
        <v>0</v>
      </c>
      <c r="G98" s="5">
        <v>1</v>
      </c>
      <c r="H98" s="6">
        <f>IF(Table13[[#This Row],[Bad Risk (Class 1) Selected Feats]]=Table13[[#This Row],[Good Risk (Class 0) Selected Feats]],Table13[[#This Row],[Bad Risk (Class 1) Selected Feats]],Table13[[#This Row],[All Feats]])</f>
        <v>1</v>
      </c>
      <c r="I98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98" s="7">
        <f>ABS(Table13[[#This Row],[All Feats]]-Table13[[#This Row],[Actual Class]])</f>
        <v>1</v>
      </c>
      <c r="K98" s="7">
        <f>ABS(Table13[[#This Row],[Results Based on Selected Feats ( Class 1, Class 0)]]-Table13[[#This Row],[Actual Class]])</f>
        <v>1</v>
      </c>
      <c r="L98" s="7">
        <f>ABS(Table13[[#This Row],[Results Based on Droped Feats ( Class 1, Class 0)]]-Table13[[#This Row],[Actual Class]])</f>
        <v>1</v>
      </c>
    </row>
    <row r="99" spans="1:12" x14ac:dyDescent="0.3">
      <c r="A99" s="4">
        <v>295</v>
      </c>
      <c r="B99" s="4">
        <v>1</v>
      </c>
      <c r="C99" s="5">
        <v>1</v>
      </c>
      <c r="D99" s="5">
        <v>1</v>
      </c>
      <c r="E99" s="5">
        <v>1</v>
      </c>
      <c r="F99" s="5">
        <v>0</v>
      </c>
      <c r="G99" s="5">
        <v>1</v>
      </c>
      <c r="H99" s="6">
        <f>IF(Table13[[#This Row],[Bad Risk (Class 1) Selected Feats]]=Table13[[#This Row],[Good Risk (Class 0) Selected Feats]],Table13[[#This Row],[Bad Risk (Class 1) Selected Feats]],Table13[[#This Row],[All Feats]])</f>
        <v>1</v>
      </c>
      <c r="I99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99" s="7">
        <f>ABS(Table13[[#This Row],[All Feats]]-Table13[[#This Row],[Actual Class]])</f>
        <v>0</v>
      </c>
      <c r="K99" s="7">
        <f>ABS(Table13[[#This Row],[Results Based on Selected Feats ( Class 1, Class 0)]]-Table13[[#This Row],[Actual Class]])</f>
        <v>0</v>
      </c>
      <c r="L99" s="7">
        <f>ABS(Table13[[#This Row],[Results Based on Droped Feats ( Class 1, Class 0)]]-Table13[[#This Row],[Actual Class]])</f>
        <v>0</v>
      </c>
    </row>
    <row r="100" spans="1:12" x14ac:dyDescent="0.3">
      <c r="A100" s="4">
        <v>751</v>
      </c>
      <c r="B100" s="4">
        <v>1</v>
      </c>
      <c r="C100" s="5">
        <v>1</v>
      </c>
      <c r="D100" s="5">
        <v>1</v>
      </c>
      <c r="E100" s="5">
        <v>1</v>
      </c>
      <c r="F100" s="5">
        <v>0</v>
      </c>
      <c r="G100" s="5">
        <v>1</v>
      </c>
      <c r="H100" s="6">
        <f>IF(Table13[[#This Row],[Bad Risk (Class 1) Selected Feats]]=Table13[[#This Row],[Good Risk (Class 0) Selected Feats]],Table13[[#This Row],[Bad Risk (Class 1) Selected Feats]],Table13[[#This Row],[All Feats]])</f>
        <v>1</v>
      </c>
      <c r="I100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100" s="7">
        <f>ABS(Table13[[#This Row],[All Feats]]-Table13[[#This Row],[Actual Class]])</f>
        <v>0</v>
      </c>
      <c r="K100" s="7">
        <f>ABS(Table13[[#This Row],[Results Based on Selected Feats ( Class 1, Class 0)]]-Table13[[#This Row],[Actual Class]])</f>
        <v>0</v>
      </c>
      <c r="L100" s="7">
        <f>ABS(Table13[[#This Row],[Results Based on Droped Feats ( Class 1, Class 0)]]-Table13[[#This Row],[Actual Class]])</f>
        <v>0</v>
      </c>
    </row>
    <row r="101" spans="1:12" x14ac:dyDescent="0.3">
      <c r="A101" s="4">
        <v>807</v>
      </c>
      <c r="B101" s="4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6">
        <f>IF(Table13[[#This Row],[Bad Risk (Class 1) Selected Feats]]=Table13[[#This Row],[Good Risk (Class 0) Selected Feats]],Table13[[#This Row],[Bad Risk (Class 1) Selected Feats]],Table13[[#This Row],[All Feats]])</f>
        <v>0</v>
      </c>
      <c r="I101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01" s="7">
        <f>ABS(Table13[[#This Row],[All Feats]]-Table13[[#This Row],[Actual Class]])</f>
        <v>0</v>
      </c>
      <c r="K101" s="7">
        <f>ABS(Table13[[#This Row],[Results Based on Selected Feats ( Class 1, Class 0)]]-Table13[[#This Row],[Actual Class]])</f>
        <v>0</v>
      </c>
      <c r="L101" s="7">
        <f>ABS(Table13[[#This Row],[Results Based on Droped Feats ( Class 1, Class 0)]]-Table13[[#This Row],[Actual Class]])</f>
        <v>0</v>
      </c>
    </row>
    <row r="102" spans="1:12" x14ac:dyDescent="0.3">
      <c r="A102" s="4">
        <v>386</v>
      </c>
      <c r="B102" s="4">
        <v>0</v>
      </c>
      <c r="C102" s="5">
        <v>0</v>
      </c>
      <c r="D102" s="5">
        <v>0</v>
      </c>
      <c r="E102" s="5">
        <v>0</v>
      </c>
      <c r="F102" s="5">
        <v>1</v>
      </c>
      <c r="G102" s="5">
        <v>0</v>
      </c>
      <c r="H102" s="6">
        <f>IF(Table13[[#This Row],[Bad Risk (Class 1) Selected Feats]]=Table13[[#This Row],[Good Risk (Class 0) Selected Feats]],Table13[[#This Row],[Bad Risk (Class 1) Selected Feats]],Table13[[#This Row],[All Feats]])</f>
        <v>0</v>
      </c>
      <c r="I102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02" s="7">
        <f>ABS(Table13[[#This Row],[All Feats]]-Table13[[#This Row],[Actual Class]])</f>
        <v>0</v>
      </c>
      <c r="K102" s="7">
        <f>ABS(Table13[[#This Row],[Results Based on Selected Feats ( Class 1, Class 0)]]-Table13[[#This Row],[Actual Class]])</f>
        <v>0</v>
      </c>
      <c r="L102" s="7">
        <f>ABS(Table13[[#This Row],[Results Based on Droped Feats ( Class 1, Class 0)]]-Table13[[#This Row],[Actual Class]])</f>
        <v>0</v>
      </c>
    </row>
    <row r="103" spans="1:12" x14ac:dyDescent="0.3">
      <c r="A103" s="4">
        <v>551</v>
      </c>
      <c r="B103" s="4">
        <v>0</v>
      </c>
      <c r="C103" s="5">
        <v>1</v>
      </c>
      <c r="D103" s="5">
        <v>1</v>
      </c>
      <c r="E103" s="5">
        <v>0</v>
      </c>
      <c r="F103" s="5">
        <v>0</v>
      </c>
      <c r="G103" s="5">
        <v>0</v>
      </c>
      <c r="H103" s="6">
        <f>IF(Table13[[#This Row],[Bad Risk (Class 1) Selected Feats]]=Table13[[#This Row],[Good Risk (Class 0) Selected Feats]],Table13[[#This Row],[Bad Risk (Class 1) Selected Feats]],Table13[[#This Row],[All Feats]])</f>
        <v>1</v>
      </c>
      <c r="I103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103" s="7">
        <f>ABS(Table13[[#This Row],[All Feats]]-Table13[[#This Row],[Actual Class]])</f>
        <v>1</v>
      </c>
      <c r="K103" s="7">
        <f>ABS(Table13[[#This Row],[Results Based on Selected Feats ( Class 1, Class 0)]]-Table13[[#This Row],[Actual Class]])</f>
        <v>1</v>
      </c>
      <c r="L103" s="7">
        <f>ABS(Table13[[#This Row],[Results Based on Droped Feats ( Class 1, Class 0)]]-Table13[[#This Row],[Actual Class]])</f>
        <v>1</v>
      </c>
    </row>
    <row r="104" spans="1:12" x14ac:dyDescent="0.3">
      <c r="A104" s="4">
        <v>355</v>
      </c>
      <c r="B104" s="4">
        <v>1</v>
      </c>
      <c r="C104" s="5">
        <v>0</v>
      </c>
      <c r="D104" s="5">
        <v>0</v>
      </c>
      <c r="E104" s="5">
        <v>1</v>
      </c>
      <c r="F104" s="5">
        <v>0</v>
      </c>
      <c r="G104" s="5">
        <v>1</v>
      </c>
      <c r="H104" s="6">
        <f>IF(Table13[[#This Row],[Bad Risk (Class 1) Selected Feats]]=Table13[[#This Row],[Good Risk (Class 0) Selected Feats]],Table13[[#This Row],[Bad Risk (Class 1) Selected Feats]],Table13[[#This Row],[All Feats]])</f>
        <v>0</v>
      </c>
      <c r="I104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04" s="7">
        <f>ABS(Table13[[#This Row],[All Feats]]-Table13[[#This Row],[Actual Class]])</f>
        <v>1</v>
      </c>
      <c r="K104" s="7">
        <f>ABS(Table13[[#This Row],[Results Based on Selected Feats ( Class 1, Class 0)]]-Table13[[#This Row],[Actual Class]])</f>
        <v>1</v>
      </c>
      <c r="L104" s="7">
        <f>ABS(Table13[[#This Row],[Results Based on Droped Feats ( Class 1, Class 0)]]-Table13[[#This Row],[Actual Class]])</f>
        <v>1</v>
      </c>
    </row>
    <row r="105" spans="1:12" x14ac:dyDescent="0.3">
      <c r="A105" s="4">
        <v>277</v>
      </c>
      <c r="B105" s="4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6">
        <f>IF(Table13[[#This Row],[Bad Risk (Class 1) Selected Feats]]=Table13[[#This Row],[Good Risk (Class 0) Selected Feats]],Table13[[#This Row],[Bad Risk (Class 1) Selected Feats]],Table13[[#This Row],[All Feats]])</f>
        <v>0</v>
      </c>
      <c r="I105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05" s="7">
        <f>ABS(Table13[[#This Row],[All Feats]]-Table13[[#This Row],[Actual Class]])</f>
        <v>0</v>
      </c>
      <c r="K105" s="7">
        <f>ABS(Table13[[#This Row],[Results Based on Selected Feats ( Class 1, Class 0)]]-Table13[[#This Row],[Actual Class]])</f>
        <v>0</v>
      </c>
      <c r="L105" s="7">
        <f>ABS(Table13[[#This Row],[Results Based on Droped Feats ( Class 1, Class 0)]]-Table13[[#This Row],[Actual Class]])</f>
        <v>0</v>
      </c>
    </row>
    <row r="106" spans="1:12" x14ac:dyDescent="0.3">
      <c r="A106" s="4">
        <v>997</v>
      </c>
      <c r="B106" s="4">
        <v>0</v>
      </c>
      <c r="C106" s="5">
        <v>0</v>
      </c>
      <c r="D106" s="5">
        <v>1</v>
      </c>
      <c r="E106" s="5">
        <v>0</v>
      </c>
      <c r="F106" s="5">
        <v>0</v>
      </c>
      <c r="G106" s="5">
        <v>0</v>
      </c>
      <c r="H106" s="6">
        <f>IF(Table13[[#This Row],[Bad Risk (Class 1) Selected Feats]]=Table13[[#This Row],[Good Risk (Class 0) Selected Feats]],Table13[[#This Row],[Bad Risk (Class 1) Selected Feats]],Table13[[#This Row],[All Feats]])</f>
        <v>0</v>
      </c>
      <c r="I106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06" s="7">
        <f>ABS(Table13[[#This Row],[All Feats]]-Table13[[#This Row],[Actual Class]])</f>
        <v>0</v>
      </c>
      <c r="K106" s="7">
        <f>ABS(Table13[[#This Row],[Results Based on Selected Feats ( Class 1, Class 0)]]-Table13[[#This Row],[Actual Class]])</f>
        <v>0</v>
      </c>
      <c r="L106" s="7">
        <f>ABS(Table13[[#This Row],[Results Based on Droped Feats ( Class 1, Class 0)]]-Table13[[#This Row],[Actual Class]])</f>
        <v>0</v>
      </c>
    </row>
    <row r="107" spans="1:12" x14ac:dyDescent="0.3">
      <c r="A107" s="4">
        <v>912</v>
      </c>
      <c r="B107" s="4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6">
        <f>IF(Table13[[#This Row],[Bad Risk (Class 1) Selected Feats]]=Table13[[#This Row],[Good Risk (Class 0) Selected Feats]],Table13[[#This Row],[Bad Risk (Class 1) Selected Feats]],Table13[[#This Row],[All Feats]])</f>
        <v>0</v>
      </c>
      <c r="I107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07" s="7">
        <f>ABS(Table13[[#This Row],[All Feats]]-Table13[[#This Row],[Actual Class]])</f>
        <v>0</v>
      </c>
      <c r="K107" s="7">
        <f>ABS(Table13[[#This Row],[Results Based on Selected Feats ( Class 1, Class 0)]]-Table13[[#This Row],[Actual Class]])</f>
        <v>0</v>
      </c>
      <c r="L107" s="7">
        <f>ABS(Table13[[#This Row],[Results Based on Droped Feats ( Class 1, Class 0)]]-Table13[[#This Row],[Actual Class]])</f>
        <v>0</v>
      </c>
    </row>
    <row r="108" spans="1:12" x14ac:dyDescent="0.3">
      <c r="A108" s="4">
        <v>602</v>
      </c>
      <c r="B108" s="4">
        <v>1</v>
      </c>
      <c r="C108" s="5">
        <v>1</v>
      </c>
      <c r="D108" s="5">
        <v>0</v>
      </c>
      <c r="E108" s="5">
        <v>0</v>
      </c>
      <c r="F108" s="5">
        <v>1</v>
      </c>
      <c r="G108" s="5">
        <v>1</v>
      </c>
      <c r="H108" s="6">
        <f>IF(Table13[[#This Row],[Bad Risk (Class 1) Selected Feats]]=Table13[[#This Row],[Good Risk (Class 0) Selected Feats]],Table13[[#This Row],[Bad Risk (Class 1) Selected Feats]],Table13[[#This Row],[All Feats]])</f>
        <v>1</v>
      </c>
      <c r="I108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108" s="7">
        <f>ABS(Table13[[#This Row],[All Feats]]-Table13[[#This Row],[Actual Class]])</f>
        <v>0</v>
      </c>
      <c r="K108" s="7">
        <f>ABS(Table13[[#This Row],[Results Based on Selected Feats ( Class 1, Class 0)]]-Table13[[#This Row],[Actual Class]])</f>
        <v>0</v>
      </c>
      <c r="L108" s="7">
        <f>ABS(Table13[[#This Row],[Results Based on Droped Feats ( Class 1, Class 0)]]-Table13[[#This Row],[Actual Class]])</f>
        <v>0</v>
      </c>
    </row>
    <row r="109" spans="1:12" x14ac:dyDescent="0.3">
      <c r="A109" s="4">
        <v>509</v>
      </c>
      <c r="B109" s="4">
        <v>0</v>
      </c>
      <c r="C109" s="5">
        <v>0</v>
      </c>
      <c r="D109" s="5">
        <v>0</v>
      </c>
      <c r="E109" s="5">
        <v>0</v>
      </c>
      <c r="F109" s="5">
        <v>1</v>
      </c>
      <c r="G109" s="5">
        <v>0</v>
      </c>
      <c r="H109" s="6">
        <f>IF(Table13[[#This Row],[Bad Risk (Class 1) Selected Feats]]=Table13[[#This Row],[Good Risk (Class 0) Selected Feats]],Table13[[#This Row],[Bad Risk (Class 1) Selected Feats]],Table13[[#This Row],[All Feats]])</f>
        <v>0</v>
      </c>
      <c r="I109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09" s="7">
        <f>ABS(Table13[[#This Row],[All Feats]]-Table13[[#This Row],[Actual Class]])</f>
        <v>0</v>
      </c>
      <c r="K109" s="7">
        <f>ABS(Table13[[#This Row],[Results Based on Selected Feats ( Class 1, Class 0)]]-Table13[[#This Row],[Actual Class]])</f>
        <v>0</v>
      </c>
      <c r="L109" s="7">
        <f>ABS(Table13[[#This Row],[Results Based on Droped Feats ( Class 1, Class 0)]]-Table13[[#This Row],[Actual Class]])</f>
        <v>0</v>
      </c>
    </row>
    <row r="110" spans="1:12" x14ac:dyDescent="0.3">
      <c r="A110" s="4">
        <v>212</v>
      </c>
      <c r="B110" s="4">
        <v>1</v>
      </c>
      <c r="C110" s="5">
        <v>1</v>
      </c>
      <c r="D110" s="5">
        <v>1</v>
      </c>
      <c r="E110" s="5">
        <v>1</v>
      </c>
      <c r="F110" s="5">
        <v>1</v>
      </c>
      <c r="G110" s="5">
        <v>1</v>
      </c>
      <c r="H110" s="6">
        <f>IF(Table13[[#This Row],[Bad Risk (Class 1) Selected Feats]]=Table13[[#This Row],[Good Risk (Class 0) Selected Feats]],Table13[[#This Row],[Bad Risk (Class 1) Selected Feats]],Table13[[#This Row],[All Feats]])</f>
        <v>1</v>
      </c>
      <c r="I110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110" s="7">
        <f>ABS(Table13[[#This Row],[All Feats]]-Table13[[#This Row],[Actual Class]])</f>
        <v>0</v>
      </c>
      <c r="K110" s="7">
        <f>ABS(Table13[[#This Row],[Results Based on Selected Feats ( Class 1, Class 0)]]-Table13[[#This Row],[Actual Class]])</f>
        <v>0</v>
      </c>
      <c r="L110" s="7">
        <f>ABS(Table13[[#This Row],[Results Based on Droped Feats ( Class 1, Class 0)]]-Table13[[#This Row],[Actual Class]])</f>
        <v>0</v>
      </c>
    </row>
    <row r="111" spans="1:12" x14ac:dyDescent="0.3">
      <c r="A111" s="4">
        <v>594</v>
      </c>
      <c r="B111" s="4">
        <v>1</v>
      </c>
      <c r="C111" s="5">
        <v>0</v>
      </c>
      <c r="D111" s="5">
        <v>0</v>
      </c>
      <c r="E111" s="5">
        <v>0</v>
      </c>
      <c r="F111" s="5">
        <v>1</v>
      </c>
      <c r="G111" s="5">
        <v>0</v>
      </c>
      <c r="H111" s="6">
        <f>IF(Table13[[#This Row],[Bad Risk (Class 1) Selected Feats]]=Table13[[#This Row],[Good Risk (Class 0) Selected Feats]],Table13[[#This Row],[Bad Risk (Class 1) Selected Feats]],Table13[[#This Row],[All Feats]])</f>
        <v>0</v>
      </c>
      <c r="I111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11" s="7">
        <f>ABS(Table13[[#This Row],[All Feats]]-Table13[[#This Row],[Actual Class]])</f>
        <v>1</v>
      </c>
      <c r="K111" s="7">
        <f>ABS(Table13[[#This Row],[Results Based on Selected Feats ( Class 1, Class 0)]]-Table13[[#This Row],[Actual Class]])</f>
        <v>1</v>
      </c>
      <c r="L111" s="7">
        <f>ABS(Table13[[#This Row],[Results Based on Droped Feats ( Class 1, Class 0)]]-Table13[[#This Row],[Actual Class]])</f>
        <v>1</v>
      </c>
    </row>
    <row r="112" spans="1:12" x14ac:dyDescent="0.3">
      <c r="A112" s="4">
        <v>697</v>
      </c>
      <c r="B112" s="4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6">
        <f>IF(Table13[[#This Row],[Bad Risk (Class 1) Selected Feats]]=Table13[[#This Row],[Good Risk (Class 0) Selected Feats]],Table13[[#This Row],[Bad Risk (Class 1) Selected Feats]],Table13[[#This Row],[All Feats]])</f>
        <v>0</v>
      </c>
      <c r="I112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12" s="7">
        <f>ABS(Table13[[#This Row],[All Feats]]-Table13[[#This Row],[Actual Class]])</f>
        <v>0</v>
      </c>
      <c r="K112" s="7">
        <f>ABS(Table13[[#This Row],[Results Based on Selected Feats ( Class 1, Class 0)]]-Table13[[#This Row],[Actual Class]])</f>
        <v>0</v>
      </c>
      <c r="L112" s="7">
        <f>ABS(Table13[[#This Row],[Results Based on Droped Feats ( Class 1, Class 0)]]-Table13[[#This Row],[Actual Class]])</f>
        <v>0</v>
      </c>
    </row>
    <row r="113" spans="1:12" x14ac:dyDescent="0.3">
      <c r="A113" s="4">
        <v>113</v>
      </c>
      <c r="B113" s="4">
        <v>1</v>
      </c>
      <c r="C113" s="5">
        <v>0</v>
      </c>
      <c r="D113" s="5">
        <v>0</v>
      </c>
      <c r="E113" s="5">
        <v>1</v>
      </c>
      <c r="F113" s="5">
        <v>0</v>
      </c>
      <c r="G113" s="5">
        <v>1</v>
      </c>
      <c r="H113" s="6">
        <f>IF(Table13[[#This Row],[Bad Risk (Class 1) Selected Feats]]=Table13[[#This Row],[Good Risk (Class 0) Selected Feats]],Table13[[#This Row],[Bad Risk (Class 1) Selected Feats]],Table13[[#This Row],[All Feats]])</f>
        <v>0</v>
      </c>
      <c r="I113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13" s="7">
        <f>ABS(Table13[[#This Row],[All Feats]]-Table13[[#This Row],[Actual Class]])</f>
        <v>1</v>
      </c>
      <c r="K113" s="7">
        <f>ABS(Table13[[#This Row],[Results Based on Selected Feats ( Class 1, Class 0)]]-Table13[[#This Row],[Actual Class]])</f>
        <v>1</v>
      </c>
      <c r="L113" s="7">
        <f>ABS(Table13[[#This Row],[Results Based on Droped Feats ( Class 1, Class 0)]]-Table13[[#This Row],[Actual Class]])</f>
        <v>1</v>
      </c>
    </row>
    <row r="114" spans="1:12" x14ac:dyDescent="0.3">
      <c r="A114" s="4">
        <v>291</v>
      </c>
      <c r="B114" s="4">
        <v>1</v>
      </c>
      <c r="C114" s="5">
        <v>1</v>
      </c>
      <c r="D114" s="5">
        <v>0</v>
      </c>
      <c r="E114" s="5">
        <v>1</v>
      </c>
      <c r="F114" s="5">
        <v>0</v>
      </c>
      <c r="G114" s="5">
        <v>1</v>
      </c>
      <c r="H114" s="6">
        <f>IF(Table13[[#This Row],[Bad Risk (Class 1) Selected Feats]]=Table13[[#This Row],[Good Risk (Class 0) Selected Feats]],Table13[[#This Row],[Bad Risk (Class 1) Selected Feats]],Table13[[#This Row],[All Feats]])</f>
        <v>0</v>
      </c>
      <c r="I114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114" s="7">
        <f>ABS(Table13[[#This Row],[All Feats]]-Table13[[#This Row],[Actual Class]])</f>
        <v>0</v>
      </c>
      <c r="K114" s="7">
        <f>ABS(Table13[[#This Row],[Results Based on Selected Feats ( Class 1, Class 0)]]-Table13[[#This Row],[Actual Class]])</f>
        <v>1</v>
      </c>
      <c r="L114" s="7">
        <f>ABS(Table13[[#This Row],[Results Based on Droped Feats ( Class 1, Class 0)]]-Table13[[#This Row],[Actual Class]])</f>
        <v>0</v>
      </c>
    </row>
    <row r="115" spans="1:12" x14ac:dyDescent="0.3">
      <c r="A115" s="4">
        <v>636</v>
      </c>
      <c r="B115" s="4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6">
        <f>IF(Table13[[#This Row],[Bad Risk (Class 1) Selected Feats]]=Table13[[#This Row],[Good Risk (Class 0) Selected Feats]],Table13[[#This Row],[Bad Risk (Class 1) Selected Feats]],Table13[[#This Row],[All Feats]])</f>
        <v>0</v>
      </c>
      <c r="I115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15" s="7">
        <f>ABS(Table13[[#This Row],[All Feats]]-Table13[[#This Row],[Actual Class]])</f>
        <v>0</v>
      </c>
      <c r="K115" s="7">
        <f>ABS(Table13[[#This Row],[Results Based on Selected Feats ( Class 1, Class 0)]]-Table13[[#This Row],[Actual Class]])</f>
        <v>0</v>
      </c>
      <c r="L115" s="7">
        <f>ABS(Table13[[#This Row],[Results Based on Droped Feats ( Class 1, Class 0)]]-Table13[[#This Row],[Actual Class]])</f>
        <v>0</v>
      </c>
    </row>
    <row r="116" spans="1:12" x14ac:dyDescent="0.3">
      <c r="A116" s="4">
        <v>400</v>
      </c>
      <c r="B116" s="4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6">
        <f>IF(Table13[[#This Row],[Bad Risk (Class 1) Selected Feats]]=Table13[[#This Row],[Good Risk (Class 0) Selected Feats]],Table13[[#This Row],[Bad Risk (Class 1) Selected Feats]],Table13[[#This Row],[All Feats]])</f>
        <v>0</v>
      </c>
      <c r="I116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16" s="7">
        <f>ABS(Table13[[#This Row],[All Feats]]-Table13[[#This Row],[Actual Class]])</f>
        <v>0</v>
      </c>
      <c r="K116" s="7">
        <f>ABS(Table13[[#This Row],[Results Based on Selected Feats ( Class 1, Class 0)]]-Table13[[#This Row],[Actual Class]])</f>
        <v>0</v>
      </c>
      <c r="L116" s="7">
        <f>ABS(Table13[[#This Row],[Results Based on Droped Feats ( Class 1, Class 0)]]-Table13[[#This Row],[Actual Class]])</f>
        <v>0</v>
      </c>
    </row>
    <row r="117" spans="1:12" x14ac:dyDescent="0.3">
      <c r="A117" s="4">
        <v>983</v>
      </c>
      <c r="B117" s="4">
        <v>1</v>
      </c>
      <c r="C117" s="5">
        <v>0</v>
      </c>
      <c r="D117" s="5">
        <v>0</v>
      </c>
      <c r="E117" s="5">
        <v>1</v>
      </c>
      <c r="F117" s="5">
        <v>0</v>
      </c>
      <c r="G117" s="5">
        <v>1</v>
      </c>
      <c r="H117" s="6">
        <f>IF(Table13[[#This Row],[Bad Risk (Class 1) Selected Feats]]=Table13[[#This Row],[Good Risk (Class 0) Selected Feats]],Table13[[#This Row],[Bad Risk (Class 1) Selected Feats]],Table13[[#This Row],[All Feats]])</f>
        <v>0</v>
      </c>
      <c r="I117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17" s="7">
        <f>ABS(Table13[[#This Row],[All Feats]]-Table13[[#This Row],[Actual Class]])</f>
        <v>1</v>
      </c>
      <c r="K117" s="7">
        <f>ABS(Table13[[#This Row],[Results Based on Selected Feats ( Class 1, Class 0)]]-Table13[[#This Row],[Actual Class]])</f>
        <v>1</v>
      </c>
      <c r="L117" s="7">
        <f>ABS(Table13[[#This Row],[Results Based on Droped Feats ( Class 1, Class 0)]]-Table13[[#This Row],[Actual Class]])</f>
        <v>1</v>
      </c>
    </row>
    <row r="118" spans="1:12" x14ac:dyDescent="0.3">
      <c r="A118" s="4">
        <v>758</v>
      </c>
      <c r="B118" s="4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6">
        <f>IF(Table13[[#This Row],[Bad Risk (Class 1) Selected Feats]]=Table13[[#This Row],[Good Risk (Class 0) Selected Feats]],Table13[[#This Row],[Bad Risk (Class 1) Selected Feats]],Table13[[#This Row],[All Feats]])</f>
        <v>0</v>
      </c>
      <c r="I118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18" s="7">
        <f>ABS(Table13[[#This Row],[All Feats]]-Table13[[#This Row],[Actual Class]])</f>
        <v>0</v>
      </c>
      <c r="K118" s="7">
        <f>ABS(Table13[[#This Row],[Results Based on Selected Feats ( Class 1, Class 0)]]-Table13[[#This Row],[Actual Class]])</f>
        <v>0</v>
      </c>
      <c r="L118" s="7">
        <f>ABS(Table13[[#This Row],[Results Based on Droped Feats ( Class 1, Class 0)]]-Table13[[#This Row],[Actual Class]])</f>
        <v>0</v>
      </c>
    </row>
    <row r="119" spans="1:12" x14ac:dyDescent="0.3">
      <c r="A119" s="4">
        <v>783</v>
      </c>
      <c r="B119" s="4">
        <v>1</v>
      </c>
      <c r="C119" s="5">
        <v>1</v>
      </c>
      <c r="D119" s="5">
        <v>1</v>
      </c>
      <c r="E119" s="5">
        <v>1</v>
      </c>
      <c r="F119" s="5">
        <v>1</v>
      </c>
      <c r="G119" s="5">
        <v>1</v>
      </c>
      <c r="H119" s="6">
        <f>IF(Table13[[#This Row],[Bad Risk (Class 1) Selected Feats]]=Table13[[#This Row],[Good Risk (Class 0) Selected Feats]],Table13[[#This Row],[Bad Risk (Class 1) Selected Feats]],Table13[[#This Row],[All Feats]])</f>
        <v>1</v>
      </c>
      <c r="I119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119" s="7">
        <f>ABS(Table13[[#This Row],[All Feats]]-Table13[[#This Row],[Actual Class]])</f>
        <v>0</v>
      </c>
      <c r="K119" s="7">
        <f>ABS(Table13[[#This Row],[Results Based on Selected Feats ( Class 1, Class 0)]]-Table13[[#This Row],[Actual Class]])</f>
        <v>0</v>
      </c>
      <c r="L119" s="7">
        <f>ABS(Table13[[#This Row],[Results Based on Droped Feats ( Class 1, Class 0)]]-Table13[[#This Row],[Actual Class]])</f>
        <v>0</v>
      </c>
    </row>
    <row r="120" spans="1:12" x14ac:dyDescent="0.3">
      <c r="A120" s="4">
        <v>689</v>
      </c>
      <c r="B120" s="4">
        <v>0</v>
      </c>
      <c r="C120" s="5">
        <v>0</v>
      </c>
      <c r="D120" s="5">
        <v>1</v>
      </c>
      <c r="E120" s="5">
        <v>0</v>
      </c>
      <c r="F120" s="5">
        <v>0</v>
      </c>
      <c r="G120" s="5">
        <v>0</v>
      </c>
      <c r="H120" s="6">
        <f>IF(Table13[[#This Row],[Bad Risk (Class 1) Selected Feats]]=Table13[[#This Row],[Good Risk (Class 0) Selected Feats]],Table13[[#This Row],[Bad Risk (Class 1) Selected Feats]],Table13[[#This Row],[All Feats]])</f>
        <v>0</v>
      </c>
      <c r="I120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20" s="7">
        <f>ABS(Table13[[#This Row],[All Feats]]-Table13[[#This Row],[Actual Class]])</f>
        <v>0</v>
      </c>
      <c r="K120" s="7">
        <f>ABS(Table13[[#This Row],[Results Based on Selected Feats ( Class 1, Class 0)]]-Table13[[#This Row],[Actual Class]])</f>
        <v>0</v>
      </c>
      <c r="L120" s="7">
        <f>ABS(Table13[[#This Row],[Results Based on Droped Feats ( Class 1, Class 0)]]-Table13[[#This Row],[Actual Class]])</f>
        <v>0</v>
      </c>
    </row>
    <row r="121" spans="1:12" x14ac:dyDescent="0.3">
      <c r="A121" s="4">
        <v>292</v>
      </c>
      <c r="B121" s="4">
        <v>0</v>
      </c>
      <c r="C121" s="5">
        <v>1</v>
      </c>
      <c r="D121" s="5">
        <v>0</v>
      </c>
      <c r="E121" s="5">
        <v>0</v>
      </c>
      <c r="F121" s="5">
        <v>0</v>
      </c>
      <c r="G121" s="5">
        <v>0</v>
      </c>
      <c r="H121" s="6">
        <f>IF(Table13[[#This Row],[Bad Risk (Class 1) Selected Feats]]=Table13[[#This Row],[Good Risk (Class 0) Selected Feats]],Table13[[#This Row],[Bad Risk (Class 1) Selected Feats]],Table13[[#This Row],[All Feats]])</f>
        <v>0</v>
      </c>
      <c r="I121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21" s="7">
        <f>ABS(Table13[[#This Row],[All Feats]]-Table13[[#This Row],[Actual Class]])</f>
        <v>1</v>
      </c>
      <c r="K121" s="7">
        <f>ABS(Table13[[#This Row],[Results Based on Selected Feats ( Class 1, Class 0)]]-Table13[[#This Row],[Actual Class]])</f>
        <v>0</v>
      </c>
      <c r="L121" s="7">
        <f>ABS(Table13[[#This Row],[Results Based on Droped Feats ( Class 1, Class 0)]]-Table13[[#This Row],[Actual Class]])</f>
        <v>0</v>
      </c>
    </row>
    <row r="122" spans="1:12" x14ac:dyDescent="0.3">
      <c r="A122" s="4">
        <v>221</v>
      </c>
      <c r="B122" s="4">
        <v>0</v>
      </c>
      <c r="C122" s="5">
        <v>1</v>
      </c>
      <c r="D122" s="5">
        <v>0</v>
      </c>
      <c r="E122" s="5">
        <v>1</v>
      </c>
      <c r="F122" s="5">
        <v>0</v>
      </c>
      <c r="G122" s="5">
        <v>0</v>
      </c>
      <c r="H122" s="6">
        <f>IF(Table13[[#This Row],[Bad Risk (Class 1) Selected Feats]]=Table13[[#This Row],[Good Risk (Class 0) Selected Feats]],Table13[[#This Row],[Bad Risk (Class 1) Selected Feats]],Table13[[#This Row],[All Feats]])</f>
        <v>0</v>
      </c>
      <c r="I122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122" s="7">
        <f>ABS(Table13[[#This Row],[All Feats]]-Table13[[#This Row],[Actual Class]])</f>
        <v>1</v>
      </c>
      <c r="K122" s="7">
        <f>ABS(Table13[[#This Row],[Results Based on Selected Feats ( Class 1, Class 0)]]-Table13[[#This Row],[Actual Class]])</f>
        <v>0</v>
      </c>
      <c r="L122" s="7">
        <f>ABS(Table13[[#This Row],[Results Based on Droped Feats ( Class 1, Class 0)]]-Table13[[#This Row],[Actual Class]])</f>
        <v>1</v>
      </c>
    </row>
    <row r="123" spans="1:12" x14ac:dyDescent="0.3">
      <c r="A123" s="4">
        <v>957</v>
      </c>
      <c r="B123" s="4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6">
        <f>IF(Table13[[#This Row],[Bad Risk (Class 1) Selected Feats]]=Table13[[#This Row],[Good Risk (Class 0) Selected Feats]],Table13[[#This Row],[Bad Risk (Class 1) Selected Feats]],Table13[[#This Row],[All Feats]])</f>
        <v>0</v>
      </c>
      <c r="I123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23" s="7">
        <f>ABS(Table13[[#This Row],[All Feats]]-Table13[[#This Row],[Actual Class]])</f>
        <v>0</v>
      </c>
      <c r="K123" s="7">
        <f>ABS(Table13[[#This Row],[Results Based on Selected Feats ( Class 1, Class 0)]]-Table13[[#This Row],[Actual Class]])</f>
        <v>0</v>
      </c>
      <c r="L123" s="7">
        <f>ABS(Table13[[#This Row],[Results Based on Droped Feats ( Class 1, Class 0)]]-Table13[[#This Row],[Actual Class]])</f>
        <v>0</v>
      </c>
    </row>
    <row r="124" spans="1:12" x14ac:dyDescent="0.3">
      <c r="A124" s="4">
        <v>575</v>
      </c>
      <c r="B124" s="4">
        <v>0</v>
      </c>
      <c r="C124" s="5">
        <v>0</v>
      </c>
      <c r="D124" s="5">
        <v>0</v>
      </c>
      <c r="E124" s="5">
        <v>0</v>
      </c>
      <c r="F124" s="5">
        <v>0</v>
      </c>
      <c r="G124" s="5">
        <v>1</v>
      </c>
      <c r="H124" s="6">
        <f>IF(Table13[[#This Row],[Bad Risk (Class 1) Selected Feats]]=Table13[[#This Row],[Good Risk (Class 0) Selected Feats]],Table13[[#This Row],[Bad Risk (Class 1) Selected Feats]],Table13[[#This Row],[All Feats]])</f>
        <v>0</v>
      </c>
      <c r="I124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24" s="7">
        <f>ABS(Table13[[#This Row],[All Feats]]-Table13[[#This Row],[Actual Class]])</f>
        <v>0</v>
      </c>
      <c r="K124" s="7">
        <f>ABS(Table13[[#This Row],[Results Based on Selected Feats ( Class 1, Class 0)]]-Table13[[#This Row],[Actual Class]])</f>
        <v>0</v>
      </c>
      <c r="L124" s="7">
        <f>ABS(Table13[[#This Row],[Results Based on Droped Feats ( Class 1, Class 0)]]-Table13[[#This Row],[Actual Class]])</f>
        <v>0</v>
      </c>
    </row>
    <row r="125" spans="1:12" x14ac:dyDescent="0.3">
      <c r="A125" s="4">
        <v>582</v>
      </c>
      <c r="B125" s="4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6">
        <f>IF(Table13[[#This Row],[Bad Risk (Class 1) Selected Feats]]=Table13[[#This Row],[Good Risk (Class 0) Selected Feats]],Table13[[#This Row],[Bad Risk (Class 1) Selected Feats]],Table13[[#This Row],[All Feats]])</f>
        <v>0</v>
      </c>
      <c r="I125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25" s="7">
        <f>ABS(Table13[[#This Row],[All Feats]]-Table13[[#This Row],[Actual Class]])</f>
        <v>0</v>
      </c>
      <c r="K125" s="7">
        <f>ABS(Table13[[#This Row],[Results Based on Selected Feats ( Class 1, Class 0)]]-Table13[[#This Row],[Actual Class]])</f>
        <v>0</v>
      </c>
      <c r="L125" s="7">
        <f>ABS(Table13[[#This Row],[Results Based on Droped Feats ( Class 1, Class 0)]]-Table13[[#This Row],[Actual Class]])</f>
        <v>0</v>
      </c>
    </row>
    <row r="126" spans="1:12" x14ac:dyDescent="0.3">
      <c r="A126" s="4">
        <v>711</v>
      </c>
      <c r="B126" s="4">
        <v>1</v>
      </c>
      <c r="C126" s="5">
        <v>1</v>
      </c>
      <c r="D126" s="5">
        <v>1</v>
      </c>
      <c r="E126" s="5">
        <v>1</v>
      </c>
      <c r="F126" s="5">
        <v>1</v>
      </c>
      <c r="G126" s="5">
        <v>1</v>
      </c>
      <c r="H126" s="6">
        <f>IF(Table13[[#This Row],[Bad Risk (Class 1) Selected Feats]]=Table13[[#This Row],[Good Risk (Class 0) Selected Feats]],Table13[[#This Row],[Bad Risk (Class 1) Selected Feats]],Table13[[#This Row],[All Feats]])</f>
        <v>1</v>
      </c>
      <c r="I126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126" s="7">
        <f>ABS(Table13[[#This Row],[All Feats]]-Table13[[#This Row],[Actual Class]])</f>
        <v>0</v>
      </c>
      <c r="K126" s="7">
        <f>ABS(Table13[[#This Row],[Results Based on Selected Feats ( Class 1, Class 0)]]-Table13[[#This Row],[Actual Class]])</f>
        <v>0</v>
      </c>
      <c r="L126" s="7">
        <f>ABS(Table13[[#This Row],[Results Based on Droped Feats ( Class 1, Class 0)]]-Table13[[#This Row],[Actual Class]])</f>
        <v>0</v>
      </c>
    </row>
    <row r="127" spans="1:12" x14ac:dyDescent="0.3">
      <c r="A127" s="4">
        <v>310</v>
      </c>
      <c r="B127" s="4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6">
        <f>IF(Table13[[#This Row],[Bad Risk (Class 1) Selected Feats]]=Table13[[#This Row],[Good Risk (Class 0) Selected Feats]],Table13[[#This Row],[Bad Risk (Class 1) Selected Feats]],Table13[[#This Row],[All Feats]])</f>
        <v>0</v>
      </c>
      <c r="I127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27" s="7">
        <f>ABS(Table13[[#This Row],[All Feats]]-Table13[[#This Row],[Actual Class]])</f>
        <v>0</v>
      </c>
      <c r="K127" s="7">
        <f>ABS(Table13[[#This Row],[Results Based on Selected Feats ( Class 1, Class 0)]]-Table13[[#This Row],[Actual Class]])</f>
        <v>0</v>
      </c>
      <c r="L127" s="7">
        <f>ABS(Table13[[#This Row],[Results Based on Droped Feats ( Class 1, Class 0)]]-Table13[[#This Row],[Actual Class]])</f>
        <v>0</v>
      </c>
    </row>
    <row r="128" spans="1:12" x14ac:dyDescent="0.3">
      <c r="A128" s="4">
        <v>498</v>
      </c>
      <c r="B128" s="4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6">
        <f>IF(Table13[[#This Row],[Bad Risk (Class 1) Selected Feats]]=Table13[[#This Row],[Good Risk (Class 0) Selected Feats]],Table13[[#This Row],[Bad Risk (Class 1) Selected Feats]],Table13[[#This Row],[All Feats]])</f>
        <v>0</v>
      </c>
      <c r="I128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28" s="7">
        <f>ABS(Table13[[#This Row],[All Feats]]-Table13[[#This Row],[Actual Class]])</f>
        <v>0</v>
      </c>
      <c r="K128" s="7">
        <f>ABS(Table13[[#This Row],[Results Based on Selected Feats ( Class 1, Class 0)]]-Table13[[#This Row],[Actual Class]])</f>
        <v>0</v>
      </c>
      <c r="L128" s="7">
        <f>ABS(Table13[[#This Row],[Results Based on Droped Feats ( Class 1, Class 0)]]-Table13[[#This Row],[Actual Class]])</f>
        <v>0</v>
      </c>
    </row>
    <row r="129" spans="1:12" x14ac:dyDescent="0.3">
      <c r="A129" s="4">
        <v>704</v>
      </c>
      <c r="B129" s="4">
        <v>0</v>
      </c>
      <c r="C129" s="5">
        <v>1</v>
      </c>
      <c r="D129" s="5">
        <v>1</v>
      </c>
      <c r="E129" s="5">
        <v>1</v>
      </c>
      <c r="F129" s="5">
        <v>1</v>
      </c>
      <c r="G129" s="5">
        <v>1</v>
      </c>
      <c r="H129" s="6">
        <f>IF(Table13[[#This Row],[Bad Risk (Class 1) Selected Feats]]=Table13[[#This Row],[Good Risk (Class 0) Selected Feats]],Table13[[#This Row],[Bad Risk (Class 1) Selected Feats]],Table13[[#This Row],[All Feats]])</f>
        <v>1</v>
      </c>
      <c r="I129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129" s="7">
        <f>ABS(Table13[[#This Row],[All Feats]]-Table13[[#This Row],[Actual Class]])</f>
        <v>1</v>
      </c>
      <c r="K129" s="7">
        <f>ABS(Table13[[#This Row],[Results Based on Selected Feats ( Class 1, Class 0)]]-Table13[[#This Row],[Actual Class]])</f>
        <v>1</v>
      </c>
      <c r="L129" s="7">
        <f>ABS(Table13[[#This Row],[Results Based on Droped Feats ( Class 1, Class 0)]]-Table13[[#This Row],[Actual Class]])</f>
        <v>1</v>
      </c>
    </row>
    <row r="130" spans="1:12" x14ac:dyDescent="0.3">
      <c r="A130" s="4">
        <v>265</v>
      </c>
      <c r="B130" s="4">
        <v>1</v>
      </c>
      <c r="C130" s="5">
        <v>0</v>
      </c>
      <c r="D130" s="5">
        <v>1</v>
      </c>
      <c r="E130" s="5">
        <v>1</v>
      </c>
      <c r="F130" s="5">
        <v>0</v>
      </c>
      <c r="G130" s="5">
        <v>1</v>
      </c>
      <c r="H130" s="6">
        <f>IF(Table13[[#This Row],[Bad Risk (Class 1) Selected Feats]]=Table13[[#This Row],[Good Risk (Class 0) Selected Feats]],Table13[[#This Row],[Bad Risk (Class 1) Selected Feats]],Table13[[#This Row],[All Feats]])</f>
        <v>0</v>
      </c>
      <c r="I130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30" s="7">
        <f>ABS(Table13[[#This Row],[All Feats]]-Table13[[#This Row],[Actual Class]])</f>
        <v>1</v>
      </c>
      <c r="K130" s="7">
        <f>ABS(Table13[[#This Row],[Results Based on Selected Feats ( Class 1, Class 0)]]-Table13[[#This Row],[Actual Class]])</f>
        <v>1</v>
      </c>
      <c r="L130" s="7">
        <f>ABS(Table13[[#This Row],[Results Based on Droped Feats ( Class 1, Class 0)]]-Table13[[#This Row],[Actual Class]])</f>
        <v>1</v>
      </c>
    </row>
    <row r="131" spans="1:12" x14ac:dyDescent="0.3">
      <c r="A131" s="4">
        <v>749</v>
      </c>
      <c r="B131" s="4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6">
        <f>IF(Table13[[#This Row],[Bad Risk (Class 1) Selected Feats]]=Table13[[#This Row],[Good Risk (Class 0) Selected Feats]],Table13[[#This Row],[Bad Risk (Class 1) Selected Feats]],Table13[[#This Row],[All Feats]])</f>
        <v>0</v>
      </c>
      <c r="I131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31" s="7">
        <f>ABS(Table13[[#This Row],[All Feats]]-Table13[[#This Row],[Actual Class]])</f>
        <v>0</v>
      </c>
      <c r="K131" s="7">
        <f>ABS(Table13[[#This Row],[Results Based on Selected Feats ( Class 1, Class 0)]]-Table13[[#This Row],[Actual Class]])</f>
        <v>0</v>
      </c>
      <c r="L131" s="7">
        <f>ABS(Table13[[#This Row],[Results Based on Droped Feats ( Class 1, Class 0)]]-Table13[[#This Row],[Actual Class]])</f>
        <v>0</v>
      </c>
    </row>
    <row r="132" spans="1:12" x14ac:dyDescent="0.3">
      <c r="A132" s="4">
        <v>238</v>
      </c>
      <c r="B132" s="4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6">
        <f>IF(Table13[[#This Row],[Bad Risk (Class 1) Selected Feats]]=Table13[[#This Row],[Good Risk (Class 0) Selected Feats]],Table13[[#This Row],[Bad Risk (Class 1) Selected Feats]],Table13[[#This Row],[All Feats]])</f>
        <v>0</v>
      </c>
      <c r="I132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32" s="7">
        <f>ABS(Table13[[#This Row],[All Feats]]-Table13[[#This Row],[Actual Class]])</f>
        <v>0</v>
      </c>
      <c r="K132" s="7">
        <f>ABS(Table13[[#This Row],[Results Based on Selected Feats ( Class 1, Class 0)]]-Table13[[#This Row],[Actual Class]])</f>
        <v>0</v>
      </c>
      <c r="L132" s="7">
        <f>ABS(Table13[[#This Row],[Results Based on Droped Feats ( Class 1, Class 0)]]-Table13[[#This Row],[Actual Class]])</f>
        <v>0</v>
      </c>
    </row>
    <row r="133" spans="1:12" x14ac:dyDescent="0.3">
      <c r="A133" s="4">
        <v>5</v>
      </c>
      <c r="B133" s="4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6">
        <f>IF(Table13[[#This Row],[Bad Risk (Class 1) Selected Feats]]=Table13[[#This Row],[Good Risk (Class 0) Selected Feats]],Table13[[#This Row],[Bad Risk (Class 1) Selected Feats]],Table13[[#This Row],[All Feats]])</f>
        <v>0</v>
      </c>
      <c r="I133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33" s="7">
        <f>ABS(Table13[[#This Row],[All Feats]]-Table13[[#This Row],[Actual Class]])</f>
        <v>0</v>
      </c>
      <c r="K133" s="7">
        <f>ABS(Table13[[#This Row],[Results Based on Selected Feats ( Class 1, Class 0)]]-Table13[[#This Row],[Actual Class]])</f>
        <v>0</v>
      </c>
      <c r="L133" s="7">
        <f>ABS(Table13[[#This Row],[Results Based on Droped Feats ( Class 1, Class 0)]]-Table13[[#This Row],[Actual Class]])</f>
        <v>0</v>
      </c>
    </row>
    <row r="134" spans="1:12" x14ac:dyDescent="0.3">
      <c r="A134" s="4">
        <v>777</v>
      </c>
      <c r="B134" s="4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6">
        <f>IF(Table13[[#This Row],[Bad Risk (Class 1) Selected Feats]]=Table13[[#This Row],[Good Risk (Class 0) Selected Feats]],Table13[[#This Row],[Bad Risk (Class 1) Selected Feats]],Table13[[#This Row],[All Feats]])</f>
        <v>0</v>
      </c>
      <c r="I134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34" s="7">
        <f>ABS(Table13[[#This Row],[All Feats]]-Table13[[#This Row],[Actual Class]])</f>
        <v>0</v>
      </c>
      <c r="K134" s="7">
        <f>ABS(Table13[[#This Row],[Results Based on Selected Feats ( Class 1, Class 0)]]-Table13[[#This Row],[Actual Class]])</f>
        <v>0</v>
      </c>
      <c r="L134" s="7">
        <f>ABS(Table13[[#This Row],[Results Based on Droped Feats ( Class 1, Class 0)]]-Table13[[#This Row],[Actual Class]])</f>
        <v>0</v>
      </c>
    </row>
    <row r="135" spans="1:12" x14ac:dyDescent="0.3">
      <c r="A135" s="4">
        <v>568</v>
      </c>
      <c r="B135" s="4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6">
        <f>IF(Table13[[#This Row],[Bad Risk (Class 1) Selected Feats]]=Table13[[#This Row],[Good Risk (Class 0) Selected Feats]],Table13[[#This Row],[Bad Risk (Class 1) Selected Feats]],Table13[[#This Row],[All Feats]])</f>
        <v>0</v>
      </c>
      <c r="I135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35" s="7">
        <f>ABS(Table13[[#This Row],[All Feats]]-Table13[[#This Row],[Actual Class]])</f>
        <v>0</v>
      </c>
      <c r="K135" s="7">
        <f>ABS(Table13[[#This Row],[Results Based on Selected Feats ( Class 1, Class 0)]]-Table13[[#This Row],[Actual Class]])</f>
        <v>0</v>
      </c>
      <c r="L135" s="7">
        <f>ABS(Table13[[#This Row],[Results Based on Droped Feats ( Class 1, Class 0)]]-Table13[[#This Row],[Actual Class]])</f>
        <v>0</v>
      </c>
    </row>
    <row r="136" spans="1:12" x14ac:dyDescent="0.3">
      <c r="A136" s="4">
        <v>716</v>
      </c>
      <c r="B136" s="4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6">
        <f>IF(Table13[[#This Row],[Bad Risk (Class 1) Selected Feats]]=Table13[[#This Row],[Good Risk (Class 0) Selected Feats]],Table13[[#This Row],[Bad Risk (Class 1) Selected Feats]],Table13[[#This Row],[All Feats]])</f>
        <v>0</v>
      </c>
      <c r="I136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36" s="7">
        <f>ABS(Table13[[#This Row],[All Feats]]-Table13[[#This Row],[Actual Class]])</f>
        <v>0</v>
      </c>
      <c r="K136" s="7">
        <f>ABS(Table13[[#This Row],[Results Based on Selected Feats ( Class 1, Class 0)]]-Table13[[#This Row],[Actual Class]])</f>
        <v>0</v>
      </c>
      <c r="L136" s="7">
        <f>ABS(Table13[[#This Row],[Results Based on Droped Feats ( Class 1, Class 0)]]-Table13[[#This Row],[Actual Class]])</f>
        <v>0</v>
      </c>
    </row>
    <row r="137" spans="1:12" x14ac:dyDescent="0.3">
      <c r="A137" s="4">
        <v>237</v>
      </c>
      <c r="B137" s="4">
        <v>1</v>
      </c>
      <c r="C137" s="5">
        <v>1</v>
      </c>
      <c r="D137" s="5">
        <v>1</v>
      </c>
      <c r="E137" s="5">
        <v>1</v>
      </c>
      <c r="F137" s="5">
        <v>1</v>
      </c>
      <c r="G137" s="5">
        <v>1</v>
      </c>
      <c r="H137" s="6">
        <f>IF(Table13[[#This Row],[Bad Risk (Class 1) Selected Feats]]=Table13[[#This Row],[Good Risk (Class 0) Selected Feats]],Table13[[#This Row],[Bad Risk (Class 1) Selected Feats]],Table13[[#This Row],[All Feats]])</f>
        <v>1</v>
      </c>
      <c r="I137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137" s="7">
        <f>ABS(Table13[[#This Row],[All Feats]]-Table13[[#This Row],[Actual Class]])</f>
        <v>0</v>
      </c>
      <c r="K137" s="7">
        <f>ABS(Table13[[#This Row],[Results Based on Selected Feats ( Class 1, Class 0)]]-Table13[[#This Row],[Actual Class]])</f>
        <v>0</v>
      </c>
      <c r="L137" s="7">
        <f>ABS(Table13[[#This Row],[Results Based on Droped Feats ( Class 1, Class 0)]]-Table13[[#This Row],[Actual Class]])</f>
        <v>0</v>
      </c>
    </row>
    <row r="138" spans="1:12" x14ac:dyDescent="0.3">
      <c r="A138" s="4">
        <v>542</v>
      </c>
      <c r="B138" s="4">
        <v>1</v>
      </c>
      <c r="C138" s="5">
        <v>1</v>
      </c>
      <c r="D138" s="5">
        <v>0</v>
      </c>
      <c r="E138" s="5">
        <v>0</v>
      </c>
      <c r="F138" s="5">
        <v>0</v>
      </c>
      <c r="G138" s="5">
        <v>0</v>
      </c>
      <c r="H138" s="6">
        <f>IF(Table13[[#This Row],[Bad Risk (Class 1) Selected Feats]]=Table13[[#This Row],[Good Risk (Class 0) Selected Feats]],Table13[[#This Row],[Bad Risk (Class 1) Selected Feats]],Table13[[#This Row],[All Feats]])</f>
        <v>0</v>
      </c>
      <c r="I138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38" s="7">
        <f>ABS(Table13[[#This Row],[All Feats]]-Table13[[#This Row],[Actual Class]])</f>
        <v>0</v>
      </c>
      <c r="K138" s="7">
        <f>ABS(Table13[[#This Row],[Results Based on Selected Feats ( Class 1, Class 0)]]-Table13[[#This Row],[Actual Class]])</f>
        <v>1</v>
      </c>
      <c r="L138" s="7">
        <f>ABS(Table13[[#This Row],[Results Based on Droped Feats ( Class 1, Class 0)]]-Table13[[#This Row],[Actual Class]])</f>
        <v>1</v>
      </c>
    </row>
    <row r="139" spans="1:12" x14ac:dyDescent="0.3">
      <c r="A139" s="4">
        <v>987</v>
      </c>
      <c r="B139" s="4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6">
        <f>IF(Table13[[#This Row],[Bad Risk (Class 1) Selected Feats]]=Table13[[#This Row],[Good Risk (Class 0) Selected Feats]],Table13[[#This Row],[Bad Risk (Class 1) Selected Feats]],Table13[[#This Row],[All Feats]])</f>
        <v>0</v>
      </c>
      <c r="I139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39" s="7">
        <f>ABS(Table13[[#This Row],[All Feats]]-Table13[[#This Row],[Actual Class]])</f>
        <v>0</v>
      </c>
      <c r="K139" s="7">
        <f>ABS(Table13[[#This Row],[Results Based on Selected Feats ( Class 1, Class 0)]]-Table13[[#This Row],[Actual Class]])</f>
        <v>0</v>
      </c>
      <c r="L139" s="7">
        <f>ABS(Table13[[#This Row],[Results Based on Droped Feats ( Class 1, Class 0)]]-Table13[[#This Row],[Actual Class]])</f>
        <v>0</v>
      </c>
    </row>
    <row r="140" spans="1:12" x14ac:dyDescent="0.3">
      <c r="A140" s="4">
        <v>410</v>
      </c>
      <c r="B140" s="4">
        <v>0</v>
      </c>
      <c r="C140" s="5">
        <v>1</v>
      </c>
      <c r="D140" s="5">
        <v>1</v>
      </c>
      <c r="E140" s="5">
        <v>0</v>
      </c>
      <c r="F140" s="5">
        <v>0</v>
      </c>
      <c r="G140" s="5">
        <v>0</v>
      </c>
      <c r="H140" s="6">
        <f>IF(Table13[[#This Row],[Bad Risk (Class 1) Selected Feats]]=Table13[[#This Row],[Good Risk (Class 0) Selected Feats]],Table13[[#This Row],[Bad Risk (Class 1) Selected Feats]],Table13[[#This Row],[All Feats]])</f>
        <v>1</v>
      </c>
      <c r="I140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140" s="7">
        <f>ABS(Table13[[#This Row],[All Feats]]-Table13[[#This Row],[Actual Class]])</f>
        <v>1</v>
      </c>
      <c r="K140" s="7">
        <f>ABS(Table13[[#This Row],[Results Based on Selected Feats ( Class 1, Class 0)]]-Table13[[#This Row],[Actual Class]])</f>
        <v>1</v>
      </c>
      <c r="L140" s="7">
        <f>ABS(Table13[[#This Row],[Results Based on Droped Feats ( Class 1, Class 0)]]-Table13[[#This Row],[Actual Class]])</f>
        <v>1</v>
      </c>
    </row>
    <row r="141" spans="1:12" x14ac:dyDescent="0.3">
      <c r="A141" s="4">
        <v>544</v>
      </c>
      <c r="B141" s="4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6">
        <f>IF(Table13[[#This Row],[Bad Risk (Class 1) Selected Feats]]=Table13[[#This Row],[Good Risk (Class 0) Selected Feats]],Table13[[#This Row],[Bad Risk (Class 1) Selected Feats]],Table13[[#This Row],[All Feats]])</f>
        <v>0</v>
      </c>
      <c r="I141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41" s="7">
        <f>ABS(Table13[[#This Row],[All Feats]]-Table13[[#This Row],[Actual Class]])</f>
        <v>0</v>
      </c>
      <c r="K141" s="7">
        <f>ABS(Table13[[#This Row],[Results Based on Selected Feats ( Class 1, Class 0)]]-Table13[[#This Row],[Actual Class]])</f>
        <v>0</v>
      </c>
      <c r="L141" s="7">
        <f>ABS(Table13[[#This Row],[Results Based on Droped Feats ( Class 1, Class 0)]]-Table13[[#This Row],[Actual Class]])</f>
        <v>0</v>
      </c>
    </row>
    <row r="142" spans="1:12" x14ac:dyDescent="0.3">
      <c r="A142" s="4">
        <v>727</v>
      </c>
      <c r="B142" s="4">
        <v>1</v>
      </c>
      <c r="C142" s="5">
        <v>1</v>
      </c>
      <c r="D142" s="5">
        <v>1</v>
      </c>
      <c r="E142" s="5">
        <v>1</v>
      </c>
      <c r="F142" s="5">
        <v>0</v>
      </c>
      <c r="G142" s="5">
        <v>1</v>
      </c>
      <c r="H142" s="6">
        <f>IF(Table13[[#This Row],[Bad Risk (Class 1) Selected Feats]]=Table13[[#This Row],[Good Risk (Class 0) Selected Feats]],Table13[[#This Row],[Bad Risk (Class 1) Selected Feats]],Table13[[#This Row],[All Feats]])</f>
        <v>1</v>
      </c>
      <c r="I142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142" s="7">
        <f>ABS(Table13[[#This Row],[All Feats]]-Table13[[#This Row],[Actual Class]])</f>
        <v>0</v>
      </c>
      <c r="K142" s="7">
        <f>ABS(Table13[[#This Row],[Results Based on Selected Feats ( Class 1, Class 0)]]-Table13[[#This Row],[Actual Class]])</f>
        <v>0</v>
      </c>
      <c r="L142" s="7">
        <f>ABS(Table13[[#This Row],[Results Based on Droped Feats ( Class 1, Class 0)]]-Table13[[#This Row],[Actual Class]])</f>
        <v>0</v>
      </c>
    </row>
    <row r="143" spans="1:12" x14ac:dyDescent="0.3">
      <c r="A143" s="4">
        <v>843</v>
      </c>
      <c r="B143" s="4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6">
        <f>IF(Table13[[#This Row],[Bad Risk (Class 1) Selected Feats]]=Table13[[#This Row],[Good Risk (Class 0) Selected Feats]],Table13[[#This Row],[Bad Risk (Class 1) Selected Feats]],Table13[[#This Row],[All Feats]])</f>
        <v>0</v>
      </c>
      <c r="I143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43" s="7">
        <f>ABS(Table13[[#This Row],[All Feats]]-Table13[[#This Row],[Actual Class]])</f>
        <v>0</v>
      </c>
      <c r="K143" s="7">
        <f>ABS(Table13[[#This Row],[Results Based on Selected Feats ( Class 1, Class 0)]]-Table13[[#This Row],[Actual Class]])</f>
        <v>0</v>
      </c>
      <c r="L143" s="7">
        <f>ABS(Table13[[#This Row],[Results Based on Droped Feats ( Class 1, Class 0)]]-Table13[[#This Row],[Actual Class]])</f>
        <v>0</v>
      </c>
    </row>
    <row r="144" spans="1:12" x14ac:dyDescent="0.3">
      <c r="A144" s="4">
        <v>877</v>
      </c>
      <c r="B144" s="4">
        <v>0</v>
      </c>
      <c r="C144" s="5">
        <v>0</v>
      </c>
      <c r="D144" s="5">
        <v>1</v>
      </c>
      <c r="E144" s="5">
        <v>0</v>
      </c>
      <c r="F144" s="5">
        <v>0</v>
      </c>
      <c r="G144" s="5">
        <v>0</v>
      </c>
      <c r="H144" s="6">
        <f>IF(Table13[[#This Row],[Bad Risk (Class 1) Selected Feats]]=Table13[[#This Row],[Good Risk (Class 0) Selected Feats]],Table13[[#This Row],[Bad Risk (Class 1) Selected Feats]],Table13[[#This Row],[All Feats]])</f>
        <v>0</v>
      </c>
      <c r="I144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44" s="7">
        <f>ABS(Table13[[#This Row],[All Feats]]-Table13[[#This Row],[Actual Class]])</f>
        <v>0</v>
      </c>
      <c r="K144" s="7">
        <f>ABS(Table13[[#This Row],[Results Based on Selected Feats ( Class 1, Class 0)]]-Table13[[#This Row],[Actual Class]])</f>
        <v>0</v>
      </c>
      <c r="L144" s="7">
        <f>ABS(Table13[[#This Row],[Results Based on Droped Feats ( Class 1, Class 0)]]-Table13[[#This Row],[Actual Class]])</f>
        <v>0</v>
      </c>
    </row>
    <row r="145" spans="1:12" x14ac:dyDescent="0.3">
      <c r="A145" s="4">
        <v>126</v>
      </c>
      <c r="B145" s="4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6">
        <f>IF(Table13[[#This Row],[Bad Risk (Class 1) Selected Feats]]=Table13[[#This Row],[Good Risk (Class 0) Selected Feats]],Table13[[#This Row],[Bad Risk (Class 1) Selected Feats]],Table13[[#This Row],[All Feats]])</f>
        <v>0</v>
      </c>
      <c r="I145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45" s="7">
        <f>ABS(Table13[[#This Row],[All Feats]]-Table13[[#This Row],[Actual Class]])</f>
        <v>0</v>
      </c>
      <c r="K145" s="7">
        <f>ABS(Table13[[#This Row],[Results Based on Selected Feats ( Class 1, Class 0)]]-Table13[[#This Row],[Actual Class]])</f>
        <v>0</v>
      </c>
      <c r="L145" s="7">
        <f>ABS(Table13[[#This Row],[Results Based on Droped Feats ( Class 1, Class 0)]]-Table13[[#This Row],[Actual Class]])</f>
        <v>0</v>
      </c>
    </row>
    <row r="146" spans="1:12" x14ac:dyDescent="0.3">
      <c r="A146" s="4">
        <v>676</v>
      </c>
      <c r="B146" s="4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6">
        <f>IF(Table13[[#This Row],[Bad Risk (Class 1) Selected Feats]]=Table13[[#This Row],[Good Risk (Class 0) Selected Feats]],Table13[[#This Row],[Bad Risk (Class 1) Selected Feats]],Table13[[#This Row],[All Feats]])</f>
        <v>0</v>
      </c>
      <c r="I146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46" s="7">
        <f>ABS(Table13[[#This Row],[All Feats]]-Table13[[#This Row],[Actual Class]])</f>
        <v>0</v>
      </c>
      <c r="K146" s="7">
        <f>ABS(Table13[[#This Row],[Results Based on Selected Feats ( Class 1, Class 0)]]-Table13[[#This Row],[Actual Class]])</f>
        <v>0</v>
      </c>
      <c r="L146" s="7">
        <f>ABS(Table13[[#This Row],[Results Based on Droped Feats ( Class 1, Class 0)]]-Table13[[#This Row],[Actual Class]])</f>
        <v>0</v>
      </c>
    </row>
    <row r="147" spans="1:12" x14ac:dyDescent="0.3">
      <c r="A147" s="4">
        <v>40</v>
      </c>
      <c r="B147" s="4">
        <v>0</v>
      </c>
      <c r="C147" s="5">
        <v>0</v>
      </c>
      <c r="D147" s="5">
        <v>1</v>
      </c>
      <c r="E147" s="5">
        <v>0</v>
      </c>
      <c r="F147" s="5">
        <v>0</v>
      </c>
      <c r="G147" s="5">
        <v>0</v>
      </c>
      <c r="H147" s="6">
        <f>IF(Table13[[#This Row],[Bad Risk (Class 1) Selected Feats]]=Table13[[#This Row],[Good Risk (Class 0) Selected Feats]],Table13[[#This Row],[Bad Risk (Class 1) Selected Feats]],Table13[[#This Row],[All Feats]])</f>
        <v>0</v>
      </c>
      <c r="I147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47" s="7">
        <f>ABS(Table13[[#This Row],[All Feats]]-Table13[[#This Row],[Actual Class]])</f>
        <v>0</v>
      </c>
      <c r="K147" s="7">
        <f>ABS(Table13[[#This Row],[Results Based on Selected Feats ( Class 1, Class 0)]]-Table13[[#This Row],[Actual Class]])</f>
        <v>0</v>
      </c>
      <c r="L147" s="7">
        <f>ABS(Table13[[#This Row],[Results Based on Droped Feats ( Class 1, Class 0)]]-Table13[[#This Row],[Actual Class]])</f>
        <v>0</v>
      </c>
    </row>
    <row r="148" spans="1:12" x14ac:dyDescent="0.3">
      <c r="A148" s="4">
        <v>891</v>
      </c>
      <c r="B148" s="4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6">
        <f>IF(Table13[[#This Row],[Bad Risk (Class 1) Selected Feats]]=Table13[[#This Row],[Good Risk (Class 0) Selected Feats]],Table13[[#This Row],[Bad Risk (Class 1) Selected Feats]],Table13[[#This Row],[All Feats]])</f>
        <v>0</v>
      </c>
      <c r="I148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48" s="7">
        <f>ABS(Table13[[#This Row],[All Feats]]-Table13[[#This Row],[Actual Class]])</f>
        <v>0</v>
      </c>
      <c r="K148" s="7">
        <f>ABS(Table13[[#This Row],[Results Based on Selected Feats ( Class 1, Class 0)]]-Table13[[#This Row],[Actual Class]])</f>
        <v>0</v>
      </c>
      <c r="L148" s="7">
        <f>ABS(Table13[[#This Row],[Results Based on Droped Feats ( Class 1, Class 0)]]-Table13[[#This Row],[Actual Class]])</f>
        <v>0</v>
      </c>
    </row>
    <row r="149" spans="1:12" x14ac:dyDescent="0.3">
      <c r="A149" s="4">
        <v>262</v>
      </c>
      <c r="B149" s="4">
        <v>0</v>
      </c>
      <c r="C149" s="5">
        <v>1</v>
      </c>
      <c r="D149" s="5">
        <v>0</v>
      </c>
      <c r="E149" s="5">
        <v>1</v>
      </c>
      <c r="F149" s="5">
        <v>0</v>
      </c>
      <c r="G149" s="5">
        <v>1</v>
      </c>
      <c r="H149" s="6">
        <f>IF(Table13[[#This Row],[Bad Risk (Class 1) Selected Feats]]=Table13[[#This Row],[Good Risk (Class 0) Selected Feats]],Table13[[#This Row],[Bad Risk (Class 1) Selected Feats]],Table13[[#This Row],[All Feats]])</f>
        <v>0</v>
      </c>
      <c r="I149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149" s="7">
        <f>ABS(Table13[[#This Row],[All Feats]]-Table13[[#This Row],[Actual Class]])</f>
        <v>1</v>
      </c>
      <c r="K149" s="7">
        <f>ABS(Table13[[#This Row],[Results Based on Selected Feats ( Class 1, Class 0)]]-Table13[[#This Row],[Actual Class]])</f>
        <v>0</v>
      </c>
      <c r="L149" s="7">
        <f>ABS(Table13[[#This Row],[Results Based on Droped Feats ( Class 1, Class 0)]]-Table13[[#This Row],[Actual Class]])</f>
        <v>1</v>
      </c>
    </row>
    <row r="150" spans="1:12" x14ac:dyDescent="0.3">
      <c r="A150" s="4">
        <v>43</v>
      </c>
      <c r="B150" s="4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6">
        <f>IF(Table13[[#This Row],[Bad Risk (Class 1) Selected Feats]]=Table13[[#This Row],[Good Risk (Class 0) Selected Feats]],Table13[[#This Row],[Bad Risk (Class 1) Selected Feats]],Table13[[#This Row],[All Feats]])</f>
        <v>0</v>
      </c>
      <c r="I150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50" s="7">
        <f>ABS(Table13[[#This Row],[All Feats]]-Table13[[#This Row],[Actual Class]])</f>
        <v>0</v>
      </c>
      <c r="K150" s="7">
        <f>ABS(Table13[[#This Row],[Results Based on Selected Feats ( Class 1, Class 0)]]-Table13[[#This Row],[Actual Class]])</f>
        <v>0</v>
      </c>
      <c r="L150" s="7">
        <f>ABS(Table13[[#This Row],[Results Based on Droped Feats ( Class 1, Class 0)]]-Table13[[#This Row],[Actual Class]])</f>
        <v>0</v>
      </c>
    </row>
    <row r="151" spans="1:12" x14ac:dyDescent="0.3">
      <c r="A151" s="4">
        <v>284</v>
      </c>
      <c r="B151" s="4">
        <v>0</v>
      </c>
      <c r="C151" s="5">
        <v>1</v>
      </c>
      <c r="D151" s="5">
        <v>0</v>
      </c>
      <c r="E151" s="5">
        <v>1</v>
      </c>
      <c r="F151" s="5">
        <v>1</v>
      </c>
      <c r="G151" s="5">
        <v>1</v>
      </c>
      <c r="H151" s="6">
        <f>IF(Table13[[#This Row],[Bad Risk (Class 1) Selected Feats]]=Table13[[#This Row],[Good Risk (Class 0) Selected Feats]],Table13[[#This Row],[Bad Risk (Class 1) Selected Feats]],Table13[[#This Row],[All Feats]])</f>
        <v>1</v>
      </c>
      <c r="I151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151" s="7">
        <f>ABS(Table13[[#This Row],[All Feats]]-Table13[[#This Row],[Actual Class]])</f>
        <v>1</v>
      </c>
      <c r="K151" s="7">
        <f>ABS(Table13[[#This Row],[Results Based on Selected Feats ( Class 1, Class 0)]]-Table13[[#This Row],[Actual Class]])</f>
        <v>1</v>
      </c>
      <c r="L151" s="7">
        <f>ABS(Table13[[#This Row],[Results Based on Droped Feats ( Class 1, Class 0)]]-Table13[[#This Row],[Actual Class]])</f>
        <v>1</v>
      </c>
    </row>
    <row r="152" spans="1:12" x14ac:dyDescent="0.3">
      <c r="A152" s="4">
        <v>958</v>
      </c>
      <c r="B152" s="4">
        <v>1</v>
      </c>
      <c r="C152" s="5">
        <v>1</v>
      </c>
      <c r="D152" s="5">
        <v>1</v>
      </c>
      <c r="E152" s="5">
        <v>1</v>
      </c>
      <c r="F152" s="5">
        <v>0</v>
      </c>
      <c r="G152" s="5">
        <v>1</v>
      </c>
      <c r="H152" s="6">
        <f>IF(Table13[[#This Row],[Bad Risk (Class 1) Selected Feats]]=Table13[[#This Row],[Good Risk (Class 0) Selected Feats]],Table13[[#This Row],[Bad Risk (Class 1) Selected Feats]],Table13[[#This Row],[All Feats]])</f>
        <v>1</v>
      </c>
      <c r="I152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152" s="7">
        <f>ABS(Table13[[#This Row],[All Feats]]-Table13[[#This Row],[Actual Class]])</f>
        <v>0</v>
      </c>
      <c r="K152" s="7">
        <f>ABS(Table13[[#This Row],[Results Based on Selected Feats ( Class 1, Class 0)]]-Table13[[#This Row],[Actual Class]])</f>
        <v>0</v>
      </c>
      <c r="L152" s="7">
        <f>ABS(Table13[[#This Row],[Results Based on Droped Feats ( Class 1, Class 0)]]-Table13[[#This Row],[Actual Class]])</f>
        <v>0</v>
      </c>
    </row>
    <row r="153" spans="1:12" x14ac:dyDescent="0.3">
      <c r="A153" s="4">
        <v>297</v>
      </c>
      <c r="B153" s="4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6">
        <f>IF(Table13[[#This Row],[Bad Risk (Class 1) Selected Feats]]=Table13[[#This Row],[Good Risk (Class 0) Selected Feats]],Table13[[#This Row],[Bad Risk (Class 1) Selected Feats]],Table13[[#This Row],[All Feats]])</f>
        <v>0</v>
      </c>
      <c r="I153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53" s="7">
        <f>ABS(Table13[[#This Row],[All Feats]]-Table13[[#This Row],[Actual Class]])</f>
        <v>0</v>
      </c>
      <c r="K153" s="7">
        <f>ABS(Table13[[#This Row],[Results Based on Selected Feats ( Class 1, Class 0)]]-Table13[[#This Row],[Actual Class]])</f>
        <v>0</v>
      </c>
      <c r="L153" s="7">
        <f>ABS(Table13[[#This Row],[Results Based on Droped Feats ( Class 1, Class 0)]]-Table13[[#This Row],[Actual Class]])</f>
        <v>0</v>
      </c>
    </row>
    <row r="154" spans="1:12" x14ac:dyDescent="0.3">
      <c r="A154" s="4">
        <v>996</v>
      </c>
      <c r="B154" s="4">
        <v>0</v>
      </c>
      <c r="C154" s="5">
        <v>1</v>
      </c>
      <c r="D154" s="5">
        <v>0</v>
      </c>
      <c r="E154" s="5">
        <v>0</v>
      </c>
      <c r="F154" s="5">
        <v>0</v>
      </c>
      <c r="G154" s="5">
        <v>0</v>
      </c>
      <c r="H154" s="6">
        <f>IF(Table13[[#This Row],[Bad Risk (Class 1) Selected Feats]]=Table13[[#This Row],[Good Risk (Class 0) Selected Feats]],Table13[[#This Row],[Bad Risk (Class 1) Selected Feats]],Table13[[#This Row],[All Feats]])</f>
        <v>0</v>
      </c>
      <c r="I154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54" s="7">
        <f>ABS(Table13[[#This Row],[All Feats]]-Table13[[#This Row],[Actual Class]])</f>
        <v>1</v>
      </c>
      <c r="K154" s="7">
        <f>ABS(Table13[[#This Row],[Results Based on Selected Feats ( Class 1, Class 0)]]-Table13[[#This Row],[Actual Class]])</f>
        <v>0</v>
      </c>
      <c r="L154" s="7">
        <f>ABS(Table13[[#This Row],[Results Based on Droped Feats ( Class 1, Class 0)]]-Table13[[#This Row],[Actual Class]])</f>
        <v>0</v>
      </c>
    </row>
    <row r="155" spans="1:12" x14ac:dyDescent="0.3">
      <c r="A155" s="4">
        <v>492</v>
      </c>
      <c r="B155" s="4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6">
        <f>IF(Table13[[#This Row],[Bad Risk (Class 1) Selected Feats]]=Table13[[#This Row],[Good Risk (Class 0) Selected Feats]],Table13[[#This Row],[Bad Risk (Class 1) Selected Feats]],Table13[[#This Row],[All Feats]])</f>
        <v>0</v>
      </c>
      <c r="I155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55" s="7">
        <f>ABS(Table13[[#This Row],[All Feats]]-Table13[[#This Row],[Actual Class]])</f>
        <v>0</v>
      </c>
      <c r="K155" s="7">
        <f>ABS(Table13[[#This Row],[Results Based on Selected Feats ( Class 1, Class 0)]]-Table13[[#This Row],[Actual Class]])</f>
        <v>0</v>
      </c>
      <c r="L155" s="7">
        <f>ABS(Table13[[#This Row],[Results Based on Droped Feats ( Class 1, Class 0)]]-Table13[[#This Row],[Actual Class]])</f>
        <v>0</v>
      </c>
    </row>
    <row r="156" spans="1:12" x14ac:dyDescent="0.3">
      <c r="A156" s="4">
        <v>601</v>
      </c>
      <c r="B156" s="4">
        <v>1</v>
      </c>
      <c r="C156" s="5">
        <v>1</v>
      </c>
      <c r="D156" s="5">
        <v>1</v>
      </c>
      <c r="E156" s="5">
        <v>1</v>
      </c>
      <c r="F156" s="5">
        <v>0</v>
      </c>
      <c r="G156" s="5">
        <v>1</v>
      </c>
      <c r="H156" s="6">
        <f>IF(Table13[[#This Row],[Bad Risk (Class 1) Selected Feats]]=Table13[[#This Row],[Good Risk (Class 0) Selected Feats]],Table13[[#This Row],[Bad Risk (Class 1) Selected Feats]],Table13[[#This Row],[All Feats]])</f>
        <v>1</v>
      </c>
      <c r="I156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156" s="7">
        <f>ABS(Table13[[#This Row],[All Feats]]-Table13[[#This Row],[Actual Class]])</f>
        <v>0</v>
      </c>
      <c r="K156" s="7">
        <f>ABS(Table13[[#This Row],[Results Based on Selected Feats ( Class 1, Class 0)]]-Table13[[#This Row],[Actual Class]])</f>
        <v>0</v>
      </c>
      <c r="L156" s="7">
        <f>ABS(Table13[[#This Row],[Results Based on Droped Feats ( Class 1, Class 0)]]-Table13[[#This Row],[Actual Class]])</f>
        <v>0</v>
      </c>
    </row>
    <row r="157" spans="1:12" x14ac:dyDescent="0.3">
      <c r="A157" s="4">
        <v>274</v>
      </c>
      <c r="B157" s="4">
        <v>1</v>
      </c>
      <c r="C157" s="5">
        <v>1</v>
      </c>
      <c r="D157" s="5">
        <v>1</v>
      </c>
      <c r="E157" s="5">
        <v>1</v>
      </c>
      <c r="F157" s="5">
        <v>1</v>
      </c>
      <c r="G157" s="5">
        <v>1</v>
      </c>
      <c r="H157" s="6">
        <f>IF(Table13[[#This Row],[Bad Risk (Class 1) Selected Feats]]=Table13[[#This Row],[Good Risk (Class 0) Selected Feats]],Table13[[#This Row],[Bad Risk (Class 1) Selected Feats]],Table13[[#This Row],[All Feats]])</f>
        <v>1</v>
      </c>
      <c r="I157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157" s="7">
        <f>ABS(Table13[[#This Row],[All Feats]]-Table13[[#This Row],[Actual Class]])</f>
        <v>0</v>
      </c>
      <c r="K157" s="7">
        <f>ABS(Table13[[#This Row],[Results Based on Selected Feats ( Class 1, Class 0)]]-Table13[[#This Row],[Actual Class]])</f>
        <v>0</v>
      </c>
      <c r="L157" s="7">
        <f>ABS(Table13[[#This Row],[Results Based on Droped Feats ( Class 1, Class 0)]]-Table13[[#This Row],[Actual Class]])</f>
        <v>0</v>
      </c>
    </row>
    <row r="158" spans="1:12" x14ac:dyDescent="0.3">
      <c r="A158" s="4">
        <v>549</v>
      </c>
      <c r="B158" s="4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6">
        <f>IF(Table13[[#This Row],[Bad Risk (Class 1) Selected Feats]]=Table13[[#This Row],[Good Risk (Class 0) Selected Feats]],Table13[[#This Row],[Bad Risk (Class 1) Selected Feats]],Table13[[#This Row],[All Feats]])</f>
        <v>0</v>
      </c>
      <c r="I158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58" s="7">
        <f>ABS(Table13[[#This Row],[All Feats]]-Table13[[#This Row],[Actual Class]])</f>
        <v>0</v>
      </c>
      <c r="K158" s="7">
        <f>ABS(Table13[[#This Row],[Results Based on Selected Feats ( Class 1, Class 0)]]-Table13[[#This Row],[Actual Class]])</f>
        <v>0</v>
      </c>
      <c r="L158" s="7">
        <f>ABS(Table13[[#This Row],[Results Based on Droped Feats ( Class 1, Class 0)]]-Table13[[#This Row],[Actual Class]])</f>
        <v>0</v>
      </c>
    </row>
    <row r="159" spans="1:12" x14ac:dyDescent="0.3">
      <c r="A159" s="4">
        <v>393</v>
      </c>
      <c r="B159" s="4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6">
        <f>IF(Table13[[#This Row],[Bad Risk (Class 1) Selected Feats]]=Table13[[#This Row],[Good Risk (Class 0) Selected Feats]],Table13[[#This Row],[Bad Risk (Class 1) Selected Feats]],Table13[[#This Row],[All Feats]])</f>
        <v>0</v>
      </c>
      <c r="I159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59" s="7">
        <f>ABS(Table13[[#This Row],[All Feats]]-Table13[[#This Row],[Actual Class]])</f>
        <v>0</v>
      </c>
      <c r="K159" s="7">
        <f>ABS(Table13[[#This Row],[Results Based on Selected Feats ( Class 1, Class 0)]]-Table13[[#This Row],[Actual Class]])</f>
        <v>0</v>
      </c>
      <c r="L159" s="7">
        <f>ABS(Table13[[#This Row],[Results Based on Droped Feats ( Class 1, Class 0)]]-Table13[[#This Row],[Actual Class]])</f>
        <v>0</v>
      </c>
    </row>
    <row r="160" spans="1:12" x14ac:dyDescent="0.3">
      <c r="A160" s="4">
        <v>719</v>
      </c>
      <c r="B160" s="4">
        <v>0</v>
      </c>
      <c r="C160" s="5">
        <v>1</v>
      </c>
      <c r="D160" s="5">
        <v>0</v>
      </c>
      <c r="E160" s="5">
        <v>0</v>
      </c>
      <c r="F160" s="5">
        <v>0</v>
      </c>
      <c r="G160" s="5">
        <v>0</v>
      </c>
      <c r="H160" s="6">
        <f>IF(Table13[[#This Row],[Bad Risk (Class 1) Selected Feats]]=Table13[[#This Row],[Good Risk (Class 0) Selected Feats]],Table13[[#This Row],[Bad Risk (Class 1) Selected Feats]],Table13[[#This Row],[All Feats]])</f>
        <v>0</v>
      </c>
      <c r="I160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60" s="7">
        <f>ABS(Table13[[#This Row],[All Feats]]-Table13[[#This Row],[Actual Class]])</f>
        <v>1</v>
      </c>
      <c r="K160" s="7">
        <f>ABS(Table13[[#This Row],[Results Based on Selected Feats ( Class 1, Class 0)]]-Table13[[#This Row],[Actual Class]])</f>
        <v>0</v>
      </c>
      <c r="L160" s="7">
        <f>ABS(Table13[[#This Row],[Results Based on Droped Feats ( Class 1, Class 0)]]-Table13[[#This Row],[Actual Class]])</f>
        <v>0</v>
      </c>
    </row>
    <row r="161" spans="1:12" x14ac:dyDescent="0.3">
      <c r="A161" s="4">
        <v>757</v>
      </c>
      <c r="B161" s="4">
        <v>1</v>
      </c>
      <c r="C161" s="5">
        <v>0</v>
      </c>
      <c r="D161" s="5">
        <v>0</v>
      </c>
      <c r="E161" s="5">
        <v>1</v>
      </c>
      <c r="F161" s="5">
        <v>0</v>
      </c>
      <c r="G161" s="5">
        <v>1</v>
      </c>
      <c r="H161" s="6">
        <f>IF(Table13[[#This Row],[Bad Risk (Class 1) Selected Feats]]=Table13[[#This Row],[Good Risk (Class 0) Selected Feats]],Table13[[#This Row],[Bad Risk (Class 1) Selected Feats]],Table13[[#This Row],[All Feats]])</f>
        <v>0</v>
      </c>
      <c r="I161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61" s="7">
        <f>ABS(Table13[[#This Row],[All Feats]]-Table13[[#This Row],[Actual Class]])</f>
        <v>1</v>
      </c>
      <c r="K161" s="7">
        <f>ABS(Table13[[#This Row],[Results Based on Selected Feats ( Class 1, Class 0)]]-Table13[[#This Row],[Actual Class]])</f>
        <v>1</v>
      </c>
      <c r="L161" s="7">
        <f>ABS(Table13[[#This Row],[Results Based on Droped Feats ( Class 1, Class 0)]]-Table13[[#This Row],[Actual Class]])</f>
        <v>1</v>
      </c>
    </row>
    <row r="162" spans="1:12" x14ac:dyDescent="0.3">
      <c r="A162" s="4">
        <v>428</v>
      </c>
      <c r="B162" s="4">
        <v>0</v>
      </c>
      <c r="C162" s="5">
        <v>0</v>
      </c>
      <c r="D162" s="5">
        <v>1</v>
      </c>
      <c r="E162" s="5">
        <v>0</v>
      </c>
      <c r="F162" s="5">
        <v>0</v>
      </c>
      <c r="G162" s="5">
        <v>0</v>
      </c>
      <c r="H162" s="6">
        <f>IF(Table13[[#This Row],[Bad Risk (Class 1) Selected Feats]]=Table13[[#This Row],[Good Risk (Class 0) Selected Feats]],Table13[[#This Row],[Bad Risk (Class 1) Selected Feats]],Table13[[#This Row],[All Feats]])</f>
        <v>0</v>
      </c>
      <c r="I162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62" s="7">
        <f>ABS(Table13[[#This Row],[All Feats]]-Table13[[#This Row],[Actual Class]])</f>
        <v>0</v>
      </c>
      <c r="K162" s="7">
        <f>ABS(Table13[[#This Row],[Results Based on Selected Feats ( Class 1, Class 0)]]-Table13[[#This Row],[Actual Class]])</f>
        <v>0</v>
      </c>
      <c r="L162" s="7">
        <f>ABS(Table13[[#This Row],[Results Based on Droped Feats ( Class 1, Class 0)]]-Table13[[#This Row],[Actual Class]])</f>
        <v>0</v>
      </c>
    </row>
    <row r="163" spans="1:12" x14ac:dyDescent="0.3">
      <c r="A163" s="4">
        <v>424</v>
      </c>
      <c r="B163" s="4">
        <v>1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6">
        <f>IF(Table13[[#This Row],[Bad Risk (Class 1) Selected Feats]]=Table13[[#This Row],[Good Risk (Class 0) Selected Feats]],Table13[[#This Row],[Bad Risk (Class 1) Selected Feats]],Table13[[#This Row],[All Feats]])</f>
        <v>0</v>
      </c>
      <c r="I163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63" s="7">
        <f>ABS(Table13[[#This Row],[All Feats]]-Table13[[#This Row],[Actual Class]])</f>
        <v>1</v>
      </c>
      <c r="K163" s="7">
        <f>ABS(Table13[[#This Row],[Results Based on Selected Feats ( Class 1, Class 0)]]-Table13[[#This Row],[Actual Class]])</f>
        <v>1</v>
      </c>
      <c r="L163" s="7">
        <f>ABS(Table13[[#This Row],[Results Based on Droped Feats ( Class 1, Class 0)]]-Table13[[#This Row],[Actual Class]])</f>
        <v>1</v>
      </c>
    </row>
    <row r="164" spans="1:12" x14ac:dyDescent="0.3">
      <c r="A164" s="4">
        <v>69</v>
      </c>
      <c r="B164" s="4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6">
        <f>IF(Table13[[#This Row],[Bad Risk (Class 1) Selected Feats]]=Table13[[#This Row],[Good Risk (Class 0) Selected Feats]],Table13[[#This Row],[Bad Risk (Class 1) Selected Feats]],Table13[[#This Row],[All Feats]])</f>
        <v>0</v>
      </c>
      <c r="I164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64" s="7">
        <f>ABS(Table13[[#This Row],[All Feats]]-Table13[[#This Row],[Actual Class]])</f>
        <v>0</v>
      </c>
      <c r="K164" s="7">
        <f>ABS(Table13[[#This Row],[Results Based on Selected Feats ( Class 1, Class 0)]]-Table13[[#This Row],[Actual Class]])</f>
        <v>0</v>
      </c>
      <c r="L164" s="7">
        <f>ABS(Table13[[#This Row],[Results Based on Droped Feats ( Class 1, Class 0)]]-Table13[[#This Row],[Actual Class]])</f>
        <v>0</v>
      </c>
    </row>
    <row r="165" spans="1:12" x14ac:dyDescent="0.3">
      <c r="A165" s="4">
        <v>88</v>
      </c>
      <c r="B165" s="4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6">
        <f>IF(Table13[[#This Row],[Bad Risk (Class 1) Selected Feats]]=Table13[[#This Row],[Good Risk (Class 0) Selected Feats]],Table13[[#This Row],[Bad Risk (Class 1) Selected Feats]],Table13[[#This Row],[All Feats]])</f>
        <v>0</v>
      </c>
      <c r="I165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65" s="7">
        <f>ABS(Table13[[#This Row],[All Feats]]-Table13[[#This Row],[Actual Class]])</f>
        <v>0</v>
      </c>
      <c r="K165" s="7">
        <f>ABS(Table13[[#This Row],[Results Based on Selected Feats ( Class 1, Class 0)]]-Table13[[#This Row],[Actual Class]])</f>
        <v>0</v>
      </c>
      <c r="L165" s="7">
        <f>ABS(Table13[[#This Row],[Results Based on Droped Feats ( Class 1, Class 0)]]-Table13[[#This Row],[Actual Class]])</f>
        <v>0</v>
      </c>
    </row>
    <row r="166" spans="1:12" x14ac:dyDescent="0.3">
      <c r="A166" s="4">
        <v>672</v>
      </c>
      <c r="B166" s="4">
        <v>0</v>
      </c>
      <c r="C166" s="5">
        <v>1</v>
      </c>
      <c r="D166" s="5">
        <v>1</v>
      </c>
      <c r="E166" s="5">
        <v>0</v>
      </c>
      <c r="F166" s="5">
        <v>0</v>
      </c>
      <c r="G166" s="5">
        <v>0</v>
      </c>
      <c r="H166" s="6">
        <f>IF(Table13[[#This Row],[Bad Risk (Class 1) Selected Feats]]=Table13[[#This Row],[Good Risk (Class 0) Selected Feats]],Table13[[#This Row],[Bad Risk (Class 1) Selected Feats]],Table13[[#This Row],[All Feats]])</f>
        <v>1</v>
      </c>
      <c r="I166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166" s="7">
        <f>ABS(Table13[[#This Row],[All Feats]]-Table13[[#This Row],[Actual Class]])</f>
        <v>1</v>
      </c>
      <c r="K166" s="7">
        <f>ABS(Table13[[#This Row],[Results Based on Selected Feats ( Class 1, Class 0)]]-Table13[[#This Row],[Actual Class]])</f>
        <v>1</v>
      </c>
      <c r="L166" s="7">
        <f>ABS(Table13[[#This Row],[Results Based on Droped Feats ( Class 1, Class 0)]]-Table13[[#This Row],[Actual Class]])</f>
        <v>1</v>
      </c>
    </row>
    <row r="167" spans="1:12" x14ac:dyDescent="0.3">
      <c r="A167" s="4">
        <v>533</v>
      </c>
      <c r="B167" s="4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6">
        <f>IF(Table13[[#This Row],[Bad Risk (Class 1) Selected Feats]]=Table13[[#This Row],[Good Risk (Class 0) Selected Feats]],Table13[[#This Row],[Bad Risk (Class 1) Selected Feats]],Table13[[#This Row],[All Feats]])</f>
        <v>0</v>
      </c>
      <c r="I167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67" s="7">
        <f>ABS(Table13[[#This Row],[All Feats]]-Table13[[#This Row],[Actual Class]])</f>
        <v>0</v>
      </c>
      <c r="K167" s="7">
        <f>ABS(Table13[[#This Row],[Results Based on Selected Feats ( Class 1, Class 0)]]-Table13[[#This Row],[Actual Class]])</f>
        <v>0</v>
      </c>
      <c r="L167" s="7">
        <f>ABS(Table13[[#This Row],[Results Based on Droped Feats ( Class 1, Class 0)]]-Table13[[#This Row],[Actual Class]])</f>
        <v>0</v>
      </c>
    </row>
    <row r="168" spans="1:12" x14ac:dyDescent="0.3">
      <c r="A168" s="4">
        <v>900</v>
      </c>
      <c r="B168" s="4">
        <v>1</v>
      </c>
      <c r="C168" s="5">
        <v>0</v>
      </c>
      <c r="D168" s="5">
        <v>0</v>
      </c>
      <c r="E168" s="5">
        <v>1</v>
      </c>
      <c r="F168" s="5">
        <v>0</v>
      </c>
      <c r="G168" s="5">
        <v>1</v>
      </c>
      <c r="H168" s="6">
        <f>IF(Table13[[#This Row],[Bad Risk (Class 1) Selected Feats]]=Table13[[#This Row],[Good Risk (Class 0) Selected Feats]],Table13[[#This Row],[Bad Risk (Class 1) Selected Feats]],Table13[[#This Row],[All Feats]])</f>
        <v>0</v>
      </c>
      <c r="I168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68" s="7">
        <f>ABS(Table13[[#This Row],[All Feats]]-Table13[[#This Row],[Actual Class]])</f>
        <v>1</v>
      </c>
      <c r="K168" s="7">
        <f>ABS(Table13[[#This Row],[Results Based on Selected Feats ( Class 1, Class 0)]]-Table13[[#This Row],[Actual Class]])</f>
        <v>1</v>
      </c>
      <c r="L168" s="7">
        <f>ABS(Table13[[#This Row],[Results Based on Droped Feats ( Class 1, Class 0)]]-Table13[[#This Row],[Actual Class]])</f>
        <v>1</v>
      </c>
    </row>
    <row r="169" spans="1:12" x14ac:dyDescent="0.3">
      <c r="A169" s="4">
        <v>315</v>
      </c>
      <c r="B169" s="4">
        <v>1</v>
      </c>
      <c r="C169" s="5">
        <v>1</v>
      </c>
      <c r="D169" s="5">
        <v>1</v>
      </c>
      <c r="E169" s="5">
        <v>1</v>
      </c>
      <c r="F169" s="5">
        <v>0</v>
      </c>
      <c r="G169" s="5">
        <v>1</v>
      </c>
      <c r="H169" s="6">
        <f>IF(Table13[[#This Row],[Bad Risk (Class 1) Selected Feats]]=Table13[[#This Row],[Good Risk (Class 0) Selected Feats]],Table13[[#This Row],[Bad Risk (Class 1) Selected Feats]],Table13[[#This Row],[All Feats]])</f>
        <v>1</v>
      </c>
      <c r="I169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169" s="7">
        <f>ABS(Table13[[#This Row],[All Feats]]-Table13[[#This Row],[Actual Class]])</f>
        <v>0</v>
      </c>
      <c r="K169" s="7">
        <f>ABS(Table13[[#This Row],[Results Based on Selected Feats ( Class 1, Class 0)]]-Table13[[#This Row],[Actual Class]])</f>
        <v>0</v>
      </c>
      <c r="L169" s="7">
        <f>ABS(Table13[[#This Row],[Results Based on Droped Feats ( Class 1, Class 0)]]-Table13[[#This Row],[Actual Class]])</f>
        <v>0</v>
      </c>
    </row>
    <row r="170" spans="1:12" x14ac:dyDescent="0.3">
      <c r="A170" s="4">
        <v>280</v>
      </c>
      <c r="B170" s="4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6">
        <f>IF(Table13[[#This Row],[Bad Risk (Class 1) Selected Feats]]=Table13[[#This Row],[Good Risk (Class 0) Selected Feats]],Table13[[#This Row],[Bad Risk (Class 1) Selected Feats]],Table13[[#This Row],[All Feats]])</f>
        <v>0</v>
      </c>
      <c r="I170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70" s="7">
        <f>ABS(Table13[[#This Row],[All Feats]]-Table13[[#This Row],[Actual Class]])</f>
        <v>0</v>
      </c>
      <c r="K170" s="7">
        <f>ABS(Table13[[#This Row],[Results Based on Selected Feats ( Class 1, Class 0)]]-Table13[[#This Row],[Actual Class]])</f>
        <v>0</v>
      </c>
      <c r="L170" s="7">
        <f>ABS(Table13[[#This Row],[Results Based on Droped Feats ( Class 1, Class 0)]]-Table13[[#This Row],[Actual Class]])</f>
        <v>0</v>
      </c>
    </row>
    <row r="171" spans="1:12" x14ac:dyDescent="0.3">
      <c r="A171" s="4">
        <v>819</v>
      </c>
      <c r="B171" s="4">
        <v>1</v>
      </c>
      <c r="C171" s="5">
        <v>1</v>
      </c>
      <c r="D171" s="5">
        <v>0</v>
      </c>
      <c r="E171" s="5">
        <v>1</v>
      </c>
      <c r="F171" s="5">
        <v>0</v>
      </c>
      <c r="G171" s="5">
        <v>1</v>
      </c>
      <c r="H171" s="6">
        <f>IF(Table13[[#This Row],[Bad Risk (Class 1) Selected Feats]]=Table13[[#This Row],[Good Risk (Class 0) Selected Feats]],Table13[[#This Row],[Bad Risk (Class 1) Selected Feats]],Table13[[#This Row],[All Feats]])</f>
        <v>0</v>
      </c>
      <c r="I171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171" s="7">
        <f>ABS(Table13[[#This Row],[All Feats]]-Table13[[#This Row],[Actual Class]])</f>
        <v>0</v>
      </c>
      <c r="K171" s="7">
        <f>ABS(Table13[[#This Row],[Results Based on Selected Feats ( Class 1, Class 0)]]-Table13[[#This Row],[Actual Class]])</f>
        <v>1</v>
      </c>
      <c r="L171" s="7">
        <f>ABS(Table13[[#This Row],[Results Based on Droped Feats ( Class 1, Class 0)]]-Table13[[#This Row],[Actual Class]])</f>
        <v>0</v>
      </c>
    </row>
    <row r="172" spans="1:12" x14ac:dyDescent="0.3">
      <c r="A172" s="4">
        <v>301</v>
      </c>
      <c r="B172" s="4">
        <v>1</v>
      </c>
      <c r="C172" s="5">
        <v>1</v>
      </c>
      <c r="D172" s="5">
        <v>1</v>
      </c>
      <c r="E172" s="5">
        <v>1</v>
      </c>
      <c r="F172" s="5">
        <v>1</v>
      </c>
      <c r="G172" s="5">
        <v>1</v>
      </c>
      <c r="H172" s="6">
        <f>IF(Table13[[#This Row],[Bad Risk (Class 1) Selected Feats]]=Table13[[#This Row],[Good Risk (Class 0) Selected Feats]],Table13[[#This Row],[Bad Risk (Class 1) Selected Feats]],Table13[[#This Row],[All Feats]])</f>
        <v>1</v>
      </c>
      <c r="I172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172" s="7">
        <f>ABS(Table13[[#This Row],[All Feats]]-Table13[[#This Row],[Actual Class]])</f>
        <v>0</v>
      </c>
      <c r="K172" s="7">
        <f>ABS(Table13[[#This Row],[Results Based on Selected Feats ( Class 1, Class 0)]]-Table13[[#This Row],[Actual Class]])</f>
        <v>0</v>
      </c>
      <c r="L172" s="7">
        <f>ABS(Table13[[#This Row],[Results Based on Droped Feats ( Class 1, Class 0)]]-Table13[[#This Row],[Actual Class]])</f>
        <v>0</v>
      </c>
    </row>
    <row r="173" spans="1:12" x14ac:dyDescent="0.3">
      <c r="A173" s="4">
        <v>279</v>
      </c>
      <c r="B173" s="4">
        <v>0</v>
      </c>
      <c r="C173" s="5">
        <v>0</v>
      </c>
      <c r="D173" s="5">
        <v>1</v>
      </c>
      <c r="E173" s="5">
        <v>0</v>
      </c>
      <c r="F173" s="5">
        <v>1</v>
      </c>
      <c r="G173" s="5">
        <v>0</v>
      </c>
      <c r="H173" s="6">
        <f>IF(Table13[[#This Row],[Bad Risk (Class 1) Selected Feats]]=Table13[[#This Row],[Good Risk (Class 0) Selected Feats]],Table13[[#This Row],[Bad Risk (Class 1) Selected Feats]],Table13[[#This Row],[All Feats]])</f>
        <v>1</v>
      </c>
      <c r="I173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73" s="7">
        <f>ABS(Table13[[#This Row],[All Feats]]-Table13[[#This Row],[Actual Class]])</f>
        <v>0</v>
      </c>
      <c r="K173" s="7">
        <f>ABS(Table13[[#This Row],[Results Based on Selected Feats ( Class 1, Class 0)]]-Table13[[#This Row],[Actual Class]])</f>
        <v>1</v>
      </c>
      <c r="L173" s="7">
        <f>ABS(Table13[[#This Row],[Results Based on Droped Feats ( Class 1, Class 0)]]-Table13[[#This Row],[Actual Class]])</f>
        <v>0</v>
      </c>
    </row>
    <row r="174" spans="1:12" x14ac:dyDescent="0.3">
      <c r="A174" s="4">
        <v>444</v>
      </c>
      <c r="B174" s="4">
        <v>1</v>
      </c>
      <c r="C174" s="5">
        <v>1</v>
      </c>
      <c r="D174" s="5">
        <v>0</v>
      </c>
      <c r="E174" s="5">
        <v>1</v>
      </c>
      <c r="F174" s="5">
        <v>0</v>
      </c>
      <c r="G174" s="5">
        <v>1</v>
      </c>
      <c r="H174" s="6">
        <f>IF(Table13[[#This Row],[Bad Risk (Class 1) Selected Feats]]=Table13[[#This Row],[Good Risk (Class 0) Selected Feats]],Table13[[#This Row],[Bad Risk (Class 1) Selected Feats]],Table13[[#This Row],[All Feats]])</f>
        <v>0</v>
      </c>
      <c r="I174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174" s="7">
        <f>ABS(Table13[[#This Row],[All Feats]]-Table13[[#This Row],[Actual Class]])</f>
        <v>0</v>
      </c>
      <c r="K174" s="7">
        <f>ABS(Table13[[#This Row],[Results Based on Selected Feats ( Class 1, Class 0)]]-Table13[[#This Row],[Actual Class]])</f>
        <v>1</v>
      </c>
      <c r="L174" s="7">
        <f>ABS(Table13[[#This Row],[Results Based on Droped Feats ( Class 1, Class 0)]]-Table13[[#This Row],[Actual Class]])</f>
        <v>0</v>
      </c>
    </row>
    <row r="175" spans="1:12" x14ac:dyDescent="0.3">
      <c r="A175" s="4">
        <v>191</v>
      </c>
      <c r="B175" s="4">
        <v>1</v>
      </c>
      <c r="C175" s="5">
        <v>1</v>
      </c>
      <c r="D175" s="5">
        <v>0</v>
      </c>
      <c r="E175" s="5">
        <v>1</v>
      </c>
      <c r="F175" s="5">
        <v>1</v>
      </c>
      <c r="G175" s="5">
        <v>1</v>
      </c>
      <c r="H175" s="6">
        <f>IF(Table13[[#This Row],[Bad Risk (Class 1) Selected Feats]]=Table13[[#This Row],[Good Risk (Class 0) Selected Feats]],Table13[[#This Row],[Bad Risk (Class 1) Selected Feats]],Table13[[#This Row],[All Feats]])</f>
        <v>1</v>
      </c>
      <c r="I175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175" s="7">
        <f>ABS(Table13[[#This Row],[All Feats]]-Table13[[#This Row],[Actual Class]])</f>
        <v>0</v>
      </c>
      <c r="K175" s="7">
        <f>ABS(Table13[[#This Row],[Results Based on Selected Feats ( Class 1, Class 0)]]-Table13[[#This Row],[Actual Class]])</f>
        <v>0</v>
      </c>
      <c r="L175" s="7">
        <f>ABS(Table13[[#This Row],[Results Based on Droped Feats ( Class 1, Class 0)]]-Table13[[#This Row],[Actual Class]])</f>
        <v>0</v>
      </c>
    </row>
    <row r="176" spans="1:12" x14ac:dyDescent="0.3">
      <c r="A176" s="4">
        <v>574</v>
      </c>
      <c r="B176" s="4">
        <v>0</v>
      </c>
      <c r="C176" s="5">
        <v>0</v>
      </c>
      <c r="D176" s="5">
        <v>1</v>
      </c>
      <c r="E176" s="5">
        <v>1</v>
      </c>
      <c r="F176" s="5">
        <v>0</v>
      </c>
      <c r="G176" s="5">
        <v>0</v>
      </c>
      <c r="H176" s="6">
        <f>IF(Table13[[#This Row],[Bad Risk (Class 1) Selected Feats]]=Table13[[#This Row],[Good Risk (Class 0) Selected Feats]],Table13[[#This Row],[Bad Risk (Class 1) Selected Feats]],Table13[[#This Row],[All Feats]])</f>
        <v>0</v>
      </c>
      <c r="I176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76" s="7">
        <f>ABS(Table13[[#This Row],[All Feats]]-Table13[[#This Row],[Actual Class]])</f>
        <v>0</v>
      </c>
      <c r="K176" s="7">
        <f>ABS(Table13[[#This Row],[Results Based on Selected Feats ( Class 1, Class 0)]]-Table13[[#This Row],[Actual Class]])</f>
        <v>0</v>
      </c>
      <c r="L176" s="7">
        <f>ABS(Table13[[#This Row],[Results Based on Droped Feats ( Class 1, Class 0)]]-Table13[[#This Row],[Actual Class]])</f>
        <v>0</v>
      </c>
    </row>
    <row r="177" spans="1:12" x14ac:dyDescent="0.3">
      <c r="A177" s="4">
        <v>95</v>
      </c>
      <c r="B177" s="4">
        <v>1</v>
      </c>
      <c r="C177" s="5">
        <v>1</v>
      </c>
      <c r="D177" s="5">
        <v>1</v>
      </c>
      <c r="E177" s="5">
        <v>1</v>
      </c>
      <c r="F177" s="5">
        <v>1</v>
      </c>
      <c r="G177" s="5">
        <v>1</v>
      </c>
      <c r="H177" s="6">
        <f>IF(Table13[[#This Row],[Bad Risk (Class 1) Selected Feats]]=Table13[[#This Row],[Good Risk (Class 0) Selected Feats]],Table13[[#This Row],[Bad Risk (Class 1) Selected Feats]],Table13[[#This Row],[All Feats]])</f>
        <v>1</v>
      </c>
      <c r="I177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177" s="7">
        <f>ABS(Table13[[#This Row],[All Feats]]-Table13[[#This Row],[Actual Class]])</f>
        <v>0</v>
      </c>
      <c r="K177" s="7">
        <f>ABS(Table13[[#This Row],[Results Based on Selected Feats ( Class 1, Class 0)]]-Table13[[#This Row],[Actual Class]])</f>
        <v>0</v>
      </c>
      <c r="L177" s="7">
        <f>ABS(Table13[[#This Row],[Results Based on Droped Feats ( Class 1, Class 0)]]-Table13[[#This Row],[Actual Class]])</f>
        <v>0</v>
      </c>
    </row>
    <row r="178" spans="1:12" x14ac:dyDescent="0.3">
      <c r="A178" s="4">
        <v>455</v>
      </c>
      <c r="B178" s="4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6">
        <f>IF(Table13[[#This Row],[Bad Risk (Class 1) Selected Feats]]=Table13[[#This Row],[Good Risk (Class 0) Selected Feats]],Table13[[#This Row],[Bad Risk (Class 1) Selected Feats]],Table13[[#This Row],[All Feats]])</f>
        <v>0</v>
      </c>
      <c r="I178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78" s="7">
        <f>ABS(Table13[[#This Row],[All Feats]]-Table13[[#This Row],[Actual Class]])</f>
        <v>0</v>
      </c>
      <c r="K178" s="7">
        <f>ABS(Table13[[#This Row],[Results Based on Selected Feats ( Class 1, Class 0)]]-Table13[[#This Row],[Actual Class]])</f>
        <v>0</v>
      </c>
      <c r="L178" s="7">
        <f>ABS(Table13[[#This Row],[Results Based on Droped Feats ( Class 1, Class 0)]]-Table13[[#This Row],[Actual Class]])</f>
        <v>0</v>
      </c>
    </row>
    <row r="179" spans="1:12" x14ac:dyDescent="0.3">
      <c r="A179" s="4">
        <v>84</v>
      </c>
      <c r="B179" s="4">
        <v>0</v>
      </c>
      <c r="C179" s="5">
        <v>0</v>
      </c>
      <c r="D179" s="5">
        <v>0</v>
      </c>
      <c r="E179" s="5">
        <v>0</v>
      </c>
      <c r="F179" s="5">
        <v>0</v>
      </c>
      <c r="G179" s="5">
        <v>1</v>
      </c>
      <c r="H179" s="6">
        <f>IF(Table13[[#This Row],[Bad Risk (Class 1) Selected Feats]]=Table13[[#This Row],[Good Risk (Class 0) Selected Feats]],Table13[[#This Row],[Bad Risk (Class 1) Selected Feats]],Table13[[#This Row],[All Feats]])</f>
        <v>0</v>
      </c>
      <c r="I179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79" s="7">
        <f>ABS(Table13[[#This Row],[All Feats]]-Table13[[#This Row],[Actual Class]])</f>
        <v>0</v>
      </c>
      <c r="K179" s="7">
        <f>ABS(Table13[[#This Row],[Results Based on Selected Feats ( Class 1, Class 0)]]-Table13[[#This Row],[Actual Class]])</f>
        <v>0</v>
      </c>
      <c r="L179" s="7">
        <f>ABS(Table13[[#This Row],[Results Based on Droped Feats ( Class 1, Class 0)]]-Table13[[#This Row],[Actual Class]])</f>
        <v>0</v>
      </c>
    </row>
    <row r="180" spans="1:12" x14ac:dyDescent="0.3">
      <c r="A180" s="4">
        <v>857</v>
      </c>
      <c r="B180" s="4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6">
        <f>IF(Table13[[#This Row],[Bad Risk (Class 1) Selected Feats]]=Table13[[#This Row],[Good Risk (Class 0) Selected Feats]],Table13[[#This Row],[Bad Risk (Class 1) Selected Feats]],Table13[[#This Row],[All Feats]])</f>
        <v>0</v>
      </c>
      <c r="I180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80" s="7">
        <f>ABS(Table13[[#This Row],[All Feats]]-Table13[[#This Row],[Actual Class]])</f>
        <v>0</v>
      </c>
      <c r="K180" s="7">
        <f>ABS(Table13[[#This Row],[Results Based on Selected Feats ( Class 1, Class 0)]]-Table13[[#This Row],[Actual Class]])</f>
        <v>0</v>
      </c>
      <c r="L180" s="7">
        <f>ABS(Table13[[#This Row],[Results Based on Droped Feats ( Class 1, Class 0)]]-Table13[[#This Row],[Actual Class]])</f>
        <v>0</v>
      </c>
    </row>
    <row r="181" spans="1:12" x14ac:dyDescent="0.3">
      <c r="A181" s="4">
        <v>224</v>
      </c>
      <c r="B181" s="4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6">
        <f>IF(Table13[[#This Row],[Bad Risk (Class 1) Selected Feats]]=Table13[[#This Row],[Good Risk (Class 0) Selected Feats]],Table13[[#This Row],[Bad Risk (Class 1) Selected Feats]],Table13[[#This Row],[All Feats]])</f>
        <v>0</v>
      </c>
      <c r="I181" s="6">
        <f>IF(Table13[[#This Row],[Bad Risk (Class 1) Droped Feats]]=Table13[[#This Row],[Results Based on Selected Feats ( Class 1, Class 0)]],Table13[[#This Row],[Bad Risk (Class 1) Droped Feats]],Table13[[#This Row],[All Feats]])</f>
        <v>0</v>
      </c>
      <c r="J181" s="7">
        <f>ABS(Table13[[#This Row],[All Feats]]-Table13[[#This Row],[Actual Class]])</f>
        <v>0</v>
      </c>
      <c r="K181" s="7">
        <f>ABS(Table13[[#This Row],[Results Based on Selected Feats ( Class 1, Class 0)]]-Table13[[#This Row],[Actual Class]])</f>
        <v>0</v>
      </c>
      <c r="L181" s="7">
        <f>ABS(Table13[[#This Row],[Results Based on Droped Feats ( Class 1, Class 0)]]-Table13[[#This Row],[Actual Class]])</f>
        <v>0</v>
      </c>
    </row>
    <row r="182" spans="1:12" x14ac:dyDescent="0.3">
      <c r="A182" s="4">
        <v>197</v>
      </c>
      <c r="B182" s="4">
        <v>1</v>
      </c>
      <c r="C182" s="5">
        <v>1</v>
      </c>
      <c r="D182" s="5">
        <v>1</v>
      </c>
      <c r="E182" s="5">
        <v>1</v>
      </c>
      <c r="F182" s="5">
        <v>1</v>
      </c>
      <c r="G182" s="5">
        <v>1</v>
      </c>
      <c r="H182" s="6">
        <f>IF(Table13[[#This Row],[Bad Risk (Class 1) Selected Feats]]=Table13[[#This Row],[Good Risk (Class 0) Selected Feats]],Table13[[#This Row],[Bad Risk (Class 1) Selected Feats]],Table13[[#This Row],[All Feats]])</f>
        <v>1</v>
      </c>
      <c r="I182" s="6">
        <f>IF(Table13[[#This Row],[Bad Risk (Class 1) Droped Feats]]=Table13[[#This Row],[Results Based on Selected Feats ( Class 1, Class 0)]],Table13[[#This Row],[Bad Risk (Class 1) Droped Feats]],Table13[[#This Row],[All Feats]])</f>
        <v>1</v>
      </c>
      <c r="J182" s="7">
        <f>ABS(Table13[[#This Row],[All Feats]]-Table13[[#This Row],[Actual Class]])</f>
        <v>0</v>
      </c>
      <c r="K182" s="7">
        <f>ABS(Table13[[#This Row],[Results Based on Selected Feats ( Class 1, Class 0)]]-Table13[[#This Row],[Actual Class]])</f>
        <v>0</v>
      </c>
      <c r="L182" s="7">
        <f>ABS(Table13[[#This Row],[Results Based on Droped Feats ( Class 1, Class 0)]]-Table13[[#This Row],[Actual Class]])</f>
        <v>0</v>
      </c>
    </row>
  </sheetData>
  <mergeCells count="4">
    <mergeCell ref="A1:B1"/>
    <mergeCell ref="C1:G1"/>
    <mergeCell ref="H1:I1"/>
    <mergeCell ref="J1:L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4E392-BAA8-4086-B9CB-9BC9D5D2836F}">
  <dimension ref="A1:L182"/>
  <sheetViews>
    <sheetView workbookViewId="0">
      <selection activeCell="L2" sqref="L1:L1048576"/>
    </sheetView>
  </sheetViews>
  <sheetFormatPr defaultRowHeight="14.4" x14ac:dyDescent="0.3"/>
  <cols>
    <col min="4" max="5" width="11.109375" customWidth="1"/>
    <col min="6" max="6" width="9.88671875" customWidth="1"/>
    <col min="7" max="7" width="9.5546875" customWidth="1"/>
  </cols>
  <sheetData>
    <row r="1" spans="1:12" ht="15.6" x14ac:dyDescent="0.3">
      <c r="A1" s="9"/>
      <c r="B1" s="9"/>
      <c r="C1" s="10" t="s">
        <v>0</v>
      </c>
      <c r="D1" s="11"/>
      <c r="E1" s="11"/>
      <c r="F1" s="11"/>
      <c r="G1" s="11"/>
      <c r="H1" s="12" t="s">
        <v>1</v>
      </c>
      <c r="I1" s="12"/>
      <c r="J1" s="13" t="s">
        <v>2</v>
      </c>
      <c r="K1" s="13"/>
      <c r="L1" s="13"/>
    </row>
    <row r="2" spans="1:12" ht="100.8" x14ac:dyDescent="0.3">
      <c r="A2" s="1" t="s">
        <v>3</v>
      </c>
      <c r="B2" s="2" t="s">
        <v>4</v>
      </c>
      <c r="C2" s="3" t="s">
        <v>5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spans="1:12" x14ac:dyDescent="0.3">
      <c r="A3" s="4">
        <v>547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6">
        <f>IF(Table134[[#This Row],[Bad Risk (Class 1) Selected Feats]]=Table134[[#This Row],[Good Risk (Class 0) Selected Feats]],Table134[[#This Row],[Bad Risk (Class 1) Selected Feats]],Table134[[#This Row],[All Feats]])</f>
        <v>0</v>
      </c>
      <c r="I3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3" s="7">
        <f>ABS(Table134[[#This Row],[All Feats]]-Table134[[#This Row],[Actual Class]])</f>
        <v>0</v>
      </c>
      <c r="K3" s="7">
        <f>ABS(Table134[[#This Row],[Results Based on Selected Feats ( Class 1, Class 0)]]-Table134[[#This Row],[Actual Class]])</f>
        <v>0</v>
      </c>
      <c r="L3" s="7">
        <f>ABS(Table134[[#This Row],[Results Based on Droped Feats ( Class 1, Class 0)]]-Table134[[#This Row],[Actual Class]])</f>
        <v>0</v>
      </c>
    </row>
    <row r="4" spans="1:12" x14ac:dyDescent="0.3">
      <c r="A4" s="4">
        <v>156</v>
      </c>
      <c r="B4" s="4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6">
        <f>IF(Table134[[#This Row],[Bad Risk (Class 1) Selected Feats]]=Table134[[#This Row],[Good Risk (Class 0) Selected Feats]],Table134[[#This Row],[Bad Risk (Class 1) Selected Feats]],Table134[[#This Row],[All Feats]])</f>
        <v>0</v>
      </c>
      <c r="I4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4" s="7">
        <f>ABS(Table134[[#This Row],[All Feats]]-Table134[[#This Row],[Actual Class]])</f>
        <v>0</v>
      </c>
      <c r="K4" s="7">
        <f>ABS(Table134[[#This Row],[Results Based on Selected Feats ( Class 1, Class 0)]]-Table134[[#This Row],[Actual Class]])</f>
        <v>0</v>
      </c>
      <c r="L4" s="7">
        <f>ABS(Table134[[#This Row],[Results Based on Droped Feats ( Class 1, Class 0)]]-Table134[[#This Row],[Actual Class]])</f>
        <v>0</v>
      </c>
    </row>
    <row r="5" spans="1:12" x14ac:dyDescent="0.3">
      <c r="A5" s="4">
        <v>456</v>
      </c>
      <c r="B5" s="4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6">
        <f>IF(Table134[[#This Row],[Bad Risk (Class 1) Selected Feats]]=Table134[[#This Row],[Good Risk (Class 0) Selected Feats]],Table134[[#This Row],[Bad Risk (Class 1) Selected Feats]],Table134[[#This Row],[All Feats]])</f>
        <v>0</v>
      </c>
      <c r="I5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5" s="7">
        <f>ABS(Table134[[#This Row],[All Feats]]-Table134[[#This Row],[Actual Class]])</f>
        <v>0</v>
      </c>
      <c r="K5" s="7">
        <f>ABS(Table134[[#This Row],[Results Based on Selected Feats ( Class 1, Class 0)]]-Table134[[#This Row],[Actual Class]])</f>
        <v>0</v>
      </c>
      <c r="L5" s="7">
        <f>ABS(Table134[[#This Row],[Results Based on Droped Feats ( Class 1, Class 0)]]-Table134[[#This Row],[Actual Class]])</f>
        <v>0</v>
      </c>
    </row>
    <row r="6" spans="1:12" x14ac:dyDescent="0.3">
      <c r="A6" s="4">
        <v>34</v>
      </c>
      <c r="B6" s="4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6">
        <f>IF(Table134[[#This Row],[Bad Risk (Class 1) Selected Feats]]=Table134[[#This Row],[Good Risk (Class 0) Selected Feats]],Table134[[#This Row],[Bad Risk (Class 1) Selected Feats]],Table134[[#This Row],[All Feats]])</f>
        <v>0</v>
      </c>
      <c r="I6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6" s="7">
        <f>ABS(Table134[[#This Row],[All Feats]]-Table134[[#This Row],[Actual Class]])</f>
        <v>0</v>
      </c>
      <c r="K6" s="7">
        <f>ABS(Table134[[#This Row],[Results Based on Selected Feats ( Class 1, Class 0)]]-Table134[[#This Row],[Actual Class]])</f>
        <v>0</v>
      </c>
      <c r="L6" s="7">
        <f>ABS(Table134[[#This Row],[Results Based on Droped Feats ( Class 1, Class 0)]]-Table134[[#This Row],[Actual Class]])</f>
        <v>0</v>
      </c>
    </row>
    <row r="7" spans="1:12" x14ac:dyDescent="0.3">
      <c r="A7" s="4">
        <v>629</v>
      </c>
      <c r="B7" s="4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6">
        <f>IF(Table134[[#This Row],[Bad Risk (Class 1) Selected Feats]]=Table134[[#This Row],[Good Risk (Class 0) Selected Feats]],Table134[[#This Row],[Bad Risk (Class 1) Selected Feats]],Table134[[#This Row],[All Feats]])</f>
        <v>0</v>
      </c>
      <c r="I7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7" s="7">
        <f>ABS(Table134[[#This Row],[All Feats]]-Table134[[#This Row],[Actual Class]])</f>
        <v>0</v>
      </c>
      <c r="K7" s="7">
        <f>ABS(Table134[[#This Row],[Results Based on Selected Feats ( Class 1, Class 0)]]-Table134[[#This Row],[Actual Class]])</f>
        <v>0</v>
      </c>
      <c r="L7" s="7">
        <f>ABS(Table134[[#This Row],[Results Based on Droped Feats ( Class 1, Class 0)]]-Table134[[#This Row],[Actual Class]])</f>
        <v>0</v>
      </c>
    </row>
    <row r="8" spans="1:12" x14ac:dyDescent="0.3">
      <c r="A8" s="4">
        <v>652</v>
      </c>
      <c r="B8" s="4">
        <v>1</v>
      </c>
      <c r="C8" s="5">
        <v>1</v>
      </c>
      <c r="D8" s="5">
        <v>0</v>
      </c>
      <c r="E8" s="5">
        <v>1</v>
      </c>
      <c r="F8" s="5">
        <v>0</v>
      </c>
      <c r="G8" s="5">
        <v>1</v>
      </c>
      <c r="H8" s="6">
        <f>IF(Table134[[#This Row],[Bad Risk (Class 1) Selected Feats]]=Table134[[#This Row],[Good Risk (Class 0) Selected Feats]],Table134[[#This Row],[Bad Risk (Class 1) Selected Feats]],Table134[[#This Row],[All Feats]])</f>
        <v>0</v>
      </c>
      <c r="I8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8" s="7">
        <f>ABS(Table134[[#This Row],[All Feats]]-Table134[[#This Row],[Actual Class]])</f>
        <v>0</v>
      </c>
      <c r="K8" s="7">
        <f>ABS(Table134[[#This Row],[Results Based on Selected Feats ( Class 1, Class 0)]]-Table134[[#This Row],[Actual Class]])</f>
        <v>1</v>
      </c>
      <c r="L8" s="7">
        <f>ABS(Table134[[#This Row],[Results Based on Droped Feats ( Class 1, Class 0)]]-Table134[[#This Row],[Actual Class]])</f>
        <v>0</v>
      </c>
    </row>
    <row r="9" spans="1:12" x14ac:dyDescent="0.3">
      <c r="A9" s="4">
        <v>967</v>
      </c>
      <c r="B9" s="4">
        <v>0</v>
      </c>
      <c r="C9" s="5">
        <v>0</v>
      </c>
      <c r="D9" s="5">
        <v>1</v>
      </c>
      <c r="E9" s="5">
        <v>0</v>
      </c>
      <c r="F9" s="5">
        <v>0</v>
      </c>
      <c r="G9" s="5">
        <v>0</v>
      </c>
      <c r="H9" s="6">
        <f>IF(Table134[[#This Row],[Bad Risk (Class 1) Selected Feats]]=Table134[[#This Row],[Good Risk (Class 0) Selected Feats]],Table134[[#This Row],[Bad Risk (Class 1) Selected Feats]],Table134[[#This Row],[All Feats]])</f>
        <v>0</v>
      </c>
      <c r="I9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9" s="7">
        <f>ABS(Table134[[#This Row],[All Feats]]-Table134[[#This Row],[Actual Class]])</f>
        <v>0</v>
      </c>
      <c r="K9" s="7">
        <f>ABS(Table134[[#This Row],[Results Based on Selected Feats ( Class 1, Class 0)]]-Table134[[#This Row],[Actual Class]])</f>
        <v>0</v>
      </c>
      <c r="L9" s="7">
        <f>ABS(Table134[[#This Row],[Results Based on Droped Feats ( Class 1, Class 0)]]-Table134[[#This Row],[Actual Class]])</f>
        <v>0</v>
      </c>
    </row>
    <row r="10" spans="1:12" x14ac:dyDescent="0.3">
      <c r="A10" s="4">
        <v>446</v>
      </c>
      <c r="B10" s="4">
        <v>1</v>
      </c>
      <c r="C10" s="5">
        <v>1</v>
      </c>
      <c r="D10" s="5">
        <v>1</v>
      </c>
      <c r="E10" s="5">
        <v>1</v>
      </c>
      <c r="F10" s="5">
        <v>0</v>
      </c>
      <c r="G10" s="5">
        <v>1</v>
      </c>
      <c r="H10" s="6">
        <f>IF(Table134[[#This Row],[Bad Risk (Class 1) Selected Feats]]=Table134[[#This Row],[Good Risk (Class 0) Selected Feats]],Table134[[#This Row],[Bad Risk (Class 1) Selected Feats]],Table134[[#This Row],[All Feats]])</f>
        <v>1</v>
      </c>
      <c r="I10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10" s="7">
        <f>ABS(Table134[[#This Row],[All Feats]]-Table134[[#This Row],[Actual Class]])</f>
        <v>0</v>
      </c>
      <c r="K10" s="7">
        <f>ABS(Table134[[#This Row],[Results Based on Selected Feats ( Class 1, Class 0)]]-Table134[[#This Row],[Actual Class]])</f>
        <v>0</v>
      </c>
      <c r="L10" s="7">
        <f>ABS(Table134[[#This Row],[Results Based on Droped Feats ( Class 1, Class 0)]]-Table134[[#This Row],[Actual Class]])</f>
        <v>0</v>
      </c>
    </row>
    <row r="11" spans="1:12" x14ac:dyDescent="0.3">
      <c r="A11" s="4">
        <v>453</v>
      </c>
      <c r="B11" s="4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6">
        <f>IF(Table134[[#This Row],[Bad Risk (Class 1) Selected Feats]]=Table134[[#This Row],[Good Risk (Class 0) Selected Feats]],Table134[[#This Row],[Bad Risk (Class 1) Selected Feats]],Table134[[#This Row],[All Feats]])</f>
        <v>0</v>
      </c>
      <c r="I11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1" s="7">
        <f>ABS(Table134[[#This Row],[All Feats]]-Table134[[#This Row],[Actual Class]])</f>
        <v>0</v>
      </c>
      <c r="K11" s="7">
        <f>ABS(Table134[[#This Row],[Results Based on Selected Feats ( Class 1, Class 0)]]-Table134[[#This Row],[Actual Class]])</f>
        <v>0</v>
      </c>
      <c r="L11" s="7">
        <f>ABS(Table134[[#This Row],[Results Based on Droped Feats ( Class 1, Class 0)]]-Table134[[#This Row],[Actual Class]])</f>
        <v>0</v>
      </c>
    </row>
    <row r="12" spans="1:12" x14ac:dyDescent="0.3">
      <c r="A12" s="4">
        <v>303</v>
      </c>
      <c r="B12" s="4">
        <v>0</v>
      </c>
      <c r="C12" s="5">
        <v>1</v>
      </c>
      <c r="D12" s="5">
        <v>0</v>
      </c>
      <c r="E12" s="5">
        <v>0</v>
      </c>
      <c r="F12" s="5">
        <v>0</v>
      </c>
      <c r="G12" s="5">
        <v>0</v>
      </c>
      <c r="H12" s="6">
        <f>IF(Table134[[#This Row],[Bad Risk (Class 1) Selected Feats]]=Table134[[#This Row],[Good Risk (Class 0) Selected Feats]],Table134[[#This Row],[Bad Risk (Class 1) Selected Feats]],Table134[[#This Row],[All Feats]])</f>
        <v>0</v>
      </c>
      <c r="I12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2" s="7">
        <f>ABS(Table134[[#This Row],[All Feats]]-Table134[[#This Row],[Actual Class]])</f>
        <v>1</v>
      </c>
      <c r="K12" s="7">
        <f>ABS(Table134[[#This Row],[Results Based on Selected Feats ( Class 1, Class 0)]]-Table134[[#This Row],[Actual Class]])</f>
        <v>0</v>
      </c>
      <c r="L12" s="7">
        <f>ABS(Table134[[#This Row],[Results Based on Droped Feats ( Class 1, Class 0)]]-Table134[[#This Row],[Actual Class]])</f>
        <v>0</v>
      </c>
    </row>
    <row r="13" spans="1:12" x14ac:dyDescent="0.3">
      <c r="A13" s="4">
        <v>760</v>
      </c>
      <c r="B13" s="4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6">
        <f>IF(Table134[[#This Row],[Bad Risk (Class 1) Selected Feats]]=Table134[[#This Row],[Good Risk (Class 0) Selected Feats]],Table134[[#This Row],[Bad Risk (Class 1) Selected Feats]],Table134[[#This Row],[All Feats]])</f>
        <v>0</v>
      </c>
      <c r="I13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3" s="7">
        <f>ABS(Table134[[#This Row],[All Feats]]-Table134[[#This Row],[Actual Class]])</f>
        <v>0</v>
      </c>
      <c r="K13" s="7">
        <f>ABS(Table134[[#This Row],[Results Based on Selected Feats ( Class 1, Class 0)]]-Table134[[#This Row],[Actual Class]])</f>
        <v>0</v>
      </c>
      <c r="L13" s="7">
        <f>ABS(Table134[[#This Row],[Results Based on Droped Feats ( Class 1, Class 0)]]-Table134[[#This Row],[Actual Class]])</f>
        <v>0</v>
      </c>
    </row>
    <row r="14" spans="1:12" x14ac:dyDescent="0.3">
      <c r="A14" s="4">
        <v>67</v>
      </c>
      <c r="B14" s="4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6">
        <f>IF(Table134[[#This Row],[Bad Risk (Class 1) Selected Feats]]=Table134[[#This Row],[Good Risk (Class 0) Selected Feats]],Table134[[#This Row],[Bad Risk (Class 1) Selected Feats]],Table134[[#This Row],[All Feats]])</f>
        <v>0</v>
      </c>
      <c r="I14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4" s="7">
        <f>ABS(Table134[[#This Row],[All Feats]]-Table134[[#This Row],[Actual Class]])</f>
        <v>0</v>
      </c>
      <c r="K14" s="7">
        <f>ABS(Table134[[#This Row],[Results Based on Selected Feats ( Class 1, Class 0)]]-Table134[[#This Row],[Actual Class]])</f>
        <v>0</v>
      </c>
      <c r="L14" s="7">
        <f>ABS(Table134[[#This Row],[Results Based on Droped Feats ( Class 1, Class 0)]]-Table134[[#This Row],[Actual Class]])</f>
        <v>0</v>
      </c>
    </row>
    <row r="15" spans="1:12" x14ac:dyDescent="0.3">
      <c r="A15" s="4">
        <v>348</v>
      </c>
      <c r="B15" s="4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6">
        <f>IF(Table134[[#This Row],[Bad Risk (Class 1) Selected Feats]]=Table134[[#This Row],[Good Risk (Class 0) Selected Feats]],Table134[[#This Row],[Bad Risk (Class 1) Selected Feats]],Table134[[#This Row],[All Feats]])</f>
        <v>0</v>
      </c>
      <c r="I15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5" s="7">
        <f>ABS(Table134[[#This Row],[All Feats]]-Table134[[#This Row],[Actual Class]])</f>
        <v>0</v>
      </c>
      <c r="K15" s="7">
        <f>ABS(Table134[[#This Row],[Results Based on Selected Feats ( Class 1, Class 0)]]-Table134[[#This Row],[Actual Class]])</f>
        <v>0</v>
      </c>
      <c r="L15" s="7">
        <f>ABS(Table134[[#This Row],[Results Based on Droped Feats ( Class 1, Class 0)]]-Table134[[#This Row],[Actual Class]])</f>
        <v>0</v>
      </c>
    </row>
    <row r="16" spans="1:12" x14ac:dyDescent="0.3">
      <c r="A16" s="4">
        <v>706</v>
      </c>
      <c r="B16" s="4">
        <v>1</v>
      </c>
      <c r="C16" s="5">
        <v>0</v>
      </c>
      <c r="D16" s="5">
        <v>0</v>
      </c>
      <c r="E16" s="5">
        <v>1</v>
      </c>
      <c r="F16" s="5">
        <v>0</v>
      </c>
      <c r="G16" s="5">
        <v>1</v>
      </c>
      <c r="H16" s="6">
        <f>IF(Table134[[#This Row],[Bad Risk (Class 1) Selected Feats]]=Table134[[#This Row],[Good Risk (Class 0) Selected Feats]],Table134[[#This Row],[Bad Risk (Class 1) Selected Feats]],Table134[[#This Row],[All Feats]])</f>
        <v>0</v>
      </c>
      <c r="I16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6" s="7">
        <f>ABS(Table134[[#This Row],[All Feats]]-Table134[[#This Row],[Actual Class]])</f>
        <v>1</v>
      </c>
      <c r="K16" s="7">
        <f>ABS(Table134[[#This Row],[Results Based on Selected Feats ( Class 1, Class 0)]]-Table134[[#This Row],[Actual Class]])</f>
        <v>1</v>
      </c>
      <c r="L16" s="7">
        <f>ABS(Table134[[#This Row],[Results Based on Droped Feats ( Class 1, Class 0)]]-Table134[[#This Row],[Actual Class]])</f>
        <v>1</v>
      </c>
    </row>
    <row r="17" spans="1:12" x14ac:dyDescent="0.3">
      <c r="A17" s="4">
        <v>555</v>
      </c>
      <c r="B17" s="4">
        <v>1</v>
      </c>
      <c r="C17" s="5">
        <v>0</v>
      </c>
      <c r="D17" s="5">
        <v>1</v>
      </c>
      <c r="E17" s="5">
        <v>1</v>
      </c>
      <c r="F17" s="5">
        <v>0</v>
      </c>
      <c r="G17" s="5">
        <v>1</v>
      </c>
      <c r="H17" s="6">
        <f>IF(Table134[[#This Row],[Bad Risk (Class 1) Selected Feats]]=Table134[[#This Row],[Good Risk (Class 0) Selected Feats]],Table134[[#This Row],[Bad Risk (Class 1) Selected Feats]],Table134[[#This Row],[All Feats]])</f>
        <v>0</v>
      </c>
      <c r="I17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7" s="7">
        <f>ABS(Table134[[#This Row],[All Feats]]-Table134[[#This Row],[Actual Class]])</f>
        <v>1</v>
      </c>
      <c r="K17" s="7">
        <f>ABS(Table134[[#This Row],[Results Based on Selected Feats ( Class 1, Class 0)]]-Table134[[#This Row],[Actual Class]])</f>
        <v>1</v>
      </c>
      <c r="L17" s="7">
        <f>ABS(Table134[[#This Row],[Results Based on Droped Feats ( Class 1, Class 0)]]-Table134[[#This Row],[Actual Class]])</f>
        <v>1</v>
      </c>
    </row>
    <row r="18" spans="1:12" x14ac:dyDescent="0.3">
      <c r="A18" s="4">
        <v>385</v>
      </c>
      <c r="B18" s="4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6">
        <f>IF(Table134[[#This Row],[Bad Risk (Class 1) Selected Feats]]=Table134[[#This Row],[Good Risk (Class 0) Selected Feats]],Table134[[#This Row],[Bad Risk (Class 1) Selected Feats]],Table134[[#This Row],[All Feats]])</f>
        <v>0</v>
      </c>
      <c r="I18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8" s="7">
        <f>ABS(Table134[[#This Row],[All Feats]]-Table134[[#This Row],[Actual Class]])</f>
        <v>0</v>
      </c>
      <c r="K18" s="7">
        <f>ABS(Table134[[#This Row],[Results Based on Selected Feats ( Class 1, Class 0)]]-Table134[[#This Row],[Actual Class]])</f>
        <v>0</v>
      </c>
      <c r="L18" s="7">
        <f>ABS(Table134[[#This Row],[Results Based on Droped Feats ( Class 1, Class 0)]]-Table134[[#This Row],[Actual Class]])</f>
        <v>0</v>
      </c>
    </row>
    <row r="19" spans="1:12" x14ac:dyDescent="0.3">
      <c r="A19" s="4">
        <v>392</v>
      </c>
      <c r="B19" s="4">
        <v>0</v>
      </c>
      <c r="C19" s="5">
        <v>1</v>
      </c>
      <c r="D19" s="5">
        <v>0</v>
      </c>
      <c r="E19" s="5">
        <v>0</v>
      </c>
      <c r="F19" s="5">
        <v>0</v>
      </c>
      <c r="G19" s="5">
        <v>1</v>
      </c>
      <c r="H19" s="6">
        <f>IF(Table134[[#This Row],[Bad Risk (Class 1) Selected Feats]]=Table134[[#This Row],[Good Risk (Class 0) Selected Feats]],Table134[[#This Row],[Bad Risk (Class 1) Selected Feats]],Table134[[#This Row],[All Feats]])</f>
        <v>0</v>
      </c>
      <c r="I19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9" s="7">
        <f>ABS(Table134[[#This Row],[All Feats]]-Table134[[#This Row],[Actual Class]])</f>
        <v>1</v>
      </c>
      <c r="K19" s="7">
        <f>ABS(Table134[[#This Row],[Results Based on Selected Feats ( Class 1, Class 0)]]-Table134[[#This Row],[Actual Class]])</f>
        <v>0</v>
      </c>
      <c r="L19" s="7">
        <f>ABS(Table134[[#This Row],[Results Based on Droped Feats ( Class 1, Class 0)]]-Table134[[#This Row],[Actual Class]])</f>
        <v>0</v>
      </c>
    </row>
    <row r="20" spans="1:12" x14ac:dyDescent="0.3">
      <c r="A20" s="4">
        <v>707</v>
      </c>
      <c r="B20" s="4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6">
        <f>IF(Table134[[#This Row],[Bad Risk (Class 1) Selected Feats]]=Table134[[#This Row],[Good Risk (Class 0) Selected Feats]],Table134[[#This Row],[Bad Risk (Class 1) Selected Feats]],Table134[[#This Row],[All Feats]])</f>
        <v>1</v>
      </c>
      <c r="I20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20" s="7">
        <f>ABS(Table134[[#This Row],[All Feats]]-Table134[[#This Row],[Actual Class]])</f>
        <v>0</v>
      </c>
      <c r="K20" s="7">
        <f>ABS(Table134[[#This Row],[Results Based on Selected Feats ( Class 1, Class 0)]]-Table134[[#This Row],[Actual Class]])</f>
        <v>0</v>
      </c>
      <c r="L20" s="7">
        <f>ABS(Table134[[#This Row],[Results Based on Droped Feats ( Class 1, Class 0)]]-Table134[[#This Row],[Actual Class]])</f>
        <v>0</v>
      </c>
    </row>
    <row r="21" spans="1:12" x14ac:dyDescent="0.3">
      <c r="A21" s="4">
        <v>850</v>
      </c>
      <c r="B21" s="4">
        <v>1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6">
        <f>IF(Table134[[#This Row],[Bad Risk (Class 1) Selected Feats]]=Table134[[#This Row],[Good Risk (Class 0) Selected Feats]],Table134[[#This Row],[Bad Risk (Class 1) Selected Feats]],Table134[[#This Row],[All Feats]])</f>
        <v>0</v>
      </c>
      <c r="I21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21" s="7">
        <f>ABS(Table134[[#This Row],[All Feats]]-Table134[[#This Row],[Actual Class]])</f>
        <v>1</v>
      </c>
      <c r="K21" s="7">
        <f>ABS(Table134[[#This Row],[Results Based on Selected Feats ( Class 1, Class 0)]]-Table134[[#This Row],[Actual Class]])</f>
        <v>1</v>
      </c>
      <c r="L21" s="7">
        <f>ABS(Table134[[#This Row],[Results Based on Droped Feats ( Class 1, Class 0)]]-Table134[[#This Row],[Actual Class]])</f>
        <v>1</v>
      </c>
    </row>
    <row r="22" spans="1:12" x14ac:dyDescent="0.3">
      <c r="A22" s="4">
        <v>946</v>
      </c>
      <c r="B22" s="4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6">
        <f>IF(Table134[[#This Row],[Bad Risk (Class 1) Selected Feats]]=Table134[[#This Row],[Good Risk (Class 0) Selected Feats]],Table134[[#This Row],[Bad Risk (Class 1) Selected Feats]],Table134[[#This Row],[All Feats]])</f>
        <v>1</v>
      </c>
      <c r="I22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22" s="7">
        <f>ABS(Table134[[#This Row],[All Feats]]-Table134[[#This Row],[Actual Class]])</f>
        <v>0</v>
      </c>
      <c r="K22" s="7">
        <f>ABS(Table134[[#This Row],[Results Based on Selected Feats ( Class 1, Class 0)]]-Table134[[#This Row],[Actual Class]])</f>
        <v>0</v>
      </c>
      <c r="L22" s="7">
        <f>ABS(Table134[[#This Row],[Results Based on Droped Feats ( Class 1, Class 0)]]-Table134[[#This Row],[Actual Class]])</f>
        <v>0</v>
      </c>
    </row>
    <row r="23" spans="1:12" x14ac:dyDescent="0.3">
      <c r="A23" s="4">
        <v>15</v>
      </c>
      <c r="B23" s="4">
        <v>1</v>
      </c>
      <c r="C23" s="5">
        <v>1</v>
      </c>
      <c r="D23" s="5">
        <v>1</v>
      </c>
      <c r="E23" s="5">
        <v>1</v>
      </c>
      <c r="F23" s="5">
        <v>0</v>
      </c>
      <c r="G23" s="5">
        <v>1</v>
      </c>
      <c r="H23" s="6">
        <f>IF(Table134[[#This Row],[Bad Risk (Class 1) Selected Feats]]=Table134[[#This Row],[Good Risk (Class 0) Selected Feats]],Table134[[#This Row],[Bad Risk (Class 1) Selected Feats]],Table134[[#This Row],[All Feats]])</f>
        <v>1</v>
      </c>
      <c r="I23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23" s="7">
        <f>ABS(Table134[[#This Row],[All Feats]]-Table134[[#This Row],[Actual Class]])</f>
        <v>0</v>
      </c>
      <c r="K23" s="7">
        <f>ABS(Table134[[#This Row],[Results Based on Selected Feats ( Class 1, Class 0)]]-Table134[[#This Row],[Actual Class]])</f>
        <v>0</v>
      </c>
      <c r="L23" s="7">
        <f>ABS(Table134[[#This Row],[Results Based on Droped Feats ( Class 1, Class 0)]]-Table134[[#This Row],[Actual Class]])</f>
        <v>0</v>
      </c>
    </row>
    <row r="24" spans="1:12" x14ac:dyDescent="0.3">
      <c r="A24" s="4">
        <v>836</v>
      </c>
      <c r="B24" s="4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6">
        <f>IF(Table134[[#This Row],[Bad Risk (Class 1) Selected Feats]]=Table134[[#This Row],[Good Risk (Class 0) Selected Feats]],Table134[[#This Row],[Bad Risk (Class 1) Selected Feats]],Table134[[#This Row],[All Feats]])</f>
        <v>0</v>
      </c>
      <c r="I24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24" s="7">
        <f>ABS(Table134[[#This Row],[All Feats]]-Table134[[#This Row],[Actual Class]])</f>
        <v>0</v>
      </c>
      <c r="K24" s="7">
        <f>ABS(Table134[[#This Row],[Results Based on Selected Feats ( Class 1, Class 0)]]-Table134[[#This Row],[Actual Class]])</f>
        <v>0</v>
      </c>
      <c r="L24" s="7">
        <f>ABS(Table134[[#This Row],[Results Based on Droped Feats ( Class 1, Class 0)]]-Table134[[#This Row],[Actual Class]])</f>
        <v>0</v>
      </c>
    </row>
    <row r="25" spans="1:12" x14ac:dyDescent="0.3">
      <c r="A25" s="4">
        <v>761</v>
      </c>
      <c r="B25" s="4">
        <v>1</v>
      </c>
      <c r="C25" s="5">
        <v>1</v>
      </c>
      <c r="D25" s="5">
        <v>0</v>
      </c>
      <c r="E25" s="5">
        <v>1</v>
      </c>
      <c r="F25" s="5">
        <v>0</v>
      </c>
      <c r="G25" s="5">
        <v>0</v>
      </c>
      <c r="H25" s="6">
        <f>IF(Table134[[#This Row],[Bad Risk (Class 1) Selected Feats]]=Table134[[#This Row],[Good Risk (Class 0) Selected Feats]],Table134[[#This Row],[Bad Risk (Class 1) Selected Feats]],Table134[[#This Row],[All Feats]])</f>
        <v>0</v>
      </c>
      <c r="I25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25" s="7">
        <f>ABS(Table134[[#This Row],[All Feats]]-Table134[[#This Row],[Actual Class]])</f>
        <v>0</v>
      </c>
      <c r="K25" s="7">
        <f>ABS(Table134[[#This Row],[Results Based on Selected Feats ( Class 1, Class 0)]]-Table134[[#This Row],[Actual Class]])</f>
        <v>1</v>
      </c>
      <c r="L25" s="7">
        <f>ABS(Table134[[#This Row],[Results Based on Droped Feats ( Class 1, Class 0)]]-Table134[[#This Row],[Actual Class]])</f>
        <v>0</v>
      </c>
    </row>
    <row r="26" spans="1:12" x14ac:dyDescent="0.3">
      <c r="A26" s="4">
        <v>860</v>
      </c>
      <c r="B26" s="4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6">
        <f>IF(Table134[[#This Row],[Bad Risk (Class 1) Selected Feats]]=Table134[[#This Row],[Good Risk (Class 0) Selected Feats]],Table134[[#This Row],[Bad Risk (Class 1) Selected Feats]],Table134[[#This Row],[All Feats]])</f>
        <v>0</v>
      </c>
      <c r="I26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26" s="7">
        <f>ABS(Table134[[#This Row],[All Feats]]-Table134[[#This Row],[Actual Class]])</f>
        <v>0</v>
      </c>
      <c r="K26" s="7">
        <f>ABS(Table134[[#This Row],[Results Based on Selected Feats ( Class 1, Class 0)]]-Table134[[#This Row],[Actual Class]])</f>
        <v>0</v>
      </c>
      <c r="L26" s="7">
        <f>ABS(Table134[[#This Row],[Results Based on Droped Feats ( Class 1, Class 0)]]-Table134[[#This Row],[Actual Class]])</f>
        <v>0</v>
      </c>
    </row>
    <row r="27" spans="1:12" x14ac:dyDescent="0.3">
      <c r="A27" s="4">
        <v>581</v>
      </c>
      <c r="B27" s="4">
        <v>0</v>
      </c>
      <c r="C27" s="5">
        <v>1</v>
      </c>
      <c r="D27" s="5">
        <v>0</v>
      </c>
      <c r="E27" s="5">
        <v>0</v>
      </c>
      <c r="F27" s="5">
        <v>0</v>
      </c>
      <c r="G27" s="5">
        <v>0</v>
      </c>
      <c r="H27" s="6">
        <f>IF(Table134[[#This Row],[Bad Risk (Class 1) Selected Feats]]=Table134[[#This Row],[Good Risk (Class 0) Selected Feats]],Table134[[#This Row],[Bad Risk (Class 1) Selected Feats]],Table134[[#This Row],[All Feats]])</f>
        <v>0</v>
      </c>
      <c r="I27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27" s="7">
        <f>ABS(Table134[[#This Row],[All Feats]]-Table134[[#This Row],[Actual Class]])</f>
        <v>1</v>
      </c>
      <c r="K27" s="7">
        <f>ABS(Table134[[#This Row],[Results Based on Selected Feats ( Class 1, Class 0)]]-Table134[[#This Row],[Actual Class]])</f>
        <v>0</v>
      </c>
      <c r="L27" s="7">
        <f>ABS(Table134[[#This Row],[Results Based on Droped Feats ( Class 1, Class 0)]]-Table134[[#This Row],[Actual Class]])</f>
        <v>0</v>
      </c>
    </row>
    <row r="28" spans="1:12" x14ac:dyDescent="0.3">
      <c r="A28" s="4">
        <v>116</v>
      </c>
      <c r="B28" s="4">
        <v>1</v>
      </c>
      <c r="C28" s="5">
        <v>1</v>
      </c>
      <c r="D28" s="5">
        <v>0</v>
      </c>
      <c r="E28" s="5">
        <v>1</v>
      </c>
      <c r="F28" s="5">
        <v>0</v>
      </c>
      <c r="G28" s="5">
        <v>1</v>
      </c>
      <c r="H28" s="6">
        <f>IF(Table134[[#This Row],[Bad Risk (Class 1) Selected Feats]]=Table134[[#This Row],[Good Risk (Class 0) Selected Feats]],Table134[[#This Row],[Bad Risk (Class 1) Selected Feats]],Table134[[#This Row],[All Feats]])</f>
        <v>0</v>
      </c>
      <c r="I28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28" s="7">
        <f>ABS(Table134[[#This Row],[All Feats]]-Table134[[#This Row],[Actual Class]])</f>
        <v>0</v>
      </c>
      <c r="K28" s="7">
        <f>ABS(Table134[[#This Row],[Results Based on Selected Feats ( Class 1, Class 0)]]-Table134[[#This Row],[Actual Class]])</f>
        <v>1</v>
      </c>
      <c r="L28" s="7">
        <f>ABS(Table134[[#This Row],[Results Based on Droped Feats ( Class 1, Class 0)]]-Table134[[#This Row],[Actual Class]])</f>
        <v>0</v>
      </c>
    </row>
    <row r="29" spans="1:12" x14ac:dyDescent="0.3">
      <c r="A29" s="4">
        <v>174</v>
      </c>
      <c r="B29" s="4">
        <v>1</v>
      </c>
      <c r="C29" s="5">
        <v>1</v>
      </c>
      <c r="D29" s="5">
        <v>1</v>
      </c>
      <c r="E29" s="5">
        <v>1</v>
      </c>
      <c r="F29" s="5">
        <v>0</v>
      </c>
      <c r="G29" s="5">
        <v>1</v>
      </c>
      <c r="H29" s="6">
        <f>IF(Table134[[#This Row],[Bad Risk (Class 1) Selected Feats]]=Table134[[#This Row],[Good Risk (Class 0) Selected Feats]],Table134[[#This Row],[Bad Risk (Class 1) Selected Feats]],Table134[[#This Row],[All Feats]])</f>
        <v>1</v>
      </c>
      <c r="I29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29" s="7">
        <f>ABS(Table134[[#This Row],[All Feats]]-Table134[[#This Row],[Actual Class]])</f>
        <v>0</v>
      </c>
      <c r="K29" s="7">
        <f>ABS(Table134[[#This Row],[Results Based on Selected Feats ( Class 1, Class 0)]]-Table134[[#This Row],[Actual Class]])</f>
        <v>0</v>
      </c>
      <c r="L29" s="7">
        <f>ABS(Table134[[#This Row],[Results Based on Droped Feats ( Class 1, Class 0)]]-Table134[[#This Row],[Actual Class]])</f>
        <v>0</v>
      </c>
    </row>
    <row r="30" spans="1:12" x14ac:dyDescent="0.3">
      <c r="A30" s="4">
        <v>793</v>
      </c>
      <c r="B30" s="4">
        <v>0</v>
      </c>
      <c r="C30" s="5">
        <v>1</v>
      </c>
      <c r="D30" s="5">
        <v>0</v>
      </c>
      <c r="E30" s="5">
        <v>0</v>
      </c>
      <c r="F30" s="5">
        <v>0</v>
      </c>
      <c r="G30" s="5">
        <v>0</v>
      </c>
      <c r="H30" s="6">
        <f>IF(Table134[[#This Row],[Bad Risk (Class 1) Selected Feats]]=Table134[[#This Row],[Good Risk (Class 0) Selected Feats]],Table134[[#This Row],[Bad Risk (Class 1) Selected Feats]],Table134[[#This Row],[All Feats]])</f>
        <v>0</v>
      </c>
      <c r="I30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30" s="7">
        <f>ABS(Table134[[#This Row],[All Feats]]-Table134[[#This Row],[Actual Class]])</f>
        <v>1</v>
      </c>
      <c r="K30" s="7">
        <f>ABS(Table134[[#This Row],[Results Based on Selected Feats ( Class 1, Class 0)]]-Table134[[#This Row],[Actual Class]])</f>
        <v>0</v>
      </c>
      <c r="L30" s="7">
        <f>ABS(Table134[[#This Row],[Results Based on Droped Feats ( Class 1, Class 0)]]-Table134[[#This Row],[Actual Class]])</f>
        <v>0</v>
      </c>
    </row>
    <row r="31" spans="1:12" x14ac:dyDescent="0.3">
      <c r="A31" s="4">
        <v>511</v>
      </c>
      <c r="B31" s="4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6">
        <f>IF(Table134[[#This Row],[Bad Risk (Class 1) Selected Feats]]=Table134[[#This Row],[Good Risk (Class 0) Selected Feats]],Table134[[#This Row],[Bad Risk (Class 1) Selected Feats]],Table134[[#This Row],[All Feats]])</f>
        <v>0</v>
      </c>
      <c r="I31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31" s="7">
        <f>ABS(Table134[[#This Row],[All Feats]]-Table134[[#This Row],[Actual Class]])</f>
        <v>0</v>
      </c>
      <c r="K31" s="7">
        <f>ABS(Table134[[#This Row],[Results Based on Selected Feats ( Class 1, Class 0)]]-Table134[[#This Row],[Actual Class]])</f>
        <v>0</v>
      </c>
      <c r="L31" s="7">
        <f>ABS(Table134[[#This Row],[Results Based on Droped Feats ( Class 1, Class 0)]]-Table134[[#This Row],[Actual Class]])</f>
        <v>0</v>
      </c>
    </row>
    <row r="32" spans="1:12" x14ac:dyDescent="0.3">
      <c r="A32" s="4">
        <v>605</v>
      </c>
      <c r="B32" s="4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6">
        <f>IF(Table134[[#This Row],[Bad Risk (Class 1) Selected Feats]]=Table134[[#This Row],[Good Risk (Class 0) Selected Feats]],Table134[[#This Row],[Bad Risk (Class 1) Selected Feats]],Table134[[#This Row],[All Feats]])</f>
        <v>0</v>
      </c>
      <c r="I32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32" s="7">
        <f>ABS(Table134[[#This Row],[All Feats]]-Table134[[#This Row],[Actual Class]])</f>
        <v>0</v>
      </c>
      <c r="K32" s="7">
        <f>ABS(Table134[[#This Row],[Results Based on Selected Feats ( Class 1, Class 0)]]-Table134[[#This Row],[Actual Class]])</f>
        <v>0</v>
      </c>
      <c r="L32" s="7">
        <f>ABS(Table134[[#This Row],[Results Based on Droped Feats ( Class 1, Class 0)]]-Table134[[#This Row],[Actual Class]])</f>
        <v>0</v>
      </c>
    </row>
    <row r="33" spans="1:12" x14ac:dyDescent="0.3">
      <c r="A33" s="4">
        <v>166</v>
      </c>
      <c r="B33" s="4">
        <v>1</v>
      </c>
      <c r="C33" s="5">
        <v>1</v>
      </c>
      <c r="D33" s="5">
        <v>1</v>
      </c>
      <c r="E33" s="5">
        <v>1</v>
      </c>
      <c r="F33" s="5">
        <v>0</v>
      </c>
      <c r="G33" s="5">
        <v>1</v>
      </c>
      <c r="H33" s="6">
        <f>IF(Table134[[#This Row],[Bad Risk (Class 1) Selected Feats]]=Table134[[#This Row],[Good Risk (Class 0) Selected Feats]],Table134[[#This Row],[Bad Risk (Class 1) Selected Feats]],Table134[[#This Row],[All Feats]])</f>
        <v>1</v>
      </c>
      <c r="I33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33" s="7">
        <f>ABS(Table134[[#This Row],[All Feats]]-Table134[[#This Row],[Actual Class]])</f>
        <v>0</v>
      </c>
      <c r="K33" s="7">
        <f>ABS(Table134[[#This Row],[Results Based on Selected Feats ( Class 1, Class 0)]]-Table134[[#This Row],[Actual Class]])</f>
        <v>0</v>
      </c>
      <c r="L33" s="7">
        <f>ABS(Table134[[#This Row],[Results Based on Droped Feats ( Class 1, Class 0)]]-Table134[[#This Row],[Actual Class]])</f>
        <v>0</v>
      </c>
    </row>
    <row r="34" spans="1:12" x14ac:dyDescent="0.3">
      <c r="A34" s="4">
        <v>625</v>
      </c>
      <c r="B34" s="4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6">
        <f>IF(Table134[[#This Row],[Bad Risk (Class 1) Selected Feats]]=Table134[[#This Row],[Good Risk (Class 0) Selected Feats]],Table134[[#This Row],[Bad Risk (Class 1) Selected Feats]],Table134[[#This Row],[All Feats]])</f>
        <v>0</v>
      </c>
      <c r="I34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34" s="7">
        <f>ABS(Table134[[#This Row],[All Feats]]-Table134[[#This Row],[Actual Class]])</f>
        <v>0</v>
      </c>
      <c r="K34" s="7">
        <f>ABS(Table134[[#This Row],[Results Based on Selected Feats ( Class 1, Class 0)]]-Table134[[#This Row],[Actual Class]])</f>
        <v>0</v>
      </c>
      <c r="L34" s="7">
        <f>ABS(Table134[[#This Row],[Results Based on Droped Feats ( Class 1, Class 0)]]-Table134[[#This Row],[Actual Class]])</f>
        <v>0</v>
      </c>
    </row>
    <row r="35" spans="1:12" x14ac:dyDescent="0.3">
      <c r="A35" s="4">
        <v>789</v>
      </c>
      <c r="B35" s="4">
        <v>1</v>
      </c>
      <c r="C35" s="5">
        <v>1</v>
      </c>
      <c r="D35" s="5">
        <v>0</v>
      </c>
      <c r="E35" s="5">
        <v>1</v>
      </c>
      <c r="F35" s="5">
        <v>0</v>
      </c>
      <c r="G35" s="5">
        <v>1</v>
      </c>
      <c r="H35" s="6">
        <f>IF(Table134[[#This Row],[Bad Risk (Class 1) Selected Feats]]=Table134[[#This Row],[Good Risk (Class 0) Selected Feats]],Table134[[#This Row],[Bad Risk (Class 1) Selected Feats]],Table134[[#This Row],[All Feats]])</f>
        <v>0</v>
      </c>
      <c r="I35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35" s="7">
        <f>ABS(Table134[[#This Row],[All Feats]]-Table134[[#This Row],[Actual Class]])</f>
        <v>0</v>
      </c>
      <c r="K35" s="7">
        <f>ABS(Table134[[#This Row],[Results Based on Selected Feats ( Class 1, Class 0)]]-Table134[[#This Row],[Actual Class]])</f>
        <v>1</v>
      </c>
      <c r="L35" s="7">
        <f>ABS(Table134[[#This Row],[Results Based on Droped Feats ( Class 1, Class 0)]]-Table134[[#This Row],[Actual Class]])</f>
        <v>0</v>
      </c>
    </row>
    <row r="36" spans="1:12" x14ac:dyDescent="0.3">
      <c r="A36" s="4">
        <v>450</v>
      </c>
      <c r="B36" s="4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6">
        <f>IF(Table134[[#This Row],[Bad Risk (Class 1) Selected Feats]]=Table134[[#This Row],[Good Risk (Class 0) Selected Feats]],Table134[[#This Row],[Bad Risk (Class 1) Selected Feats]],Table134[[#This Row],[All Feats]])</f>
        <v>0</v>
      </c>
      <c r="I36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36" s="7">
        <f>ABS(Table134[[#This Row],[All Feats]]-Table134[[#This Row],[Actual Class]])</f>
        <v>0</v>
      </c>
      <c r="K36" s="7">
        <f>ABS(Table134[[#This Row],[Results Based on Selected Feats ( Class 1, Class 0)]]-Table134[[#This Row],[Actual Class]])</f>
        <v>0</v>
      </c>
      <c r="L36" s="7">
        <f>ABS(Table134[[#This Row],[Results Based on Droped Feats ( Class 1, Class 0)]]-Table134[[#This Row],[Actual Class]])</f>
        <v>0</v>
      </c>
    </row>
    <row r="37" spans="1:12" x14ac:dyDescent="0.3">
      <c r="A37" s="4">
        <v>722</v>
      </c>
      <c r="B37" s="4">
        <v>1</v>
      </c>
      <c r="C37" s="5">
        <v>1</v>
      </c>
      <c r="D37" s="5">
        <v>0</v>
      </c>
      <c r="E37" s="5">
        <v>1</v>
      </c>
      <c r="F37" s="5">
        <v>0</v>
      </c>
      <c r="G37" s="5">
        <v>1</v>
      </c>
      <c r="H37" s="6">
        <f>IF(Table134[[#This Row],[Bad Risk (Class 1) Selected Feats]]=Table134[[#This Row],[Good Risk (Class 0) Selected Feats]],Table134[[#This Row],[Bad Risk (Class 1) Selected Feats]],Table134[[#This Row],[All Feats]])</f>
        <v>0</v>
      </c>
      <c r="I37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37" s="7">
        <f>ABS(Table134[[#This Row],[All Feats]]-Table134[[#This Row],[Actual Class]])</f>
        <v>0</v>
      </c>
      <c r="K37" s="7">
        <f>ABS(Table134[[#This Row],[Results Based on Selected Feats ( Class 1, Class 0)]]-Table134[[#This Row],[Actual Class]])</f>
        <v>1</v>
      </c>
      <c r="L37" s="7">
        <f>ABS(Table134[[#This Row],[Results Based on Droped Feats ( Class 1, Class 0)]]-Table134[[#This Row],[Actual Class]])</f>
        <v>0</v>
      </c>
    </row>
    <row r="38" spans="1:12" x14ac:dyDescent="0.3">
      <c r="A38" s="4">
        <v>960</v>
      </c>
      <c r="B38" s="4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6">
        <f>IF(Table134[[#This Row],[Bad Risk (Class 1) Selected Feats]]=Table134[[#This Row],[Good Risk (Class 0) Selected Feats]],Table134[[#This Row],[Bad Risk (Class 1) Selected Feats]],Table134[[#This Row],[All Feats]])</f>
        <v>0</v>
      </c>
      <c r="I38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38" s="7">
        <f>ABS(Table134[[#This Row],[All Feats]]-Table134[[#This Row],[Actual Class]])</f>
        <v>0</v>
      </c>
      <c r="K38" s="7">
        <f>ABS(Table134[[#This Row],[Results Based on Selected Feats ( Class 1, Class 0)]]-Table134[[#This Row],[Actual Class]])</f>
        <v>0</v>
      </c>
      <c r="L38" s="7">
        <f>ABS(Table134[[#This Row],[Results Based on Droped Feats ( Class 1, Class 0)]]-Table134[[#This Row],[Actual Class]])</f>
        <v>0</v>
      </c>
    </row>
    <row r="39" spans="1:12" x14ac:dyDescent="0.3">
      <c r="A39" s="4">
        <v>406</v>
      </c>
      <c r="B39" s="4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6">
        <f>IF(Table134[[#This Row],[Bad Risk (Class 1) Selected Feats]]=Table134[[#This Row],[Good Risk (Class 0) Selected Feats]],Table134[[#This Row],[Bad Risk (Class 1) Selected Feats]],Table134[[#This Row],[All Feats]])</f>
        <v>0</v>
      </c>
      <c r="I39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39" s="7">
        <f>ABS(Table134[[#This Row],[All Feats]]-Table134[[#This Row],[Actual Class]])</f>
        <v>0</v>
      </c>
      <c r="K39" s="7">
        <f>ABS(Table134[[#This Row],[Results Based on Selected Feats ( Class 1, Class 0)]]-Table134[[#This Row],[Actual Class]])</f>
        <v>0</v>
      </c>
      <c r="L39" s="7">
        <f>ABS(Table134[[#This Row],[Results Based on Droped Feats ( Class 1, Class 0)]]-Table134[[#This Row],[Actual Class]])</f>
        <v>0</v>
      </c>
    </row>
    <row r="40" spans="1:12" x14ac:dyDescent="0.3">
      <c r="A40" s="4">
        <v>436</v>
      </c>
      <c r="B40" s="4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6">
        <f>IF(Table134[[#This Row],[Bad Risk (Class 1) Selected Feats]]=Table134[[#This Row],[Good Risk (Class 0) Selected Feats]],Table134[[#This Row],[Bad Risk (Class 1) Selected Feats]],Table134[[#This Row],[All Feats]])</f>
        <v>0</v>
      </c>
      <c r="I40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40" s="7">
        <f>ABS(Table134[[#This Row],[All Feats]]-Table134[[#This Row],[Actual Class]])</f>
        <v>0</v>
      </c>
      <c r="K40" s="7">
        <f>ABS(Table134[[#This Row],[Results Based on Selected Feats ( Class 1, Class 0)]]-Table134[[#This Row],[Actual Class]])</f>
        <v>0</v>
      </c>
      <c r="L40" s="7">
        <f>ABS(Table134[[#This Row],[Results Based on Droped Feats ( Class 1, Class 0)]]-Table134[[#This Row],[Actual Class]])</f>
        <v>0</v>
      </c>
    </row>
    <row r="41" spans="1:12" x14ac:dyDescent="0.3">
      <c r="A41" s="4">
        <v>918</v>
      </c>
      <c r="B41" s="4">
        <v>1</v>
      </c>
      <c r="C41" s="5">
        <v>0</v>
      </c>
      <c r="D41" s="5">
        <v>1</v>
      </c>
      <c r="E41" s="5">
        <v>1</v>
      </c>
      <c r="F41" s="5">
        <v>1</v>
      </c>
      <c r="G41" s="5">
        <v>1</v>
      </c>
      <c r="H41" s="6">
        <f>IF(Table134[[#This Row],[Bad Risk (Class 1) Selected Feats]]=Table134[[#This Row],[Good Risk (Class 0) Selected Feats]],Table134[[#This Row],[Bad Risk (Class 1) Selected Feats]],Table134[[#This Row],[All Feats]])</f>
        <v>1</v>
      </c>
      <c r="I41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41" s="7">
        <f>ABS(Table134[[#This Row],[All Feats]]-Table134[[#This Row],[Actual Class]])</f>
        <v>1</v>
      </c>
      <c r="K41" s="7">
        <f>ABS(Table134[[#This Row],[Results Based on Selected Feats ( Class 1, Class 0)]]-Table134[[#This Row],[Actual Class]])</f>
        <v>0</v>
      </c>
      <c r="L41" s="7">
        <f>ABS(Table134[[#This Row],[Results Based on Droped Feats ( Class 1, Class 0)]]-Table134[[#This Row],[Actual Class]])</f>
        <v>0</v>
      </c>
    </row>
    <row r="42" spans="1:12" x14ac:dyDescent="0.3">
      <c r="A42" s="4">
        <v>505</v>
      </c>
      <c r="B42" s="4">
        <v>1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6">
        <f>IF(Table134[[#This Row],[Bad Risk (Class 1) Selected Feats]]=Table134[[#This Row],[Good Risk (Class 0) Selected Feats]],Table134[[#This Row],[Bad Risk (Class 1) Selected Feats]],Table134[[#This Row],[All Feats]])</f>
        <v>0</v>
      </c>
      <c r="I42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42" s="7">
        <f>ABS(Table134[[#This Row],[All Feats]]-Table134[[#This Row],[Actual Class]])</f>
        <v>1</v>
      </c>
      <c r="K42" s="7">
        <f>ABS(Table134[[#This Row],[Results Based on Selected Feats ( Class 1, Class 0)]]-Table134[[#This Row],[Actual Class]])</f>
        <v>1</v>
      </c>
      <c r="L42" s="7">
        <f>ABS(Table134[[#This Row],[Results Based on Droped Feats ( Class 1, Class 0)]]-Table134[[#This Row],[Actual Class]])</f>
        <v>1</v>
      </c>
    </row>
    <row r="43" spans="1:12" x14ac:dyDescent="0.3">
      <c r="A43" s="4">
        <v>744</v>
      </c>
      <c r="B43" s="4">
        <v>0</v>
      </c>
      <c r="C43" s="5">
        <v>1</v>
      </c>
      <c r="D43" s="5">
        <v>0</v>
      </c>
      <c r="E43" s="5">
        <v>0</v>
      </c>
      <c r="F43" s="5">
        <v>0</v>
      </c>
      <c r="G43" s="5">
        <v>0</v>
      </c>
      <c r="H43" s="6">
        <f>IF(Table134[[#This Row],[Bad Risk (Class 1) Selected Feats]]=Table134[[#This Row],[Good Risk (Class 0) Selected Feats]],Table134[[#This Row],[Bad Risk (Class 1) Selected Feats]],Table134[[#This Row],[All Feats]])</f>
        <v>0</v>
      </c>
      <c r="I43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43" s="7">
        <f>ABS(Table134[[#This Row],[All Feats]]-Table134[[#This Row],[Actual Class]])</f>
        <v>1</v>
      </c>
      <c r="K43" s="7">
        <f>ABS(Table134[[#This Row],[Results Based on Selected Feats ( Class 1, Class 0)]]-Table134[[#This Row],[Actual Class]])</f>
        <v>0</v>
      </c>
      <c r="L43" s="7">
        <f>ABS(Table134[[#This Row],[Results Based on Droped Feats ( Class 1, Class 0)]]-Table134[[#This Row],[Actual Class]])</f>
        <v>0</v>
      </c>
    </row>
    <row r="44" spans="1:12" x14ac:dyDescent="0.3">
      <c r="A44" s="4">
        <v>256</v>
      </c>
      <c r="B44" s="4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6">
        <f>IF(Table134[[#This Row],[Bad Risk (Class 1) Selected Feats]]=Table134[[#This Row],[Good Risk (Class 0) Selected Feats]],Table134[[#This Row],[Bad Risk (Class 1) Selected Feats]],Table134[[#This Row],[All Feats]])</f>
        <v>0</v>
      </c>
      <c r="I44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44" s="7">
        <f>ABS(Table134[[#This Row],[All Feats]]-Table134[[#This Row],[Actual Class]])</f>
        <v>0</v>
      </c>
      <c r="K44" s="7">
        <f>ABS(Table134[[#This Row],[Results Based on Selected Feats ( Class 1, Class 0)]]-Table134[[#This Row],[Actual Class]])</f>
        <v>0</v>
      </c>
      <c r="L44" s="7">
        <f>ABS(Table134[[#This Row],[Results Based on Droped Feats ( Class 1, Class 0)]]-Table134[[#This Row],[Actual Class]])</f>
        <v>0</v>
      </c>
    </row>
    <row r="45" spans="1:12" x14ac:dyDescent="0.3">
      <c r="A45" s="4">
        <v>109</v>
      </c>
      <c r="B45" s="4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6">
        <f>IF(Table134[[#This Row],[Bad Risk (Class 1) Selected Feats]]=Table134[[#This Row],[Good Risk (Class 0) Selected Feats]],Table134[[#This Row],[Bad Risk (Class 1) Selected Feats]],Table134[[#This Row],[All Feats]])</f>
        <v>0</v>
      </c>
      <c r="I45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45" s="7">
        <f>ABS(Table134[[#This Row],[All Feats]]-Table134[[#This Row],[Actual Class]])</f>
        <v>0</v>
      </c>
      <c r="K45" s="7">
        <f>ABS(Table134[[#This Row],[Results Based on Selected Feats ( Class 1, Class 0)]]-Table134[[#This Row],[Actual Class]])</f>
        <v>0</v>
      </c>
      <c r="L45" s="7">
        <f>ABS(Table134[[#This Row],[Results Based on Droped Feats ( Class 1, Class 0)]]-Table134[[#This Row],[Actual Class]])</f>
        <v>0</v>
      </c>
    </row>
    <row r="46" spans="1:12" x14ac:dyDescent="0.3">
      <c r="A46" s="4">
        <v>546</v>
      </c>
      <c r="B46" s="4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6">
        <f>IF(Table134[[#This Row],[Bad Risk (Class 1) Selected Feats]]=Table134[[#This Row],[Good Risk (Class 0) Selected Feats]],Table134[[#This Row],[Bad Risk (Class 1) Selected Feats]],Table134[[#This Row],[All Feats]])</f>
        <v>0</v>
      </c>
      <c r="I46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46" s="7">
        <f>ABS(Table134[[#This Row],[All Feats]]-Table134[[#This Row],[Actual Class]])</f>
        <v>0</v>
      </c>
      <c r="K46" s="7">
        <f>ABS(Table134[[#This Row],[Results Based on Selected Feats ( Class 1, Class 0)]]-Table134[[#This Row],[Actual Class]])</f>
        <v>0</v>
      </c>
      <c r="L46" s="7">
        <f>ABS(Table134[[#This Row],[Results Based on Droped Feats ( Class 1, Class 0)]]-Table134[[#This Row],[Actual Class]])</f>
        <v>0</v>
      </c>
    </row>
    <row r="47" spans="1:12" x14ac:dyDescent="0.3">
      <c r="A47" s="4">
        <v>681</v>
      </c>
      <c r="B47" s="4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6">
        <f>IF(Table134[[#This Row],[Bad Risk (Class 1) Selected Feats]]=Table134[[#This Row],[Good Risk (Class 0) Selected Feats]],Table134[[#This Row],[Bad Risk (Class 1) Selected Feats]],Table134[[#This Row],[All Feats]])</f>
        <v>0</v>
      </c>
      <c r="I47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47" s="7">
        <f>ABS(Table134[[#This Row],[All Feats]]-Table134[[#This Row],[Actual Class]])</f>
        <v>0</v>
      </c>
      <c r="K47" s="7">
        <f>ABS(Table134[[#This Row],[Results Based on Selected Feats ( Class 1, Class 0)]]-Table134[[#This Row],[Actual Class]])</f>
        <v>0</v>
      </c>
      <c r="L47" s="7">
        <f>ABS(Table134[[#This Row],[Results Based on Droped Feats ( Class 1, Class 0)]]-Table134[[#This Row],[Actual Class]])</f>
        <v>0</v>
      </c>
    </row>
    <row r="48" spans="1:12" x14ac:dyDescent="0.3">
      <c r="A48" s="4">
        <v>604</v>
      </c>
      <c r="B48" s="4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6">
        <f>IF(Table134[[#This Row],[Bad Risk (Class 1) Selected Feats]]=Table134[[#This Row],[Good Risk (Class 0) Selected Feats]],Table134[[#This Row],[Bad Risk (Class 1) Selected Feats]],Table134[[#This Row],[All Feats]])</f>
        <v>0</v>
      </c>
      <c r="I48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48" s="7">
        <f>ABS(Table134[[#This Row],[All Feats]]-Table134[[#This Row],[Actual Class]])</f>
        <v>0</v>
      </c>
      <c r="K48" s="7">
        <f>ABS(Table134[[#This Row],[Results Based on Selected Feats ( Class 1, Class 0)]]-Table134[[#This Row],[Actual Class]])</f>
        <v>0</v>
      </c>
      <c r="L48" s="7">
        <f>ABS(Table134[[#This Row],[Results Based on Droped Feats ( Class 1, Class 0)]]-Table134[[#This Row],[Actual Class]])</f>
        <v>0</v>
      </c>
    </row>
    <row r="49" spans="1:12" x14ac:dyDescent="0.3">
      <c r="A49" s="4">
        <v>226</v>
      </c>
      <c r="B49" s="4">
        <v>1</v>
      </c>
      <c r="C49" s="5">
        <v>0</v>
      </c>
      <c r="D49" s="5">
        <v>0</v>
      </c>
      <c r="E49" s="5">
        <v>1</v>
      </c>
      <c r="F49" s="5">
        <v>0</v>
      </c>
      <c r="G49" s="5">
        <v>1</v>
      </c>
      <c r="H49" s="6">
        <f>IF(Table134[[#This Row],[Bad Risk (Class 1) Selected Feats]]=Table134[[#This Row],[Good Risk (Class 0) Selected Feats]],Table134[[#This Row],[Bad Risk (Class 1) Selected Feats]],Table134[[#This Row],[All Feats]])</f>
        <v>0</v>
      </c>
      <c r="I49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49" s="7">
        <f>ABS(Table134[[#This Row],[All Feats]]-Table134[[#This Row],[Actual Class]])</f>
        <v>1</v>
      </c>
      <c r="K49" s="7">
        <f>ABS(Table134[[#This Row],[Results Based on Selected Feats ( Class 1, Class 0)]]-Table134[[#This Row],[Actual Class]])</f>
        <v>1</v>
      </c>
      <c r="L49" s="7">
        <f>ABS(Table134[[#This Row],[Results Based on Droped Feats ( Class 1, Class 0)]]-Table134[[#This Row],[Actual Class]])</f>
        <v>1</v>
      </c>
    </row>
    <row r="50" spans="1:12" x14ac:dyDescent="0.3">
      <c r="A50" s="4">
        <v>60</v>
      </c>
      <c r="B50" s="4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6">
        <f>IF(Table134[[#This Row],[Bad Risk (Class 1) Selected Feats]]=Table134[[#This Row],[Good Risk (Class 0) Selected Feats]],Table134[[#This Row],[Bad Risk (Class 1) Selected Feats]],Table134[[#This Row],[All Feats]])</f>
        <v>0</v>
      </c>
      <c r="I50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50" s="7">
        <f>ABS(Table134[[#This Row],[All Feats]]-Table134[[#This Row],[Actual Class]])</f>
        <v>0</v>
      </c>
      <c r="K50" s="7">
        <f>ABS(Table134[[#This Row],[Results Based on Selected Feats ( Class 1, Class 0)]]-Table134[[#This Row],[Actual Class]])</f>
        <v>0</v>
      </c>
      <c r="L50" s="7">
        <f>ABS(Table134[[#This Row],[Results Based on Droped Feats ( Class 1, Class 0)]]-Table134[[#This Row],[Actual Class]])</f>
        <v>0</v>
      </c>
    </row>
    <row r="51" spans="1:12" x14ac:dyDescent="0.3">
      <c r="A51" s="4">
        <v>72</v>
      </c>
      <c r="B51" s="4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6">
        <f>IF(Table134[[#This Row],[Bad Risk (Class 1) Selected Feats]]=Table134[[#This Row],[Good Risk (Class 0) Selected Feats]],Table134[[#This Row],[Bad Risk (Class 1) Selected Feats]],Table134[[#This Row],[All Feats]])</f>
        <v>0</v>
      </c>
      <c r="I51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51" s="7">
        <f>ABS(Table134[[#This Row],[All Feats]]-Table134[[#This Row],[Actual Class]])</f>
        <v>0</v>
      </c>
      <c r="K51" s="7">
        <f>ABS(Table134[[#This Row],[Results Based on Selected Feats ( Class 1, Class 0)]]-Table134[[#This Row],[Actual Class]])</f>
        <v>0</v>
      </c>
      <c r="L51" s="7">
        <f>ABS(Table134[[#This Row],[Results Based on Droped Feats ( Class 1, Class 0)]]-Table134[[#This Row],[Actual Class]])</f>
        <v>0</v>
      </c>
    </row>
    <row r="52" spans="1:12" x14ac:dyDescent="0.3">
      <c r="A52" s="4">
        <v>811</v>
      </c>
      <c r="B52" s="4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6">
        <f>IF(Table134[[#This Row],[Bad Risk (Class 1) Selected Feats]]=Table134[[#This Row],[Good Risk (Class 0) Selected Feats]],Table134[[#This Row],[Bad Risk (Class 1) Selected Feats]],Table134[[#This Row],[All Feats]])</f>
        <v>0</v>
      </c>
      <c r="I52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52" s="7">
        <f>ABS(Table134[[#This Row],[All Feats]]-Table134[[#This Row],[Actual Class]])</f>
        <v>0</v>
      </c>
      <c r="K52" s="7">
        <f>ABS(Table134[[#This Row],[Results Based on Selected Feats ( Class 1, Class 0)]]-Table134[[#This Row],[Actual Class]])</f>
        <v>0</v>
      </c>
      <c r="L52" s="7">
        <f>ABS(Table134[[#This Row],[Results Based on Droped Feats ( Class 1, Class 0)]]-Table134[[#This Row],[Actual Class]])</f>
        <v>0</v>
      </c>
    </row>
    <row r="53" spans="1:12" x14ac:dyDescent="0.3">
      <c r="A53" s="4">
        <v>698</v>
      </c>
      <c r="B53" s="4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6">
        <f>IF(Table134[[#This Row],[Bad Risk (Class 1) Selected Feats]]=Table134[[#This Row],[Good Risk (Class 0) Selected Feats]],Table134[[#This Row],[Bad Risk (Class 1) Selected Feats]],Table134[[#This Row],[All Feats]])</f>
        <v>0</v>
      </c>
      <c r="I53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53" s="7">
        <f>ABS(Table134[[#This Row],[All Feats]]-Table134[[#This Row],[Actual Class]])</f>
        <v>0</v>
      </c>
      <c r="K53" s="7">
        <f>ABS(Table134[[#This Row],[Results Based on Selected Feats ( Class 1, Class 0)]]-Table134[[#This Row],[Actual Class]])</f>
        <v>0</v>
      </c>
      <c r="L53" s="7">
        <f>ABS(Table134[[#This Row],[Results Based on Droped Feats ( Class 1, Class 0)]]-Table134[[#This Row],[Actual Class]])</f>
        <v>0</v>
      </c>
    </row>
    <row r="54" spans="1:12" x14ac:dyDescent="0.3">
      <c r="A54" s="4">
        <v>215</v>
      </c>
      <c r="B54" s="4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6">
        <f>IF(Table134[[#This Row],[Bad Risk (Class 1) Selected Feats]]=Table134[[#This Row],[Good Risk (Class 0) Selected Feats]],Table134[[#This Row],[Bad Risk (Class 1) Selected Feats]],Table134[[#This Row],[All Feats]])</f>
        <v>0</v>
      </c>
      <c r="I54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54" s="7">
        <f>ABS(Table134[[#This Row],[All Feats]]-Table134[[#This Row],[Actual Class]])</f>
        <v>0</v>
      </c>
      <c r="K54" s="7">
        <f>ABS(Table134[[#This Row],[Results Based on Selected Feats ( Class 1, Class 0)]]-Table134[[#This Row],[Actual Class]])</f>
        <v>0</v>
      </c>
      <c r="L54" s="7">
        <f>ABS(Table134[[#This Row],[Results Based on Droped Feats ( Class 1, Class 0)]]-Table134[[#This Row],[Actual Class]])</f>
        <v>0</v>
      </c>
    </row>
    <row r="55" spans="1:12" x14ac:dyDescent="0.3">
      <c r="A55" s="4">
        <v>344</v>
      </c>
      <c r="B55" s="4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6">
        <f>IF(Table134[[#This Row],[Bad Risk (Class 1) Selected Feats]]=Table134[[#This Row],[Good Risk (Class 0) Selected Feats]],Table134[[#This Row],[Bad Risk (Class 1) Selected Feats]],Table134[[#This Row],[All Feats]])</f>
        <v>0</v>
      </c>
      <c r="I55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55" s="7">
        <f>ABS(Table134[[#This Row],[All Feats]]-Table134[[#This Row],[Actual Class]])</f>
        <v>0</v>
      </c>
      <c r="K55" s="7">
        <f>ABS(Table134[[#This Row],[Results Based on Selected Feats ( Class 1, Class 0)]]-Table134[[#This Row],[Actual Class]])</f>
        <v>0</v>
      </c>
      <c r="L55" s="7">
        <f>ABS(Table134[[#This Row],[Results Based on Droped Feats ( Class 1, Class 0)]]-Table134[[#This Row],[Actual Class]])</f>
        <v>0</v>
      </c>
    </row>
    <row r="56" spans="1:12" x14ac:dyDescent="0.3">
      <c r="A56" s="4">
        <v>328</v>
      </c>
      <c r="B56" s="4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6">
        <f>IF(Table134[[#This Row],[Bad Risk (Class 1) Selected Feats]]=Table134[[#This Row],[Good Risk (Class 0) Selected Feats]],Table134[[#This Row],[Bad Risk (Class 1) Selected Feats]],Table134[[#This Row],[All Feats]])</f>
        <v>0</v>
      </c>
      <c r="I56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56" s="7">
        <f>ABS(Table134[[#This Row],[All Feats]]-Table134[[#This Row],[Actual Class]])</f>
        <v>0</v>
      </c>
      <c r="K56" s="7">
        <f>ABS(Table134[[#This Row],[Results Based on Selected Feats ( Class 1, Class 0)]]-Table134[[#This Row],[Actual Class]])</f>
        <v>0</v>
      </c>
      <c r="L56" s="7">
        <f>ABS(Table134[[#This Row],[Results Based on Droped Feats ( Class 1, Class 0)]]-Table134[[#This Row],[Actual Class]])</f>
        <v>0</v>
      </c>
    </row>
    <row r="57" spans="1:12" x14ac:dyDescent="0.3">
      <c r="A57" s="4">
        <v>772</v>
      </c>
      <c r="B57" s="4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6">
        <f>IF(Table134[[#This Row],[Bad Risk (Class 1) Selected Feats]]=Table134[[#This Row],[Good Risk (Class 0) Selected Feats]],Table134[[#This Row],[Bad Risk (Class 1) Selected Feats]],Table134[[#This Row],[All Feats]])</f>
        <v>0</v>
      </c>
      <c r="I57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57" s="7">
        <f>ABS(Table134[[#This Row],[All Feats]]-Table134[[#This Row],[Actual Class]])</f>
        <v>0</v>
      </c>
      <c r="K57" s="7">
        <f>ABS(Table134[[#This Row],[Results Based on Selected Feats ( Class 1, Class 0)]]-Table134[[#This Row],[Actual Class]])</f>
        <v>0</v>
      </c>
      <c r="L57" s="7">
        <f>ABS(Table134[[#This Row],[Results Based on Droped Feats ( Class 1, Class 0)]]-Table134[[#This Row],[Actual Class]])</f>
        <v>0</v>
      </c>
    </row>
    <row r="58" spans="1:12" x14ac:dyDescent="0.3">
      <c r="A58" s="4">
        <v>309</v>
      </c>
      <c r="B58" s="4">
        <v>0</v>
      </c>
      <c r="C58" s="5">
        <v>1</v>
      </c>
      <c r="D58" s="5">
        <v>0</v>
      </c>
      <c r="E58" s="5">
        <v>1</v>
      </c>
      <c r="F58" s="5">
        <v>0</v>
      </c>
      <c r="G58" s="5">
        <v>1</v>
      </c>
      <c r="H58" s="6">
        <f>IF(Table134[[#This Row],[Bad Risk (Class 1) Selected Feats]]=Table134[[#This Row],[Good Risk (Class 0) Selected Feats]],Table134[[#This Row],[Bad Risk (Class 1) Selected Feats]],Table134[[#This Row],[All Feats]])</f>
        <v>0</v>
      </c>
      <c r="I58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58" s="7">
        <f>ABS(Table134[[#This Row],[All Feats]]-Table134[[#This Row],[Actual Class]])</f>
        <v>1</v>
      </c>
      <c r="K58" s="7">
        <f>ABS(Table134[[#This Row],[Results Based on Selected Feats ( Class 1, Class 0)]]-Table134[[#This Row],[Actual Class]])</f>
        <v>0</v>
      </c>
      <c r="L58" s="7">
        <f>ABS(Table134[[#This Row],[Results Based on Droped Feats ( Class 1, Class 0)]]-Table134[[#This Row],[Actual Class]])</f>
        <v>1</v>
      </c>
    </row>
    <row r="59" spans="1:12" x14ac:dyDescent="0.3">
      <c r="A59" s="4">
        <v>86</v>
      </c>
      <c r="B59" s="4">
        <v>0</v>
      </c>
      <c r="C59" s="5">
        <v>0</v>
      </c>
      <c r="D59" s="5">
        <v>0</v>
      </c>
      <c r="E59" s="5">
        <v>1</v>
      </c>
      <c r="F59" s="5">
        <v>0</v>
      </c>
      <c r="G59" s="5">
        <v>1</v>
      </c>
      <c r="H59" s="6">
        <f>IF(Table134[[#This Row],[Bad Risk (Class 1) Selected Feats]]=Table134[[#This Row],[Good Risk (Class 0) Selected Feats]],Table134[[#This Row],[Bad Risk (Class 1) Selected Feats]],Table134[[#This Row],[All Feats]])</f>
        <v>0</v>
      </c>
      <c r="I59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59" s="7">
        <f>ABS(Table134[[#This Row],[All Feats]]-Table134[[#This Row],[Actual Class]])</f>
        <v>0</v>
      </c>
      <c r="K59" s="7">
        <f>ABS(Table134[[#This Row],[Results Based on Selected Feats ( Class 1, Class 0)]]-Table134[[#This Row],[Actual Class]])</f>
        <v>0</v>
      </c>
      <c r="L59" s="7">
        <f>ABS(Table134[[#This Row],[Results Based on Droped Feats ( Class 1, Class 0)]]-Table134[[#This Row],[Actual Class]])</f>
        <v>0</v>
      </c>
    </row>
    <row r="60" spans="1:12" x14ac:dyDescent="0.3">
      <c r="A60" s="4">
        <v>991</v>
      </c>
      <c r="B60" s="4">
        <v>0</v>
      </c>
      <c r="C60" s="5">
        <v>1</v>
      </c>
      <c r="D60" s="5">
        <v>1</v>
      </c>
      <c r="E60" s="5">
        <v>0</v>
      </c>
      <c r="F60" s="5">
        <v>0</v>
      </c>
      <c r="G60" s="5">
        <v>0</v>
      </c>
      <c r="H60" s="6">
        <f>IF(Table134[[#This Row],[Bad Risk (Class 1) Selected Feats]]=Table134[[#This Row],[Good Risk (Class 0) Selected Feats]],Table134[[#This Row],[Bad Risk (Class 1) Selected Feats]],Table134[[#This Row],[All Feats]])</f>
        <v>1</v>
      </c>
      <c r="I60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60" s="7">
        <f>ABS(Table134[[#This Row],[All Feats]]-Table134[[#This Row],[Actual Class]])</f>
        <v>1</v>
      </c>
      <c r="K60" s="7">
        <f>ABS(Table134[[#This Row],[Results Based on Selected Feats ( Class 1, Class 0)]]-Table134[[#This Row],[Actual Class]])</f>
        <v>1</v>
      </c>
      <c r="L60" s="7">
        <f>ABS(Table134[[#This Row],[Results Based on Droped Feats ( Class 1, Class 0)]]-Table134[[#This Row],[Actual Class]])</f>
        <v>1</v>
      </c>
    </row>
    <row r="61" spans="1:12" x14ac:dyDescent="0.3">
      <c r="A61" s="4">
        <v>433</v>
      </c>
      <c r="B61" s="4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6">
        <f>IF(Table134[[#This Row],[Bad Risk (Class 1) Selected Feats]]=Table134[[#This Row],[Good Risk (Class 0) Selected Feats]],Table134[[#This Row],[Bad Risk (Class 1) Selected Feats]],Table134[[#This Row],[All Feats]])</f>
        <v>0</v>
      </c>
      <c r="I61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61" s="7">
        <f>ABS(Table134[[#This Row],[All Feats]]-Table134[[#This Row],[Actual Class]])</f>
        <v>0</v>
      </c>
      <c r="K61" s="7">
        <f>ABS(Table134[[#This Row],[Results Based on Selected Feats ( Class 1, Class 0)]]-Table134[[#This Row],[Actual Class]])</f>
        <v>0</v>
      </c>
      <c r="L61" s="7">
        <f>ABS(Table134[[#This Row],[Results Based on Droped Feats ( Class 1, Class 0)]]-Table134[[#This Row],[Actual Class]])</f>
        <v>0</v>
      </c>
    </row>
    <row r="62" spans="1:12" x14ac:dyDescent="0.3">
      <c r="A62" s="4">
        <v>655</v>
      </c>
      <c r="B62" s="4">
        <v>0</v>
      </c>
      <c r="C62" s="5">
        <v>1</v>
      </c>
      <c r="D62" s="5">
        <v>1</v>
      </c>
      <c r="E62" s="5">
        <v>1</v>
      </c>
      <c r="F62" s="5">
        <v>0</v>
      </c>
      <c r="G62" s="5">
        <v>1</v>
      </c>
      <c r="H62" s="6">
        <f>IF(Table134[[#This Row],[Bad Risk (Class 1) Selected Feats]]=Table134[[#This Row],[Good Risk (Class 0) Selected Feats]],Table134[[#This Row],[Bad Risk (Class 1) Selected Feats]],Table134[[#This Row],[All Feats]])</f>
        <v>1</v>
      </c>
      <c r="I62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62" s="7">
        <f>ABS(Table134[[#This Row],[All Feats]]-Table134[[#This Row],[Actual Class]])</f>
        <v>1</v>
      </c>
      <c r="K62" s="7">
        <f>ABS(Table134[[#This Row],[Results Based on Selected Feats ( Class 1, Class 0)]]-Table134[[#This Row],[Actual Class]])</f>
        <v>1</v>
      </c>
      <c r="L62" s="7">
        <f>ABS(Table134[[#This Row],[Results Based on Droped Feats ( Class 1, Class 0)]]-Table134[[#This Row],[Actual Class]])</f>
        <v>1</v>
      </c>
    </row>
    <row r="63" spans="1:12" x14ac:dyDescent="0.3">
      <c r="A63" s="4">
        <v>558</v>
      </c>
      <c r="B63" s="4">
        <v>1</v>
      </c>
      <c r="C63" s="5">
        <v>1</v>
      </c>
      <c r="D63" s="5">
        <v>0</v>
      </c>
      <c r="E63" s="5">
        <v>1</v>
      </c>
      <c r="F63" s="5">
        <v>0</v>
      </c>
      <c r="G63" s="5">
        <v>1</v>
      </c>
      <c r="H63" s="6">
        <f>IF(Table134[[#This Row],[Bad Risk (Class 1) Selected Feats]]=Table134[[#This Row],[Good Risk (Class 0) Selected Feats]],Table134[[#This Row],[Bad Risk (Class 1) Selected Feats]],Table134[[#This Row],[All Feats]])</f>
        <v>0</v>
      </c>
      <c r="I63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63" s="7">
        <f>ABS(Table134[[#This Row],[All Feats]]-Table134[[#This Row],[Actual Class]])</f>
        <v>0</v>
      </c>
      <c r="K63" s="7">
        <f>ABS(Table134[[#This Row],[Results Based on Selected Feats ( Class 1, Class 0)]]-Table134[[#This Row],[Actual Class]])</f>
        <v>1</v>
      </c>
      <c r="L63" s="7">
        <f>ABS(Table134[[#This Row],[Results Based on Droped Feats ( Class 1, Class 0)]]-Table134[[#This Row],[Actual Class]])</f>
        <v>0</v>
      </c>
    </row>
    <row r="64" spans="1:12" x14ac:dyDescent="0.3">
      <c r="A64" s="4">
        <v>288</v>
      </c>
      <c r="B64" s="4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6">
        <f>IF(Table134[[#This Row],[Bad Risk (Class 1) Selected Feats]]=Table134[[#This Row],[Good Risk (Class 0) Selected Feats]],Table134[[#This Row],[Bad Risk (Class 1) Selected Feats]],Table134[[#This Row],[All Feats]])</f>
        <v>0</v>
      </c>
      <c r="I64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64" s="7">
        <f>ABS(Table134[[#This Row],[All Feats]]-Table134[[#This Row],[Actual Class]])</f>
        <v>0</v>
      </c>
      <c r="K64" s="7">
        <f>ABS(Table134[[#This Row],[Results Based on Selected Feats ( Class 1, Class 0)]]-Table134[[#This Row],[Actual Class]])</f>
        <v>0</v>
      </c>
      <c r="L64" s="7">
        <f>ABS(Table134[[#This Row],[Results Based on Droped Feats ( Class 1, Class 0)]]-Table134[[#This Row],[Actual Class]])</f>
        <v>0</v>
      </c>
    </row>
    <row r="65" spans="1:12" x14ac:dyDescent="0.3">
      <c r="A65" s="4">
        <v>334</v>
      </c>
      <c r="B65" s="4">
        <v>1</v>
      </c>
      <c r="C65" s="5">
        <v>1</v>
      </c>
      <c r="D65" s="5">
        <v>1</v>
      </c>
      <c r="E65" s="5">
        <v>1</v>
      </c>
      <c r="F65" s="5">
        <v>1</v>
      </c>
      <c r="G65" s="5">
        <v>1</v>
      </c>
      <c r="H65" s="6">
        <f>IF(Table134[[#This Row],[Bad Risk (Class 1) Selected Feats]]=Table134[[#This Row],[Good Risk (Class 0) Selected Feats]],Table134[[#This Row],[Bad Risk (Class 1) Selected Feats]],Table134[[#This Row],[All Feats]])</f>
        <v>1</v>
      </c>
      <c r="I65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65" s="7">
        <f>ABS(Table134[[#This Row],[All Feats]]-Table134[[#This Row],[Actual Class]])</f>
        <v>0</v>
      </c>
      <c r="K65" s="7">
        <f>ABS(Table134[[#This Row],[Results Based on Selected Feats ( Class 1, Class 0)]]-Table134[[#This Row],[Actual Class]])</f>
        <v>0</v>
      </c>
      <c r="L65" s="7">
        <f>ABS(Table134[[#This Row],[Results Based on Droped Feats ( Class 1, Class 0)]]-Table134[[#This Row],[Actual Class]])</f>
        <v>0</v>
      </c>
    </row>
    <row r="66" spans="1:12" x14ac:dyDescent="0.3">
      <c r="A66" s="4">
        <v>851</v>
      </c>
      <c r="B66" s="4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6">
        <f>IF(Table134[[#This Row],[Bad Risk (Class 1) Selected Feats]]=Table134[[#This Row],[Good Risk (Class 0) Selected Feats]],Table134[[#This Row],[Bad Risk (Class 1) Selected Feats]],Table134[[#This Row],[All Feats]])</f>
        <v>0</v>
      </c>
      <c r="I66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66" s="7">
        <f>ABS(Table134[[#This Row],[All Feats]]-Table134[[#This Row],[Actual Class]])</f>
        <v>0</v>
      </c>
      <c r="K66" s="7">
        <f>ABS(Table134[[#This Row],[Results Based on Selected Feats ( Class 1, Class 0)]]-Table134[[#This Row],[Actual Class]])</f>
        <v>0</v>
      </c>
      <c r="L66" s="7">
        <f>ABS(Table134[[#This Row],[Results Based on Droped Feats ( Class 1, Class 0)]]-Table134[[#This Row],[Actual Class]])</f>
        <v>0</v>
      </c>
    </row>
    <row r="67" spans="1:12" x14ac:dyDescent="0.3">
      <c r="A67" s="4">
        <v>157</v>
      </c>
      <c r="B67" s="4">
        <v>0</v>
      </c>
      <c r="C67" s="5">
        <v>1</v>
      </c>
      <c r="D67" s="5">
        <v>1</v>
      </c>
      <c r="E67" s="5">
        <v>1</v>
      </c>
      <c r="F67" s="5">
        <v>1</v>
      </c>
      <c r="G67" s="5">
        <v>1</v>
      </c>
      <c r="H67" s="6">
        <f>IF(Table134[[#This Row],[Bad Risk (Class 1) Selected Feats]]=Table134[[#This Row],[Good Risk (Class 0) Selected Feats]],Table134[[#This Row],[Bad Risk (Class 1) Selected Feats]],Table134[[#This Row],[All Feats]])</f>
        <v>1</v>
      </c>
      <c r="I67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67" s="7">
        <f>ABS(Table134[[#This Row],[All Feats]]-Table134[[#This Row],[Actual Class]])</f>
        <v>1</v>
      </c>
      <c r="K67" s="7">
        <f>ABS(Table134[[#This Row],[Results Based on Selected Feats ( Class 1, Class 0)]]-Table134[[#This Row],[Actual Class]])</f>
        <v>1</v>
      </c>
      <c r="L67" s="7">
        <f>ABS(Table134[[#This Row],[Results Based on Droped Feats ( Class 1, Class 0)]]-Table134[[#This Row],[Actual Class]])</f>
        <v>1</v>
      </c>
    </row>
    <row r="68" spans="1:12" x14ac:dyDescent="0.3">
      <c r="A68" s="4">
        <v>686</v>
      </c>
      <c r="B68" s="4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6">
        <f>IF(Table134[[#This Row],[Bad Risk (Class 1) Selected Feats]]=Table134[[#This Row],[Good Risk (Class 0) Selected Feats]],Table134[[#This Row],[Bad Risk (Class 1) Selected Feats]],Table134[[#This Row],[All Feats]])</f>
        <v>0</v>
      </c>
      <c r="I68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68" s="7">
        <f>ABS(Table134[[#This Row],[All Feats]]-Table134[[#This Row],[Actual Class]])</f>
        <v>0</v>
      </c>
      <c r="K68" s="7">
        <f>ABS(Table134[[#This Row],[Results Based on Selected Feats ( Class 1, Class 0)]]-Table134[[#This Row],[Actual Class]])</f>
        <v>0</v>
      </c>
      <c r="L68" s="7">
        <f>ABS(Table134[[#This Row],[Results Based on Droped Feats ( Class 1, Class 0)]]-Table134[[#This Row],[Actual Class]])</f>
        <v>0</v>
      </c>
    </row>
    <row r="69" spans="1:12" x14ac:dyDescent="0.3">
      <c r="A69" s="4">
        <v>578</v>
      </c>
      <c r="B69" s="4">
        <v>1</v>
      </c>
      <c r="C69" s="5">
        <v>0</v>
      </c>
      <c r="D69" s="5">
        <v>0</v>
      </c>
      <c r="E69" s="5">
        <v>1</v>
      </c>
      <c r="F69" s="5">
        <v>1</v>
      </c>
      <c r="G69" s="5">
        <v>1</v>
      </c>
      <c r="H69" s="6">
        <f>IF(Table134[[#This Row],[Bad Risk (Class 1) Selected Feats]]=Table134[[#This Row],[Good Risk (Class 0) Selected Feats]],Table134[[#This Row],[Bad Risk (Class 1) Selected Feats]],Table134[[#This Row],[All Feats]])</f>
        <v>0</v>
      </c>
      <c r="I69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69" s="7">
        <f>ABS(Table134[[#This Row],[All Feats]]-Table134[[#This Row],[Actual Class]])</f>
        <v>1</v>
      </c>
      <c r="K69" s="7">
        <f>ABS(Table134[[#This Row],[Results Based on Selected Feats ( Class 1, Class 0)]]-Table134[[#This Row],[Actual Class]])</f>
        <v>1</v>
      </c>
      <c r="L69" s="7">
        <f>ABS(Table134[[#This Row],[Results Based on Droped Feats ( Class 1, Class 0)]]-Table134[[#This Row],[Actual Class]])</f>
        <v>1</v>
      </c>
    </row>
    <row r="70" spans="1:12" x14ac:dyDescent="0.3">
      <c r="A70" s="4">
        <v>981</v>
      </c>
      <c r="B70" s="4">
        <v>1</v>
      </c>
      <c r="C70" s="5">
        <v>1</v>
      </c>
      <c r="D70" s="5">
        <v>1</v>
      </c>
      <c r="E70" s="5">
        <v>1</v>
      </c>
      <c r="F70" s="5">
        <v>1</v>
      </c>
      <c r="G70" s="5">
        <v>1</v>
      </c>
      <c r="H70" s="6">
        <f>IF(Table134[[#This Row],[Bad Risk (Class 1) Selected Feats]]=Table134[[#This Row],[Good Risk (Class 0) Selected Feats]],Table134[[#This Row],[Bad Risk (Class 1) Selected Feats]],Table134[[#This Row],[All Feats]])</f>
        <v>1</v>
      </c>
      <c r="I70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70" s="7">
        <f>ABS(Table134[[#This Row],[All Feats]]-Table134[[#This Row],[Actual Class]])</f>
        <v>0</v>
      </c>
      <c r="K70" s="7">
        <f>ABS(Table134[[#This Row],[Results Based on Selected Feats ( Class 1, Class 0)]]-Table134[[#This Row],[Actual Class]])</f>
        <v>0</v>
      </c>
      <c r="L70" s="7">
        <f>ABS(Table134[[#This Row],[Results Based on Droped Feats ( Class 1, Class 0)]]-Table134[[#This Row],[Actual Class]])</f>
        <v>0</v>
      </c>
    </row>
    <row r="71" spans="1:12" x14ac:dyDescent="0.3">
      <c r="A71" s="4">
        <v>854</v>
      </c>
      <c r="B71" s="4">
        <v>0</v>
      </c>
      <c r="C71" s="5">
        <v>0</v>
      </c>
      <c r="D71" s="5">
        <v>1</v>
      </c>
      <c r="E71" s="5">
        <v>1</v>
      </c>
      <c r="F71" s="5">
        <v>0</v>
      </c>
      <c r="G71" s="5">
        <v>0</v>
      </c>
      <c r="H71" s="6">
        <f>IF(Table134[[#This Row],[Bad Risk (Class 1) Selected Feats]]=Table134[[#This Row],[Good Risk (Class 0) Selected Feats]],Table134[[#This Row],[Bad Risk (Class 1) Selected Feats]],Table134[[#This Row],[All Feats]])</f>
        <v>0</v>
      </c>
      <c r="I71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71" s="7">
        <f>ABS(Table134[[#This Row],[All Feats]]-Table134[[#This Row],[Actual Class]])</f>
        <v>0</v>
      </c>
      <c r="K71" s="7">
        <f>ABS(Table134[[#This Row],[Results Based on Selected Feats ( Class 1, Class 0)]]-Table134[[#This Row],[Actual Class]])</f>
        <v>0</v>
      </c>
      <c r="L71" s="7">
        <f>ABS(Table134[[#This Row],[Results Based on Droped Feats ( Class 1, Class 0)]]-Table134[[#This Row],[Actual Class]])</f>
        <v>0</v>
      </c>
    </row>
    <row r="72" spans="1:12" x14ac:dyDescent="0.3">
      <c r="A72" s="4">
        <v>530</v>
      </c>
      <c r="B72" s="4">
        <v>0</v>
      </c>
      <c r="C72" s="5">
        <v>1</v>
      </c>
      <c r="D72" s="5">
        <v>0</v>
      </c>
      <c r="E72" s="5">
        <v>1</v>
      </c>
      <c r="F72" s="5">
        <v>0</v>
      </c>
      <c r="G72" s="5">
        <v>1</v>
      </c>
      <c r="H72" s="6">
        <f>IF(Table134[[#This Row],[Bad Risk (Class 1) Selected Feats]]=Table134[[#This Row],[Good Risk (Class 0) Selected Feats]],Table134[[#This Row],[Bad Risk (Class 1) Selected Feats]],Table134[[#This Row],[All Feats]])</f>
        <v>0</v>
      </c>
      <c r="I72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72" s="7">
        <f>ABS(Table134[[#This Row],[All Feats]]-Table134[[#This Row],[Actual Class]])</f>
        <v>1</v>
      </c>
      <c r="K72" s="7">
        <f>ABS(Table134[[#This Row],[Results Based on Selected Feats ( Class 1, Class 0)]]-Table134[[#This Row],[Actual Class]])</f>
        <v>0</v>
      </c>
      <c r="L72" s="7">
        <f>ABS(Table134[[#This Row],[Results Based on Droped Feats ( Class 1, Class 0)]]-Table134[[#This Row],[Actual Class]])</f>
        <v>1</v>
      </c>
    </row>
    <row r="73" spans="1:12" x14ac:dyDescent="0.3">
      <c r="A73" s="4">
        <v>931</v>
      </c>
      <c r="B73" s="4">
        <v>1</v>
      </c>
      <c r="C73" s="5">
        <v>0</v>
      </c>
      <c r="D73" s="5">
        <v>1</v>
      </c>
      <c r="E73" s="5">
        <v>1</v>
      </c>
      <c r="F73" s="5">
        <v>0</v>
      </c>
      <c r="G73" s="5">
        <v>1</v>
      </c>
      <c r="H73" s="6">
        <f>IF(Table134[[#This Row],[Bad Risk (Class 1) Selected Feats]]=Table134[[#This Row],[Good Risk (Class 0) Selected Feats]],Table134[[#This Row],[Bad Risk (Class 1) Selected Feats]],Table134[[#This Row],[All Feats]])</f>
        <v>0</v>
      </c>
      <c r="I73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73" s="7">
        <f>ABS(Table134[[#This Row],[All Feats]]-Table134[[#This Row],[Actual Class]])</f>
        <v>1</v>
      </c>
      <c r="K73" s="7">
        <f>ABS(Table134[[#This Row],[Results Based on Selected Feats ( Class 1, Class 0)]]-Table134[[#This Row],[Actual Class]])</f>
        <v>1</v>
      </c>
      <c r="L73" s="7">
        <f>ABS(Table134[[#This Row],[Results Based on Droped Feats ( Class 1, Class 0)]]-Table134[[#This Row],[Actual Class]])</f>
        <v>1</v>
      </c>
    </row>
    <row r="74" spans="1:12" x14ac:dyDescent="0.3">
      <c r="A74" s="4">
        <v>684</v>
      </c>
      <c r="B74" s="4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6">
        <f>IF(Table134[[#This Row],[Bad Risk (Class 1) Selected Feats]]=Table134[[#This Row],[Good Risk (Class 0) Selected Feats]],Table134[[#This Row],[Bad Risk (Class 1) Selected Feats]],Table134[[#This Row],[All Feats]])</f>
        <v>0</v>
      </c>
      <c r="I74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74" s="7">
        <f>ABS(Table134[[#This Row],[All Feats]]-Table134[[#This Row],[Actual Class]])</f>
        <v>0</v>
      </c>
      <c r="K74" s="7">
        <f>ABS(Table134[[#This Row],[Results Based on Selected Feats ( Class 1, Class 0)]]-Table134[[#This Row],[Actual Class]])</f>
        <v>0</v>
      </c>
      <c r="L74" s="7">
        <f>ABS(Table134[[#This Row],[Results Based on Droped Feats ( Class 1, Class 0)]]-Table134[[#This Row],[Actual Class]])</f>
        <v>0</v>
      </c>
    </row>
    <row r="75" spans="1:12" x14ac:dyDescent="0.3">
      <c r="A75" s="4">
        <v>8</v>
      </c>
      <c r="B75" s="4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6">
        <f>IF(Table134[[#This Row],[Bad Risk (Class 1) Selected Feats]]=Table134[[#This Row],[Good Risk (Class 0) Selected Feats]],Table134[[#This Row],[Bad Risk (Class 1) Selected Feats]],Table134[[#This Row],[All Feats]])</f>
        <v>0</v>
      </c>
      <c r="I75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75" s="7">
        <f>ABS(Table134[[#This Row],[All Feats]]-Table134[[#This Row],[Actual Class]])</f>
        <v>0</v>
      </c>
      <c r="K75" s="7">
        <f>ABS(Table134[[#This Row],[Results Based on Selected Feats ( Class 1, Class 0)]]-Table134[[#This Row],[Actual Class]])</f>
        <v>0</v>
      </c>
      <c r="L75" s="7">
        <f>ABS(Table134[[#This Row],[Results Based on Droped Feats ( Class 1, Class 0)]]-Table134[[#This Row],[Actual Class]])</f>
        <v>0</v>
      </c>
    </row>
    <row r="76" spans="1:12" x14ac:dyDescent="0.3">
      <c r="A76" s="4">
        <v>849</v>
      </c>
      <c r="B76" s="4">
        <v>1</v>
      </c>
      <c r="C76" s="5">
        <v>0</v>
      </c>
      <c r="D76" s="5">
        <v>0</v>
      </c>
      <c r="E76" s="5">
        <v>1</v>
      </c>
      <c r="F76" s="5">
        <v>0</v>
      </c>
      <c r="G76" s="5">
        <v>1</v>
      </c>
      <c r="H76" s="6">
        <f>IF(Table134[[#This Row],[Bad Risk (Class 1) Selected Feats]]=Table134[[#This Row],[Good Risk (Class 0) Selected Feats]],Table134[[#This Row],[Bad Risk (Class 1) Selected Feats]],Table134[[#This Row],[All Feats]])</f>
        <v>0</v>
      </c>
      <c r="I76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76" s="7">
        <f>ABS(Table134[[#This Row],[All Feats]]-Table134[[#This Row],[Actual Class]])</f>
        <v>1</v>
      </c>
      <c r="K76" s="7">
        <f>ABS(Table134[[#This Row],[Results Based on Selected Feats ( Class 1, Class 0)]]-Table134[[#This Row],[Actual Class]])</f>
        <v>1</v>
      </c>
      <c r="L76" s="7">
        <f>ABS(Table134[[#This Row],[Results Based on Droped Feats ( Class 1, Class 0)]]-Table134[[#This Row],[Actual Class]])</f>
        <v>1</v>
      </c>
    </row>
    <row r="77" spans="1:12" x14ac:dyDescent="0.3">
      <c r="A77" s="4">
        <v>426</v>
      </c>
      <c r="B77" s="4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6">
        <f>IF(Table134[[#This Row],[Bad Risk (Class 1) Selected Feats]]=Table134[[#This Row],[Good Risk (Class 0) Selected Feats]],Table134[[#This Row],[Bad Risk (Class 1) Selected Feats]],Table134[[#This Row],[All Feats]])</f>
        <v>0</v>
      </c>
      <c r="I77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77" s="7">
        <f>ABS(Table134[[#This Row],[All Feats]]-Table134[[#This Row],[Actual Class]])</f>
        <v>0</v>
      </c>
      <c r="K77" s="7">
        <f>ABS(Table134[[#This Row],[Results Based on Selected Feats ( Class 1, Class 0)]]-Table134[[#This Row],[Actual Class]])</f>
        <v>0</v>
      </c>
      <c r="L77" s="7">
        <f>ABS(Table134[[#This Row],[Results Based on Droped Feats ( Class 1, Class 0)]]-Table134[[#This Row],[Actual Class]])</f>
        <v>0</v>
      </c>
    </row>
    <row r="78" spans="1:12" x14ac:dyDescent="0.3">
      <c r="A78" s="4">
        <v>610</v>
      </c>
      <c r="B78" s="4">
        <v>1</v>
      </c>
      <c r="C78" s="5">
        <v>1</v>
      </c>
      <c r="D78" s="5">
        <v>1</v>
      </c>
      <c r="E78" s="5">
        <v>1</v>
      </c>
      <c r="F78" s="5">
        <v>0</v>
      </c>
      <c r="G78" s="5">
        <v>1</v>
      </c>
      <c r="H78" s="6">
        <f>IF(Table134[[#This Row],[Bad Risk (Class 1) Selected Feats]]=Table134[[#This Row],[Good Risk (Class 0) Selected Feats]],Table134[[#This Row],[Bad Risk (Class 1) Selected Feats]],Table134[[#This Row],[All Feats]])</f>
        <v>1</v>
      </c>
      <c r="I78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78" s="7">
        <f>ABS(Table134[[#This Row],[All Feats]]-Table134[[#This Row],[Actual Class]])</f>
        <v>0</v>
      </c>
      <c r="K78" s="7">
        <f>ABS(Table134[[#This Row],[Results Based on Selected Feats ( Class 1, Class 0)]]-Table134[[#This Row],[Actual Class]])</f>
        <v>0</v>
      </c>
      <c r="L78" s="7">
        <f>ABS(Table134[[#This Row],[Results Based on Droped Feats ( Class 1, Class 0)]]-Table134[[#This Row],[Actual Class]])</f>
        <v>0</v>
      </c>
    </row>
    <row r="79" spans="1:12" x14ac:dyDescent="0.3">
      <c r="A79" s="4">
        <v>955</v>
      </c>
      <c r="B79" s="4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6">
        <f>IF(Table134[[#This Row],[Bad Risk (Class 1) Selected Feats]]=Table134[[#This Row],[Good Risk (Class 0) Selected Feats]],Table134[[#This Row],[Bad Risk (Class 1) Selected Feats]],Table134[[#This Row],[All Feats]])</f>
        <v>0</v>
      </c>
      <c r="I79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79" s="7">
        <f>ABS(Table134[[#This Row],[All Feats]]-Table134[[#This Row],[Actual Class]])</f>
        <v>0</v>
      </c>
      <c r="K79" s="7">
        <f>ABS(Table134[[#This Row],[Results Based on Selected Feats ( Class 1, Class 0)]]-Table134[[#This Row],[Actual Class]])</f>
        <v>0</v>
      </c>
      <c r="L79" s="7">
        <f>ABS(Table134[[#This Row],[Results Based on Droped Feats ( Class 1, Class 0)]]-Table134[[#This Row],[Actual Class]])</f>
        <v>0</v>
      </c>
    </row>
    <row r="80" spans="1:12" x14ac:dyDescent="0.3">
      <c r="A80" s="4">
        <v>159</v>
      </c>
      <c r="B80" s="4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6">
        <f>IF(Table134[[#This Row],[Bad Risk (Class 1) Selected Feats]]=Table134[[#This Row],[Good Risk (Class 0) Selected Feats]],Table134[[#This Row],[Bad Risk (Class 1) Selected Feats]],Table134[[#This Row],[All Feats]])</f>
        <v>0</v>
      </c>
      <c r="I80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80" s="7">
        <f>ABS(Table134[[#This Row],[All Feats]]-Table134[[#This Row],[Actual Class]])</f>
        <v>0</v>
      </c>
      <c r="K80" s="7">
        <f>ABS(Table134[[#This Row],[Results Based on Selected Feats ( Class 1, Class 0)]]-Table134[[#This Row],[Actual Class]])</f>
        <v>0</v>
      </c>
      <c r="L80" s="7">
        <f>ABS(Table134[[#This Row],[Results Based on Droped Feats ( Class 1, Class 0)]]-Table134[[#This Row],[Actual Class]])</f>
        <v>0</v>
      </c>
    </row>
    <row r="81" spans="1:12" x14ac:dyDescent="0.3">
      <c r="A81" s="4">
        <v>160</v>
      </c>
      <c r="B81" s="4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6">
        <f>IF(Table134[[#This Row],[Bad Risk (Class 1) Selected Feats]]=Table134[[#This Row],[Good Risk (Class 0) Selected Feats]],Table134[[#This Row],[Bad Risk (Class 1) Selected Feats]],Table134[[#This Row],[All Feats]])</f>
        <v>0</v>
      </c>
      <c r="I81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81" s="7">
        <f>ABS(Table134[[#This Row],[All Feats]]-Table134[[#This Row],[Actual Class]])</f>
        <v>0</v>
      </c>
      <c r="K81" s="7">
        <f>ABS(Table134[[#This Row],[Results Based on Selected Feats ( Class 1, Class 0)]]-Table134[[#This Row],[Actual Class]])</f>
        <v>0</v>
      </c>
      <c r="L81" s="7">
        <f>ABS(Table134[[#This Row],[Results Based on Droped Feats ( Class 1, Class 0)]]-Table134[[#This Row],[Actual Class]])</f>
        <v>0</v>
      </c>
    </row>
    <row r="82" spans="1:12" x14ac:dyDescent="0.3">
      <c r="A82" s="4">
        <v>347</v>
      </c>
      <c r="B82" s="4">
        <v>0</v>
      </c>
      <c r="C82" s="5">
        <v>0</v>
      </c>
      <c r="D82" s="5">
        <v>1</v>
      </c>
      <c r="E82" s="5">
        <v>0</v>
      </c>
      <c r="F82" s="5">
        <v>0</v>
      </c>
      <c r="G82" s="5">
        <v>0</v>
      </c>
      <c r="H82" s="6">
        <f>IF(Table134[[#This Row],[Bad Risk (Class 1) Selected Feats]]=Table134[[#This Row],[Good Risk (Class 0) Selected Feats]],Table134[[#This Row],[Bad Risk (Class 1) Selected Feats]],Table134[[#This Row],[All Feats]])</f>
        <v>0</v>
      </c>
      <c r="I82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82" s="7">
        <f>ABS(Table134[[#This Row],[All Feats]]-Table134[[#This Row],[Actual Class]])</f>
        <v>0</v>
      </c>
      <c r="K82" s="7">
        <f>ABS(Table134[[#This Row],[Results Based on Selected Feats ( Class 1, Class 0)]]-Table134[[#This Row],[Actual Class]])</f>
        <v>0</v>
      </c>
      <c r="L82" s="7">
        <f>ABS(Table134[[#This Row],[Results Based on Droped Feats ( Class 1, Class 0)]]-Table134[[#This Row],[Actual Class]])</f>
        <v>0</v>
      </c>
    </row>
    <row r="83" spans="1:12" x14ac:dyDescent="0.3">
      <c r="A83" s="4">
        <v>437</v>
      </c>
      <c r="B83" s="4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6">
        <f>IF(Table134[[#This Row],[Bad Risk (Class 1) Selected Feats]]=Table134[[#This Row],[Good Risk (Class 0) Selected Feats]],Table134[[#This Row],[Bad Risk (Class 1) Selected Feats]],Table134[[#This Row],[All Feats]])</f>
        <v>0</v>
      </c>
      <c r="I83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83" s="7">
        <f>ABS(Table134[[#This Row],[All Feats]]-Table134[[#This Row],[Actual Class]])</f>
        <v>0</v>
      </c>
      <c r="K83" s="7">
        <f>ABS(Table134[[#This Row],[Results Based on Selected Feats ( Class 1, Class 0)]]-Table134[[#This Row],[Actual Class]])</f>
        <v>0</v>
      </c>
      <c r="L83" s="7">
        <f>ABS(Table134[[#This Row],[Results Based on Droped Feats ( Class 1, Class 0)]]-Table134[[#This Row],[Actual Class]])</f>
        <v>0</v>
      </c>
    </row>
    <row r="84" spans="1:12" x14ac:dyDescent="0.3">
      <c r="A84" s="4">
        <v>810</v>
      </c>
      <c r="B84" s="4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6">
        <f>IF(Table134[[#This Row],[Bad Risk (Class 1) Selected Feats]]=Table134[[#This Row],[Good Risk (Class 0) Selected Feats]],Table134[[#This Row],[Bad Risk (Class 1) Selected Feats]],Table134[[#This Row],[All Feats]])</f>
        <v>0</v>
      </c>
      <c r="I84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84" s="7">
        <f>ABS(Table134[[#This Row],[All Feats]]-Table134[[#This Row],[Actual Class]])</f>
        <v>0</v>
      </c>
      <c r="K84" s="7">
        <f>ABS(Table134[[#This Row],[Results Based on Selected Feats ( Class 1, Class 0)]]-Table134[[#This Row],[Actual Class]])</f>
        <v>0</v>
      </c>
      <c r="L84" s="7">
        <f>ABS(Table134[[#This Row],[Results Based on Droped Feats ( Class 1, Class 0)]]-Table134[[#This Row],[Actual Class]])</f>
        <v>0</v>
      </c>
    </row>
    <row r="85" spans="1:12" x14ac:dyDescent="0.3">
      <c r="A85" s="4">
        <v>598</v>
      </c>
      <c r="B85" s="4">
        <v>1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6">
        <f>IF(Table134[[#This Row],[Bad Risk (Class 1) Selected Feats]]=Table134[[#This Row],[Good Risk (Class 0) Selected Feats]],Table134[[#This Row],[Bad Risk (Class 1) Selected Feats]],Table134[[#This Row],[All Feats]])</f>
        <v>0</v>
      </c>
      <c r="I85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85" s="7">
        <f>ABS(Table134[[#This Row],[All Feats]]-Table134[[#This Row],[Actual Class]])</f>
        <v>1</v>
      </c>
      <c r="K85" s="7">
        <f>ABS(Table134[[#This Row],[Results Based on Selected Feats ( Class 1, Class 0)]]-Table134[[#This Row],[Actual Class]])</f>
        <v>1</v>
      </c>
      <c r="L85" s="7">
        <f>ABS(Table134[[#This Row],[Results Based on Droped Feats ( Class 1, Class 0)]]-Table134[[#This Row],[Actual Class]])</f>
        <v>1</v>
      </c>
    </row>
    <row r="86" spans="1:12" x14ac:dyDescent="0.3">
      <c r="A86" s="4">
        <v>37</v>
      </c>
      <c r="B86" s="4">
        <v>1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6">
        <f>IF(Table134[[#This Row],[Bad Risk (Class 1) Selected Feats]]=Table134[[#This Row],[Good Risk (Class 0) Selected Feats]],Table134[[#This Row],[Bad Risk (Class 1) Selected Feats]],Table134[[#This Row],[All Feats]])</f>
        <v>0</v>
      </c>
      <c r="I86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86" s="7">
        <f>ABS(Table134[[#This Row],[All Feats]]-Table134[[#This Row],[Actual Class]])</f>
        <v>1</v>
      </c>
      <c r="K86" s="7">
        <f>ABS(Table134[[#This Row],[Results Based on Selected Feats ( Class 1, Class 0)]]-Table134[[#This Row],[Actual Class]])</f>
        <v>1</v>
      </c>
      <c r="L86" s="7">
        <f>ABS(Table134[[#This Row],[Results Based on Droped Feats ( Class 1, Class 0)]]-Table134[[#This Row],[Actual Class]])</f>
        <v>1</v>
      </c>
    </row>
    <row r="87" spans="1:12" x14ac:dyDescent="0.3">
      <c r="A87" s="4">
        <v>878</v>
      </c>
      <c r="B87" s="4">
        <v>1</v>
      </c>
      <c r="C87" s="5">
        <v>0</v>
      </c>
      <c r="D87" s="5">
        <v>1</v>
      </c>
      <c r="E87" s="5">
        <v>1</v>
      </c>
      <c r="F87" s="5">
        <v>0</v>
      </c>
      <c r="G87" s="5">
        <v>1</v>
      </c>
      <c r="H87" s="6">
        <f>IF(Table134[[#This Row],[Bad Risk (Class 1) Selected Feats]]=Table134[[#This Row],[Good Risk (Class 0) Selected Feats]],Table134[[#This Row],[Bad Risk (Class 1) Selected Feats]],Table134[[#This Row],[All Feats]])</f>
        <v>0</v>
      </c>
      <c r="I87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87" s="7">
        <f>ABS(Table134[[#This Row],[All Feats]]-Table134[[#This Row],[Actual Class]])</f>
        <v>1</v>
      </c>
      <c r="K87" s="7">
        <f>ABS(Table134[[#This Row],[Results Based on Selected Feats ( Class 1, Class 0)]]-Table134[[#This Row],[Actual Class]])</f>
        <v>1</v>
      </c>
      <c r="L87" s="7">
        <f>ABS(Table134[[#This Row],[Results Based on Droped Feats ( Class 1, Class 0)]]-Table134[[#This Row],[Actual Class]])</f>
        <v>1</v>
      </c>
    </row>
    <row r="88" spans="1:12" x14ac:dyDescent="0.3">
      <c r="A88" s="4">
        <v>537</v>
      </c>
      <c r="B88" s="4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6">
        <f>IF(Table134[[#This Row],[Bad Risk (Class 1) Selected Feats]]=Table134[[#This Row],[Good Risk (Class 0) Selected Feats]],Table134[[#This Row],[Bad Risk (Class 1) Selected Feats]],Table134[[#This Row],[All Feats]])</f>
        <v>0</v>
      </c>
      <c r="I88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88" s="7">
        <f>ABS(Table134[[#This Row],[All Feats]]-Table134[[#This Row],[Actual Class]])</f>
        <v>0</v>
      </c>
      <c r="K88" s="7">
        <f>ABS(Table134[[#This Row],[Results Based on Selected Feats ( Class 1, Class 0)]]-Table134[[#This Row],[Actual Class]])</f>
        <v>0</v>
      </c>
      <c r="L88" s="7">
        <f>ABS(Table134[[#This Row],[Results Based on Droped Feats ( Class 1, Class 0)]]-Table134[[#This Row],[Actual Class]])</f>
        <v>0</v>
      </c>
    </row>
    <row r="89" spans="1:12" x14ac:dyDescent="0.3">
      <c r="A89" s="4">
        <v>999</v>
      </c>
      <c r="B89" s="4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6">
        <f>IF(Table134[[#This Row],[Bad Risk (Class 1) Selected Feats]]=Table134[[#This Row],[Good Risk (Class 0) Selected Feats]],Table134[[#This Row],[Bad Risk (Class 1) Selected Feats]],Table134[[#This Row],[All Feats]])</f>
        <v>0</v>
      </c>
      <c r="I89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89" s="7">
        <f>ABS(Table134[[#This Row],[All Feats]]-Table134[[#This Row],[Actual Class]])</f>
        <v>0</v>
      </c>
      <c r="K89" s="7">
        <f>ABS(Table134[[#This Row],[Results Based on Selected Feats ( Class 1, Class 0)]]-Table134[[#This Row],[Actual Class]])</f>
        <v>0</v>
      </c>
      <c r="L89" s="7">
        <f>ABS(Table134[[#This Row],[Results Based on Droped Feats ( Class 1, Class 0)]]-Table134[[#This Row],[Actual Class]])</f>
        <v>0</v>
      </c>
    </row>
    <row r="90" spans="1:12" x14ac:dyDescent="0.3">
      <c r="A90" s="4">
        <v>561</v>
      </c>
      <c r="B90" s="4">
        <v>1</v>
      </c>
      <c r="C90" s="5">
        <v>1</v>
      </c>
      <c r="D90" s="5">
        <v>0</v>
      </c>
      <c r="E90" s="5">
        <v>1</v>
      </c>
      <c r="F90" s="5">
        <v>1</v>
      </c>
      <c r="G90" s="5">
        <v>1</v>
      </c>
      <c r="H90" s="6">
        <f>IF(Table134[[#This Row],[Bad Risk (Class 1) Selected Feats]]=Table134[[#This Row],[Good Risk (Class 0) Selected Feats]],Table134[[#This Row],[Bad Risk (Class 1) Selected Feats]],Table134[[#This Row],[All Feats]])</f>
        <v>1</v>
      </c>
      <c r="I90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90" s="7">
        <f>ABS(Table134[[#This Row],[All Feats]]-Table134[[#This Row],[Actual Class]])</f>
        <v>0</v>
      </c>
      <c r="K90" s="7">
        <f>ABS(Table134[[#This Row],[Results Based on Selected Feats ( Class 1, Class 0)]]-Table134[[#This Row],[Actual Class]])</f>
        <v>0</v>
      </c>
      <c r="L90" s="7">
        <f>ABS(Table134[[#This Row],[Results Based on Droped Feats ( Class 1, Class 0)]]-Table134[[#This Row],[Actual Class]])</f>
        <v>0</v>
      </c>
    </row>
    <row r="91" spans="1:12" x14ac:dyDescent="0.3">
      <c r="A91" s="4">
        <v>30</v>
      </c>
      <c r="B91" s="4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6">
        <f>IF(Table134[[#This Row],[Bad Risk (Class 1) Selected Feats]]=Table134[[#This Row],[Good Risk (Class 0) Selected Feats]],Table134[[#This Row],[Bad Risk (Class 1) Selected Feats]],Table134[[#This Row],[All Feats]])</f>
        <v>0</v>
      </c>
      <c r="I91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91" s="7">
        <f>ABS(Table134[[#This Row],[All Feats]]-Table134[[#This Row],[Actual Class]])</f>
        <v>0</v>
      </c>
      <c r="K91" s="7">
        <f>ABS(Table134[[#This Row],[Results Based on Selected Feats ( Class 1, Class 0)]]-Table134[[#This Row],[Actual Class]])</f>
        <v>0</v>
      </c>
      <c r="L91" s="7">
        <f>ABS(Table134[[#This Row],[Results Based on Droped Feats ( Class 1, Class 0)]]-Table134[[#This Row],[Actual Class]])</f>
        <v>0</v>
      </c>
    </row>
    <row r="92" spans="1:12" x14ac:dyDescent="0.3">
      <c r="A92" s="4">
        <v>357</v>
      </c>
      <c r="B92" s="4">
        <v>1</v>
      </c>
      <c r="C92" s="5">
        <v>0</v>
      </c>
      <c r="D92" s="5">
        <v>1</v>
      </c>
      <c r="E92" s="5">
        <v>1</v>
      </c>
      <c r="F92" s="5">
        <v>0</v>
      </c>
      <c r="G92" s="5">
        <v>1</v>
      </c>
      <c r="H92" s="6">
        <f>IF(Table134[[#This Row],[Bad Risk (Class 1) Selected Feats]]=Table134[[#This Row],[Good Risk (Class 0) Selected Feats]],Table134[[#This Row],[Bad Risk (Class 1) Selected Feats]],Table134[[#This Row],[All Feats]])</f>
        <v>0</v>
      </c>
      <c r="I92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92" s="7">
        <f>ABS(Table134[[#This Row],[All Feats]]-Table134[[#This Row],[Actual Class]])</f>
        <v>1</v>
      </c>
      <c r="K92" s="7">
        <f>ABS(Table134[[#This Row],[Results Based on Selected Feats ( Class 1, Class 0)]]-Table134[[#This Row],[Actual Class]])</f>
        <v>1</v>
      </c>
      <c r="L92" s="7">
        <f>ABS(Table134[[#This Row],[Results Based on Droped Feats ( Class 1, Class 0)]]-Table134[[#This Row],[Actual Class]])</f>
        <v>1</v>
      </c>
    </row>
    <row r="93" spans="1:12" x14ac:dyDescent="0.3">
      <c r="A93" s="4">
        <v>33</v>
      </c>
      <c r="B93" s="4">
        <v>0</v>
      </c>
      <c r="C93" s="5">
        <v>0</v>
      </c>
      <c r="D93" s="5">
        <v>0</v>
      </c>
      <c r="E93" s="5">
        <v>0</v>
      </c>
      <c r="F93" s="5">
        <v>1</v>
      </c>
      <c r="G93" s="5">
        <v>0</v>
      </c>
      <c r="H93" s="6">
        <f>IF(Table134[[#This Row],[Bad Risk (Class 1) Selected Feats]]=Table134[[#This Row],[Good Risk (Class 0) Selected Feats]],Table134[[#This Row],[Bad Risk (Class 1) Selected Feats]],Table134[[#This Row],[All Feats]])</f>
        <v>0</v>
      </c>
      <c r="I93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93" s="7">
        <f>ABS(Table134[[#This Row],[All Feats]]-Table134[[#This Row],[Actual Class]])</f>
        <v>0</v>
      </c>
      <c r="K93" s="7">
        <f>ABS(Table134[[#This Row],[Results Based on Selected Feats ( Class 1, Class 0)]]-Table134[[#This Row],[Actual Class]])</f>
        <v>0</v>
      </c>
      <c r="L93" s="7">
        <f>ABS(Table134[[#This Row],[Results Based on Droped Feats ( Class 1, Class 0)]]-Table134[[#This Row],[Actual Class]])</f>
        <v>0</v>
      </c>
    </row>
    <row r="94" spans="1:12" x14ac:dyDescent="0.3">
      <c r="A94" s="4">
        <v>467</v>
      </c>
      <c r="B94" s="4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6">
        <f>IF(Table134[[#This Row],[Bad Risk (Class 1) Selected Feats]]=Table134[[#This Row],[Good Risk (Class 0) Selected Feats]],Table134[[#This Row],[Bad Risk (Class 1) Selected Feats]],Table134[[#This Row],[All Feats]])</f>
        <v>0</v>
      </c>
      <c r="I94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94" s="7">
        <f>ABS(Table134[[#This Row],[All Feats]]-Table134[[#This Row],[Actual Class]])</f>
        <v>0</v>
      </c>
      <c r="K94" s="7">
        <f>ABS(Table134[[#This Row],[Results Based on Selected Feats ( Class 1, Class 0)]]-Table134[[#This Row],[Actual Class]])</f>
        <v>0</v>
      </c>
      <c r="L94" s="7">
        <f>ABS(Table134[[#This Row],[Results Based on Droped Feats ( Class 1, Class 0)]]-Table134[[#This Row],[Actual Class]])</f>
        <v>0</v>
      </c>
    </row>
    <row r="95" spans="1:12" x14ac:dyDescent="0.3">
      <c r="A95" s="4">
        <v>504</v>
      </c>
      <c r="B95" s="4">
        <v>1</v>
      </c>
      <c r="C95" s="5">
        <v>1</v>
      </c>
      <c r="D95" s="5">
        <v>1</v>
      </c>
      <c r="E95" s="5">
        <v>1</v>
      </c>
      <c r="F95" s="5">
        <v>1</v>
      </c>
      <c r="G95" s="5">
        <v>1</v>
      </c>
      <c r="H95" s="6">
        <f>IF(Table134[[#This Row],[Bad Risk (Class 1) Selected Feats]]=Table134[[#This Row],[Good Risk (Class 0) Selected Feats]],Table134[[#This Row],[Bad Risk (Class 1) Selected Feats]],Table134[[#This Row],[All Feats]])</f>
        <v>1</v>
      </c>
      <c r="I95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95" s="7">
        <f>ABS(Table134[[#This Row],[All Feats]]-Table134[[#This Row],[Actual Class]])</f>
        <v>0</v>
      </c>
      <c r="K95" s="7">
        <f>ABS(Table134[[#This Row],[Results Based on Selected Feats ( Class 1, Class 0)]]-Table134[[#This Row],[Actual Class]])</f>
        <v>0</v>
      </c>
      <c r="L95" s="7">
        <f>ABS(Table134[[#This Row],[Results Based on Droped Feats ( Class 1, Class 0)]]-Table134[[#This Row],[Actual Class]])</f>
        <v>0</v>
      </c>
    </row>
    <row r="96" spans="1:12" x14ac:dyDescent="0.3">
      <c r="A96" s="4">
        <v>935</v>
      </c>
      <c r="B96" s="4">
        <v>1</v>
      </c>
      <c r="C96" s="5">
        <v>0</v>
      </c>
      <c r="D96" s="5">
        <v>1</v>
      </c>
      <c r="E96" s="5">
        <v>1</v>
      </c>
      <c r="F96" s="5">
        <v>1</v>
      </c>
      <c r="G96" s="5">
        <v>1</v>
      </c>
      <c r="H96" s="6">
        <f>IF(Table134[[#This Row],[Bad Risk (Class 1) Selected Feats]]=Table134[[#This Row],[Good Risk (Class 0) Selected Feats]],Table134[[#This Row],[Bad Risk (Class 1) Selected Feats]],Table134[[#This Row],[All Feats]])</f>
        <v>1</v>
      </c>
      <c r="I96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96" s="7">
        <f>ABS(Table134[[#This Row],[All Feats]]-Table134[[#This Row],[Actual Class]])</f>
        <v>1</v>
      </c>
      <c r="K96" s="7">
        <f>ABS(Table134[[#This Row],[Results Based on Selected Feats ( Class 1, Class 0)]]-Table134[[#This Row],[Actual Class]])</f>
        <v>0</v>
      </c>
      <c r="L96" s="7">
        <f>ABS(Table134[[#This Row],[Results Based on Droped Feats ( Class 1, Class 0)]]-Table134[[#This Row],[Actual Class]])</f>
        <v>0</v>
      </c>
    </row>
    <row r="97" spans="1:12" x14ac:dyDescent="0.3">
      <c r="A97" s="4">
        <v>963</v>
      </c>
      <c r="B97" s="4">
        <v>1</v>
      </c>
      <c r="C97" s="5">
        <v>0</v>
      </c>
      <c r="D97" s="5">
        <v>1</v>
      </c>
      <c r="E97" s="5">
        <v>0</v>
      </c>
      <c r="F97" s="5">
        <v>0</v>
      </c>
      <c r="G97" s="5">
        <v>0</v>
      </c>
      <c r="H97" s="6">
        <f>IF(Table134[[#This Row],[Bad Risk (Class 1) Selected Feats]]=Table134[[#This Row],[Good Risk (Class 0) Selected Feats]],Table134[[#This Row],[Bad Risk (Class 1) Selected Feats]],Table134[[#This Row],[All Feats]])</f>
        <v>0</v>
      </c>
      <c r="I97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97" s="7">
        <f>ABS(Table134[[#This Row],[All Feats]]-Table134[[#This Row],[Actual Class]])</f>
        <v>1</v>
      </c>
      <c r="K97" s="7">
        <f>ABS(Table134[[#This Row],[Results Based on Selected Feats ( Class 1, Class 0)]]-Table134[[#This Row],[Actual Class]])</f>
        <v>1</v>
      </c>
      <c r="L97" s="7">
        <f>ABS(Table134[[#This Row],[Results Based on Droped Feats ( Class 1, Class 0)]]-Table134[[#This Row],[Actual Class]])</f>
        <v>1</v>
      </c>
    </row>
    <row r="98" spans="1:12" x14ac:dyDescent="0.3">
      <c r="A98" s="4">
        <v>869</v>
      </c>
      <c r="B98" s="4">
        <v>0</v>
      </c>
      <c r="C98" s="5">
        <v>1</v>
      </c>
      <c r="D98" s="5">
        <v>1</v>
      </c>
      <c r="E98" s="5">
        <v>0</v>
      </c>
      <c r="F98" s="5">
        <v>0</v>
      </c>
      <c r="G98" s="5">
        <v>1</v>
      </c>
      <c r="H98" s="6">
        <f>IF(Table134[[#This Row],[Bad Risk (Class 1) Selected Feats]]=Table134[[#This Row],[Good Risk (Class 0) Selected Feats]],Table134[[#This Row],[Bad Risk (Class 1) Selected Feats]],Table134[[#This Row],[All Feats]])</f>
        <v>1</v>
      </c>
      <c r="I98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98" s="7">
        <f>ABS(Table134[[#This Row],[All Feats]]-Table134[[#This Row],[Actual Class]])</f>
        <v>1</v>
      </c>
      <c r="K98" s="7">
        <f>ABS(Table134[[#This Row],[Results Based on Selected Feats ( Class 1, Class 0)]]-Table134[[#This Row],[Actual Class]])</f>
        <v>1</v>
      </c>
      <c r="L98" s="7">
        <f>ABS(Table134[[#This Row],[Results Based on Droped Feats ( Class 1, Class 0)]]-Table134[[#This Row],[Actual Class]])</f>
        <v>1</v>
      </c>
    </row>
    <row r="99" spans="1:12" x14ac:dyDescent="0.3">
      <c r="A99" s="4">
        <v>295</v>
      </c>
      <c r="B99" s="4">
        <v>1</v>
      </c>
      <c r="C99" s="5">
        <v>1</v>
      </c>
      <c r="D99" s="5">
        <v>1</v>
      </c>
      <c r="E99" s="5">
        <v>1</v>
      </c>
      <c r="F99" s="5">
        <v>0</v>
      </c>
      <c r="G99" s="5">
        <v>1</v>
      </c>
      <c r="H99" s="6">
        <f>IF(Table134[[#This Row],[Bad Risk (Class 1) Selected Feats]]=Table134[[#This Row],[Good Risk (Class 0) Selected Feats]],Table134[[#This Row],[Bad Risk (Class 1) Selected Feats]],Table134[[#This Row],[All Feats]])</f>
        <v>1</v>
      </c>
      <c r="I99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99" s="7">
        <f>ABS(Table134[[#This Row],[All Feats]]-Table134[[#This Row],[Actual Class]])</f>
        <v>0</v>
      </c>
      <c r="K99" s="7">
        <f>ABS(Table134[[#This Row],[Results Based on Selected Feats ( Class 1, Class 0)]]-Table134[[#This Row],[Actual Class]])</f>
        <v>0</v>
      </c>
      <c r="L99" s="7">
        <f>ABS(Table134[[#This Row],[Results Based on Droped Feats ( Class 1, Class 0)]]-Table134[[#This Row],[Actual Class]])</f>
        <v>0</v>
      </c>
    </row>
    <row r="100" spans="1:12" x14ac:dyDescent="0.3">
      <c r="A100" s="4">
        <v>751</v>
      </c>
      <c r="B100" s="4">
        <v>1</v>
      </c>
      <c r="C100" s="5">
        <v>0</v>
      </c>
      <c r="D100" s="5">
        <v>1</v>
      </c>
      <c r="E100" s="5">
        <v>1</v>
      </c>
      <c r="F100" s="5">
        <v>0</v>
      </c>
      <c r="G100" s="5">
        <v>1</v>
      </c>
      <c r="H100" s="6">
        <f>IF(Table134[[#This Row],[Bad Risk (Class 1) Selected Feats]]=Table134[[#This Row],[Good Risk (Class 0) Selected Feats]],Table134[[#This Row],[Bad Risk (Class 1) Selected Feats]],Table134[[#This Row],[All Feats]])</f>
        <v>0</v>
      </c>
      <c r="I100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00" s="7">
        <f>ABS(Table134[[#This Row],[All Feats]]-Table134[[#This Row],[Actual Class]])</f>
        <v>1</v>
      </c>
      <c r="K100" s="7">
        <f>ABS(Table134[[#This Row],[Results Based on Selected Feats ( Class 1, Class 0)]]-Table134[[#This Row],[Actual Class]])</f>
        <v>1</v>
      </c>
      <c r="L100" s="7">
        <f>ABS(Table134[[#This Row],[Results Based on Droped Feats ( Class 1, Class 0)]]-Table134[[#This Row],[Actual Class]])</f>
        <v>1</v>
      </c>
    </row>
    <row r="101" spans="1:12" x14ac:dyDescent="0.3">
      <c r="A101" s="4">
        <v>807</v>
      </c>
      <c r="B101" s="4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6">
        <f>IF(Table134[[#This Row],[Bad Risk (Class 1) Selected Feats]]=Table134[[#This Row],[Good Risk (Class 0) Selected Feats]],Table134[[#This Row],[Bad Risk (Class 1) Selected Feats]],Table134[[#This Row],[All Feats]])</f>
        <v>0</v>
      </c>
      <c r="I101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01" s="7">
        <f>ABS(Table134[[#This Row],[All Feats]]-Table134[[#This Row],[Actual Class]])</f>
        <v>0</v>
      </c>
      <c r="K101" s="7">
        <f>ABS(Table134[[#This Row],[Results Based on Selected Feats ( Class 1, Class 0)]]-Table134[[#This Row],[Actual Class]])</f>
        <v>0</v>
      </c>
      <c r="L101" s="7">
        <f>ABS(Table134[[#This Row],[Results Based on Droped Feats ( Class 1, Class 0)]]-Table134[[#This Row],[Actual Class]])</f>
        <v>0</v>
      </c>
    </row>
    <row r="102" spans="1:12" x14ac:dyDescent="0.3">
      <c r="A102" s="4">
        <v>386</v>
      </c>
      <c r="B102" s="4">
        <v>0</v>
      </c>
      <c r="C102" s="5">
        <v>0</v>
      </c>
      <c r="D102" s="5">
        <v>0</v>
      </c>
      <c r="E102" s="5">
        <v>0</v>
      </c>
      <c r="F102" s="5">
        <v>1</v>
      </c>
      <c r="G102" s="5">
        <v>0</v>
      </c>
      <c r="H102" s="6">
        <f>IF(Table134[[#This Row],[Bad Risk (Class 1) Selected Feats]]=Table134[[#This Row],[Good Risk (Class 0) Selected Feats]],Table134[[#This Row],[Bad Risk (Class 1) Selected Feats]],Table134[[#This Row],[All Feats]])</f>
        <v>0</v>
      </c>
      <c r="I102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02" s="7">
        <f>ABS(Table134[[#This Row],[All Feats]]-Table134[[#This Row],[Actual Class]])</f>
        <v>0</v>
      </c>
      <c r="K102" s="7">
        <f>ABS(Table134[[#This Row],[Results Based on Selected Feats ( Class 1, Class 0)]]-Table134[[#This Row],[Actual Class]])</f>
        <v>0</v>
      </c>
      <c r="L102" s="7">
        <f>ABS(Table134[[#This Row],[Results Based on Droped Feats ( Class 1, Class 0)]]-Table134[[#This Row],[Actual Class]])</f>
        <v>0</v>
      </c>
    </row>
    <row r="103" spans="1:12" x14ac:dyDescent="0.3">
      <c r="A103" s="4">
        <v>551</v>
      </c>
      <c r="B103" s="4">
        <v>0</v>
      </c>
      <c r="C103" s="5">
        <v>1</v>
      </c>
      <c r="D103" s="5">
        <v>1</v>
      </c>
      <c r="E103" s="5">
        <v>0</v>
      </c>
      <c r="F103" s="5">
        <v>0</v>
      </c>
      <c r="G103" s="5">
        <v>0</v>
      </c>
      <c r="H103" s="6">
        <f>IF(Table134[[#This Row],[Bad Risk (Class 1) Selected Feats]]=Table134[[#This Row],[Good Risk (Class 0) Selected Feats]],Table134[[#This Row],[Bad Risk (Class 1) Selected Feats]],Table134[[#This Row],[All Feats]])</f>
        <v>1</v>
      </c>
      <c r="I103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103" s="7">
        <f>ABS(Table134[[#This Row],[All Feats]]-Table134[[#This Row],[Actual Class]])</f>
        <v>1</v>
      </c>
      <c r="K103" s="7">
        <f>ABS(Table134[[#This Row],[Results Based on Selected Feats ( Class 1, Class 0)]]-Table134[[#This Row],[Actual Class]])</f>
        <v>1</v>
      </c>
      <c r="L103" s="7">
        <f>ABS(Table134[[#This Row],[Results Based on Droped Feats ( Class 1, Class 0)]]-Table134[[#This Row],[Actual Class]])</f>
        <v>1</v>
      </c>
    </row>
    <row r="104" spans="1:12" x14ac:dyDescent="0.3">
      <c r="A104" s="4">
        <v>355</v>
      </c>
      <c r="B104" s="4">
        <v>1</v>
      </c>
      <c r="C104" s="5">
        <v>0</v>
      </c>
      <c r="D104" s="5">
        <v>0</v>
      </c>
      <c r="E104" s="5">
        <v>1</v>
      </c>
      <c r="F104" s="5">
        <v>0</v>
      </c>
      <c r="G104" s="5">
        <v>1</v>
      </c>
      <c r="H104" s="6">
        <f>IF(Table134[[#This Row],[Bad Risk (Class 1) Selected Feats]]=Table134[[#This Row],[Good Risk (Class 0) Selected Feats]],Table134[[#This Row],[Bad Risk (Class 1) Selected Feats]],Table134[[#This Row],[All Feats]])</f>
        <v>0</v>
      </c>
      <c r="I104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04" s="7">
        <f>ABS(Table134[[#This Row],[All Feats]]-Table134[[#This Row],[Actual Class]])</f>
        <v>1</v>
      </c>
      <c r="K104" s="7">
        <f>ABS(Table134[[#This Row],[Results Based on Selected Feats ( Class 1, Class 0)]]-Table134[[#This Row],[Actual Class]])</f>
        <v>1</v>
      </c>
      <c r="L104" s="7">
        <f>ABS(Table134[[#This Row],[Results Based on Droped Feats ( Class 1, Class 0)]]-Table134[[#This Row],[Actual Class]])</f>
        <v>1</v>
      </c>
    </row>
    <row r="105" spans="1:12" x14ac:dyDescent="0.3">
      <c r="A105" s="4">
        <v>277</v>
      </c>
      <c r="B105" s="4">
        <v>0</v>
      </c>
      <c r="C105" s="5">
        <v>1</v>
      </c>
      <c r="D105" s="5">
        <v>0</v>
      </c>
      <c r="E105" s="5">
        <v>0</v>
      </c>
      <c r="F105" s="5">
        <v>0</v>
      </c>
      <c r="G105" s="5">
        <v>0</v>
      </c>
      <c r="H105" s="6">
        <f>IF(Table134[[#This Row],[Bad Risk (Class 1) Selected Feats]]=Table134[[#This Row],[Good Risk (Class 0) Selected Feats]],Table134[[#This Row],[Bad Risk (Class 1) Selected Feats]],Table134[[#This Row],[All Feats]])</f>
        <v>0</v>
      </c>
      <c r="I105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05" s="7">
        <f>ABS(Table134[[#This Row],[All Feats]]-Table134[[#This Row],[Actual Class]])</f>
        <v>1</v>
      </c>
      <c r="K105" s="7">
        <f>ABS(Table134[[#This Row],[Results Based on Selected Feats ( Class 1, Class 0)]]-Table134[[#This Row],[Actual Class]])</f>
        <v>0</v>
      </c>
      <c r="L105" s="7">
        <f>ABS(Table134[[#This Row],[Results Based on Droped Feats ( Class 1, Class 0)]]-Table134[[#This Row],[Actual Class]])</f>
        <v>0</v>
      </c>
    </row>
    <row r="106" spans="1:12" x14ac:dyDescent="0.3">
      <c r="A106" s="4">
        <v>997</v>
      </c>
      <c r="B106" s="4">
        <v>0</v>
      </c>
      <c r="C106" s="5">
        <v>0</v>
      </c>
      <c r="D106" s="5">
        <v>1</v>
      </c>
      <c r="E106" s="5">
        <v>0</v>
      </c>
      <c r="F106" s="5">
        <v>0</v>
      </c>
      <c r="G106" s="5">
        <v>0</v>
      </c>
      <c r="H106" s="6">
        <f>IF(Table134[[#This Row],[Bad Risk (Class 1) Selected Feats]]=Table134[[#This Row],[Good Risk (Class 0) Selected Feats]],Table134[[#This Row],[Bad Risk (Class 1) Selected Feats]],Table134[[#This Row],[All Feats]])</f>
        <v>0</v>
      </c>
      <c r="I106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06" s="7">
        <f>ABS(Table134[[#This Row],[All Feats]]-Table134[[#This Row],[Actual Class]])</f>
        <v>0</v>
      </c>
      <c r="K106" s="7">
        <f>ABS(Table134[[#This Row],[Results Based on Selected Feats ( Class 1, Class 0)]]-Table134[[#This Row],[Actual Class]])</f>
        <v>0</v>
      </c>
      <c r="L106" s="7">
        <f>ABS(Table134[[#This Row],[Results Based on Droped Feats ( Class 1, Class 0)]]-Table134[[#This Row],[Actual Class]])</f>
        <v>0</v>
      </c>
    </row>
    <row r="107" spans="1:12" x14ac:dyDescent="0.3">
      <c r="A107" s="4">
        <v>912</v>
      </c>
      <c r="B107" s="4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6">
        <f>IF(Table134[[#This Row],[Bad Risk (Class 1) Selected Feats]]=Table134[[#This Row],[Good Risk (Class 0) Selected Feats]],Table134[[#This Row],[Bad Risk (Class 1) Selected Feats]],Table134[[#This Row],[All Feats]])</f>
        <v>0</v>
      </c>
      <c r="I107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07" s="7">
        <f>ABS(Table134[[#This Row],[All Feats]]-Table134[[#This Row],[Actual Class]])</f>
        <v>0</v>
      </c>
      <c r="K107" s="7">
        <f>ABS(Table134[[#This Row],[Results Based on Selected Feats ( Class 1, Class 0)]]-Table134[[#This Row],[Actual Class]])</f>
        <v>0</v>
      </c>
      <c r="L107" s="7">
        <f>ABS(Table134[[#This Row],[Results Based on Droped Feats ( Class 1, Class 0)]]-Table134[[#This Row],[Actual Class]])</f>
        <v>0</v>
      </c>
    </row>
    <row r="108" spans="1:12" x14ac:dyDescent="0.3">
      <c r="A108" s="4">
        <v>602</v>
      </c>
      <c r="B108" s="4">
        <v>1</v>
      </c>
      <c r="C108" s="5">
        <v>1</v>
      </c>
      <c r="D108" s="5">
        <v>0</v>
      </c>
      <c r="E108" s="5">
        <v>0</v>
      </c>
      <c r="F108" s="5">
        <v>1</v>
      </c>
      <c r="G108" s="5">
        <v>1</v>
      </c>
      <c r="H108" s="6">
        <f>IF(Table134[[#This Row],[Bad Risk (Class 1) Selected Feats]]=Table134[[#This Row],[Good Risk (Class 0) Selected Feats]],Table134[[#This Row],[Bad Risk (Class 1) Selected Feats]],Table134[[#This Row],[All Feats]])</f>
        <v>1</v>
      </c>
      <c r="I108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108" s="7">
        <f>ABS(Table134[[#This Row],[All Feats]]-Table134[[#This Row],[Actual Class]])</f>
        <v>0</v>
      </c>
      <c r="K108" s="7">
        <f>ABS(Table134[[#This Row],[Results Based on Selected Feats ( Class 1, Class 0)]]-Table134[[#This Row],[Actual Class]])</f>
        <v>0</v>
      </c>
      <c r="L108" s="7">
        <f>ABS(Table134[[#This Row],[Results Based on Droped Feats ( Class 1, Class 0)]]-Table134[[#This Row],[Actual Class]])</f>
        <v>0</v>
      </c>
    </row>
    <row r="109" spans="1:12" x14ac:dyDescent="0.3">
      <c r="A109" s="4">
        <v>509</v>
      </c>
      <c r="B109" s="4">
        <v>0</v>
      </c>
      <c r="C109" s="5">
        <v>0</v>
      </c>
      <c r="D109" s="5">
        <v>0</v>
      </c>
      <c r="E109" s="5">
        <v>0</v>
      </c>
      <c r="F109" s="5">
        <v>1</v>
      </c>
      <c r="G109" s="5">
        <v>0</v>
      </c>
      <c r="H109" s="6">
        <f>IF(Table134[[#This Row],[Bad Risk (Class 1) Selected Feats]]=Table134[[#This Row],[Good Risk (Class 0) Selected Feats]],Table134[[#This Row],[Bad Risk (Class 1) Selected Feats]],Table134[[#This Row],[All Feats]])</f>
        <v>0</v>
      </c>
      <c r="I109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09" s="7">
        <f>ABS(Table134[[#This Row],[All Feats]]-Table134[[#This Row],[Actual Class]])</f>
        <v>0</v>
      </c>
      <c r="K109" s="7">
        <f>ABS(Table134[[#This Row],[Results Based on Selected Feats ( Class 1, Class 0)]]-Table134[[#This Row],[Actual Class]])</f>
        <v>0</v>
      </c>
      <c r="L109" s="7">
        <f>ABS(Table134[[#This Row],[Results Based on Droped Feats ( Class 1, Class 0)]]-Table134[[#This Row],[Actual Class]])</f>
        <v>0</v>
      </c>
    </row>
    <row r="110" spans="1:12" x14ac:dyDescent="0.3">
      <c r="A110" s="4">
        <v>212</v>
      </c>
      <c r="B110" s="4">
        <v>1</v>
      </c>
      <c r="C110" s="5">
        <v>1</v>
      </c>
      <c r="D110" s="5">
        <v>1</v>
      </c>
      <c r="E110" s="5">
        <v>1</v>
      </c>
      <c r="F110" s="5">
        <v>1</v>
      </c>
      <c r="G110" s="5">
        <v>1</v>
      </c>
      <c r="H110" s="6">
        <f>IF(Table134[[#This Row],[Bad Risk (Class 1) Selected Feats]]=Table134[[#This Row],[Good Risk (Class 0) Selected Feats]],Table134[[#This Row],[Bad Risk (Class 1) Selected Feats]],Table134[[#This Row],[All Feats]])</f>
        <v>1</v>
      </c>
      <c r="I110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110" s="7">
        <f>ABS(Table134[[#This Row],[All Feats]]-Table134[[#This Row],[Actual Class]])</f>
        <v>0</v>
      </c>
      <c r="K110" s="7">
        <f>ABS(Table134[[#This Row],[Results Based on Selected Feats ( Class 1, Class 0)]]-Table134[[#This Row],[Actual Class]])</f>
        <v>0</v>
      </c>
      <c r="L110" s="7">
        <f>ABS(Table134[[#This Row],[Results Based on Droped Feats ( Class 1, Class 0)]]-Table134[[#This Row],[Actual Class]])</f>
        <v>0</v>
      </c>
    </row>
    <row r="111" spans="1:12" x14ac:dyDescent="0.3">
      <c r="A111" s="4">
        <v>594</v>
      </c>
      <c r="B111" s="4">
        <v>1</v>
      </c>
      <c r="C111" s="5">
        <v>0</v>
      </c>
      <c r="D111" s="5">
        <v>0</v>
      </c>
      <c r="E111" s="5">
        <v>0</v>
      </c>
      <c r="F111" s="5">
        <v>1</v>
      </c>
      <c r="G111" s="5">
        <v>0</v>
      </c>
      <c r="H111" s="6">
        <f>IF(Table134[[#This Row],[Bad Risk (Class 1) Selected Feats]]=Table134[[#This Row],[Good Risk (Class 0) Selected Feats]],Table134[[#This Row],[Bad Risk (Class 1) Selected Feats]],Table134[[#This Row],[All Feats]])</f>
        <v>0</v>
      </c>
      <c r="I111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11" s="7">
        <f>ABS(Table134[[#This Row],[All Feats]]-Table134[[#This Row],[Actual Class]])</f>
        <v>1</v>
      </c>
      <c r="K111" s="7">
        <f>ABS(Table134[[#This Row],[Results Based on Selected Feats ( Class 1, Class 0)]]-Table134[[#This Row],[Actual Class]])</f>
        <v>1</v>
      </c>
      <c r="L111" s="7">
        <f>ABS(Table134[[#This Row],[Results Based on Droped Feats ( Class 1, Class 0)]]-Table134[[#This Row],[Actual Class]])</f>
        <v>1</v>
      </c>
    </row>
    <row r="112" spans="1:12" x14ac:dyDescent="0.3">
      <c r="A112" s="4">
        <v>697</v>
      </c>
      <c r="B112" s="4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6">
        <f>IF(Table134[[#This Row],[Bad Risk (Class 1) Selected Feats]]=Table134[[#This Row],[Good Risk (Class 0) Selected Feats]],Table134[[#This Row],[Bad Risk (Class 1) Selected Feats]],Table134[[#This Row],[All Feats]])</f>
        <v>0</v>
      </c>
      <c r="I112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12" s="7">
        <f>ABS(Table134[[#This Row],[All Feats]]-Table134[[#This Row],[Actual Class]])</f>
        <v>0</v>
      </c>
      <c r="K112" s="7">
        <f>ABS(Table134[[#This Row],[Results Based on Selected Feats ( Class 1, Class 0)]]-Table134[[#This Row],[Actual Class]])</f>
        <v>0</v>
      </c>
      <c r="L112" s="7">
        <f>ABS(Table134[[#This Row],[Results Based on Droped Feats ( Class 1, Class 0)]]-Table134[[#This Row],[Actual Class]])</f>
        <v>0</v>
      </c>
    </row>
    <row r="113" spans="1:12" x14ac:dyDescent="0.3">
      <c r="A113" s="4">
        <v>113</v>
      </c>
      <c r="B113" s="4">
        <v>1</v>
      </c>
      <c r="C113" s="5">
        <v>1</v>
      </c>
      <c r="D113" s="5">
        <v>0</v>
      </c>
      <c r="E113" s="5">
        <v>1</v>
      </c>
      <c r="F113" s="5">
        <v>0</v>
      </c>
      <c r="G113" s="5">
        <v>1</v>
      </c>
      <c r="H113" s="6">
        <f>IF(Table134[[#This Row],[Bad Risk (Class 1) Selected Feats]]=Table134[[#This Row],[Good Risk (Class 0) Selected Feats]],Table134[[#This Row],[Bad Risk (Class 1) Selected Feats]],Table134[[#This Row],[All Feats]])</f>
        <v>0</v>
      </c>
      <c r="I113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113" s="7">
        <f>ABS(Table134[[#This Row],[All Feats]]-Table134[[#This Row],[Actual Class]])</f>
        <v>0</v>
      </c>
      <c r="K113" s="7">
        <f>ABS(Table134[[#This Row],[Results Based on Selected Feats ( Class 1, Class 0)]]-Table134[[#This Row],[Actual Class]])</f>
        <v>1</v>
      </c>
      <c r="L113" s="7">
        <f>ABS(Table134[[#This Row],[Results Based on Droped Feats ( Class 1, Class 0)]]-Table134[[#This Row],[Actual Class]])</f>
        <v>0</v>
      </c>
    </row>
    <row r="114" spans="1:12" x14ac:dyDescent="0.3">
      <c r="A114" s="4">
        <v>291</v>
      </c>
      <c r="B114" s="4">
        <v>1</v>
      </c>
      <c r="C114" s="5">
        <v>0</v>
      </c>
      <c r="D114" s="5">
        <v>0</v>
      </c>
      <c r="E114" s="5">
        <v>1</v>
      </c>
      <c r="F114" s="5">
        <v>0</v>
      </c>
      <c r="G114" s="5">
        <v>1</v>
      </c>
      <c r="H114" s="6">
        <f>IF(Table134[[#This Row],[Bad Risk (Class 1) Selected Feats]]=Table134[[#This Row],[Good Risk (Class 0) Selected Feats]],Table134[[#This Row],[Bad Risk (Class 1) Selected Feats]],Table134[[#This Row],[All Feats]])</f>
        <v>0</v>
      </c>
      <c r="I114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14" s="7">
        <f>ABS(Table134[[#This Row],[All Feats]]-Table134[[#This Row],[Actual Class]])</f>
        <v>1</v>
      </c>
      <c r="K114" s="7">
        <f>ABS(Table134[[#This Row],[Results Based on Selected Feats ( Class 1, Class 0)]]-Table134[[#This Row],[Actual Class]])</f>
        <v>1</v>
      </c>
      <c r="L114" s="7">
        <f>ABS(Table134[[#This Row],[Results Based on Droped Feats ( Class 1, Class 0)]]-Table134[[#This Row],[Actual Class]])</f>
        <v>1</v>
      </c>
    </row>
    <row r="115" spans="1:12" x14ac:dyDescent="0.3">
      <c r="A115" s="4">
        <v>636</v>
      </c>
      <c r="B115" s="4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6">
        <f>IF(Table134[[#This Row],[Bad Risk (Class 1) Selected Feats]]=Table134[[#This Row],[Good Risk (Class 0) Selected Feats]],Table134[[#This Row],[Bad Risk (Class 1) Selected Feats]],Table134[[#This Row],[All Feats]])</f>
        <v>0</v>
      </c>
      <c r="I115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15" s="7">
        <f>ABS(Table134[[#This Row],[All Feats]]-Table134[[#This Row],[Actual Class]])</f>
        <v>0</v>
      </c>
      <c r="K115" s="7">
        <f>ABS(Table134[[#This Row],[Results Based on Selected Feats ( Class 1, Class 0)]]-Table134[[#This Row],[Actual Class]])</f>
        <v>0</v>
      </c>
      <c r="L115" s="7">
        <f>ABS(Table134[[#This Row],[Results Based on Droped Feats ( Class 1, Class 0)]]-Table134[[#This Row],[Actual Class]])</f>
        <v>0</v>
      </c>
    </row>
    <row r="116" spans="1:12" x14ac:dyDescent="0.3">
      <c r="A116" s="4">
        <v>400</v>
      </c>
      <c r="B116" s="4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6">
        <f>IF(Table134[[#This Row],[Bad Risk (Class 1) Selected Feats]]=Table134[[#This Row],[Good Risk (Class 0) Selected Feats]],Table134[[#This Row],[Bad Risk (Class 1) Selected Feats]],Table134[[#This Row],[All Feats]])</f>
        <v>0</v>
      </c>
      <c r="I116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16" s="7">
        <f>ABS(Table134[[#This Row],[All Feats]]-Table134[[#This Row],[Actual Class]])</f>
        <v>0</v>
      </c>
      <c r="K116" s="7">
        <f>ABS(Table134[[#This Row],[Results Based on Selected Feats ( Class 1, Class 0)]]-Table134[[#This Row],[Actual Class]])</f>
        <v>0</v>
      </c>
      <c r="L116" s="7">
        <f>ABS(Table134[[#This Row],[Results Based on Droped Feats ( Class 1, Class 0)]]-Table134[[#This Row],[Actual Class]])</f>
        <v>0</v>
      </c>
    </row>
    <row r="117" spans="1:12" x14ac:dyDescent="0.3">
      <c r="A117" s="4">
        <v>983</v>
      </c>
      <c r="B117" s="4">
        <v>1</v>
      </c>
      <c r="C117" s="5">
        <v>0</v>
      </c>
      <c r="D117" s="5">
        <v>0</v>
      </c>
      <c r="E117" s="5">
        <v>1</v>
      </c>
      <c r="F117" s="5">
        <v>0</v>
      </c>
      <c r="G117" s="5">
        <v>1</v>
      </c>
      <c r="H117" s="6">
        <f>IF(Table134[[#This Row],[Bad Risk (Class 1) Selected Feats]]=Table134[[#This Row],[Good Risk (Class 0) Selected Feats]],Table134[[#This Row],[Bad Risk (Class 1) Selected Feats]],Table134[[#This Row],[All Feats]])</f>
        <v>0</v>
      </c>
      <c r="I117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17" s="7">
        <f>ABS(Table134[[#This Row],[All Feats]]-Table134[[#This Row],[Actual Class]])</f>
        <v>1</v>
      </c>
      <c r="K117" s="7">
        <f>ABS(Table134[[#This Row],[Results Based on Selected Feats ( Class 1, Class 0)]]-Table134[[#This Row],[Actual Class]])</f>
        <v>1</v>
      </c>
      <c r="L117" s="7">
        <f>ABS(Table134[[#This Row],[Results Based on Droped Feats ( Class 1, Class 0)]]-Table134[[#This Row],[Actual Class]])</f>
        <v>1</v>
      </c>
    </row>
    <row r="118" spans="1:12" x14ac:dyDescent="0.3">
      <c r="A118" s="4">
        <v>758</v>
      </c>
      <c r="B118" s="4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6">
        <f>IF(Table134[[#This Row],[Bad Risk (Class 1) Selected Feats]]=Table134[[#This Row],[Good Risk (Class 0) Selected Feats]],Table134[[#This Row],[Bad Risk (Class 1) Selected Feats]],Table134[[#This Row],[All Feats]])</f>
        <v>0</v>
      </c>
      <c r="I118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18" s="7">
        <f>ABS(Table134[[#This Row],[All Feats]]-Table134[[#This Row],[Actual Class]])</f>
        <v>0</v>
      </c>
      <c r="K118" s="7">
        <f>ABS(Table134[[#This Row],[Results Based on Selected Feats ( Class 1, Class 0)]]-Table134[[#This Row],[Actual Class]])</f>
        <v>0</v>
      </c>
      <c r="L118" s="7">
        <f>ABS(Table134[[#This Row],[Results Based on Droped Feats ( Class 1, Class 0)]]-Table134[[#This Row],[Actual Class]])</f>
        <v>0</v>
      </c>
    </row>
    <row r="119" spans="1:12" x14ac:dyDescent="0.3">
      <c r="A119" s="4">
        <v>783</v>
      </c>
      <c r="B119" s="4">
        <v>1</v>
      </c>
      <c r="C119" s="5">
        <v>1</v>
      </c>
      <c r="D119" s="5">
        <v>1</v>
      </c>
      <c r="E119" s="5">
        <v>1</v>
      </c>
      <c r="F119" s="5">
        <v>1</v>
      </c>
      <c r="G119" s="5">
        <v>1</v>
      </c>
      <c r="H119" s="6">
        <f>IF(Table134[[#This Row],[Bad Risk (Class 1) Selected Feats]]=Table134[[#This Row],[Good Risk (Class 0) Selected Feats]],Table134[[#This Row],[Bad Risk (Class 1) Selected Feats]],Table134[[#This Row],[All Feats]])</f>
        <v>1</v>
      </c>
      <c r="I119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119" s="7">
        <f>ABS(Table134[[#This Row],[All Feats]]-Table134[[#This Row],[Actual Class]])</f>
        <v>0</v>
      </c>
      <c r="K119" s="7">
        <f>ABS(Table134[[#This Row],[Results Based on Selected Feats ( Class 1, Class 0)]]-Table134[[#This Row],[Actual Class]])</f>
        <v>0</v>
      </c>
      <c r="L119" s="7">
        <f>ABS(Table134[[#This Row],[Results Based on Droped Feats ( Class 1, Class 0)]]-Table134[[#This Row],[Actual Class]])</f>
        <v>0</v>
      </c>
    </row>
    <row r="120" spans="1:12" x14ac:dyDescent="0.3">
      <c r="A120" s="4">
        <v>689</v>
      </c>
      <c r="B120" s="4">
        <v>0</v>
      </c>
      <c r="C120" s="5">
        <v>0</v>
      </c>
      <c r="D120" s="5">
        <v>1</v>
      </c>
      <c r="E120" s="5">
        <v>0</v>
      </c>
      <c r="F120" s="5">
        <v>0</v>
      </c>
      <c r="G120" s="5">
        <v>0</v>
      </c>
      <c r="H120" s="6">
        <f>IF(Table134[[#This Row],[Bad Risk (Class 1) Selected Feats]]=Table134[[#This Row],[Good Risk (Class 0) Selected Feats]],Table134[[#This Row],[Bad Risk (Class 1) Selected Feats]],Table134[[#This Row],[All Feats]])</f>
        <v>0</v>
      </c>
      <c r="I120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20" s="7">
        <f>ABS(Table134[[#This Row],[All Feats]]-Table134[[#This Row],[Actual Class]])</f>
        <v>0</v>
      </c>
      <c r="K120" s="7">
        <f>ABS(Table134[[#This Row],[Results Based on Selected Feats ( Class 1, Class 0)]]-Table134[[#This Row],[Actual Class]])</f>
        <v>0</v>
      </c>
      <c r="L120" s="7">
        <f>ABS(Table134[[#This Row],[Results Based on Droped Feats ( Class 1, Class 0)]]-Table134[[#This Row],[Actual Class]])</f>
        <v>0</v>
      </c>
    </row>
    <row r="121" spans="1:12" x14ac:dyDescent="0.3">
      <c r="A121" s="4">
        <v>292</v>
      </c>
      <c r="B121" s="4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6">
        <f>IF(Table134[[#This Row],[Bad Risk (Class 1) Selected Feats]]=Table134[[#This Row],[Good Risk (Class 0) Selected Feats]],Table134[[#This Row],[Bad Risk (Class 1) Selected Feats]],Table134[[#This Row],[All Feats]])</f>
        <v>0</v>
      </c>
      <c r="I121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21" s="7">
        <f>ABS(Table134[[#This Row],[All Feats]]-Table134[[#This Row],[Actual Class]])</f>
        <v>0</v>
      </c>
      <c r="K121" s="7">
        <f>ABS(Table134[[#This Row],[Results Based on Selected Feats ( Class 1, Class 0)]]-Table134[[#This Row],[Actual Class]])</f>
        <v>0</v>
      </c>
      <c r="L121" s="7">
        <f>ABS(Table134[[#This Row],[Results Based on Droped Feats ( Class 1, Class 0)]]-Table134[[#This Row],[Actual Class]])</f>
        <v>0</v>
      </c>
    </row>
    <row r="122" spans="1:12" x14ac:dyDescent="0.3">
      <c r="A122" s="4">
        <v>221</v>
      </c>
      <c r="B122" s="4">
        <v>0</v>
      </c>
      <c r="C122" s="5">
        <v>1</v>
      </c>
      <c r="D122" s="5">
        <v>0</v>
      </c>
      <c r="E122" s="5">
        <v>1</v>
      </c>
      <c r="F122" s="5">
        <v>0</v>
      </c>
      <c r="G122" s="5">
        <v>1</v>
      </c>
      <c r="H122" s="6">
        <f>IF(Table134[[#This Row],[Bad Risk (Class 1) Selected Feats]]=Table134[[#This Row],[Good Risk (Class 0) Selected Feats]],Table134[[#This Row],[Bad Risk (Class 1) Selected Feats]],Table134[[#This Row],[All Feats]])</f>
        <v>0</v>
      </c>
      <c r="I122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122" s="7">
        <f>ABS(Table134[[#This Row],[All Feats]]-Table134[[#This Row],[Actual Class]])</f>
        <v>1</v>
      </c>
      <c r="K122" s="7">
        <f>ABS(Table134[[#This Row],[Results Based on Selected Feats ( Class 1, Class 0)]]-Table134[[#This Row],[Actual Class]])</f>
        <v>0</v>
      </c>
      <c r="L122" s="7">
        <f>ABS(Table134[[#This Row],[Results Based on Droped Feats ( Class 1, Class 0)]]-Table134[[#This Row],[Actual Class]])</f>
        <v>1</v>
      </c>
    </row>
    <row r="123" spans="1:12" x14ac:dyDescent="0.3">
      <c r="A123" s="4">
        <v>957</v>
      </c>
      <c r="B123" s="4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6">
        <f>IF(Table134[[#This Row],[Bad Risk (Class 1) Selected Feats]]=Table134[[#This Row],[Good Risk (Class 0) Selected Feats]],Table134[[#This Row],[Bad Risk (Class 1) Selected Feats]],Table134[[#This Row],[All Feats]])</f>
        <v>0</v>
      </c>
      <c r="I123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23" s="7">
        <f>ABS(Table134[[#This Row],[All Feats]]-Table134[[#This Row],[Actual Class]])</f>
        <v>0</v>
      </c>
      <c r="K123" s="7">
        <f>ABS(Table134[[#This Row],[Results Based on Selected Feats ( Class 1, Class 0)]]-Table134[[#This Row],[Actual Class]])</f>
        <v>0</v>
      </c>
      <c r="L123" s="7">
        <f>ABS(Table134[[#This Row],[Results Based on Droped Feats ( Class 1, Class 0)]]-Table134[[#This Row],[Actual Class]])</f>
        <v>0</v>
      </c>
    </row>
    <row r="124" spans="1:12" x14ac:dyDescent="0.3">
      <c r="A124" s="4">
        <v>575</v>
      </c>
      <c r="B124" s="4">
        <v>0</v>
      </c>
      <c r="C124" s="5">
        <v>0</v>
      </c>
      <c r="D124" s="5">
        <v>0</v>
      </c>
      <c r="E124" s="5">
        <v>0</v>
      </c>
      <c r="F124" s="5">
        <v>0</v>
      </c>
      <c r="G124" s="5">
        <v>1</v>
      </c>
      <c r="H124" s="6">
        <f>IF(Table134[[#This Row],[Bad Risk (Class 1) Selected Feats]]=Table134[[#This Row],[Good Risk (Class 0) Selected Feats]],Table134[[#This Row],[Bad Risk (Class 1) Selected Feats]],Table134[[#This Row],[All Feats]])</f>
        <v>0</v>
      </c>
      <c r="I124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24" s="7">
        <f>ABS(Table134[[#This Row],[All Feats]]-Table134[[#This Row],[Actual Class]])</f>
        <v>0</v>
      </c>
      <c r="K124" s="7">
        <f>ABS(Table134[[#This Row],[Results Based on Selected Feats ( Class 1, Class 0)]]-Table134[[#This Row],[Actual Class]])</f>
        <v>0</v>
      </c>
      <c r="L124" s="7">
        <f>ABS(Table134[[#This Row],[Results Based on Droped Feats ( Class 1, Class 0)]]-Table134[[#This Row],[Actual Class]])</f>
        <v>0</v>
      </c>
    </row>
    <row r="125" spans="1:12" x14ac:dyDescent="0.3">
      <c r="A125" s="4">
        <v>582</v>
      </c>
      <c r="B125" s="4">
        <v>0</v>
      </c>
      <c r="C125" s="5">
        <v>1</v>
      </c>
      <c r="D125" s="5">
        <v>0</v>
      </c>
      <c r="E125" s="5">
        <v>0</v>
      </c>
      <c r="F125" s="5">
        <v>0</v>
      </c>
      <c r="G125" s="5">
        <v>0</v>
      </c>
      <c r="H125" s="6">
        <f>IF(Table134[[#This Row],[Bad Risk (Class 1) Selected Feats]]=Table134[[#This Row],[Good Risk (Class 0) Selected Feats]],Table134[[#This Row],[Bad Risk (Class 1) Selected Feats]],Table134[[#This Row],[All Feats]])</f>
        <v>0</v>
      </c>
      <c r="I125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25" s="7">
        <f>ABS(Table134[[#This Row],[All Feats]]-Table134[[#This Row],[Actual Class]])</f>
        <v>1</v>
      </c>
      <c r="K125" s="7">
        <f>ABS(Table134[[#This Row],[Results Based on Selected Feats ( Class 1, Class 0)]]-Table134[[#This Row],[Actual Class]])</f>
        <v>0</v>
      </c>
      <c r="L125" s="7">
        <f>ABS(Table134[[#This Row],[Results Based on Droped Feats ( Class 1, Class 0)]]-Table134[[#This Row],[Actual Class]])</f>
        <v>0</v>
      </c>
    </row>
    <row r="126" spans="1:12" x14ac:dyDescent="0.3">
      <c r="A126" s="4">
        <v>711</v>
      </c>
      <c r="B126" s="4">
        <v>1</v>
      </c>
      <c r="C126" s="5">
        <v>1</v>
      </c>
      <c r="D126" s="5">
        <v>1</v>
      </c>
      <c r="E126" s="5">
        <v>1</v>
      </c>
      <c r="F126" s="5">
        <v>1</v>
      </c>
      <c r="G126" s="5">
        <v>1</v>
      </c>
      <c r="H126" s="6">
        <f>IF(Table134[[#This Row],[Bad Risk (Class 1) Selected Feats]]=Table134[[#This Row],[Good Risk (Class 0) Selected Feats]],Table134[[#This Row],[Bad Risk (Class 1) Selected Feats]],Table134[[#This Row],[All Feats]])</f>
        <v>1</v>
      </c>
      <c r="I126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126" s="7">
        <f>ABS(Table134[[#This Row],[All Feats]]-Table134[[#This Row],[Actual Class]])</f>
        <v>0</v>
      </c>
      <c r="K126" s="7">
        <f>ABS(Table134[[#This Row],[Results Based on Selected Feats ( Class 1, Class 0)]]-Table134[[#This Row],[Actual Class]])</f>
        <v>0</v>
      </c>
      <c r="L126" s="7">
        <f>ABS(Table134[[#This Row],[Results Based on Droped Feats ( Class 1, Class 0)]]-Table134[[#This Row],[Actual Class]])</f>
        <v>0</v>
      </c>
    </row>
    <row r="127" spans="1:12" x14ac:dyDescent="0.3">
      <c r="A127" s="4">
        <v>310</v>
      </c>
      <c r="B127" s="4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6">
        <f>IF(Table134[[#This Row],[Bad Risk (Class 1) Selected Feats]]=Table134[[#This Row],[Good Risk (Class 0) Selected Feats]],Table134[[#This Row],[Bad Risk (Class 1) Selected Feats]],Table134[[#This Row],[All Feats]])</f>
        <v>0</v>
      </c>
      <c r="I127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27" s="7">
        <f>ABS(Table134[[#This Row],[All Feats]]-Table134[[#This Row],[Actual Class]])</f>
        <v>0</v>
      </c>
      <c r="K127" s="7">
        <f>ABS(Table134[[#This Row],[Results Based on Selected Feats ( Class 1, Class 0)]]-Table134[[#This Row],[Actual Class]])</f>
        <v>0</v>
      </c>
      <c r="L127" s="7">
        <f>ABS(Table134[[#This Row],[Results Based on Droped Feats ( Class 1, Class 0)]]-Table134[[#This Row],[Actual Class]])</f>
        <v>0</v>
      </c>
    </row>
    <row r="128" spans="1:12" x14ac:dyDescent="0.3">
      <c r="A128" s="4">
        <v>498</v>
      </c>
      <c r="B128" s="4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6">
        <f>IF(Table134[[#This Row],[Bad Risk (Class 1) Selected Feats]]=Table134[[#This Row],[Good Risk (Class 0) Selected Feats]],Table134[[#This Row],[Bad Risk (Class 1) Selected Feats]],Table134[[#This Row],[All Feats]])</f>
        <v>0</v>
      </c>
      <c r="I128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28" s="7">
        <f>ABS(Table134[[#This Row],[All Feats]]-Table134[[#This Row],[Actual Class]])</f>
        <v>0</v>
      </c>
      <c r="K128" s="7">
        <f>ABS(Table134[[#This Row],[Results Based on Selected Feats ( Class 1, Class 0)]]-Table134[[#This Row],[Actual Class]])</f>
        <v>0</v>
      </c>
      <c r="L128" s="7">
        <f>ABS(Table134[[#This Row],[Results Based on Droped Feats ( Class 1, Class 0)]]-Table134[[#This Row],[Actual Class]])</f>
        <v>0</v>
      </c>
    </row>
    <row r="129" spans="1:12" x14ac:dyDescent="0.3">
      <c r="A129" s="4">
        <v>704</v>
      </c>
      <c r="B129" s="4">
        <v>0</v>
      </c>
      <c r="C129" s="5">
        <v>1</v>
      </c>
      <c r="D129" s="5">
        <v>1</v>
      </c>
      <c r="E129" s="5">
        <v>1</v>
      </c>
      <c r="F129" s="5">
        <v>0</v>
      </c>
      <c r="G129" s="5">
        <v>1</v>
      </c>
      <c r="H129" s="6">
        <f>IF(Table134[[#This Row],[Bad Risk (Class 1) Selected Feats]]=Table134[[#This Row],[Good Risk (Class 0) Selected Feats]],Table134[[#This Row],[Bad Risk (Class 1) Selected Feats]],Table134[[#This Row],[All Feats]])</f>
        <v>1</v>
      </c>
      <c r="I129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129" s="7">
        <f>ABS(Table134[[#This Row],[All Feats]]-Table134[[#This Row],[Actual Class]])</f>
        <v>1</v>
      </c>
      <c r="K129" s="7">
        <f>ABS(Table134[[#This Row],[Results Based on Selected Feats ( Class 1, Class 0)]]-Table134[[#This Row],[Actual Class]])</f>
        <v>1</v>
      </c>
      <c r="L129" s="7">
        <f>ABS(Table134[[#This Row],[Results Based on Droped Feats ( Class 1, Class 0)]]-Table134[[#This Row],[Actual Class]])</f>
        <v>1</v>
      </c>
    </row>
    <row r="130" spans="1:12" x14ac:dyDescent="0.3">
      <c r="A130" s="4">
        <v>265</v>
      </c>
      <c r="B130" s="4">
        <v>1</v>
      </c>
      <c r="C130" s="5">
        <v>0</v>
      </c>
      <c r="D130" s="5">
        <v>1</v>
      </c>
      <c r="E130" s="5">
        <v>1</v>
      </c>
      <c r="F130" s="5">
        <v>0</v>
      </c>
      <c r="G130" s="5">
        <v>0</v>
      </c>
      <c r="H130" s="6">
        <f>IF(Table134[[#This Row],[Bad Risk (Class 1) Selected Feats]]=Table134[[#This Row],[Good Risk (Class 0) Selected Feats]],Table134[[#This Row],[Bad Risk (Class 1) Selected Feats]],Table134[[#This Row],[All Feats]])</f>
        <v>0</v>
      </c>
      <c r="I130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30" s="7">
        <f>ABS(Table134[[#This Row],[All Feats]]-Table134[[#This Row],[Actual Class]])</f>
        <v>1</v>
      </c>
      <c r="K130" s="7">
        <f>ABS(Table134[[#This Row],[Results Based on Selected Feats ( Class 1, Class 0)]]-Table134[[#This Row],[Actual Class]])</f>
        <v>1</v>
      </c>
      <c r="L130" s="7">
        <f>ABS(Table134[[#This Row],[Results Based on Droped Feats ( Class 1, Class 0)]]-Table134[[#This Row],[Actual Class]])</f>
        <v>1</v>
      </c>
    </row>
    <row r="131" spans="1:12" x14ac:dyDescent="0.3">
      <c r="A131" s="4">
        <v>749</v>
      </c>
      <c r="B131" s="4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6">
        <f>IF(Table134[[#This Row],[Bad Risk (Class 1) Selected Feats]]=Table134[[#This Row],[Good Risk (Class 0) Selected Feats]],Table134[[#This Row],[Bad Risk (Class 1) Selected Feats]],Table134[[#This Row],[All Feats]])</f>
        <v>0</v>
      </c>
      <c r="I131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31" s="7">
        <f>ABS(Table134[[#This Row],[All Feats]]-Table134[[#This Row],[Actual Class]])</f>
        <v>0</v>
      </c>
      <c r="K131" s="7">
        <f>ABS(Table134[[#This Row],[Results Based on Selected Feats ( Class 1, Class 0)]]-Table134[[#This Row],[Actual Class]])</f>
        <v>0</v>
      </c>
      <c r="L131" s="7">
        <f>ABS(Table134[[#This Row],[Results Based on Droped Feats ( Class 1, Class 0)]]-Table134[[#This Row],[Actual Class]])</f>
        <v>0</v>
      </c>
    </row>
    <row r="132" spans="1:12" x14ac:dyDescent="0.3">
      <c r="A132" s="4">
        <v>238</v>
      </c>
      <c r="B132" s="4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6">
        <f>IF(Table134[[#This Row],[Bad Risk (Class 1) Selected Feats]]=Table134[[#This Row],[Good Risk (Class 0) Selected Feats]],Table134[[#This Row],[Bad Risk (Class 1) Selected Feats]],Table134[[#This Row],[All Feats]])</f>
        <v>0</v>
      </c>
      <c r="I132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32" s="7">
        <f>ABS(Table134[[#This Row],[All Feats]]-Table134[[#This Row],[Actual Class]])</f>
        <v>0</v>
      </c>
      <c r="K132" s="7">
        <f>ABS(Table134[[#This Row],[Results Based on Selected Feats ( Class 1, Class 0)]]-Table134[[#This Row],[Actual Class]])</f>
        <v>0</v>
      </c>
      <c r="L132" s="7">
        <f>ABS(Table134[[#This Row],[Results Based on Droped Feats ( Class 1, Class 0)]]-Table134[[#This Row],[Actual Class]])</f>
        <v>0</v>
      </c>
    </row>
    <row r="133" spans="1:12" x14ac:dyDescent="0.3">
      <c r="A133" s="4">
        <v>5</v>
      </c>
      <c r="B133" s="4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6">
        <f>IF(Table134[[#This Row],[Bad Risk (Class 1) Selected Feats]]=Table134[[#This Row],[Good Risk (Class 0) Selected Feats]],Table134[[#This Row],[Bad Risk (Class 1) Selected Feats]],Table134[[#This Row],[All Feats]])</f>
        <v>0</v>
      </c>
      <c r="I133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33" s="7">
        <f>ABS(Table134[[#This Row],[All Feats]]-Table134[[#This Row],[Actual Class]])</f>
        <v>0</v>
      </c>
      <c r="K133" s="7">
        <f>ABS(Table134[[#This Row],[Results Based on Selected Feats ( Class 1, Class 0)]]-Table134[[#This Row],[Actual Class]])</f>
        <v>0</v>
      </c>
      <c r="L133" s="7">
        <f>ABS(Table134[[#This Row],[Results Based on Droped Feats ( Class 1, Class 0)]]-Table134[[#This Row],[Actual Class]])</f>
        <v>0</v>
      </c>
    </row>
    <row r="134" spans="1:12" x14ac:dyDescent="0.3">
      <c r="A134" s="4">
        <v>777</v>
      </c>
      <c r="B134" s="4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6">
        <f>IF(Table134[[#This Row],[Bad Risk (Class 1) Selected Feats]]=Table134[[#This Row],[Good Risk (Class 0) Selected Feats]],Table134[[#This Row],[Bad Risk (Class 1) Selected Feats]],Table134[[#This Row],[All Feats]])</f>
        <v>0</v>
      </c>
      <c r="I134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34" s="7">
        <f>ABS(Table134[[#This Row],[All Feats]]-Table134[[#This Row],[Actual Class]])</f>
        <v>0</v>
      </c>
      <c r="K134" s="7">
        <f>ABS(Table134[[#This Row],[Results Based on Selected Feats ( Class 1, Class 0)]]-Table134[[#This Row],[Actual Class]])</f>
        <v>0</v>
      </c>
      <c r="L134" s="7">
        <f>ABS(Table134[[#This Row],[Results Based on Droped Feats ( Class 1, Class 0)]]-Table134[[#This Row],[Actual Class]])</f>
        <v>0</v>
      </c>
    </row>
    <row r="135" spans="1:12" x14ac:dyDescent="0.3">
      <c r="A135" s="4">
        <v>568</v>
      </c>
      <c r="B135" s="4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6">
        <f>IF(Table134[[#This Row],[Bad Risk (Class 1) Selected Feats]]=Table134[[#This Row],[Good Risk (Class 0) Selected Feats]],Table134[[#This Row],[Bad Risk (Class 1) Selected Feats]],Table134[[#This Row],[All Feats]])</f>
        <v>0</v>
      </c>
      <c r="I135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35" s="7">
        <f>ABS(Table134[[#This Row],[All Feats]]-Table134[[#This Row],[Actual Class]])</f>
        <v>0</v>
      </c>
      <c r="K135" s="7">
        <f>ABS(Table134[[#This Row],[Results Based on Selected Feats ( Class 1, Class 0)]]-Table134[[#This Row],[Actual Class]])</f>
        <v>0</v>
      </c>
      <c r="L135" s="7">
        <f>ABS(Table134[[#This Row],[Results Based on Droped Feats ( Class 1, Class 0)]]-Table134[[#This Row],[Actual Class]])</f>
        <v>0</v>
      </c>
    </row>
    <row r="136" spans="1:12" x14ac:dyDescent="0.3">
      <c r="A136" s="4">
        <v>716</v>
      </c>
      <c r="B136" s="4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6">
        <f>IF(Table134[[#This Row],[Bad Risk (Class 1) Selected Feats]]=Table134[[#This Row],[Good Risk (Class 0) Selected Feats]],Table134[[#This Row],[Bad Risk (Class 1) Selected Feats]],Table134[[#This Row],[All Feats]])</f>
        <v>0</v>
      </c>
      <c r="I136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36" s="7">
        <f>ABS(Table134[[#This Row],[All Feats]]-Table134[[#This Row],[Actual Class]])</f>
        <v>0</v>
      </c>
      <c r="K136" s="7">
        <f>ABS(Table134[[#This Row],[Results Based on Selected Feats ( Class 1, Class 0)]]-Table134[[#This Row],[Actual Class]])</f>
        <v>0</v>
      </c>
      <c r="L136" s="7">
        <f>ABS(Table134[[#This Row],[Results Based on Droped Feats ( Class 1, Class 0)]]-Table134[[#This Row],[Actual Class]])</f>
        <v>0</v>
      </c>
    </row>
    <row r="137" spans="1:12" x14ac:dyDescent="0.3">
      <c r="A137" s="4">
        <v>237</v>
      </c>
      <c r="B137" s="4">
        <v>1</v>
      </c>
      <c r="C137" s="5">
        <v>1</v>
      </c>
      <c r="D137" s="5">
        <v>1</v>
      </c>
      <c r="E137" s="5">
        <v>1</v>
      </c>
      <c r="F137" s="5">
        <v>1</v>
      </c>
      <c r="G137" s="5">
        <v>1</v>
      </c>
      <c r="H137" s="6">
        <f>IF(Table134[[#This Row],[Bad Risk (Class 1) Selected Feats]]=Table134[[#This Row],[Good Risk (Class 0) Selected Feats]],Table134[[#This Row],[Bad Risk (Class 1) Selected Feats]],Table134[[#This Row],[All Feats]])</f>
        <v>1</v>
      </c>
      <c r="I137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137" s="7">
        <f>ABS(Table134[[#This Row],[All Feats]]-Table134[[#This Row],[Actual Class]])</f>
        <v>0</v>
      </c>
      <c r="K137" s="7">
        <f>ABS(Table134[[#This Row],[Results Based on Selected Feats ( Class 1, Class 0)]]-Table134[[#This Row],[Actual Class]])</f>
        <v>0</v>
      </c>
      <c r="L137" s="7">
        <f>ABS(Table134[[#This Row],[Results Based on Droped Feats ( Class 1, Class 0)]]-Table134[[#This Row],[Actual Class]])</f>
        <v>0</v>
      </c>
    </row>
    <row r="138" spans="1:12" x14ac:dyDescent="0.3">
      <c r="A138" s="4">
        <v>542</v>
      </c>
      <c r="B138" s="4">
        <v>1</v>
      </c>
      <c r="C138" s="5">
        <v>1</v>
      </c>
      <c r="D138" s="5">
        <v>0</v>
      </c>
      <c r="E138" s="5">
        <v>0</v>
      </c>
      <c r="F138" s="5">
        <v>0</v>
      </c>
      <c r="G138" s="5">
        <v>0</v>
      </c>
      <c r="H138" s="6">
        <f>IF(Table134[[#This Row],[Bad Risk (Class 1) Selected Feats]]=Table134[[#This Row],[Good Risk (Class 0) Selected Feats]],Table134[[#This Row],[Bad Risk (Class 1) Selected Feats]],Table134[[#This Row],[All Feats]])</f>
        <v>0</v>
      </c>
      <c r="I138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38" s="7">
        <f>ABS(Table134[[#This Row],[All Feats]]-Table134[[#This Row],[Actual Class]])</f>
        <v>0</v>
      </c>
      <c r="K138" s="7">
        <f>ABS(Table134[[#This Row],[Results Based on Selected Feats ( Class 1, Class 0)]]-Table134[[#This Row],[Actual Class]])</f>
        <v>1</v>
      </c>
      <c r="L138" s="7">
        <f>ABS(Table134[[#This Row],[Results Based on Droped Feats ( Class 1, Class 0)]]-Table134[[#This Row],[Actual Class]])</f>
        <v>1</v>
      </c>
    </row>
    <row r="139" spans="1:12" x14ac:dyDescent="0.3">
      <c r="A139" s="4">
        <v>987</v>
      </c>
      <c r="B139" s="4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6">
        <f>IF(Table134[[#This Row],[Bad Risk (Class 1) Selected Feats]]=Table134[[#This Row],[Good Risk (Class 0) Selected Feats]],Table134[[#This Row],[Bad Risk (Class 1) Selected Feats]],Table134[[#This Row],[All Feats]])</f>
        <v>0</v>
      </c>
      <c r="I139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39" s="7">
        <f>ABS(Table134[[#This Row],[All Feats]]-Table134[[#This Row],[Actual Class]])</f>
        <v>0</v>
      </c>
      <c r="K139" s="7">
        <f>ABS(Table134[[#This Row],[Results Based on Selected Feats ( Class 1, Class 0)]]-Table134[[#This Row],[Actual Class]])</f>
        <v>0</v>
      </c>
      <c r="L139" s="7">
        <f>ABS(Table134[[#This Row],[Results Based on Droped Feats ( Class 1, Class 0)]]-Table134[[#This Row],[Actual Class]])</f>
        <v>0</v>
      </c>
    </row>
    <row r="140" spans="1:12" x14ac:dyDescent="0.3">
      <c r="A140" s="4">
        <v>410</v>
      </c>
      <c r="B140" s="4">
        <v>0</v>
      </c>
      <c r="C140" s="5">
        <v>0</v>
      </c>
      <c r="D140" s="5">
        <v>1</v>
      </c>
      <c r="E140" s="5">
        <v>0</v>
      </c>
      <c r="F140" s="5">
        <v>0</v>
      </c>
      <c r="G140" s="5">
        <v>0</v>
      </c>
      <c r="H140" s="6">
        <f>IF(Table134[[#This Row],[Bad Risk (Class 1) Selected Feats]]=Table134[[#This Row],[Good Risk (Class 0) Selected Feats]],Table134[[#This Row],[Bad Risk (Class 1) Selected Feats]],Table134[[#This Row],[All Feats]])</f>
        <v>0</v>
      </c>
      <c r="I140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40" s="7">
        <f>ABS(Table134[[#This Row],[All Feats]]-Table134[[#This Row],[Actual Class]])</f>
        <v>0</v>
      </c>
      <c r="K140" s="7">
        <f>ABS(Table134[[#This Row],[Results Based on Selected Feats ( Class 1, Class 0)]]-Table134[[#This Row],[Actual Class]])</f>
        <v>0</v>
      </c>
      <c r="L140" s="7">
        <f>ABS(Table134[[#This Row],[Results Based on Droped Feats ( Class 1, Class 0)]]-Table134[[#This Row],[Actual Class]])</f>
        <v>0</v>
      </c>
    </row>
    <row r="141" spans="1:12" x14ac:dyDescent="0.3">
      <c r="A141" s="4">
        <v>544</v>
      </c>
      <c r="B141" s="4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6">
        <f>IF(Table134[[#This Row],[Bad Risk (Class 1) Selected Feats]]=Table134[[#This Row],[Good Risk (Class 0) Selected Feats]],Table134[[#This Row],[Bad Risk (Class 1) Selected Feats]],Table134[[#This Row],[All Feats]])</f>
        <v>0</v>
      </c>
      <c r="I141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41" s="7">
        <f>ABS(Table134[[#This Row],[All Feats]]-Table134[[#This Row],[Actual Class]])</f>
        <v>0</v>
      </c>
      <c r="K141" s="7">
        <f>ABS(Table134[[#This Row],[Results Based on Selected Feats ( Class 1, Class 0)]]-Table134[[#This Row],[Actual Class]])</f>
        <v>0</v>
      </c>
      <c r="L141" s="7">
        <f>ABS(Table134[[#This Row],[Results Based on Droped Feats ( Class 1, Class 0)]]-Table134[[#This Row],[Actual Class]])</f>
        <v>0</v>
      </c>
    </row>
    <row r="142" spans="1:12" x14ac:dyDescent="0.3">
      <c r="A142" s="4">
        <v>727</v>
      </c>
      <c r="B142" s="4">
        <v>1</v>
      </c>
      <c r="C142" s="5">
        <v>1</v>
      </c>
      <c r="D142" s="5">
        <v>1</v>
      </c>
      <c r="E142" s="5">
        <v>1</v>
      </c>
      <c r="F142" s="5">
        <v>0</v>
      </c>
      <c r="G142" s="5">
        <v>1</v>
      </c>
      <c r="H142" s="6">
        <f>IF(Table134[[#This Row],[Bad Risk (Class 1) Selected Feats]]=Table134[[#This Row],[Good Risk (Class 0) Selected Feats]],Table134[[#This Row],[Bad Risk (Class 1) Selected Feats]],Table134[[#This Row],[All Feats]])</f>
        <v>1</v>
      </c>
      <c r="I142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142" s="7">
        <f>ABS(Table134[[#This Row],[All Feats]]-Table134[[#This Row],[Actual Class]])</f>
        <v>0</v>
      </c>
      <c r="K142" s="7">
        <f>ABS(Table134[[#This Row],[Results Based on Selected Feats ( Class 1, Class 0)]]-Table134[[#This Row],[Actual Class]])</f>
        <v>0</v>
      </c>
      <c r="L142" s="7">
        <f>ABS(Table134[[#This Row],[Results Based on Droped Feats ( Class 1, Class 0)]]-Table134[[#This Row],[Actual Class]])</f>
        <v>0</v>
      </c>
    </row>
    <row r="143" spans="1:12" x14ac:dyDescent="0.3">
      <c r="A143" s="4">
        <v>843</v>
      </c>
      <c r="B143" s="4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6">
        <f>IF(Table134[[#This Row],[Bad Risk (Class 1) Selected Feats]]=Table134[[#This Row],[Good Risk (Class 0) Selected Feats]],Table134[[#This Row],[Bad Risk (Class 1) Selected Feats]],Table134[[#This Row],[All Feats]])</f>
        <v>0</v>
      </c>
      <c r="I143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43" s="7">
        <f>ABS(Table134[[#This Row],[All Feats]]-Table134[[#This Row],[Actual Class]])</f>
        <v>0</v>
      </c>
      <c r="K143" s="7">
        <f>ABS(Table134[[#This Row],[Results Based on Selected Feats ( Class 1, Class 0)]]-Table134[[#This Row],[Actual Class]])</f>
        <v>0</v>
      </c>
      <c r="L143" s="7">
        <f>ABS(Table134[[#This Row],[Results Based on Droped Feats ( Class 1, Class 0)]]-Table134[[#This Row],[Actual Class]])</f>
        <v>0</v>
      </c>
    </row>
    <row r="144" spans="1:12" x14ac:dyDescent="0.3">
      <c r="A144" s="4">
        <v>877</v>
      </c>
      <c r="B144" s="4">
        <v>0</v>
      </c>
      <c r="C144" s="5">
        <v>0</v>
      </c>
      <c r="D144" s="5">
        <v>1</v>
      </c>
      <c r="E144" s="5">
        <v>0</v>
      </c>
      <c r="F144" s="5">
        <v>0</v>
      </c>
      <c r="G144" s="5">
        <v>0</v>
      </c>
      <c r="H144" s="6">
        <f>IF(Table134[[#This Row],[Bad Risk (Class 1) Selected Feats]]=Table134[[#This Row],[Good Risk (Class 0) Selected Feats]],Table134[[#This Row],[Bad Risk (Class 1) Selected Feats]],Table134[[#This Row],[All Feats]])</f>
        <v>0</v>
      </c>
      <c r="I144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44" s="7">
        <f>ABS(Table134[[#This Row],[All Feats]]-Table134[[#This Row],[Actual Class]])</f>
        <v>0</v>
      </c>
      <c r="K144" s="7">
        <f>ABS(Table134[[#This Row],[Results Based on Selected Feats ( Class 1, Class 0)]]-Table134[[#This Row],[Actual Class]])</f>
        <v>0</v>
      </c>
      <c r="L144" s="7">
        <f>ABS(Table134[[#This Row],[Results Based on Droped Feats ( Class 1, Class 0)]]-Table134[[#This Row],[Actual Class]])</f>
        <v>0</v>
      </c>
    </row>
    <row r="145" spans="1:12" x14ac:dyDescent="0.3">
      <c r="A145" s="4">
        <v>126</v>
      </c>
      <c r="B145" s="4">
        <v>0</v>
      </c>
      <c r="C145" s="5">
        <v>1</v>
      </c>
      <c r="D145" s="5">
        <v>0</v>
      </c>
      <c r="E145" s="5">
        <v>0</v>
      </c>
      <c r="F145" s="5">
        <v>0</v>
      </c>
      <c r="G145" s="5">
        <v>0</v>
      </c>
      <c r="H145" s="6">
        <f>IF(Table134[[#This Row],[Bad Risk (Class 1) Selected Feats]]=Table134[[#This Row],[Good Risk (Class 0) Selected Feats]],Table134[[#This Row],[Bad Risk (Class 1) Selected Feats]],Table134[[#This Row],[All Feats]])</f>
        <v>0</v>
      </c>
      <c r="I145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45" s="7">
        <f>ABS(Table134[[#This Row],[All Feats]]-Table134[[#This Row],[Actual Class]])</f>
        <v>1</v>
      </c>
      <c r="K145" s="7">
        <f>ABS(Table134[[#This Row],[Results Based on Selected Feats ( Class 1, Class 0)]]-Table134[[#This Row],[Actual Class]])</f>
        <v>0</v>
      </c>
      <c r="L145" s="7">
        <f>ABS(Table134[[#This Row],[Results Based on Droped Feats ( Class 1, Class 0)]]-Table134[[#This Row],[Actual Class]])</f>
        <v>0</v>
      </c>
    </row>
    <row r="146" spans="1:12" x14ac:dyDescent="0.3">
      <c r="A146" s="4">
        <v>676</v>
      </c>
      <c r="B146" s="4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6">
        <f>IF(Table134[[#This Row],[Bad Risk (Class 1) Selected Feats]]=Table134[[#This Row],[Good Risk (Class 0) Selected Feats]],Table134[[#This Row],[Bad Risk (Class 1) Selected Feats]],Table134[[#This Row],[All Feats]])</f>
        <v>0</v>
      </c>
      <c r="I146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46" s="7">
        <f>ABS(Table134[[#This Row],[All Feats]]-Table134[[#This Row],[Actual Class]])</f>
        <v>0</v>
      </c>
      <c r="K146" s="7">
        <f>ABS(Table134[[#This Row],[Results Based on Selected Feats ( Class 1, Class 0)]]-Table134[[#This Row],[Actual Class]])</f>
        <v>0</v>
      </c>
      <c r="L146" s="7">
        <f>ABS(Table134[[#This Row],[Results Based on Droped Feats ( Class 1, Class 0)]]-Table134[[#This Row],[Actual Class]])</f>
        <v>0</v>
      </c>
    </row>
    <row r="147" spans="1:12" x14ac:dyDescent="0.3">
      <c r="A147" s="4">
        <v>40</v>
      </c>
      <c r="B147" s="4">
        <v>0</v>
      </c>
      <c r="C147" s="5">
        <v>0</v>
      </c>
      <c r="D147" s="5">
        <v>1</v>
      </c>
      <c r="E147" s="5">
        <v>0</v>
      </c>
      <c r="F147" s="5">
        <v>0</v>
      </c>
      <c r="G147" s="5">
        <v>0</v>
      </c>
      <c r="H147" s="6">
        <f>IF(Table134[[#This Row],[Bad Risk (Class 1) Selected Feats]]=Table134[[#This Row],[Good Risk (Class 0) Selected Feats]],Table134[[#This Row],[Bad Risk (Class 1) Selected Feats]],Table134[[#This Row],[All Feats]])</f>
        <v>0</v>
      </c>
      <c r="I147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47" s="7">
        <f>ABS(Table134[[#This Row],[All Feats]]-Table134[[#This Row],[Actual Class]])</f>
        <v>0</v>
      </c>
      <c r="K147" s="7">
        <f>ABS(Table134[[#This Row],[Results Based on Selected Feats ( Class 1, Class 0)]]-Table134[[#This Row],[Actual Class]])</f>
        <v>0</v>
      </c>
      <c r="L147" s="7">
        <f>ABS(Table134[[#This Row],[Results Based on Droped Feats ( Class 1, Class 0)]]-Table134[[#This Row],[Actual Class]])</f>
        <v>0</v>
      </c>
    </row>
    <row r="148" spans="1:12" x14ac:dyDescent="0.3">
      <c r="A148" s="4">
        <v>891</v>
      </c>
      <c r="B148" s="4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6">
        <f>IF(Table134[[#This Row],[Bad Risk (Class 1) Selected Feats]]=Table134[[#This Row],[Good Risk (Class 0) Selected Feats]],Table134[[#This Row],[Bad Risk (Class 1) Selected Feats]],Table134[[#This Row],[All Feats]])</f>
        <v>0</v>
      </c>
      <c r="I148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48" s="7">
        <f>ABS(Table134[[#This Row],[All Feats]]-Table134[[#This Row],[Actual Class]])</f>
        <v>0</v>
      </c>
      <c r="K148" s="7">
        <f>ABS(Table134[[#This Row],[Results Based on Selected Feats ( Class 1, Class 0)]]-Table134[[#This Row],[Actual Class]])</f>
        <v>0</v>
      </c>
      <c r="L148" s="7">
        <f>ABS(Table134[[#This Row],[Results Based on Droped Feats ( Class 1, Class 0)]]-Table134[[#This Row],[Actual Class]])</f>
        <v>0</v>
      </c>
    </row>
    <row r="149" spans="1:12" x14ac:dyDescent="0.3">
      <c r="A149" s="4">
        <v>262</v>
      </c>
      <c r="B149" s="4">
        <v>0</v>
      </c>
      <c r="C149" s="5">
        <v>1</v>
      </c>
      <c r="D149" s="5">
        <v>0</v>
      </c>
      <c r="E149" s="5">
        <v>1</v>
      </c>
      <c r="F149" s="5">
        <v>0</v>
      </c>
      <c r="G149" s="5">
        <v>1</v>
      </c>
      <c r="H149" s="6">
        <f>IF(Table134[[#This Row],[Bad Risk (Class 1) Selected Feats]]=Table134[[#This Row],[Good Risk (Class 0) Selected Feats]],Table134[[#This Row],[Bad Risk (Class 1) Selected Feats]],Table134[[#This Row],[All Feats]])</f>
        <v>0</v>
      </c>
      <c r="I149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149" s="7">
        <f>ABS(Table134[[#This Row],[All Feats]]-Table134[[#This Row],[Actual Class]])</f>
        <v>1</v>
      </c>
      <c r="K149" s="7">
        <f>ABS(Table134[[#This Row],[Results Based on Selected Feats ( Class 1, Class 0)]]-Table134[[#This Row],[Actual Class]])</f>
        <v>0</v>
      </c>
      <c r="L149" s="7">
        <f>ABS(Table134[[#This Row],[Results Based on Droped Feats ( Class 1, Class 0)]]-Table134[[#This Row],[Actual Class]])</f>
        <v>1</v>
      </c>
    </row>
    <row r="150" spans="1:12" x14ac:dyDescent="0.3">
      <c r="A150" s="4">
        <v>43</v>
      </c>
      <c r="B150" s="4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6">
        <f>IF(Table134[[#This Row],[Bad Risk (Class 1) Selected Feats]]=Table134[[#This Row],[Good Risk (Class 0) Selected Feats]],Table134[[#This Row],[Bad Risk (Class 1) Selected Feats]],Table134[[#This Row],[All Feats]])</f>
        <v>0</v>
      </c>
      <c r="I150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50" s="7">
        <f>ABS(Table134[[#This Row],[All Feats]]-Table134[[#This Row],[Actual Class]])</f>
        <v>0</v>
      </c>
      <c r="K150" s="7">
        <f>ABS(Table134[[#This Row],[Results Based on Selected Feats ( Class 1, Class 0)]]-Table134[[#This Row],[Actual Class]])</f>
        <v>0</v>
      </c>
      <c r="L150" s="7">
        <f>ABS(Table134[[#This Row],[Results Based on Droped Feats ( Class 1, Class 0)]]-Table134[[#This Row],[Actual Class]])</f>
        <v>0</v>
      </c>
    </row>
    <row r="151" spans="1:12" x14ac:dyDescent="0.3">
      <c r="A151" s="4">
        <v>284</v>
      </c>
      <c r="B151" s="4">
        <v>0</v>
      </c>
      <c r="C151" s="5">
        <v>0</v>
      </c>
      <c r="D151" s="5">
        <v>0</v>
      </c>
      <c r="E151" s="5">
        <v>1</v>
      </c>
      <c r="F151" s="5">
        <v>1</v>
      </c>
      <c r="G151" s="5">
        <v>1</v>
      </c>
      <c r="H151" s="6">
        <f>IF(Table134[[#This Row],[Bad Risk (Class 1) Selected Feats]]=Table134[[#This Row],[Good Risk (Class 0) Selected Feats]],Table134[[#This Row],[Bad Risk (Class 1) Selected Feats]],Table134[[#This Row],[All Feats]])</f>
        <v>0</v>
      </c>
      <c r="I151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51" s="7">
        <f>ABS(Table134[[#This Row],[All Feats]]-Table134[[#This Row],[Actual Class]])</f>
        <v>0</v>
      </c>
      <c r="K151" s="7">
        <f>ABS(Table134[[#This Row],[Results Based on Selected Feats ( Class 1, Class 0)]]-Table134[[#This Row],[Actual Class]])</f>
        <v>0</v>
      </c>
      <c r="L151" s="7">
        <f>ABS(Table134[[#This Row],[Results Based on Droped Feats ( Class 1, Class 0)]]-Table134[[#This Row],[Actual Class]])</f>
        <v>0</v>
      </c>
    </row>
    <row r="152" spans="1:12" x14ac:dyDescent="0.3">
      <c r="A152" s="4">
        <v>958</v>
      </c>
      <c r="B152" s="4">
        <v>1</v>
      </c>
      <c r="C152" s="5">
        <v>1</v>
      </c>
      <c r="D152" s="5">
        <v>1</v>
      </c>
      <c r="E152" s="5">
        <v>1</v>
      </c>
      <c r="F152" s="5">
        <v>0</v>
      </c>
      <c r="G152" s="5">
        <v>1</v>
      </c>
      <c r="H152" s="6">
        <f>IF(Table134[[#This Row],[Bad Risk (Class 1) Selected Feats]]=Table134[[#This Row],[Good Risk (Class 0) Selected Feats]],Table134[[#This Row],[Bad Risk (Class 1) Selected Feats]],Table134[[#This Row],[All Feats]])</f>
        <v>1</v>
      </c>
      <c r="I152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152" s="7">
        <f>ABS(Table134[[#This Row],[All Feats]]-Table134[[#This Row],[Actual Class]])</f>
        <v>0</v>
      </c>
      <c r="K152" s="7">
        <f>ABS(Table134[[#This Row],[Results Based on Selected Feats ( Class 1, Class 0)]]-Table134[[#This Row],[Actual Class]])</f>
        <v>0</v>
      </c>
      <c r="L152" s="7">
        <f>ABS(Table134[[#This Row],[Results Based on Droped Feats ( Class 1, Class 0)]]-Table134[[#This Row],[Actual Class]])</f>
        <v>0</v>
      </c>
    </row>
    <row r="153" spans="1:12" x14ac:dyDescent="0.3">
      <c r="A153" s="4">
        <v>297</v>
      </c>
      <c r="B153" s="4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6">
        <f>IF(Table134[[#This Row],[Bad Risk (Class 1) Selected Feats]]=Table134[[#This Row],[Good Risk (Class 0) Selected Feats]],Table134[[#This Row],[Bad Risk (Class 1) Selected Feats]],Table134[[#This Row],[All Feats]])</f>
        <v>0</v>
      </c>
      <c r="I153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53" s="7">
        <f>ABS(Table134[[#This Row],[All Feats]]-Table134[[#This Row],[Actual Class]])</f>
        <v>0</v>
      </c>
      <c r="K153" s="7">
        <f>ABS(Table134[[#This Row],[Results Based on Selected Feats ( Class 1, Class 0)]]-Table134[[#This Row],[Actual Class]])</f>
        <v>0</v>
      </c>
      <c r="L153" s="7">
        <f>ABS(Table134[[#This Row],[Results Based on Droped Feats ( Class 1, Class 0)]]-Table134[[#This Row],[Actual Class]])</f>
        <v>0</v>
      </c>
    </row>
    <row r="154" spans="1:12" x14ac:dyDescent="0.3">
      <c r="A154" s="4">
        <v>996</v>
      </c>
      <c r="B154" s="4">
        <v>0</v>
      </c>
      <c r="C154" s="5">
        <v>1</v>
      </c>
      <c r="D154" s="5">
        <v>0</v>
      </c>
      <c r="E154" s="5">
        <v>0</v>
      </c>
      <c r="F154" s="5">
        <v>0</v>
      </c>
      <c r="G154" s="5">
        <v>0</v>
      </c>
      <c r="H154" s="6">
        <f>IF(Table134[[#This Row],[Bad Risk (Class 1) Selected Feats]]=Table134[[#This Row],[Good Risk (Class 0) Selected Feats]],Table134[[#This Row],[Bad Risk (Class 1) Selected Feats]],Table134[[#This Row],[All Feats]])</f>
        <v>0</v>
      </c>
      <c r="I154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54" s="7">
        <f>ABS(Table134[[#This Row],[All Feats]]-Table134[[#This Row],[Actual Class]])</f>
        <v>1</v>
      </c>
      <c r="K154" s="7">
        <f>ABS(Table134[[#This Row],[Results Based on Selected Feats ( Class 1, Class 0)]]-Table134[[#This Row],[Actual Class]])</f>
        <v>0</v>
      </c>
      <c r="L154" s="7">
        <f>ABS(Table134[[#This Row],[Results Based on Droped Feats ( Class 1, Class 0)]]-Table134[[#This Row],[Actual Class]])</f>
        <v>0</v>
      </c>
    </row>
    <row r="155" spans="1:12" x14ac:dyDescent="0.3">
      <c r="A155" s="4">
        <v>492</v>
      </c>
      <c r="B155" s="4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6">
        <f>IF(Table134[[#This Row],[Bad Risk (Class 1) Selected Feats]]=Table134[[#This Row],[Good Risk (Class 0) Selected Feats]],Table134[[#This Row],[Bad Risk (Class 1) Selected Feats]],Table134[[#This Row],[All Feats]])</f>
        <v>0</v>
      </c>
      <c r="I155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55" s="7">
        <f>ABS(Table134[[#This Row],[All Feats]]-Table134[[#This Row],[Actual Class]])</f>
        <v>0</v>
      </c>
      <c r="K155" s="7">
        <f>ABS(Table134[[#This Row],[Results Based on Selected Feats ( Class 1, Class 0)]]-Table134[[#This Row],[Actual Class]])</f>
        <v>0</v>
      </c>
      <c r="L155" s="7">
        <f>ABS(Table134[[#This Row],[Results Based on Droped Feats ( Class 1, Class 0)]]-Table134[[#This Row],[Actual Class]])</f>
        <v>0</v>
      </c>
    </row>
    <row r="156" spans="1:12" x14ac:dyDescent="0.3">
      <c r="A156" s="4">
        <v>601</v>
      </c>
      <c r="B156" s="4">
        <v>1</v>
      </c>
      <c r="C156" s="5">
        <v>1</v>
      </c>
      <c r="D156" s="5">
        <v>1</v>
      </c>
      <c r="E156" s="5">
        <v>1</v>
      </c>
      <c r="F156" s="5">
        <v>0</v>
      </c>
      <c r="G156" s="5">
        <v>1</v>
      </c>
      <c r="H156" s="6">
        <f>IF(Table134[[#This Row],[Bad Risk (Class 1) Selected Feats]]=Table134[[#This Row],[Good Risk (Class 0) Selected Feats]],Table134[[#This Row],[Bad Risk (Class 1) Selected Feats]],Table134[[#This Row],[All Feats]])</f>
        <v>1</v>
      </c>
      <c r="I156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156" s="7">
        <f>ABS(Table134[[#This Row],[All Feats]]-Table134[[#This Row],[Actual Class]])</f>
        <v>0</v>
      </c>
      <c r="K156" s="7">
        <f>ABS(Table134[[#This Row],[Results Based on Selected Feats ( Class 1, Class 0)]]-Table134[[#This Row],[Actual Class]])</f>
        <v>0</v>
      </c>
      <c r="L156" s="7">
        <f>ABS(Table134[[#This Row],[Results Based on Droped Feats ( Class 1, Class 0)]]-Table134[[#This Row],[Actual Class]])</f>
        <v>0</v>
      </c>
    </row>
    <row r="157" spans="1:12" x14ac:dyDescent="0.3">
      <c r="A157" s="4">
        <v>274</v>
      </c>
      <c r="B157" s="4">
        <v>1</v>
      </c>
      <c r="C157" s="5">
        <v>1</v>
      </c>
      <c r="D157" s="5">
        <v>1</v>
      </c>
      <c r="E157" s="5">
        <v>1</v>
      </c>
      <c r="F157" s="5">
        <v>1</v>
      </c>
      <c r="G157" s="5">
        <v>1</v>
      </c>
      <c r="H157" s="6">
        <f>IF(Table134[[#This Row],[Bad Risk (Class 1) Selected Feats]]=Table134[[#This Row],[Good Risk (Class 0) Selected Feats]],Table134[[#This Row],[Bad Risk (Class 1) Selected Feats]],Table134[[#This Row],[All Feats]])</f>
        <v>1</v>
      </c>
      <c r="I157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157" s="7">
        <f>ABS(Table134[[#This Row],[All Feats]]-Table134[[#This Row],[Actual Class]])</f>
        <v>0</v>
      </c>
      <c r="K157" s="7">
        <f>ABS(Table134[[#This Row],[Results Based on Selected Feats ( Class 1, Class 0)]]-Table134[[#This Row],[Actual Class]])</f>
        <v>0</v>
      </c>
      <c r="L157" s="7">
        <f>ABS(Table134[[#This Row],[Results Based on Droped Feats ( Class 1, Class 0)]]-Table134[[#This Row],[Actual Class]])</f>
        <v>0</v>
      </c>
    </row>
    <row r="158" spans="1:12" x14ac:dyDescent="0.3">
      <c r="A158" s="4">
        <v>549</v>
      </c>
      <c r="B158" s="4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6">
        <f>IF(Table134[[#This Row],[Bad Risk (Class 1) Selected Feats]]=Table134[[#This Row],[Good Risk (Class 0) Selected Feats]],Table134[[#This Row],[Bad Risk (Class 1) Selected Feats]],Table134[[#This Row],[All Feats]])</f>
        <v>0</v>
      </c>
      <c r="I158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58" s="7">
        <f>ABS(Table134[[#This Row],[All Feats]]-Table134[[#This Row],[Actual Class]])</f>
        <v>0</v>
      </c>
      <c r="K158" s="7">
        <f>ABS(Table134[[#This Row],[Results Based on Selected Feats ( Class 1, Class 0)]]-Table134[[#This Row],[Actual Class]])</f>
        <v>0</v>
      </c>
      <c r="L158" s="7">
        <f>ABS(Table134[[#This Row],[Results Based on Droped Feats ( Class 1, Class 0)]]-Table134[[#This Row],[Actual Class]])</f>
        <v>0</v>
      </c>
    </row>
    <row r="159" spans="1:12" x14ac:dyDescent="0.3">
      <c r="A159" s="4">
        <v>393</v>
      </c>
      <c r="B159" s="4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6">
        <f>IF(Table134[[#This Row],[Bad Risk (Class 1) Selected Feats]]=Table134[[#This Row],[Good Risk (Class 0) Selected Feats]],Table134[[#This Row],[Bad Risk (Class 1) Selected Feats]],Table134[[#This Row],[All Feats]])</f>
        <v>0</v>
      </c>
      <c r="I159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59" s="7">
        <f>ABS(Table134[[#This Row],[All Feats]]-Table134[[#This Row],[Actual Class]])</f>
        <v>0</v>
      </c>
      <c r="K159" s="7">
        <f>ABS(Table134[[#This Row],[Results Based on Selected Feats ( Class 1, Class 0)]]-Table134[[#This Row],[Actual Class]])</f>
        <v>0</v>
      </c>
      <c r="L159" s="7">
        <f>ABS(Table134[[#This Row],[Results Based on Droped Feats ( Class 1, Class 0)]]-Table134[[#This Row],[Actual Class]])</f>
        <v>0</v>
      </c>
    </row>
    <row r="160" spans="1:12" x14ac:dyDescent="0.3">
      <c r="A160" s="4">
        <v>719</v>
      </c>
      <c r="B160" s="4">
        <v>0</v>
      </c>
      <c r="C160" s="5">
        <v>1</v>
      </c>
      <c r="D160" s="5">
        <v>0</v>
      </c>
      <c r="E160" s="5">
        <v>0</v>
      </c>
      <c r="F160" s="5">
        <v>0</v>
      </c>
      <c r="G160" s="5">
        <v>0</v>
      </c>
      <c r="H160" s="6">
        <f>IF(Table134[[#This Row],[Bad Risk (Class 1) Selected Feats]]=Table134[[#This Row],[Good Risk (Class 0) Selected Feats]],Table134[[#This Row],[Bad Risk (Class 1) Selected Feats]],Table134[[#This Row],[All Feats]])</f>
        <v>0</v>
      </c>
      <c r="I160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60" s="7">
        <f>ABS(Table134[[#This Row],[All Feats]]-Table134[[#This Row],[Actual Class]])</f>
        <v>1</v>
      </c>
      <c r="K160" s="7">
        <f>ABS(Table134[[#This Row],[Results Based on Selected Feats ( Class 1, Class 0)]]-Table134[[#This Row],[Actual Class]])</f>
        <v>0</v>
      </c>
      <c r="L160" s="7">
        <f>ABS(Table134[[#This Row],[Results Based on Droped Feats ( Class 1, Class 0)]]-Table134[[#This Row],[Actual Class]])</f>
        <v>0</v>
      </c>
    </row>
    <row r="161" spans="1:12" x14ac:dyDescent="0.3">
      <c r="A161" s="4">
        <v>757</v>
      </c>
      <c r="B161" s="4">
        <v>1</v>
      </c>
      <c r="C161" s="5">
        <v>0</v>
      </c>
      <c r="D161" s="5">
        <v>0</v>
      </c>
      <c r="E161" s="5">
        <v>1</v>
      </c>
      <c r="F161" s="5">
        <v>0</v>
      </c>
      <c r="G161" s="5">
        <v>1</v>
      </c>
      <c r="H161" s="6">
        <f>IF(Table134[[#This Row],[Bad Risk (Class 1) Selected Feats]]=Table134[[#This Row],[Good Risk (Class 0) Selected Feats]],Table134[[#This Row],[Bad Risk (Class 1) Selected Feats]],Table134[[#This Row],[All Feats]])</f>
        <v>0</v>
      </c>
      <c r="I161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61" s="7">
        <f>ABS(Table134[[#This Row],[All Feats]]-Table134[[#This Row],[Actual Class]])</f>
        <v>1</v>
      </c>
      <c r="K161" s="7">
        <f>ABS(Table134[[#This Row],[Results Based on Selected Feats ( Class 1, Class 0)]]-Table134[[#This Row],[Actual Class]])</f>
        <v>1</v>
      </c>
      <c r="L161" s="7">
        <f>ABS(Table134[[#This Row],[Results Based on Droped Feats ( Class 1, Class 0)]]-Table134[[#This Row],[Actual Class]])</f>
        <v>1</v>
      </c>
    </row>
    <row r="162" spans="1:12" x14ac:dyDescent="0.3">
      <c r="A162" s="4">
        <v>428</v>
      </c>
      <c r="B162" s="4">
        <v>0</v>
      </c>
      <c r="C162" s="5">
        <v>0</v>
      </c>
      <c r="D162" s="5">
        <v>1</v>
      </c>
      <c r="E162" s="5">
        <v>0</v>
      </c>
      <c r="F162" s="5">
        <v>0</v>
      </c>
      <c r="G162" s="5">
        <v>0</v>
      </c>
      <c r="H162" s="6">
        <f>IF(Table134[[#This Row],[Bad Risk (Class 1) Selected Feats]]=Table134[[#This Row],[Good Risk (Class 0) Selected Feats]],Table134[[#This Row],[Bad Risk (Class 1) Selected Feats]],Table134[[#This Row],[All Feats]])</f>
        <v>0</v>
      </c>
      <c r="I162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62" s="7">
        <f>ABS(Table134[[#This Row],[All Feats]]-Table134[[#This Row],[Actual Class]])</f>
        <v>0</v>
      </c>
      <c r="K162" s="7">
        <f>ABS(Table134[[#This Row],[Results Based on Selected Feats ( Class 1, Class 0)]]-Table134[[#This Row],[Actual Class]])</f>
        <v>0</v>
      </c>
      <c r="L162" s="7">
        <f>ABS(Table134[[#This Row],[Results Based on Droped Feats ( Class 1, Class 0)]]-Table134[[#This Row],[Actual Class]])</f>
        <v>0</v>
      </c>
    </row>
    <row r="163" spans="1:12" x14ac:dyDescent="0.3">
      <c r="A163" s="4">
        <v>424</v>
      </c>
      <c r="B163" s="4">
        <v>1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6">
        <f>IF(Table134[[#This Row],[Bad Risk (Class 1) Selected Feats]]=Table134[[#This Row],[Good Risk (Class 0) Selected Feats]],Table134[[#This Row],[Bad Risk (Class 1) Selected Feats]],Table134[[#This Row],[All Feats]])</f>
        <v>0</v>
      </c>
      <c r="I163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63" s="7">
        <f>ABS(Table134[[#This Row],[All Feats]]-Table134[[#This Row],[Actual Class]])</f>
        <v>1</v>
      </c>
      <c r="K163" s="7">
        <f>ABS(Table134[[#This Row],[Results Based on Selected Feats ( Class 1, Class 0)]]-Table134[[#This Row],[Actual Class]])</f>
        <v>1</v>
      </c>
      <c r="L163" s="7">
        <f>ABS(Table134[[#This Row],[Results Based on Droped Feats ( Class 1, Class 0)]]-Table134[[#This Row],[Actual Class]])</f>
        <v>1</v>
      </c>
    </row>
    <row r="164" spans="1:12" x14ac:dyDescent="0.3">
      <c r="A164" s="4">
        <v>69</v>
      </c>
      <c r="B164" s="4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6">
        <f>IF(Table134[[#This Row],[Bad Risk (Class 1) Selected Feats]]=Table134[[#This Row],[Good Risk (Class 0) Selected Feats]],Table134[[#This Row],[Bad Risk (Class 1) Selected Feats]],Table134[[#This Row],[All Feats]])</f>
        <v>0</v>
      </c>
      <c r="I164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64" s="7">
        <f>ABS(Table134[[#This Row],[All Feats]]-Table134[[#This Row],[Actual Class]])</f>
        <v>0</v>
      </c>
      <c r="K164" s="7">
        <f>ABS(Table134[[#This Row],[Results Based on Selected Feats ( Class 1, Class 0)]]-Table134[[#This Row],[Actual Class]])</f>
        <v>0</v>
      </c>
      <c r="L164" s="7">
        <f>ABS(Table134[[#This Row],[Results Based on Droped Feats ( Class 1, Class 0)]]-Table134[[#This Row],[Actual Class]])</f>
        <v>0</v>
      </c>
    </row>
    <row r="165" spans="1:12" x14ac:dyDescent="0.3">
      <c r="A165" s="4">
        <v>88</v>
      </c>
      <c r="B165" s="4">
        <v>0</v>
      </c>
      <c r="C165" s="5">
        <v>0</v>
      </c>
      <c r="D165" s="5">
        <v>0</v>
      </c>
      <c r="E165" s="5">
        <v>0</v>
      </c>
      <c r="F165" s="5">
        <v>0</v>
      </c>
      <c r="G165" s="5">
        <v>1</v>
      </c>
      <c r="H165" s="6">
        <f>IF(Table134[[#This Row],[Bad Risk (Class 1) Selected Feats]]=Table134[[#This Row],[Good Risk (Class 0) Selected Feats]],Table134[[#This Row],[Bad Risk (Class 1) Selected Feats]],Table134[[#This Row],[All Feats]])</f>
        <v>0</v>
      </c>
      <c r="I165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65" s="7">
        <f>ABS(Table134[[#This Row],[All Feats]]-Table134[[#This Row],[Actual Class]])</f>
        <v>0</v>
      </c>
      <c r="K165" s="7">
        <f>ABS(Table134[[#This Row],[Results Based on Selected Feats ( Class 1, Class 0)]]-Table134[[#This Row],[Actual Class]])</f>
        <v>0</v>
      </c>
      <c r="L165" s="7">
        <f>ABS(Table134[[#This Row],[Results Based on Droped Feats ( Class 1, Class 0)]]-Table134[[#This Row],[Actual Class]])</f>
        <v>0</v>
      </c>
    </row>
    <row r="166" spans="1:12" x14ac:dyDescent="0.3">
      <c r="A166" s="4">
        <v>672</v>
      </c>
      <c r="B166" s="4">
        <v>0</v>
      </c>
      <c r="C166" s="5">
        <v>1</v>
      </c>
      <c r="D166" s="5">
        <v>1</v>
      </c>
      <c r="E166" s="5">
        <v>1</v>
      </c>
      <c r="F166" s="5">
        <v>0</v>
      </c>
      <c r="G166" s="5">
        <v>0</v>
      </c>
      <c r="H166" s="6">
        <f>IF(Table134[[#This Row],[Bad Risk (Class 1) Selected Feats]]=Table134[[#This Row],[Good Risk (Class 0) Selected Feats]],Table134[[#This Row],[Bad Risk (Class 1) Selected Feats]],Table134[[#This Row],[All Feats]])</f>
        <v>1</v>
      </c>
      <c r="I166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166" s="7">
        <f>ABS(Table134[[#This Row],[All Feats]]-Table134[[#This Row],[Actual Class]])</f>
        <v>1</v>
      </c>
      <c r="K166" s="7">
        <f>ABS(Table134[[#This Row],[Results Based on Selected Feats ( Class 1, Class 0)]]-Table134[[#This Row],[Actual Class]])</f>
        <v>1</v>
      </c>
      <c r="L166" s="7">
        <f>ABS(Table134[[#This Row],[Results Based on Droped Feats ( Class 1, Class 0)]]-Table134[[#This Row],[Actual Class]])</f>
        <v>1</v>
      </c>
    </row>
    <row r="167" spans="1:12" x14ac:dyDescent="0.3">
      <c r="A167" s="4">
        <v>533</v>
      </c>
      <c r="B167" s="4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6">
        <f>IF(Table134[[#This Row],[Bad Risk (Class 1) Selected Feats]]=Table134[[#This Row],[Good Risk (Class 0) Selected Feats]],Table134[[#This Row],[Bad Risk (Class 1) Selected Feats]],Table134[[#This Row],[All Feats]])</f>
        <v>0</v>
      </c>
      <c r="I167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67" s="7">
        <f>ABS(Table134[[#This Row],[All Feats]]-Table134[[#This Row],[Actual Class]])</f>
        <v>0</v>
      </c>
      <c r="K167" s="7">
        <f>ABS(Table134[[#This Row],[Results Based on Selected Feats ( Class 1, Class 0)]]-Table134[[#This Row],[Actual Class]])</f>
        <v>0</v>
      </c>
      <c r="L167" s="7">
        <f>ABS(Table134[[#This Row],[Results Based on Droped Feats ( Class 1, Class 0)]]-Table134[[#This Row],[Actual Class]])</f>
        <v>0</v>
      </c>
    </row>
    <row r="168" spans="1:12" x14ac:dyDescent="0.3">
      <c r="A168" s="4">
        <v>900</v>
      </c>
      <c r="B168" s="4">
        <v>1</v>
      </c>
      <c r="C168" s="5">
        <v>1</v>
      </c>
      <c r="D168" s="5">
        <v>0</v>
      </c>
      <c r="E168" s="5">
        <v>1</v>
      </c>
      <c r="F168" s="5">
        <v>0</v>
      </c>
      <c r="G168" s="5">
        <v>1</v>
      </c>
      <c r="H168" s="6">
        <f>IF(Table134[[#This Row],[Bad Risk (Class 1) Selected Feats]]=Table134[[#This Row],[Good Risk (Class 0) Selected Feats]],Table134[[#This Row],[Bad Risk (Class 1) Selected Feats]],Table134[[#This Row],[All Feats]])</f>
        <v>0</v>
      </c>
      <c r="I168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168" s="7">
        <f>ABS(Table134[[#This Row],[All Feats]]-Table134[[#This Row],[Actual Class]])</f>
        <v>0</v>
      </c>
      <c r="K168" s="7">
        <f>ABS(Table134[[#This Row],[Results Based on Selected Feats ( Class 1, Class 0)]]-Table134[[#This Row],[Actual Class]])</f>
        <v>1</v>
      </c>
      <c r="L168" s="7">
        <f>ABS(Table134[[#This Row],[Results Based on Droped Feats ( Class 1, Class 0)]]-Table134[[#This Row],[Actual Class]])</f>
        <v>0</v>
      </c>
    </row>
    <row r="169" spans="1:12" x14ac:dyDescent="0.3">
      <c r="A169" s="4">
        <v>315</v>
      </c>
      <c r="B169" s="4">
        <v>1</v>
      </c>
      <c r="C169" s="5">
        <v>1</v>
      </c>
      <c r="D169" s="5">
        <v>1</v>
      </c>
      <c r="E169" s="5">
        <v>1</v>
      </c>
      <c r="F169" s="5">
        <v>0</v>
      </c>
      <c r="G169" s="5">
        <v>1</v>
      </c>
      <c r="H169" s="6">
        <f>IF(Table134[[#This Row],[Bad Risk (Class 1) Selected Feats]]=Table134[[#This Row],[Good Risk (Class 0) Selected Feats]],Table134[[#This Row],[Bad Risk (Class 1) Selected Feats]],Table134[[#This Row],[All Feats]])</f>
        <v>1</v>
      </c>
      <c r="I169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169" s="7">
        <f>ABS(Table134[[#This Row],[All Feats]]-Table134[[#This Row],[Actual Class]])</f>
        <v>0</v>
      </c>
      <c r="K169" s="7">
        <f>ABS(Table134[[#This Row],[Results Based on Selected Feats ( Class 1, Class 0)]]-Table134[[#This Row],[Actual Class]])</f>
        <v>0</v>
      </c>
      <c r="L169" s="7">
        <f>ABS(Table134[[#This Row],[Results Based on Droped Feats ( Class 1, Class 0)]]-Table134[[#This Row],[Actual Class]])</f>
        <v>0</v>
      </c>
    </row>
    <row r="170" spans="1:12" x14ac:dyDescent="0.3">
      <c r="A170" s="4">
        <v>280</v>
      </c>
      <c r="B170" s="4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6">
        <f>IF(Table134[[#This Row],[Bad Risk (Class 1) Selected Feats]]=Table134[[#This Row],[Good Risk (Class 0) Selected Feats]],Table134[[#This Row],[Bad Risk (Class 1) Selected Feats]],Table134[[#This Row],[All Feats]])</f>
        <v>0</v>
      </c>
      <c r="I170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70" s="7">
        <f>ABS(Table134[[#This Row],[All Feats]]-Table134[[#This Row],[Actual Class]])</f>
        <v>0</v>
      </c>
      <c r="K170" s="7">
        <f>ABS(Table134[[#This Row],[Results Based on Selected Feats ( Class 1, Class 0)]]-Table134[[#This Row],[Actual Class]])</f>
        <v>0</v>
      </c>
      <c r="L170" s="7">
        <f>ABS(Table134[[#This Row],[Results Based on Droped Feats ( Class 1, Class 0)]]-Table134[[#This Row],[Actual Class]])</f>
        <v>0</v>
      </c>
    </row>
    <row r="171" spans="1:12" x14ac:dyDescent="0.3">
      <c r="A171" s="4">
        <v>819</v>
      </c>
      <c r="B171" s="4">
        <v>1</v>
      </c>
      <c r="C171" s="5">
        <v>1</v>
      </c>
      <c r="D171" s="5">
        <v>0</v>
      </c>
      <c r="E171" s="5">
        <v>1</v>
      </c>
      <c r="F171" s="5">
        <v>0</v>
      </c>
      <c r="G171" s="5">
        <v>1</v>
      </c>
      <c r="H171" s="6">
        <f>IF(Table134[[#This Row],[Bad Risk (Class 1) Selected Feats]]=Table134[[#This Row],[Good Risk (Class 0) Selected Feats]],Table134[[#This Row],[Bad Risk (Class 1) Selected Feats]],Table134[[#This Row],[All Feats]])</f>
        <v>0</v>
      </c>
      <c r="I171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171" s="7">
        <f>ABS(Table134[[#This Row],[All Feats]]-Table134[[#This Row],[Actual Class]])</f>
        <v>0</v>
      </c>
      <c r="K171" s="7">
        <f>ABS(Table134[[#This Row],[Results Based on Selected Feats ( Class 1, Class 0)]]-Table134[[#This Row],[Actual Class]])</f>
        <v>1</v>
      </c>
      <c r="L171" s="7">
        <f>ABS(Table134[[#This Row],[Results Based on Droped Feats ( Class 1, Class 0)]]-Table134[[#This Row],[Actual Class]])</f>
        <v>0</v>
      </c>
    </row>
    <row r="172" spans="1:12" x14ac:dyDescent="0.3">
      <c r="A172" s="4">
        <v>301</v>
      </c>
      <c r="B172" s="4">
        <v>1</v>
      </c>
      <c r="C172" s="5">
        <v>1</v>
      </c>
      <c r="D172" s="5">
        <v>1</v>
      </c>
      <c r="E172" s="5">
        <v>1</v>
      </c>
      <c r="F172" s="5">
        <v>1</v>
      </c>
      <c r="G172" s="5">
        <v>1</v>
      </c>
      <c r="H172" s="6">
        <f>IF(Table134[[#This Row],[Bad Risk (Class 1) Selected Feats]]=Table134[[#This Row],[Good Risk (Class 0) Selected Feats]],Table134[[#This Row],[Bad Risk (Class 1) Selected Feats]],Table134[[#This Row],[All Feats]])</f>
        <v>1</v>
      </c>
      <c r="I172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172" s="7">
        <f>ABS(Table134[[#This Row],[All Feats]]-Table134[[#This Row],[Actual Class]])</f>
        <v>0</v>
      </c>
      <c r="K172" s="7">
        <f>ABS(Table134[[#This Row],[Results Based on Selected Feats ( Class 1, Class 0)]]-Table134[[#This Row],[Actual Class]])</f>
        <v>0</v>
      </c>
      <c r="L172" s="7">
        <f>ABS(Table134[[#This Row],[Results Based on Droped Feats ( Class 1, Class 0)]]-Table134[[#This Row],[Actual Class]])</f>
        <v>0</v>
      </c>
    </row>
    <row r="173" spans="1:12" x14ac:dyDescent="0.3">
      <c r="A173" s="4">
        <v>279</v>
      </c>
      <c r="B173" s="4">
        <v>0</v>
      </c>
      <c r="C173" s="5">
        <v>0</v>
      </c>
      <c r="D173" s="5">
        <v>1</v>
      </c>
      <c r="E173" s="5">
        <v>0</v>
      </c>
      <c r="F173" s="5">
        <v>1</v>
      </c>
      <c r="G173" s="5">
        <v>0</v>
      </c>
      <c r="H173" s="6">
        <f>IF(Table134[[#This Row],[Bad Risk (Class 1) Selected Feats]]=Table134[[#This Row],[Good Risk (Class 0) Selected Feats]],Table134[[#This Row],[Bad Risk (Class 1) Selected Feats]],Table134[[#This Row],[All Feats]])</f>
        <v>1</v>
      </c>
      <c r="I173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73" s="7">
        <f>ABS(Table134[[#This Row],[All Feats]]-Table134[[#This Row],[Actual Class]])</f>
        <v>0</v>
      </c>
      <c r="K173" s="7">
        <f>ABS(Table134[[#This Row],[Results Based on Selected Feats ( Class 1, Class 0)]]-Table134[[#This Row],[Actual Class]])</f>
        <v>1</v>
      </c>
      <c r="L173" s="7">
        <f>ABS(Table134[[#This Row],[Results Based on Droped Feats ( Class 1, Class 0)]]-Table134[[#This Row],[Actual Class]])</f>
        <v>0</v>
      </c>
    </row>
    <row r="174" spans="1:12" x14ac:dyDescent="0.3">
      <c r="A174" s="4">
        <v>444</v>
      </c>
      <c r="B174" s="4">
        <v>1</v>
      </c>
      <c r="C174" s="5">
        <v>1</v>
      </c>
      <c r="D174" s="5">
        <v>0</v>
      </c>
      <c r="E174" s="5">
        <v>1</v>
      </c>
      <c r="F174" s="5">
        <v>0</v>
      </c>
      <c r="G174" s="5">
        <v>1</v>
      </c>
      <c r="H174" s="6">
        <f>IF(Table134[[#This Row],[Bad Risk (Class 1) Selected Feats]]=Table134[[#This Row],[Good Risk (Class 0) Selected Feats]],Table134[[#This Row],[Bad Risk (Class 1) Selected Feats]],Table134[[#This Row],[All Feats]])</f>
        <v>0</v>
      </c>
      <c r="I174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174" s="7">
        <f>ABS(Table134[[#This Row],[All Feats]]-Table134[[#This Row],[Actual Class]])</f>
        <v>0</v>
      </c>
      <c r="K174" s="7">
        <f>ABS(Table134[[#This Row],[Results Based on Selected Feats ( Class 1, Class 0)]]-Table134[[#This Row],[Actual Class]])</f>
        <v>1</v>
      </c>
      <c r="L174" s="7">
        <f>ABS(Table134[[#This Row],[Results Based on Droped Feats ( Class 1, Class 0)]]-Table134[[#This Row],[Actual Class]])</f>
        <v>0</v>
      </c>
    </row>
    <row r="175" spans="1:12" x14ac:dyDescent="0.3">
      <c r="A175" s="4">
        <v>191</v>
      </c>
      <c r="B175" s="4">
        <v>1</v>
      </c>
      <c r="C175" s="5">
        <v>1</v>
      </c>
      <c r="D175" s="5">
        <v>0</v>
      </c>
      <c r="E175" s="5">
        <v>1</v>
      </c>
      <c r="F175" s="5">
        <v>1</v>
      </c>
      <c r="G175" s="5">
        <v>1</v>
      </c>
      <c r="H175" s="6">
        <f>IF(Table134[[#This Row],[Bad Risk (Class 1) Selected Feats]]=Table134[[#This Row],[Good Risk (Class 0) Selected Feats]],Table134[[#This Row],[Bad Risk (Class 1) Selected Feats]],Table134[[#This Row],[All Feats]])</f>
        <v>1</v>
      </c>
      <c r="I175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175" s="7">
        <f>ABS(Table134[[#This Row],[All Feats]]-Table134[[#This Row],[Actual Class]])</f>
        <v>0</v>
      </c>
      <c r="K175" s="7">
        <f>ABS(Table134[[#This Row],[Results Based on Selected Feats ( Class 1, Class 0)]]-Table134[[#This Row],[Actual Class]])</f>
        <v>0</v>
      </c>
      <c r="L175" s="7">
        <f>ABS(Table134[[#This Row],[Results Based on Droped Feats ( Class 1, Class 0)]]-Table134[[#This Row],[Actual Class]])</f>
        <v>0</v>
      </c>
    </row>
    <row r="176" spans="1:12" x14ac:dyDescent="0.3">
      <c r="A176" s="4">
        <v>574</v>
      </c>
      <c r="B176" s="4">
        <v>0</v>
      </c>
      <c r="C176" s="5">
        <v>1</v>
      </c>
      <c r="D176" s="5">
        <v>1</v>
      </c>
      <c r="E176" s="5">
        <v>1</v>
      </c>
      <c r="F176" s="5">
        <v>0</v>
      </c>
      <c r="G176" s="5">
        <v>0</v>
      </c>
      <c r="H176" s="6">
        <f>IF(Table134[[#This Row],[Bad Risk (Class 1) Selected Feats]]=Table134[[#This Row],[Good Risk (Class 0) Selected Feats]],Table134[[#This Row],[Bad Risk (Class 1) Selected Feats]],Table134[[#This Row],[All Feats]])</f>
        <v>1</v>
      </c>
      <c r="I176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176" s="7">
        <f>ABS(Table134[[#This Row],[All Feats]]-Table134[[#This Row],[Actual Class]])</f>
        <v>1</v>
      </c>
      <c r="K176" s="7">
        <f>ABS(Table134[[#This Row],[Results Based on Selected Feats ( Class 1, Class 0)]]-Table134[[#This Row],[Actual Class]])</f>
        <v>1</v>
      </c>
      <c r="L176" s="7">
        <f>ABS(Table134[[#This Row],[Results Based on Droped Feats ( Class 1, Class 0)]]-Table134[[#This Row],[Actual Class]])</f>
        <v>1</v>
      </c>
    </row>
    <row r="177" spans="1:12" x14ac:dyDescent="0.3">
      <c r="A177" s="4">
        <v>95</v>
      </c>
      <c r="B177" s="4">
        <v>1</v>
      </c>
      <c r="C177" s="5">
        <v>1</v>
      </c>
      <c r="D177" s="5">
        <v>1</v>
      </c>
      <c r="E177" s="5">
        <v>1</v>
      </c>
      <c r="F177" s="5">
        <v>1</v>
      </c>
      <c r="G177" s="5">
        <v>1</v>
      </c>
      <c r="H177" s="6">
        <f>IF(Table134[[#This Row],[Bad Risk (Class 1) Selected Feats]]=Table134[[#This Row],[Good Risk (Class 0) Selected Feats]],Table134[[#This Row],[Bad Risk (Class 1) Selected Feats]],Table134[[#This Row],[All Feats]])</f>
        <v>1</v>
      </c>
      <c r="I177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177" s="7">
        <f>ABS(Table134[[#This Row],[All Feats]]-Table134[[#This Row],[Actual Class]])</f>
        <v>0</v>
      </c>
      <c r="K177" s="7">
        <f>ABS(Table134[[#This Row],[Results Based on Selected Feats ( Class 1, Class 0)]]-Table134[[#This Row],[Actual Class]])</f>
        <v>0</v>
      </c>
      <c r="L177" s="7">
        <f>ABS(Table134[[#This Row],[Results Based on Droped Feats ( Class 1, Class 0)]]-Table134[[#This Row],[Actual Class]])</f>
        <v>0</v>
      </c>
    </row>
    <row r="178" spans="1:12" x14ac:dyDescent="0.3">
      <c r="A178" s="4">
        <v>455</v>
      </c>
      <c r="B178" s="4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6">
        <f>IF(Table134[[#This Row],[Bad Risk (Class 1) Selected Feats]]=Table134[[#This Row],[Good Risk (Class 0) Selected Feats]],Table134[[#This Row],[Bad Risk (Class 1) Selected Feats]],Table134[[#This Row],[All Feats]])</f>
        <v>0</v>
      </c>
      <c r="I178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78" s="7">
        <f>ABS(Table134[[#This Row],[All Feats]]-Table134[[#This Row],[Actual Class]])</f>
        <v>0</v>
      </c>
      <c r="K178" s="7">
        <f>ABS(Table134[[#This Row],[Results Based on Selected Feats ( Class 1, Class 0)]]-Table134[[#This Row],[Actual Class]])</f>
        <v>0</v>
      </c>
      <c r="L178" s="7">
        <f>ABS(Table134[[#This Row],[Results Based on Droped Feats ( Class 1, Class 0)]]-Table134[[#This Row],[Actual Class]])</f>
        <v>0</v>
      </c>
    </row>
    <row r="179" spans="1:12" x14ac:dyDescent="0.3">
      <c r="A179" s="4">
        <v>84</v>
      </c>
      <c r="B179" s="4">
        <v>0</v>
      </c>
      <c r="C179" s="5">
        <v>1</v>
      </c>
      <c r="D179" s="5">
        <v>0</v>
      </c>
      <c r="E179" s="5">
        <v>0</v>
      </c>
      <c r="F179" s="5">
        <v>0</v>
      </c>
      <c r="G179" s="5">
        <v>1</v>
      </c>
      <c r="H179" s="6">
        <f>IF(Table134[[#This Row],[Bad Risk (Class 1) Selected Feats]]=Table134[[#This Row],[Good Risk (Class 0) Selected Feats]],Table134[[#This Row],[Bad Risk (Class 1) Selected Feats]],Table134[[#This Row],[All Feats]])</f>
        <v>0</v>
      </c>
      <c r="I179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79" s="7">
        <f>ABS(Table134[[#This Row],[All Feats]]-Table134[[#This Row],[Actual Class]])</f>
        <v>1</v>
      </c>
      <c r="K179" s="7">
        <f>ABS(Table134[[#This Row],[Results Based on Selected Feats ( Class 1, Class 0)]]-Table134[[#This Row],[Actual Class]])</f>
        <v>0</v>
      </c>
      <c r="L179" s="7">
        <f>ABS(Table134[[#This Row],[Results Based on Droped Feats ( Class 1, Class 0)]]-Table134[[#This Row],[Actual Class]])</f>
        <v>0</v>
      </c>
    </row>
    <row r="180" spans="1:12" x14ac:dyDescent="0.3">
      <c r="A180" s="4">
        <v>857</v>
      </c>
      <c r="B180" s="4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6">
        <f>IF(Table134[[#This Row],[Bad Risk (Class 1) Selected Feats]]=Table134[[#This Row],[Good Risk (Class 0) Selected Feats]],Table134[[#This Row],[Bad Risk (Class 1) Selected Feats]],Table134[[#This Row],[All Feats]])</f>
        <v>0</v>
      </c>
      <c r="I180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80" s="7">
        <f>ABS(Table134[[#This Row],[All Feats]]-Table134[[#This Row],[Actual Class]])</f>
        <v>0</v>
      </c>
      <c r="K180" s="7">
        <f>ABS(Table134[[#This Row],[Results Based on Selected Feats ( Class 1, Class 0)]]-Table134[[#This Row],[Actual Class]])</f>
        <v>0</v>
      </c>
      <c r="L180" s="7">
        <f>ABS(Table134[[#This Row],[Results Based on Droped Feats ( Class 1, Class 0)]]-Table134[[#This Row],[Actual Class]])</f>
        <v>0</v>
      </c>
    </row>
    <row r="181" spans="1:12" x14ac:dyDescent="0.3">
      <c r="A181" s="4">
        <v>224</v>
      </c>
      <c r="B181" s="4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6">
        <f>IF(Table134[[#This Row],[Bad Risk (Class 1) Selected Feats]]=Table134[[#This Row],[Good Risk (Class 0) Selected Feats]],Table134[[#This Row],[Bad Risk (Class 1) Selected Feats]],Table134[[#This Row],[All Feats]])</f>
        <v>0</v>
      </c>
      <c r="I181" s="6">
        <f>IF(Table134[[#This Row],[Bad Risk (Class 1) Droped Feats]]=Table134[[#This Row],[Results Based on Selected Feats ( Class 1, Class 0)]],Table134[[#This Row],[Bad Risk (Class 1) Droped Feats]],Table134[[#This Row],[All Feats]])</f>
        <v>0</v>
      </c>
      <c r="J181" s="7">
        <f>ABS(Table134[[#This Row],[All Feats]]-Table134[[#This Row],[Actual Class]])</f>
        <v>0</v>
      </c>
      <c r="K181" s="7">
        <f>ABS(Table134[[#This Row],[Results Based on Selected Feats ( Class 1, Class 0)]]-Table134[[#This Row],[Actual Class]])</f>
        <v>0</v>
      </c>
      <c r="L181" s="7">
        <f>ABS(Table134[[#This Row],[Results Based on Droped Feats ( Class 1, Class 0)]]-Table134[[#This Row],[Actual Class]])</f>
        <v>0</v>
      </c>
    </row>
    <row r="182" spans="1:12" x14ac:dyDescent="0.3">
      <c r="A182" s="4">
        <v>197</v>
      </c>
      <c r="B182" s="4">
        <v>1</v>
      </c>
      <c r="C182" s="5">
        <v>1</v>
      </c>
      <c r="D182" s="5">
        <v>1</v>
      </c>
      <c r="E182" s="5">
        <v>1</v>
      </c>
      <c r="F182" s="5">
        <v>1</v>
      </c>
      <c r="G182" s="5">
        <v>1</v>
      </c>
      <c r="H182" s="6">
        <f>IF(Table134[[#This Row],[Bad Risk (Class 1) Selected Feats]]=Table134[[#This Row],[Good Risk (Class 0) Selected Feats]],Table134[[#This Row],[Bad Risk (Class 1) Selected Feats]],Table134[[#This Row],[All Feats]])</f>
        <v>1</v>
      </c>
      <c r="I182" s="6">
        <f>IF(Table134[[#This Row],[Bad Risk (Class 1) Droped Feats]]=Table134[[#This Row],[Results Based on Selected Feats ( Class 1, Class 0)]],Table134[[#This Row],[Bad Risk (Class 1) Droped Feats]],Table134[[#This Row],[All Feats]])</f>
        <v>1</v>
      </c>
      <c r="J182" s="7">
        <f>ABS(Table134[[#This Row],[All Feats]]-Table134[[#This Row],[Actual Class]])</f>
        <v>0</v>
      </c>
      <c r="K182" s="7">
        <f>ABS(Table134[[#This Row],[Results Based on Selected Feats ( Class 1, Class 0)]]-Table134[[#This Row],[Actual Class]])</f>
        <v>0</v>
      </c>
      <c r="L182" s="7">
        <f>ABS(Table134[[#This Row],[Results Based on Droped Feats ( Class 1, Class 0)]]-Table134[[#This Row],[Actual Class]])</f>
        <v>0</v>
      </c>
    </row>
  </sheetData>
  <mergeCells count="4">
    <mergeCell ref="A1:B1"/>
    <mergeCell ref="C1:G1"/>
    <mergeCell ref="H1:I1"/>
    <mergeCell ref="J1:L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6A4A-4BDC-4F48-81B2-AFCD8F5493BE}">
  <dimension ref="A1:L182"/>
  <sheetViews>
    <sheetView workbookViewId="0">
      <selection activeCell="L2" sqref="L1:L1048576"/>
    </sheetView>
  </sheetViews>
  <sheetFormatPr defaultRowHeight="14.4" x14ac:dyDescent="0.3"/>
  <cols>
    <col min="4" max="5" width="11.109375" customWidth="1"/>
    <col min="6" max="6" width="9.88671875" customWidth="1"/>
    <col min="7" max="7" width="9.5546875" customWidth="1"/>
  </cols>
  <sheetData>
    <row r="1" spans="1:12" ht="15.6" x14ac:dyDescent="0.3">
      <c r="A1" s="9"/>
      <c r="B1" s="9"/>
      <c r="C1" s="10" t="s">
        <v>0</v>
      </c>
      <c r="D1" s="11"/>
      <c r="E1" s="11"/>
      <c r="F1" s="11"/>
      <c r="G1" s="11"/>
      <c r="H1" s="12" t="s">
        <v>1</v>
      </c>
      <c r="I1" s="12"/>
      <c r="J1" s="13" t="s">
        <v>2</v>
      </c>
      <c r="K1" s="13"/>
      <c r="L1" s="13"/>
    </row>
    <row r="2" spans="1:12" ht="100.8" x14ac:dyDescent="0.3">
      <c r="A2" s="1" t="s">
        <v>3</v>
      </c>
      <c r="B2" s="2" t="s">
        <v>4</v>
      </c>
      <c r="C2" s="3" t="s">
        <v>5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spans="1:12" x14ac:dyDescent="0.3">
      <c r="A3" s="4">
        <v>547</v>
      </c>
      <c r="B3" s="4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3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3" s="7">
        <f>ABS(Table1345[[#This Row],[All Feats]]-Table1345[[#This Row],[Actual Class]])</f>
        <v>0</v>
      </c>
      <c r="K3" s="7">
        <f>ABS(Table1345[[#This Row],[Results Based on Selected Feats ( Class 1, Class 0)]]-Table1345[[#This Row],[Actual Class]])</f>
        <v>0</v>
      </c>
      <c r="L3" s="7">
        <f>ABS(Table1345[[#This Row],[Results Based on Droped Feats ( Class 1, Class 0)]]-Table1345[[#This Row],[Actual Class]])</f>
        <v>0</v>
      </c>
    </row>
    <row r="4" spans="1:12" x14ac:dyDescent="0.3">
      <c r="A4" s="4">
        <v>156</v>
      </c>
      <c r="B4" s="4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4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4" s="7">
        <f>ABS(Table1345[[#This Row],[All Feats]]-Table1345[[#This Row],[Actual Class]])</f>
        <v>0</v>
      </c>
      <c r="K4" s="7">
        <f>ABS(Table1345[[#This Row],[Results Based on Selected Feats ( Class 1, Class 0)]]-Table1345[[#This Row],[Actual Class]])</f>
        <v>0</v>
      </c>
      <c r="L4" s="7">
        <f>ABS(Table1345[[#This Row],[Results Based on Droped Feats ( Class 1, Class 0)]]-Table1345[[#This Row],[Actual Class]])</f>
        <v>0</v>
      </c>
    </row>
    <row r="5" spans="1:12" x14ac:dyDescent="0.3">
      <c r="A5" s="4">
        <v>456</v>
      </c>
      <c r="B5" s="4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5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5" s="7">
        <f>ABS(Table1345[[#This Row],[All Feats]]-Table1345[[#This Row],[Actual Class]])</f>
        <v>0</v>
      </c>
      <c r="K5" s="7">
        <f>ABS(Table1345[[#This Row],[Results Based on Selected Feats ( Class 1, Class 0)]]-Table1345[[#This Row],[Actual Class]])</f>
        <v>0</v>
      </c>
      <c r="L5" s="7">
        <f>ABS(Table1345[[#This Row],[Results Based on Droped Feats ( Class 1, Class 0)]]-Table1345[[#This Row],[Actual Class]])</f>
        <v>0</v>
      </c>
    </row>
    <row r="6" spans="1:12" x14ac:dyDescent="0.3">
      <c r="A6" s="4">
        <v>34</v>
      </c>
      <c r="B6" s="4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6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6" s="7">
        <f>ABS(Table1345[[#This Row],[All Feats]]-Table1345[[#This Row],[Actual Class]])</f>
        <v>0</v>
      </c>
      <c r="K6" s="7">
        <f>ABS(Table1345[[#This Row],[Results Based on Selected Feats ( Class 1, Class 0)]]-Table1345[[#This Row],[Actual Class]])</f>
        <v>0</v>
      </c>
      <c r="L6" s="7">
        <f>ABS(Table1345[[#This Row],[Results Based on Droped Feats ( Class 1, Class 0)]]-Table1345[[#This Row],[Actual Class]])</f>
        <v>0</v>
      </c>
    </row>
    <row r="7" spans="1:12" x14ac:dyDescent="0.3">
      <c r="A7" s="4">
        <v>629</v>
      </c>
      <c r="B7" s="4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7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7" s="7">
        <f>ABS(Table1345[[#This Row],[All Feats]]-Table1345[[#This Row],[Actual Class]])</f>
        <v>0</v>
      </c>
      <c r="K7" s="7">
        <f>ABS(Table1345[[#This Row],[Results Based on Selected Feats ( Class 1, Class 0)]]-Table1345[[#This Row],[Actual Class]])</f>
        <v>0</v>
      </c>
      <c r="L7" s="7">
        <f>ABS(Table1345[[#This Row],[Results Based on Droped Feats ( Class 1, Class 0)]]-Table1345[[#This Row],[Actual Class]])</f>
        <v>0</v>
      </c>
    </row>
    <row r="8" spans="1:12" x14ac:dyDescent="0.3">
      <c r="A8" s="4">
        <v>652</v>
      </c>
      <c r="B8" s="4">
        <v>1</v>
      </c>
      <c r="C8" s="8">
        <v>1</v>
      </c>
      <c r="D8" s="8">
        <v>0</v>
      </c>
      <c r="E8" s="8">
        <v>1</v>
      </c>
      <c r="F8" s="8">
        <v>0</v>
      </c>
      <c r="G8" s="8">
        <v>1</v>
      </c>
      <c r="H8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8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8" s="7">
        <f>ABS(Table1345[[#This Row],[All Feats]]-Table1345[[#This Row],[Actual Class]])</f>
        <v>0</v>
      </c>
      <c r="K8" s="7">
        <f>ABS(Table1345[[#This Row],[Results Based on Selected Feats ( Class 1, Class 0)]]-Table1345[[#This Row],[Actual Class]])</f>
        <v>1</v>
      </c>
      <c r="L8" s="7">
        <f>ABS(Table1345[[#This Row],[Results Based on Droped Feats ( Class 1, Class 0)]]-Table1345[[#This Row],[Actual Class]])</f>
        <v>0</v>
      </c>
    </row>
    <row r="9" spans="1:12" x14ac:dyDescent="0.3">
      <c r="A9" s="4">
        <v>967</v>
      </c>
      <c r="B9" s="4">
        <v>0</v>
      </c>
      <c r="C9" s="8">
        <v>0</v>
      </c>
      <c r="D9" s="8">
        <v>1</v>
      </c>
      <c r="E9" s="8">
        <v>0</v>
      </c>
      <c r="F9" s="8">
        <v>0</v>
      </c>
      <c r="G9" s="8">
        <v>0</v>
      </c>
      <c r="H9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9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9" s="7">
        <f>ABS(Table1345[[#This Row],[All Feats]]-Table1345[[#This Row],[Actual Class]])</f>
        <v>0</v>
      </c>
      <c r="K9" s="7">
        <f>ABS(Table1345[[#This Row],[Results Based on Selected Feats ( Class 1, Class 0)]]-Table1345[[#This Row],[Actual Class]])</f>
        <v>0</v>
      </c>
      <c r="L9" s="7">
        <f>ABS(Table1345[[#This Row],[Results Based on Droped Feats ( Class 1, Class 0)]]-Table1345[[#This Row],[Actual Class]])</f>
        <v>0</v>
      </c>
    </row>
    <row r="10" spans="1:12" x14ac:dyDescent="0.3">
      <c r="A10" s="4">
        <v>446</v>
      </c>
      <c r="B10" s="4">
        <v>1</v>
      </c>
      <c r="C10" s="8">
        <v>1</v>
      </c>
      <c r="D10" s="8">
        <v>1</v>
      </c>
      <c r="E10" s="8">
        <v>1</v>
      </c>
      <c r="F10" s="8">
        <v>0</v>
      </c>
      <c r="G10" s="8">
        <v>1</v>
      </c>
      <c r="H10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10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10" s="7">
        <f>ABS(Table1345[[#This Row],[All Feats]]-Table1345[[#This Row],[Actual Class]])</f>
        <v>0</v>
      </c>
      <c r="K10" s="7">
        <f>ABS(Table1345[[#This Row],[Results Based on Selected Feats ( Class 1, Class 0)]]-Table1345[[#This Row],[Actual Class]])</f>
        <v>0</v>
      </c>
      <c r="L10" s="7">
        <f>ABS(Table1345[[#This Row],[Results Based on Droped Feats ( Class 1, Class 0)]]-Table1345[[#This Row],[Actual Class]])</f>
        <v>0</v>
      </c>
    </row>
    <row r="11" spans="1:12" x14ac:dyDescent="0.3">
      <c r="A11" s="4">
        <v>453</v>
      </c>
      <c r="B11" s="4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1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1" s="7">
        <f>ABS(Table1345[[#This Row],[All Feats]]-Table1345[[#This Row],[Actual Class]])</f>
        <v>0</v>
      </c>
      <c r="K11" s="7">
        <f>ABS(Table1345[[#This Row],[Results Based on Selected Feats ( Class 1, Class 0)]]-Table1345[[#This Row],[Actual Class]])</f>
        <v>0</v>
      </c>
      <c r="L11" s="7">
        <f>ABS(Table1345[[#This Row],[Results Based on Droped Feats ( Class 1, Class 0)]]-Table1345[[#This Row],[Actual Class]])</f>
        <v>0</v>
      </c>
    </row>
    <row r="12" spans="1:12" x14ac:dyDescent="0.3">
      <c r="A12" s="4">
        <v>303</v>
      </c>
      <c r="B12" s="4">
        <v>0</v>
      </c>
      <c r="C12" s="8">
        <v>1</v>
      </c>
      <c r="D12" s="8">
        <v>0</v>
      </c>
      <c r="E12" s="8">
        <v>0</v>
      </c>
      <c r="F12" s="8">
        <v>0</v>
      </c>
      <c r="G12" s="8">
        <v>0</v>
      </c>
      <c r="H12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2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2" s="7">
        <f>ABS(Table1345[[#This Row],[All Feats]]-Table1345[[#This Row],[Actual Class]])</f>
        <v>1</v>
      </c>
      <c r="K12" s="7">
        <f>ABS(Table1345[[#This Row],[Results Based on Selected Feats ( Class 1, Class 0)]]-Table1345[[#This Row],[Actual Class]])</f>
        <v>0</v>
      </c>
      <c r="L12" s="7">
        <f>ABS(Table1345[[#This Row],[Results Based on Droped Feats ( Class 1, Class 0)]]-Table1345[[#This Row],[Actual Class]])</f>
        <v>0</v>
      </c>
    </row>
    <row r="13" spans="1:12" x14ac:dyDescent="0.3">
      <c r="A13" s="4">
        <v>760</v>
      </c>
      <c r="B13" s="4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3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3" s="7">
        <f>ABS(Table1345[[#This Row],[All Feats]]-Table1345[[#This Row],[Actual Class]])</f>
        <v>0</v>
      </c>
      <c r="K13" s="7">
        <f>ABS(Table1345[[#This Row],[Results Based on Selected Feats ( Class 1, Class 0)]]-Table1345[[#This Row],[Actual Class]])</f>
        <v>0</v>
      </c>
      <c r="L13" s="7">
        <f>ABS(Table1345[[#This Row],[Results Based on Droped Feats ( Class 1, Class 0)]]-Table1345[[#This Row],[Actual Class]])</f>
        <v>0</v>
      </c>
    </row>
    <row r="14" spans="1:12" x14ac:dyDescent="0.3">
      <c r="A14" s="4">
        <v>67</v>
      </c>
      <c r="B14" s="4">
        <v>0</v>
      </c>
      <c r="C14" s="8">
        <v>1</v>
      </c>
      <c r="D14" s="8">
        <v>0</v>
      </c>
      <c r="E14" s="8">
        <v>0</v>
      </c>
      <c r="F14" s="8">
        <v>0</v>
      </c>
      <c r="G14" s="8">
        <v>0</v>
      </c>
      <c r="H14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4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4" s="7">
        <f>ABS(Table1345[[#This Row],[All Feats]]-Table1345[[#This Row],[Actual Class]])</f>
        <v>1</v>
      </c>
      <c r="K14" s="7">
        <f>ABS(Table1345[[#This Row],[Results Based on Selected Feats ( Class 1, Class 0)]]-Table1345[[#This Row],[Actual Class]])</f>
        <v>0</v>
      </c>
      <c r="L14" s="7">
        <f>ABS(Table1345[[#This Row],[Results Based on Droped Feats ( Class 1, Class 0)]]-Table1345[[#This Row],[Actual Class]])</f>
        <v>0</v>
      </c>
    </row>
    <row r="15" spans="1:12" x14ac:dyDescent="0.3">
      <c r="A15" s="4">
        <v>348</v>
      </c>
      <c r="B15" s="4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5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5" s="7">
        <f>ABS(Table1345[[#This Row],[All Feats]]-Table1345[[#This Row],[Actual Class]])</f>
        <v>0</v>
      </c>
      <c r="K15" s="7">
        <f>ABS(Table1345[[#This Row],[Results Based on Selected Feats ( Class 1, Class 0)]]-Table1345[[#This Row],[Actual Class]])</f>
        <v>0</v>
      </c>
      <c r="L15" s="7">
        <f>ABS(Table1345[[#This Row],[Results Based on Droped Feats ( Class 1, Class 0)]]-Table1345[[#This Row],[Actual Class]])</f>
        <v>0</v>
      </c>
    </row>
    <row r="16" spans="1:12" x14ac:dyDescent="0.3">
      <c r="A16" s="4">
        <v>706</v>
      </c>
      <c r="B16" s="4">
        <v>1</v>
      </c>
      <c r="C16" s="8">
        <v>1</v>
      </c>
      <c r="D16" s="8">
        <v>0</v>
      </c>
      <c r="E16" s="8">
        <v>1</v>
      </c>
      <c r="F16" s="8">
        <v>0</v>
      </c>
      <c r="G16" s="8">
        <v>1</v>
      </c>
      <c r="H16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6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16" s="7">
        <f>ABS(Table1345[[#This Row],[All Feats]]-Table1345[[#This Row],[Actual Class]])</f>
        <v>0</v>
      </c>
      <c r="K16" s="7">
        <f>ABS(Table1345[[#This Row],[Results Based on Selected Feats ( Class 1, Class 0)]]-Table1345[[#This Row],[Actual Class]])</f>
        <v>1</v>
      </c>
      <c r="L16" s="7">
        <f>ABS(Table1345[[#This Row],[Results Based on Droped Feats ( Class 1, Class 0)]]-Table1345[[#This Row],[Actual Class]])</f>
        <v>0</v>
      </c>
    </row>
    <row r="17" spans="1:12" x14ac:dyDescent="0.3">
      <c r="A17" s="4">
        <v>555</v>
      </c>
      <c r="B17" s="4">
        <v>1</v>
      </c>
      <c r="C17" s="8">
        <v>0</v>
      </c>
      <c r="D17" s="8">
        <v>1</v>
      </c>
      <c r="E17" s="8">
        <v>1</v>
      </c>
      <c r="F17" s="8">
        <v>0</v>
      </c>
      <c r="G17" s="8">
        <v>1</v>
      </c>
      <c r="H17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7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7" s="7">
        <f>ABS(Table1345[[#This Row],[All Feats]]-Table1345[[#This Row],[Actual Class]])</f>
        <v>1</v>
      </c>
      <c r="K17" s="7">
        <f>ABS(Table1345[[#This Row],[Results Based on Selected Feats ( Class 1, Class 0)]]-Table1345[[#This Row],[Actual Class]])</f>
        <v>1</v>
      </c>
      <c r="L17" s="7">
        <f>ABS(Table1345[[#This Row],[Results Based on Droped Feats ( Class 1, Class 0)]]-Table1345[[#This Row],[Actual Class]])</f>
        <v>1</v>
      </c>
    </row>
    <row r="18" spans="1:12" x14ac:dyDescent="0.3">
      <c r="A18" s="4">
        <v>385</v>
      </c>
      <c r="B18" s="4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8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8" s="7">
        <f>ABS(Table1345[[#This Row],[All Feats]]-Table1345[[#This Row],[Actual Class]])</f>
        <v>0</v>
      </c>
      <c r="K18" s="7">
        <f>ABS(Table1345[[#This Row],[Results Based on Selected Feats ( Class 1, Class 0)]]-Table1345[[#This Row],[Actual Class]])</f>
        <v>0</v>
      </c>
      <c r="L18" s="7">
        <f>ABS(Table1345[[#This Row],[Results Based on Droped Feats ( Class 1, Class 0)]]-Table1345[[#This Row],[Actual Class]])</f>
        <v>0</v>
      </c>
    </row>
    <row r="19" spans="1:12" x14ac:dyDescent="0.3">
      <c r="A19" s="4">
        <v>392</v>
      </c>
      <c r="B19" s="4">
        <v>0</v>
      </c>
      <c r="C19" s="8">
        <v>1</v>
      </c>
      <c r="D19" s="8">
        <v>0</v>
      </c>
      <c r="E19" s="8">
        <v>1</v>
      </c>
      <c r="F19" s="8">
        <v>0</v>
      </c>
      <c r="G19" s="8">
        <v>1</v>
      </c>
      <c r="H19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9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19" s="7">
        <f>ABS(Table1345[[#This Row],[All Feats]]-Table1345[[#This Row],[Actual Class]])</f>
        <v>1</v>
      </c>
      <c r="K19" s="7">
        <f>ABS(Table1345[[#This Row],[Results Based on Selected Feats ( Class 1, Class 0)]]-Table1345[[#This Row],[Actual Class]])</f>
        <v>0</v>
      </c>
      <c r="L19" s="7">
        <f>ABS(Table1345[[#This Row],[Results Based on Droped Feats ( Class 1, Class 0)]]-Table1345[[#This Row],[Actual Class]])</f>
        <v>1</v>
      </c>
    </row>
    <row r="20" spans="1:12" x14ac:dyDescent="0.3">
      <c r="A20" s="4">
        <v>707</v>
      </c>
      <c r="B20" s="4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20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20" s="7">
        <f>ABS(Table1345[[#This Row],[All Feats]]-Table1345[[#This Row],[Actual Class]])</f>
        <v>0</v>
      </c>
      <c r="K20" s="7">
        <f>ABS(Table1345[[#This Row],[Results Based on Selected Feats ( Class 1, Class 0)]]-Table1345[[#This Row],[Actual Class]])</f>
        <v>0</v>
      </c>
      <c r="L20" s="7">
        <f>ABS(Table1345[[#This Row],[Results Based on Droped Feats ( Class 1, Class 0)]]-Table1345[[#This Row],[Actual Class]])</f>
        <v>0</v>
      </c>
    </row>
    <row r="21" spans="1:12" x14ac:dyDescent="0.3">
      <c r="A21" s="4">
        <v>850</v>
      </c>
      <c r="B21" s="4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21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21" s="7">
        <f>ABS(Table1345[[#This Row],[All Feats]]-Table1345[[#This Row],[Actual Class]])</f>
        <v>1</v>
      </c>
      <c r="K21" s="7">
        <f>ABS(Table1345[[#This Row],[Results Based on Selected Feats ( Class 1, Class 0)]]-Table1345[[#This Row],[Actual Class]])</f>
        <v>1</v>
      </c>
      <c r="L21" s="7">
        <f>ABS(Table1345[[#This Row],[Results Based on Droped Feats ( Class 1, Class 0)]]-Table1345[[#This Row],[Actual Class]])</f>
        <v>1</v>
      </c>
    </row>
    <row r="22" spans="1:12" x14ac:dyDescent="0.3">
      <c r="A22" s="4">
        <v>946</v>
      </c>
      <c r="B22" s="4">
        <v>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22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22" s="7">
        <f>ABS(Table1345[[#This Row],[All Feats]]-Table1345[[#This Row],[Actual Class]])</f>
        <v>0</v>
      </c>
      <c r="K22" s="7">
        <f>ABS(Table1345[[#This Row],[Results Based on Selected Feats ( Class 1, Class 0)]]-Table1345[[#This Row],[Actual Class]])</f>
        <v>0</v>
      </c>
      <c r="L22" s="7">
        <f>ABS(Table1345[[#This Row],[Results Based on Droped Feats ( Class 1, Class 0)]]-Table1345[[#This Row],[Actual Class]])</f>
        <v>0</v>
      </c>
    </row>
    <row r="23" spans="1:12" x14ac:dyDescent="0.3">
      <c r="A23" s="4">
        <v>15</v>
      </c>
      <c r="B23" s="4">
        <v>1</v>
      </c>
      <c r="C23" s="8">
        <v>1</v>
      </c>
      <c r="D23" s="8">
        <v>1</v>
      </c>
      <c r="E23" s="8">
        <v>1</v>
      </c>
      <c r="F23" s="8">
        <v>0</v>
      </c>
      <c r="G23" s="8">
        <v>1</v>
      </c>
      <c r="H23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23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23" s="7">
        <f>ABS(Table1345[[#This Row],[All Feats]]-Table1345[[#This Row],[Actual Class]])</f>
        <v>0</v>
      </c>
      <c r="K23" s="7">
        <f>ABS(Table1345[[#This Row],[Results Based on Selected Feats ( Class 1, Class 0)]]-Table1345[[#This Row],[Actual Class]])</f>
        <v>0</v>
      </c>
      <c r="L23" s="7">
        <f>ABS(Table1345[[#This Row],[Results Based on Droped Feats ( Class 1, Class 0)]]-Table1345[[#This Row],[Actual Class]])</f>
        <v>0</v>
      </c>
    </row>
    <row r="24" spans="1:12" x14ac:dyDescent="0.3">
      <c r="A24" s="4">
        <v>836</v>
      </c>
      <c r="B24" s="4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24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24" s="7">
        <f>ABS(Table1345[[#This Row],[All Feats]]-Table1345[[#This Row],[Actual Class]])</f>
        <v>0</v>
      </c>
      <c r="K24" s="7">
        <f>ABS(Table1345[[#This Row],[Results Based on Selected Feats ( Class 1, Class 0)]]-Table1345[[#This Row],[Actual Class]])</f>
        <v>0</v>
      </c>
      <c r="L24" s="7">
        <f>ABS(Table1345[[#This Row],[Results Based on Droped Feats ( Class 1, Class 0)]]-Table1345[[#This Row],[Actual Class]])</f>
        <v>0</v>
      </c>
    </row>
    <row r="25" spans="1:12" x14ac:dyDescent="0.3">
      <c r="A25" s="4">
        <v>761</v>
      </c>
      <c r="B25" s="4">
        <v>1</v>
      </c>
      <c r="C25" s="8">
        <v>0</v>
      </c>
      <c r="D25" s="8">
        <v>0</v>
      </c>
      <c r="E25" s="8">
        <v>1</v>
      </c>
      <c r="F25" s="8">
        <v>0</v>
      </c>
      <c r="G25" s="8">
        <v>0</v>
      </c>
      <c r="H25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25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25" s="7">
        <f>ABS(Table1345[[#This Row],[All Feats]]-Table1345[[#This Row],[Actual Class]])</f>
        <v>1</v>
      </c>
      <c r="K25" s="7">
        <f>ABS(Table1345[[#This Row],[Results Based on Selected Feats ( Class 1, Class 0)]]-Table1345[[#This Row],[Actual Class]])</f>
        <v>1</v>
      </c>
      <c r="L25" s="7">
        <f>ABS(Table1345[[#This Row],[Results Based on Droped Feats ( Class 1, Class 0)]]-Table1345[[#This Row],[Actual Class]])</f>
        <v>1</v>
      </c>
    </row>
    <row r="26" spans="1:12" x14ac:dyDescent="0.3">
      <c r="A26" s="4">
        <v>860</v>
      </c>
      <c r="B26" s="4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26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26" s="7">
        <f>ABS(Table1345[[#This Row],[All Feats]]-Table1345[[#This Row],[Actual Class]])</f>
        <v>0</v>
      </c>
      <c r="K26" s="7">
        <f>ABS(Table1345[[#This Row],[Results Based on Selected Feats ( Class 1, Class 0)]]-Table1345[[#This Row],[Actual Class]])</f>
        <v>0</v>
      </c>
      <c r="L26" s="7">
        <f>ABS(Table1345[[#This Row],[Results Based on Droped Feats ( Class 1, Class 0)]]-Table1345[[#This Row],[Actual Class]])</f>
        <v>0</v>
      </c>
    </row>
    <row r="27" spans="1:12" x14ac:dyDescent="0.3">
      <c r="A27" s="4">
        <v>581</v>
      </c>
      <c r="B27" s="4">
        <v>0</v>
      </c>
      <c r="C27" s="8">
        <v>1</v>
      </c>
      <c r="D27" s="8">
        <v>0</v>
      </c>
      <c r="E27" s="8">
        <v>0</v>
      </c>
      <c r="F27" s="8">
        <v>0</v>
      </c>
      <c r="G27" s="8">
        <v>0</v>
      </c>
      <c r="H27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27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27" s="7">
        <f>ABS(Table1345[[#This Row],[All Feats]]-Table1345[[#This Row],[Actual Class]])</f>
        <v>1</v>
      </c>
      <c r="K27" s="7">
        <f>ABS(Table1345[[#This Row],[Results Based on Selected Feats ( Class 1, Class 0)]]-Table1345[[#This Row],[Actual Class]])</f>
        <v>0</v>
      </c>
      <c r="L27" s="7">
        <f>ABS(Table1345[[#This Row],[Results Based on Droped Feats ( Class 1, Class 0)]]-Table1345[[#This Row],[Actual Class]])</f>
        <v>0</v>
      </c>
    </row>
    <row r="28" spans="1:12" x14ac:dyDescent="0.3">
      <c r="A28" s="4">
        <v>116</v>
      </c>
      <c r="B28" s="4">
        <v>1</v>
      </c>
      <c r="C28" s="8">
        <v>0</v>
      </c>
      <c r="D28" s="8">
        <v>0</v>
      </c>
      <c r="E28" s="8">
        <v>1</v>
      </c>
      <c r="F28" s="8">
        <v>0</v>
      </c>
      <c r="G28" s="8">
        <v>1</v>
      </c>
      <c r="H28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28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28" s="7">
        <f>ABS(Table1345[[#This Row],[All Feats]]-Table1345[[#This Row],[Actual Class]])</f>
        <v>1</v>
      </c>
      <c r="K28" s="7">
        <f>ABS(Table1345[[#This Row],[Results Based on Selected Feats ( Class 1, Class 0)]]-Table1345[[#This Row],[Actual Class]])</f>
        <v>1</v>
      </c>
      <c r="L28" s="7">
        <f>ABS(Table1345[[#This Row],[Results Based on Droped Feats ( Class 1, Class 0)]]-Table1345[[#This Row],[Actual Class]])</f>
        <v>1</v>
      </c>
    </row>
    <row r="29" spans="1:12" x14ac:dyDescent="0.3">
      <c r="A29" s="4">
        <v>174</v>
      </c>
      <c r="B29" s="4">
        <v>1</v>
      </c>
      <c r="C29" s="8">
        <v>1</v>
      </c>
      <c r="D29" s="8">
        <v>1</v>
      </c>
      <c r="E29" s="8">
        <v>1</v>
      </c>
      <c r="F29" s="8">
        <v>0</v>
      </c>
      <c r="G29" s="8">
        <v>1</v>
      </c>
      <c r="H29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29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29" s="7">
        <f>ABS(Table1345[[#This Row],[All Feats]]-Table1345[[#This Row],[Actual Class]])</f>
        <v>0</v>
      </c>
      <c r="K29" s="7">
        <f>ABS(Table1345[[#This Row],[Results Based on Selected Feats ( Class 1, Class 0)]]-Table1345[[#This Row],[Actual Class]])</f>
        <v>0</v>
      </c>
      <c r="L29" s="7">
        <f>ABS(Table1345[[#This Row],[Results Based on Droped Feats ( Class 1, Class 0)]]-Table1345[[#This Row],[Actual Class]])</f>
        <v>0</v>
      </c>
    </row>
    <row r="30" spans="1:12" x14ac:dyDescent="0.3">
      <c r="A30" s="4">
        <v>793</v>
      </c>
      <c r="B30" s="4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30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30" s="7">
        <f>ABS(Table1345[[#This Row],[All Feats]]-Table1345[[#This Row],[Actual Class]])</f>
        <v>0</v>
      </c>
      <c r="K30" s="7">
        <f>ABS(Table1345[[#This Row],[Results Based on Selected Feats ( Class 1, Class 0)]]-Table1345[[#This Row],[Actual Class]])</f>
        <v>0</v>
      </c>
      <c r="L30" s="7">
        <f>ABS(Table1345[[#This Row],[Results Based on Droped Feats ( Class 1, Class 0)]]-Table1345[[#This Row],[Actual Class]])</f>
        <v>0</v>
      </c>
    </row>
    <row r="31" spans="1:12" x14ac:dyDescent="0.3">
      <c r="A31" s="4">
        <v>511</v>
      </c>
      <c r="B31" s="4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31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31" s="7">
        <f>ABS(Table1345[[#This Row],[All Feats]]-Table1345[[#This Row],[Actual Class]])</f>
        <v>0</v>
      </c>
      <c r="K31" s="7">
        <f>ABS(Table1345[[#This Row],[Results Based on Selected Feats ( Class 1, Class 0)]]-Table1345[[#This Row],[Actual Class]])</f>
        <v>0</v>
      </c>
      <c r="L31" s="7">
        <f>ABS(Table1345[[#This Row],[Results Based on Droped Feats ( Class 1, Class 0)]]-Table1345[[#This Row],[Actual Class]])</f>
        <v>0</v>
      </c>
    </row>
    <row r="32" spans="1:12" x14ac:dyDescent="0.3">
      <c r="A32" s="4">
        <v>605</v>
      </c>
      <c r="B32" s="4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32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32" s="7">
        <f>ABS(Table1345[[#This Row],[All Feats]]-Table1345[[#This Row],[Actual Class]])</f>
        <v>0</v>
      </c>
      <c r="K32" s="7">
        <f>ABS(Table1345[[#This Row],[Results Based on Selected Feats ( Class 1, Class 0)]]-Table1345[[#This Row],[Actual Class]])</f>
        <v>0</v>
      </c>
      <c r="L32" s="7">
        <f>ABS(Table1345[[#This Row],[Results Based on Droped Feats ( Class 1, Class 0)]]-Table1345[[#This Row],[Actual Class]])</f>
        <v>0</v>
      </c>
    </row>
    <row r="33" spans="1:12" x14ac:dyDescent="0.3">
      <c r="A33" s="4">
        <v>166</v>
      </c>
      <c r="B33" s="4">
        <v>1</v>
      </c>
      <c r="C33" s="8">
        <v>1</v>
      </c>
      <c r="D33" s="8">
        <v>1</v>
      </c>
      <c r="E33" s="8">
        <v>1</v>
      </c>
      <c r="F33" s="8">
        <v>0</v>
      </c>
      <c r="G33" s="8">
        <v>1</v>
      </c>
      <c r="H33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33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33" s="7">
        <f>ABS(Table1345[[#This Row],[All Feats]]-Table1345[[#This Row],[Actual Class]])</f>
        <v>0</v>
      </c>
      <c r="K33" s="7">
        <f>ABS(Table1345[[#This Row],[Results Based on Selected Feats ( Class 1, Class 0)]]-Table1345[[#This Row],[Actual Class]])</f>
        <v>0</v>
      </c>
      <c r="L33" s="7">
        <f>ABS(Table1345[[#This Row],[Results Based on Droped Feats ( Class 1, Class 0)]]-Table1345[[#This Row],[Actual Class]])</f>
        <v>0</v>
      </c>
    </row>
    <row r="34" spans="1:12" x14ac:dyDescent="0.3">
      <c r="A34" s="4">
        <v>625</v>
      </c>
      <c r="B34" s="4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34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34" s="7">
        <f>ABS(Table1345[[#This Row],[All Feats]]-Table1345[[#This Row],[Actual Class]])</f>
        <v>0</v>
      </c>
      <c r="K34" s="7">
        <f>ABS(Table1345[[#This Row],[Results Based on Selected Feats ( Class 1, Class 0)]]-Table1345[[#This Row],[Actual Class]])</f>
        <v>0</v>
      </c>
      <c r="L34" s="7">
        <f>ABS(Table1345[[#This Row],[Results Based on Droped Feats ( Class 1, Class 0)]]-Table1345[[#This Row],[Actual Class]])</f>
        <v>0</v>
      </c>
    </row>
    <row r="35" spans="1:12" x14ac:dyDescent="0.3">
      <c r="A35" s="4">
        <v>789</v>
      </c>
      <c r="B35" s="4">
        <v>1</v>
      </c>
      <c r="C35" s="8">
        <v>1</v>
      </c>
      <c r="D35" s="8">
        <v>0</v>
      </c>
      <c r="E35" s="8">
        <v>1</v>
      </c>
      <c r="F35" s="8">
        <v>0</v>
      </c>
      <c r="G35" s="8">
        <v>1</v>
      </c>
      <c r="H35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35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35" s="7">
        <f>ABS(Table1345[[#This Row],[All Feats]]-Table1345[[#This Row],[Actual Class]])</f>
        <v>0</v>
      </c>
      <c r="K35" s="7">
        <f>ABS(Table1345[[#This Row],[Results Based on Selected Feats ( Class 1, Class 0)]]-Table1345[[#This Row],[Actual Class]])</f>
        <v>1</v>
      </c>
      <c r="L35" s="7">
        <f>ABS(Table1345[[#This Row],[Results Based on Droped Feats ( Class 1, Class 0)]]-Table1345[[#This Row],[Actual Class]])</f>
        <v>0</v>
      </c>
    </row>
    <row r="36" spans="1:12" x14ac:dyDescent="0.3">
      <c r="A36" s="4">
        <v>450</v>
      </c>
      <c r="B36" s="4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36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36" s="7">
        <f>ABS(Table1345[[#This Row],[All Feats]]-Table1345[[#This Row],[Actual Class]])</f>
        <v>0</v>
      </c>
      <c r="K36" s="7">
        <f>ABS(Table1345[[#This Row],[Results Based on Selected Feats ( Class 1, Class 0)]]-Table1345[[#This Row],[Actual Class]])</f>
        <v>0</v>
      </c>
      <c r="L36" s="7">
        <f>ABS(Table1345[[#This Row],[Results Based on Droped Feats ( Class 1, Class 0)]]-Table1345[[#This Row],[Actual Class]])</f>
        <v>0</v>
      </c>
    </row>
    <row r="37" spans="1:12" x14ac:dyDescent="0.3">
      <c r="A37" s="4">
        <v>722</v>
      </c>
      <c r="B37" s="4">
        <v>1</v>
      </c>
      <c r="C37" s="8">
        <v>1</v>
      </c>
      <c r="D37" s="8">
        <v>0</v>
      </c>
      <c r="E37" s="8">
        <v>1</v>
      </c>
      <c r="F37" s="8">
        <v>0</v>
      </c>
      <c r="G37" s="8">
        <v>1</v>
      </c>
      <c r="H37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37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37" s="7">
        <f>ABS(Table1345[[#This Row],[All Feats]]-Table1345[[#This Row],[Actual Class]])</f>
        <v>0</v>
      </c>
      <c r="K37" s="7">
        <f>ABS(Table1345[[#This Row],[Results Based on Selected Feats ( Class 1, Class 0)]]-Table1345[[#This Row],[Actual Class]])</f>
        <v>1</v>
      </c>
      <c r="L37" s="7">
        <f>ABS(Table1345[[#This Row],[Results Based on Droped Feats ( Class 1, Class 0)]]-Table1345[[#This Row],[Actual Class]])</f>
        <v>0</v>
      </c>
    </row>
    <row r="38" spans="1:12" x14ac:dyDescent="0.3">
      <c r="A38" s="4">
        <v>960</v>
      </c>
      <c r="B38" s="4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38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38" s="7">
        <f>ABS(Table1345[[#This Row],[All Feats]]-Table1345[[#This Row],[Actual Class]])</f>
        <v>0</v>
      </c>
      <c r="K38" s="7">
        <f>ABS(Table1345[[#This Row],[Results Based on Selected Feats ( Class 1, Class 0)]]-Table1345[[#This Row],[Actual Class]])</f>
        <v>0</v>
      </c>
      <c r="L38" s="7">
        <f>ABS(Table1345[[#This Row],[Results Based on Droped Feats ( Class 1, Class 0)]]-Table1345[[#This Row],[Actual Class]])</f>
        <v>0</v>
      </c>
    </row>
    <row r="39" spans="1:12" x14ac:dyDescent="0.3">
      <c r="A39" s="4">
        <v>406</v>
      </c>
      <c r="B39" s="4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39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39" s="7">
        <f>ABS(Table1345[[#This Row],[All Feats]]-Table1345[[#This Row],[Actual Class]])</f>
        <v>0</v>
      </c>
      <c r="K39" s="7">
        <f>ABS(Table1345[[#This Row],[Results Based on Selected Feats ( Class 1, Class 0)]]-Table1345[[#This Row],[Actual Class]])</f>
        <v>0</v>
      </c>
      <c r="L39" s="7">
        <f>ABS(Table1345[[#This Row],[Results Based on Droped Feats ( Class 1, Class 0)]]-Table1345[[#This Row],[Actual Class]])</f>
        <v>0</v>
      </c>
    </row>
    <row r="40" spans="1:12" x14ac:dyDescent="0.3">
      <c r="A40" s="4">
        <v>436</v>
      </c>
      <c r="B40" s="4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40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40" s="7">
        <f>ABS(Table1345[[#This Row],[All Feats]]-Table1345[[#This Row],[Actual Class]])</f>
        <v>0</v>
      </c>
      <c r="K40" s="7">
        <f>ABS(Table1345[[#This Row],[Results Based on Selected Feats ( Class 1, Class 0)]]-Table1345[[#This Row],[Actual Class]])</f>
        <v>0</v>
      </c>
      <c r="L40" s="7">
        <f>ABS(Table1345[[#This Row],[Results Based on Droped Feats ( Class 1, Class 0)]]-Table1345[[#This Row],[Actual Class]])</f>
        <v>0</v>
      </c>
    </row>
    <row r="41" spans="1:12" x14ac:dyDescent="0.3">
      <c r="A41" s="4">
        <v>918</v>
      </c>
      <c r="B41" s="4">
        <v>1</v>
      </c>
      <c r="C41" s="8">
        <v>0</v>
      </c>
      <c r="D41" s="8">
        <v>1</v>
      </c>
      <c r="E41" s="8">
        <v>1</v>
      </c>
      <c r="F41" s="8">
        <v>1</v>
      </c>
      <c r="G41" s="8">
        <v>1</v>
      </c>
      <c r="H41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41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41" s="7">
        <f>ABS(Table1345[[#This Row],[All Feats]]-Table1345[[#This Row],[Actual Class]])</f>
        <v>1</v>
      </c>
      <c r="K41" s="7">
        <f>ABS(Table1345[[#This Row],[Results Based on Selected Feats ( Class 1, Class 0)]]-Table1345[[#This Row],[Actual Class]])</f>
        <v>0</v>
      </c>
      <c r="L41" s="7">
        <f>ABS(Table1345[[#This Row],[Results Based on Droped Feats ( Class 1, Class 0)]]-Table1345[[#This Row],[Actual Class]])</f>
        <v>0</v>
      </c>
    </row>
    <row r="42" spans="1:12" x14ac:dyDescent="0.3">
      <c r="A42" s="4">
        <v>505</v>
      </c>
      <c r="B42" s="4">
        <v>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42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42" s="7">
        <f>ABS(Table1345[[#This Row],[All Feats]]-Table1345[[#This Row],[Actual Class]])</f>
        <v>1</v>
      </c>
      <c r="K42" s="7">
        <f>ABS(Table1345[[#This Row],[Results Based on Selected Feats ( Class 1, Class 0)]]-Table1345[[#This Row],[Actual Class]])</f>
        <v>1</v>
      </c>
      <c r="L42" s="7">
        <f>ABS(Table1345[[#This Row],[Results Based on Droped Feats ( Class 1, Class 0)]]-Table1345[[#This Row],[Actual Class]])</f>
        <v>1</v>
      </c>
    </row>
    <row r="43" spans="1:12" x14ac:dyDescent="0.3">
      <c r="A43" s="4">
        <v>744</v>
      </c>
      <c r="B43" s="4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43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43" s="7">
        <f>ABS(Table1345[[#This Row],[All Feats]]-Table1345[[#This Row],[Actual Class]])</f>
        <v>0</v>
      </c>
      <c r="K43" s="7">
        <f>ABS(Table1345[[#This Row],[Results Based on Selected Feats ( Class 1, Class 0)]]-Table1345[[#This Row],[Actual Class]])</f>
        <v>0</v>
      </c>
      <c r="L43" s="7">
        <f>ABS(Table1345[[#This Row],[Results Based on Droped Feats ( Class 1, Class 0)]]-Table1345[[#This Row],[Actual Class]])</f>
        <v>0</v>
      </c>
    </row>
    <row r="44" spans="1:12" x14ac:dyDescent="0.3">
      <c r="A44" s="4">
        <v>256</v>
      </c>
      <c r="B44" s="4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44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44" s="7">
        <f>ABS(Table1345[[#This Row],[All Feats]]-Table1345[[#This Row],[Actual Class]])</f>
        <v>0</v>
      </c>
      <c r="K44" s="7">
        <f>ABS(Table1345[[#This Row],[Results Based on Selected Feats ( Class 1, Class 0)]]-Table1345[[#This Row],[Actual Class]])</f>
        <v>0</v>
      </c>
      <c r="L44" s="7">
        <f>ABS(Table1345[[#This Row],[Results Based on Droped Feats ( Class 1, Class 0)]]-Table1345[[#This Row],[Actual Class]])</f>
        <v>0</v>
      </c>
    </row>
    <row r="45" spans="1:12" x14ac:dyDescent="0.3">
      <c r="A45" s="4">
        <v>109</v>
      </c>
      <c r="B45" s="4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45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45" s="7">
        <f>ABS(Table1345[[#This Row],[All Feats]]-Table1345[[#This Row],[Actual Class]])</f>
        <v>0</v>
      </c>
      <c r="K45" s="7">
        <f>ABS(Table1345[[#This Row],[Results Based on Selected Feats ( Class 1, Class 0)]]-Table1345[[#This Row],[Actual Class]])</f>
        <v>0</v>
      </c>
      <c r="L45" s="7">
        <f>ABS(Table1345[[#This Row],[Results Based on Droped Feats ( Class 1, Class 0)]]-Table1345[[#This Row],[Actual Class]])</f>
        <v>0</v>
      </c>
    </row>
    <row r="46" spans="1:12" x14ac:dyDescent="0.3">
      <c r="A46" s="4">
        <v>546</v>
      </c>
      <c r="B46" s="4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46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46" s="7">
        <f>ABS(Table1345[[#This Row],[All Feats]]-Table1345[[#This Row],[Actual Class]])</f>
        <v>0</v>
      </c>
      <c r="K46" s="7">
        <f>ABS(Table1345[[#This Row],[Results Based on Selected Feats ( Class 1, Class 0)]]-Table1345[[#This Row],[Actual Class]])</f>
        <v>0</v>
      </c>
      <c r="L46" s="7">
        <f>ABS(Table1345[[#This Row],[Results Based on Droped Feats ( Class 1, Class 0)]]-Table1345[[#This Row],[Actual Class]])</f>
        <v>0</v>
      </c>
    </row>
    <row r="47" spans="1:12" x14ac:dyDescent="0.3">
      <c r="A47" s="4">
        <v>681</v>
      </c>
      <c r="B47" s="4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47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47" s="7">
        <f>ABS(Table1345[[#This Row],[All Feats]]-Table1345[[#This Row],[Actual Class]])</f>
        <v>0</v>
      </c>
      <c r="K47" s="7">
        <f>ABS(Table1345[[#This Row],[Results Based on Selected Feats ( Class 1, Class 0)]]-Table1345[[#This Row],[Actual Class]])</f>
        <v>0</v>
      </c>
      <c r="L47" s="7">
        <f>ABS(Table1345[[#This Row],[Results Based on Droped Feats ( Class 1, Class 0)]]-Table1345[[#This Row],[Actual Class]])</f>
        <v>0</v>
      </c>
    </row>
    <row r="48" spans="1:12" x14ac:dyDescent="0.3">
      <c r="A48" s="4">
        <v>604</v>
      </c>
      <c r="B48" s="4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48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48" s="7">
        <f>ABS(Table1345[[#This Row],[All Feats]]-Table1345[[#This Row],[Actual Class]])</f>
        <v>0</v>
      </c>
      <c r="K48" s="7">
        <f>ABS(Table1345[[#This Row],[Results Based on Selected Feats ( Class 1, Class 0)]]-Table1345[[#This Row],[Actual Class]])</f>
        <v>0</v>
      </c>
      <c r="L48" s="7">
        <f>ABS(Table1345[[#This Row],[Results Based on Droped Feats ( Class 1, Class 0)]]-Table1345[[#This Row],[Actual Class]])</f>
        <v>0</v>
      </c>
    </row>
    <row r="49" spans="1:12" x14ac:dyDescent="0.3">
      <c r="A49" s="4">
        <v>226</v>
      </c>
      <c r="B49" s="4">
        <v>1</v>
      </c>
      <c r="C49" s="8">
        <v>0</v>
      </c>
      <c r="D49" s="8">
        <v>0</v>
      </c>
      <c r="E49" s="8">
        <v>1</v>
      </c>
      <c r="F49" s="8">
        <v>0</v>
      </c>
      <c r="G49" s="8">
        <v>1</v>
      </c>
      <c r="H49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49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49" s="7">
        <f>ABS(Table1345[[#This Row],[All Feats]]-Table1345[[#This Row],[Actual Class]])</f>
        <v>1</v>
      </c>
      <c r="K49" s="7">
        <f>ABS(Table1345[[#This Row],[Results Based on Selected Feats ( Class 1, Class 0)]]-Table1345[[#This Row],[Actual Class]])</f>
        <v>1</v>
      </c>
      <c r="L49" s="7">
        <f>ABS(Table1345[[#This Row],[Results Based on Droped Feats ( Class 1, Class 0)]]-Table1345[[#This Row],[Actual Class]])</f>
        <v>1</v>
      </c>
    </row>
    <row r="50" spans="1:12" x14ac:dyDescent="0.3">
      <c r="A50" s="4">
        <v>60</v>
      </c>
      <c r="B50" s="4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50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50" s="7">
        <f>ABS(Table1345[[#This Row],[All Feats]]-Table1345[[#This Row],[Actual Class]])</f>
        <v>0</v>
      </c>
      <c r="K50" s="7">
        <f>ABS(Table1345[[#This Row],[Results Based on Selected Feats ( Class 1, Class 0)]]-Table1345[[#This Row],[Actual Class]])</f>
        <v>0</v>
      </c>
      <c r="L50" s="7">
        <f>ABS(Table1345[[#This Row],[Results Based on Droped Feats ( Class 1, Class 0)]]-Table1345[[#This Row],[Actual Class]])</f>
        <v>0</v>
      </c>
    </row>
    <row r="51" spans="1:12" x14ac:dyDescent="0.3">
      <c r="A51" s="4">
        <v>72</v>
      </c>
      <c r="B51" s="4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51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51" s="7">
        <f>ABS(Table1345[[#This Row],[All Feats]]-Table1345[[#This Row],[Actual Class]])</f>
        <v>0</v>
      </c>
      <c r="K51" s="7">
        <f>ABS(Table1345[[#This Row],[Results Based on Selected Feats ( Class 1, Class 0)]]-Table1345[[#This Row],[Actual Class]])</f>
        <v>0</v>
      </c>
      <c r="L51" s="7">
        <f>ABS(Table1345[[#This Row],[Results Based on Droped Feats ( Class 1, Class 0)]]-Table1345[[#This Row],[Actual Class]])</f>
        <v>0</v>
      </c>
    </row>
    <row r="52" spans="1:12" x14ac:dyDescent="0.3">
      <c r="A52" s="4">
        <v>811</v>
      </c>
      <c r="B52" s="4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52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52" s="7">
        <f>ABS(Table1345[[#This Row],[All Feats]]-Table1345[[#This Row],[Actual Class]])</f>
        <v>0</v>
      </c>
      <c r="K52" s="7">
        <f>ABS(Table1345[[#This Row],[Results Based on Selected Feats ( Class 1, Class 0)]]-Table1345[[#This Row],[Actual Class]])</f>
        <v>0</v>
      </c>
      <c r="L52" s="7">
        <f>ABS(Table1345[[#This Row],[Results Based on Droped Feats ( Class 1, Class 0)]]-Table1345[[#This Row],[Actual Class]])</f>
        <v>0</v>
      </c>
    </row>
    <row r="53" spans="1:12" x14ac:dyDescent="0.3">
      <c r="A53" s="4">
        <v>698</v>
      </c>
      <c r="B53" s="4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53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53" s="7">
        <f>ABS(Table1345[[#This Row],[All Feats]]-Table1345[[#This Row],[Actual Class]])</f>
        <v>0</v>
      </c>
      <c r="K53" s="7">
        <f>ABS(Table1345[[#This Row],[Results Based on Selected Feats ( Class 1, Class 0)]]-Table1345[[#This Row],[Actual Class]])</f>
        <v>0</v>
      </c>
      <c r="L53" s="7">
        <f>ABS(Table1345[[#This Row],[Results Based on Droped Feats ( Class 1, Class 0)]]-Table1345[[#This Row],[Actual Class]])</f>
        <v>0</v>
      </c>
    </row>
    <row r="54" spans="1:12" x14ac:dyDescent="0.3">
      <c r="A54" s="4">
        <v>215</v>
      </c>
      <c r="B54" s="4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54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54" s="7">
        <f>ABS(Table1345[[#This Row],[All Feats]]-Table1345[[#This Row],[Actual Class]])</f>
        <v>0</v>
      </c>
      <c r="K54" s="7">
        <f>ABS(Table1345[[#This Row],[Results Based on Selected Feats ( Class 1, Class 0)]]-Table1345[[#This Row],[Actual Class]])</f>
        <v>0</v>
      </c>
      <c r="L54" s="7">
        <f>ABS(Table1345[[#This Row],[Results Based on Droped Feats ( Class 1, Class 0)]]-Table1345[[#This Row],[Actual Class]])</f>
        <v>0</v>
      </c>
    </row>
    <row r="55" spans="1:12" x14ac:dyDescent="0.3">
      <c r="A55" s="4">
        <v>344</v>
      </c>
      <c r="B55" s="4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55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55" s="7">
        <f>ABS(Table1345[[#This Row],[All Feats]]-Table1345[[#This Row],[Actual Class]])</f>
        <v>0</v>
      </c>
      <c r="K55" s="7">
        <f>ABS(Table1345[[#This Row],[Results Based on Selected Feats ( Class 1, Class 0)]]-Table1345[[#This Row],[Actual Class]])</f>
        <v>0</v>
      </c>
      <c r="L55" s="7">
        <f>ABS(Table1345[[#This Row],[Results Based on Droped Feats ( Class 1, Class 0)]]-Table1345[[#This Row],[Actual Class]])</f>
        <v>0</v>
      </c>
    </row>
    <row r="56" spans="1:12" x14ac:dyDescent="0.3">
      <c r="A56" s="4">
        <v>328</v>
      </c>
      <c r="B56" s="4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56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56" s="7">
        <f>ABS(Table1345[[#This Row],[All Feats]]-Table1345[[#This Row],[Actual Class]])</f>
        <v>0</v>
      </c>
      <c r="K56" s="7">
        <f>ABS(Table1345[[#This Row],[Results Based on Selected Feats ( Class 1, Class 0)]]-Table1345[[#This Row],[Actual Class]])</f>
        <v>0</v>
      </c>
      <c r="L56" s="7">
        <f>ABS(Table1345[[#This Row],[Results Based on Droped Feats ( Class 1, Class 0)]]-Table1345[[#This Row],[Actual Class]])</f>
        <v>0</v>
      </c>
    </row>
    <row r="57" spans="1:12" x14ac:dyDescent="0.3">
      <c r="A57" s="4">
        <v>772</v>
      </c>
      <c r="B57" s="4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57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57" s="7">
        <f>ABS(Table1345[[#This Row],[All Feats]]-Table1345[[#This Row],[Actual Class]])</f>
        <v>0</v>
      </c>
      <c r="K57" s="7">
        <f>ABS(Table1345[[#This Row],[Results Based on Selected Feats ( Class 1, Class 0)]]-Table1345[[#This Row],[Actual Class]])</f>
        <v>0</v>
      </c>
      <c r="L57" s="7">
        <f>ABS(Table1345[[#This Row],[Results Based on Droped Feats ( Class 1, Class 0)]]-Table1345[[#This Row],[Actual Class]])</f>
        <v>0</v>
      </c>
    </row>
    <row r="58" spans="1:12" x14ac:dyDescent="0.3">
      <c r="A58" s="4">
        <v>309</v>
      </c>
      <c r="B58" s="4">
        <v>0</v>
      </c>
      <c r="C58" s="8">
        <v>0</v>
      </c>
      <c r="D58" s="8">
        <v>0</v>
      </c>
      <c r="E58" s="8">
        <v>1</v>
      </c>
      <c r="F58" s="8">
        <v>0</v>
      </c>
      <c r="G58" s="8">
        <v>0</v>
      </c>
      <c r="H58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58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58" s="7">
        <f>ABS(Table1345[[#This Row],[All Feats]]-Table1345[[#This Row],[Actual Class]])</f>
        <v>0</v>
      </c>
      <c r="K58" s="7">
        <f>ABS(Table1345[[#This Row],[Results Based on Selected Feats ( Class 1, Class 0)]]-Table1345[[#This Row],[Actual Class]])</f>
        <v>0</v>
      </c>
      <c r="L58" s="7">
        <f>ABS(Table1345[[#This Row],[Results Based on Droped Feats ( Class 1, Class 0)]]-Table1345[[#This Row],[Actual Class]])</f>
        <v>0</v>
      </c>
    </row>
    <row r="59" spans="1:12" x14ac:dyDescent="0.3">
      <c r="A59" s="4">
        <v>86</v>
      </c>
      <c r="B59" s="4">
        <v>0</v>
      </c>
      <c r="C59" s="8">
        <v>0</v>
      </c>
      <c r="D59" s="8">
        <v>0</v>
      </c>
      <c r="E59" s="8">
        <v>0</v>
      </c>
      <c r="F59" s="8">
        <v>0</v>
      </c>
      <c r="G59" s="8">
        <v>1</v>
      </c>
      <c r="H59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59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59" s="7">
        <f>ABS(Table1345[[#This Row],[All Feats]]-Table1345[[#This Row],[Actual Class]])</f>
        <v>0</v>
      </c>
      <c r="K59" s="7">
        <f>ABS(Table1345[[#This Row],[Results Based on Selected Feats ( Class 1, Class 0)]]-Table1345[[#This Row],[Actual Class]])</f>
        <v>0</v>
      </c>
      <c r="L59" s="7">
        <f>ABS(Table1345[[#This Row],[Results Based on Droped Feats ( Class 1, Class 0)]]-Table1345[[#This Row],[Actual Class]])</f>
        <v>0</v>
      </c>
    </row>
    <row r="60" spans="1:12" x14ac:dyDescent="0.3">
      <c r="A60" s="4">
        <v>991</v>
      </c>
      <c r="B60" s="4">
        <v>0</v>
      </c>
      <c r="C60" s="8">
        <v>1</v>
      </c>
      <c r="D60" s="8">
        <v>1</v>
      </c>
      <c r="E60" s="8">
        <v>0</v>
      </c>
      <c r="F60" s="8">
        <v>0</v>
      </c>
      <c r="G60" s="8">
        <v>0</v>
      </c>
      <c r="H60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60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60" s="7">
        <f>ABS(Table1345[[#This Row],[All Feats]]-Table1345[[#This Row],[Actual Class]])</f>
        <v>1</v>
      </c>
      <c r="K60" s="7">
        <f>ABS(Table1345[[#This Row],[Results Based on Selected Feats ( Class 1, Class 0)]]-Table1345[[#This Row],[Actual Class]])</f>
        <v>1</v>
      </c>
      <c r="L60" s="7">
        <f>ABS(Table1345[[#This Row],[Results Based on Droped Feats ( Class 1, Class 0)]]-Table1345[[#This Row],[Actual Class]])</f>
        <v>1</v>
      </c>
    </row>
    <row r="61" spans="1:12" x14ac:dyDescent="0.3">
      <c r="A61" s="4">
        <v>433</v>
      </c>
      <c r="B61" s="4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61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61" s="7">
        <f>ABS(Table1345[[#This Row],[All Feats]]-Table1345[[#This Row],[Actual Class]])</f>
        <v>0</v>
      </c>
      <c r="K61" s="7">
        <f>ABS(Table1345[[#This Row],[Results Based on Selected Feats ( Class 1, Class 0)]]-Table1345[[#This Row],[Actual Class]])</f>
        <v>0</v>
      </c>
      <c r="L61" s="7">
        <f>ABS(Table1345[[#This Row],[Results Based on Droped Feats ( Class 1, Class 0)]]-Table1345[[#This Row],[Actual Class]])</f>
        <v>0</v>
      </c>
    </row>
    <row r="62" spans="1:12" x14ac:dyDescent="0.3">
      <c r="A62" s="4">
        <v>655</v>
      </c>
      <c r="B62" s="4">
        <v>0</v>
      </c>
      <c r="C62" s="8">
        <v>1</v>
      </c>
      <c r="D62" s="8">
        <v>1</v>
      </c>
      <c r="E62" s="8">
        <v>1</v>
      </c>
      <c r="F62" s="8">
        <v>0</v>
      </c>
      <c r="G62" s="8">
        <v>1</v>
      </c>
      <c r="H62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62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62" s="7">
        <f>ABS(Table1345[[#This Row],[All Feats]]-Table1345[[#This Row],[Actual Class]])</f>
        <v>1</v>
      </c>
      <c r="K62" s="7">
        <f>ABS(Table1345[[#This Row],[Results Based on Selected Feats ( Class 1, Class 0)]]-Table1345[[#This Row],[Actual Class]])</f>
        <v>1</v>
      </c>
      <c r="L62" s="7">
        <f>ABS(Table1345[[#This Row],[Results Based on Droped Feats ( Class 1, Class 0)]]-Table1345[[#This Row],[Actual Class]])</f>
        <v>1</v>
      </c>
    </row>
    <row r="63" spans="1:12" x14ac:dyDescent="0.3">
      <c r="A63" s="4">
        <v>558</v>
      </c>
      <c r="B63" s="4">
        <v>1</v>
      </c>
      <c r="C63" s="8">
        <v>1</v>
      </c>
      <c r="D63" s="8">
        <v>0</v>
      </c>
      <c r="E63" s="8">
        <v>1</v>
      </c>
      <c r="F63" s="8">
        <v>0</v>
      </c>
      <c r="G63" s="8">
        <v>1</v>
      </c>
      <c r="H63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63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63" s="7">
        <f>ABS(Table1345[[#This Row],[All Feats]]-Table1345[[#This Row],[Actual Class]])</f>
        <v>0</v>
      </c>
      <c r="K63" s="7">
        <f>ABS(Table1345[[#This Row],[Results Based on Selected Feats ( Class 1, Class 0)]]-Table1345[[#This Row],[Actual Class]])</f>
        <v>1</v>
      </c>
      <c r="L63" s="7">
        <f>ABS(Table1345[[#This Row],[Results Based on Droped Feats ( Class 1, Class 0)]]-Table1345[[#This Row],[Actual Class]])</f>
        <v>0</v>
      </c>
    </row>
    <row r="64" spans="1:12" x14ac:dyDescent="0.3">
      <c r="A64" s="4">
        <v>288</v>
      </c>
      <c r="B64" s="4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64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64" s="7">
        <f>ABS(Table1345[[#This Row],[All Feats]]-Table1345[[#This Row],[Actual Class]])</f>
        <v>0</v>
      </c>
      <c r="K64" s="7">
        <f>ABS(Table1345[[#This Row],[Results Based on Selected Feats ( Class 1, Class 0)]]-Table1345[[#This Row],[Actual Class]])</f>
        <v>0</v>
      </c>
      <c r="L64" s="7">
        <f>ABS(Table1345[[#This Row],[Results Based on Droped Feats ( Class 1, Class 0)]]-Table1345[[#This Row],[Actual Class]])</f>
        <v>0</v>
      </c>
    </row>
    <row r="65" spans="1:12" x14ac:dyDescent="0.3">
      <c r="A65" s="4">
        <v>334</v>
      </c>
      <c r="B65" s="4">
        <v>1</v>
      </c>
      <c r="C65" s="8">
        <v>1</v>
      </c>
      <c r="D65" s="8">
        <v>1</v>
      </c>
      <c r="E65" s="8">
        <v>1</v>
      </c>
      <c r="F65" s="8">
        <v>1</v>
      </c>
      <c r="G65" s="8">
        <v>1</v>
      </c>
      <c r="H65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65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65" s="7">
        <f>ABS(Table1345[[#This Row],[All Feats]]-Table1345[[#This Row],[Actual Class]])</f>
        <v>0</v>
      </c>
      <c r="K65" s="7">
        <f>ABS(Table1345[[#This Row],[Results Based on Selected Feats ( Class 1, Class 0)]]-Table1345[[#This Row],[Actual Class]])</f>
        <v>0</v>
      </c>
      <c r="L65" s="7">
        <f>ABS(Table1345[[#This Row],[Results Based on Droped Feats ( Class 1, Class 0)]]-Table1345[[#This Row],[Actual Class]])</f>
        <v>0</v>
      </c>
    </row>
    <row r="66" spans="1:12" x14ac:dyDescent="0.3">
      <c r="A66" s="4">
        <v>851</v>
      </c>
      <c r="B66" s="4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66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66" s="7">
        <f>ABS(Table1345[[#This Row],[All Feats]]-Table1345[[#This Row],[Actual Class]])</f>
        <v>0</v>
      </c>
      <c r="K66" s="7">
        <f>ABS(Table1345[[#This Row],[Results Based on Selected Feats ( Class 1, Class 0)]]-Table1345[[#This Row],[Actual Class]])</f>
        <v>0</v>
      </c>
      <c r="L66" s="7">
        <f>ABS(Table1345[[#This Row],[Results Based on Droped Feats ( Class 1, Class 0)]]-Table1345[[#This Row],[Actual Class]])</f>
        <v>0</v>
      </c>
    </row>
    <row r="67" spans="1:12" x14ac:dyDescent="0.3">
      <c r="A67" s="4">
        <v>157</v>
      </c>
      <c r="B67" s="4">
        <v>0</v>
      </c>
      <c r="C67" s="8">
        <v>1</v>
      </c>
      <c r="D67" s="8">
        <v>1</v>
      </c>
      <c r="E67" s="8">
        <v>1</v>
      </c>
      <c r="F67" s="8">
        <v>1</v>
      </c>
      <c r="G67" s="8">
        <v>1</v>
      </c>
      <c r="H67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67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67" s="7">
        <f>ABS(Table1345[[#This Row],[All Feats]]-Table1345[[#This Row],[Actual Class]])</f>
        <v>1</v>
      </c>
      <c r="K67" s="7">
        <f>ABS(Table1345[[#This Row],[Results Based on Selected Feats ( Class 1, Class 0)]]-Table1345[[#This Row],[Actual Class]])</f>
        <v>1</v>
      </c>
      <c r="L67" s="7">
        <f>ABS(Table1345[[#This Row],[Results Based on Droped Feats ( Class 1, Class 0)]]-Table1345[[#This Row],[Actual Class]])</f>
        <v>1</v>
      </c>
    </row>
    <row r="68" spans="1:12" x14ac:dyDescent="0.3">
      <c r="A68" s="4">
        <v>686</v>
      </c>
      <c r="B68" s="4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68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68" s="7">
        <f>ABS(Table1345[[#This Row],[All Feats]]-Table1345[[#This Row],[Actual Class]])</f>
        <v>0</v>
      </c>
      <c r="K68" s="7">
        <f>ABS(Table1345[[#This Row],[Results Based on Selected Feats ( Class 1, Class 0)]]-Table1345[[#This Row],[Actual Class]])</f>
        <v>0</v>
      </c>
      <c r="L68" s="7">
        <f>ABS(Table1345[[#This Row],[Results Based on Droped Feats ( Class 1, Class 0)]]-Table1345[[#This Row],[Actual Class]])</f>
        <v>0</v>
      </c>
    </row>
    <row r="69" spans="1:12" x14ac:dyDescent="0.3">
      <c r="A69" s="4">
        <v>578</v>
      </c>
      <c r="B69" s="4">
        <v>1</v>
      </c>
      <c r="C69" s="8">
        <v>1</v>
      </c>
      <c r="D69" s="8">
        <v>0</v>
      </c>
      <c r="E69" s="8">
        <v>1</v>
      </c>
      <c r="F69" s="8">
        <v>1</v>
      </c>
      <c r="G69" s="8">
        <v>1</v>
      </c>
      <c r="H69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69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69" s="7">
        <f>ABS(Table1345[[#This Row],[All Feats]]-Table1345[[#This Row],[Actual Class]])</f>
        <v>0</v>
      </c>
      <c r="K69" s="7">
        <f>ABS(Table1345[[#This Row],[Results Based on Selected Feats ( Class 1, Class 0)]]-Table1345[[#This Row],[Actual Class]])</f>
        <v>0</v>
      </c>
      <c r="L69" s="7">
        <f>ABS(Table1345[[#This Row],[Results Based on Droped Feats ( Class 1, Class 0)]]-Table1345[[#This Row],[Actual Class]])</f>
        <v>0</v>
      </c>
    </row>
    <row r="70" spans="1:12" x14ac:dyDescent="0.3">
      <c r="A70" s="4">
        <v>981</v>
      </c>
      <c r="B70" s="4">
        <v>1</v>
      </c>
      <c r="C70" s="8">
        <v>0</v>
      </c>
      <c r="D70" s="8">
        <v>1</v>
      </c>
      <c r="E70" s="8">
        <v>1</v>
      </c>
      <c r="F70" s="8">
        <v>1</v>
      </c>
      <c r="G70" s="8">
        <v>1</v>
      </c>
      <c r="H70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70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70" s="7">
        <f>ABS(Table1345[[#This Row],[All Feats]]-Table1345[[#This Row],[Actual Class]])</f>
        <v>1</v>
      </c>
      <c r="K70" s="7">
        <f>ABS(Table1345[[#This Row],[Results Based on Selected Feats ( Class 1, Class 0)]]-Table1345[[#This Row],[Actual Class]])</f>
        <v>0</v>
      </c>
      <c r="L70" s="7">
        <f>ABS(Table1345[[#This Row],[Results Based on Droped Feats ( Class 1, Class 0)]]-Table1345[[#This Row],[Actual Class]])</f>
        <v>0</v>
      </c>
    </row>
    <row r="71" spans="1:12" x14ac:dyDescent="0.3">
      <c r="A71" s="4">
        <v>854</v>
      </c>
      <c r="B71" s="4">
        <v>0</v>
      </c>
      <c r="C71" s="8">
        <v>0</v>
      </c>
      <c r="D71" s="8">
        <v>1</v>
      </c>
      <c r="E71" s="8">
        <v>1</v>
      </c>
      <c r="F71" s="8">
        <v>0</v>
      </c>
      <c r="G71" s="8">
        <v>0</v>
      </c>
      <c r="H71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71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71" s="7">
        <f>ABS(Table1345[[#This Row],[All Feats]]-Table1345[[#This Row],[Actual Class]])</f>
        <v>0</v>
      </c>
      <c r="K71" s="7">
        <f>ABS(Table1345[[#This Row],[Results Based on Selected Feats ( Class 1, Class 0)]]-Table1345[[#This Row],[Actual Class]])</f>
        <v>0</v>
      </c>
      <c r="L71" s="7">
        <f>ABS(Table1345[[#This Row],[Results Based on Droped Feats ( Class 1, Class 0)]]-Table1345[[#This Row],[Actual Class]])</f>
        <v>0</v>
      </c>
    </row>
    <row r="72" spans="1:12" x14ac:dyDescent="0.3">
      <c r="A72" s="4">
        <v>530</v>
      </c>
      <c r="B72" s="4">
        <v>0</v>
      </c>
      <c r="C72" s="8">
        <v>1</v>
      </c>
      <c r="D72" s="8">
        <v>0</v>
      </c>
      <c r="E72" s="8">
        <v>1</v>
      </c>
      <c r="F72" s="8">
        <v>0</v>
      </c>
      <c r="G72" s="8">
        <v>1</v>
      </c>
      <c r="H72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72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72" s="7">
        <f>ABS(Table1345[[#This Row],[All Feats]]-Table1345[[#This Row],[Actual Class]])</f>
        <v>1</v>
      </c>
      <c r="K72" s="7">
        <f>ABS(Table1345[[#This Row],[Results Based on Selected Feats ( Class 1, Class 0)]]-Table1345[[#This Row],[Actual Class]])</f>
        <v>0</v>
      </c>
      <c r="L72" s="7">
        <f>ABS(Table1345[[#This Row],[Results Based on Droped Feats ( Class 1, Class 0)]]-Table1345[[#This Row],[Actual Class]])</f>
        <v>1</v>
      </c>
    </row>
    <row r="73" spans="1:12" x14ac:dyDescent="0.3">
      <c r="A73" s="4">
        <v>931</v>
      </c>
      <c r="B73" s="4">
        <v>1</v>
      </c>
      <c r="C73" s="8">
        <v>0</v>
      </c>
      <c r="D73" s="8">
        <v>1</v>
      </c>
      <c r="E73" s="8">
        <v>0</v>
      </c>
      <c r="F73" s="8">
        <v>0</v>
      </c>
      <c r="G73" s="8">
        <v>1</v>
      </c>
      <c r="H73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73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73" s="7">
        <f>ABS(Table1345[[#This Row],[All Feats]]-Table1345[[#This Row],[Actual Class]])</f>
        <v>1</v>
      </c>
      <c r="K73" s="7">
        <f>ABS(Table1345[[#This Row],[Results Based on Selected Feats ( Class 1, Class 0)]]-Table1345[[#This Row],[Actual Class]])</f>
        <v>1</v>
      </c>
      <c r="L73" s="7">
        <f>ABS(Table1345[[#This Row],[Results Based on Droped Feats ( Class 1, Class 0)]]-Table1345[[#This Row],[Actual Class]])</f>
        <v>1</v>
      </c>
    </row>
    <row r="74" spans="1:12" x14ac:dyDescent="0.3">
      <c r="A74" s="4">
        <v>684</v>
      </c>
      <c r="B74" s="4">
        <v>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74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74" s="7">
        <f>ABS(Table1345[[#This Row],[All Feats]]-Table1345[[#This Row],[Actual Class]])</f>
        <v>0</v>
      </c>
      <c r="K74" s="7">
        <f>ABS(Table1345[[#This Row],[Results Based on Selected Feats ( Class 1, Class 0)]]-Table1345[[#This Row],[Actual Class]])</f>
        <v>0</v>
      </c>
      <c r="L74" s="7">
        <f>ABS(Table1345[[#This Row],[Results Based on Droped Feats ( Class 1, Class 0)]]-Table1345[[#This Row],[Actual Class]])</f>
        <v>0</v>
      </c>
    </row>
    <row r="75" spans="1:12" x14ac:dyDescent="0.3">
      <c r="A75" s="4">
        <v>8</v>
      </c>
      <c r="B75" s="4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75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75" s="7">
        <f>ABS(Table1345[[#This Row],[All Feats]]-Table1345[[#This Row],[Actual Class]])</f>
        <v>0</v>
      </c>
      <c r="K75" s="7">
        <f>ABS(Table1345[[#This Row],[Results Based on Selected Feats ( Class 1, Class 0)]]-Table1345[[#This Row],[Actual Class]])</f>
        <v>0</v>
      </c>
      <c r="L75" s="7">
        <f>ABS(Table1345[[#This Row],[Results Based on Droped Feats ( Class 1, Class 0)]]-Table1345[[#This Row],[Actual Class]])</f>
        <v>0</v>
      </c>
    </row>
    <row r="76" spans="1:12" x14ac:dyDescent="0.3">
      <c r="A76" s="4">
        <v>849</v>
      </c>
      <c r="B76" s="4">
        <v>1</v>
      </c>
      <c r="C76" s="8">
        <v>0</v>
      </c>
      <c r="D76" s="8">
        <v>0</v>
      </c>
      <c r="E76" s="8">
        <v>1</v>
      </c>
      <c r="F76" s="8">
        <v>0</v>
      </c>
      <c r="G76" s="8">
        <v>1</v>
      </c>
      <c r="H76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76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76" s="7">
        <f>ABS(Table1345[[#This Row],[All Feats]]-Table1345[[#This Row],[Actual Class]])</f>
        <v>1</v>
      </c>
      <c r="K76" s="7">
        <f>ABS(Table1345[[#This Row],[Results Based on Selected Feats ( Class 1, Class 0)]]-Table1345[[#This Row],[Actual Class]])</f>
        <v>1</v>
      </c>
      <c r="L76" s="7">
        <f>ABS(Table1345[[#This Row],[Results Based on Droped Feats ( Class 1, Class 0)]]-Table1345[[#This Row],[Actual Class]])</f>
        <v>1</v>
      </c>
    </row>
    <row r="77" spans="1:12" x14ac:dyDescent="0.3">
      <c r="A77" s="4">
        <v>426</v>
      </c>
      <c r="B77" s="4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77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77" s="7">
        <f>ABS(Table1345[[#This Row],[All Feats]]-Table1345[[#This Row],[Actual Class]])</f>
        <v>0</v>
      </c>
      <c r="K77" s="7">
        <f>ABS(Table1345[[#This Row],[Results Based on Selected Feats ( Class 1, Class 0)]]-Table1345[[#This Row],[Actual Class]])</f>
        <v>0</v>
      </c>
      <c r="L77" s="7">
        <f>ABS(Table1345[[#This Row],[Results Based on Droped Feats ( Class 1, Class 0)]]-Table1345[[#This Row],[Actual Class]])</f>
        <v>0</v>
      </c>
    </row>
    <row r="78" spans="1:12" x14ac:dyDescent="0.3">
      <c r="A78" s="4">
        <v>610</v>
      </c>
      <c r="B78" s="4">
        <v>1</v>
      </c>
      <c r="C78" s="8">
        <v>0</v>
      </c>
      <c r="D78" s="8">
        <v>1</v>
      </c>
      <c r="E78" s="8">
        <v>0</v>
      </c>
      <c r="F78" s="8">
        <v>0</v>
      </c>
      <c r="G78" s="8">
        <v>1</v>
      </c>
      <c r="H78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78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78" s="7">
        <f>ABS(Table1345[[#This Row],[All Feats]]-Table1345[[#This Row],[Actual Class]])</f>
        <v>1</v>
      </c>
      <c r="K78" s="7">
        <f>ABS(Table1345[[#This Row],[Results Based on Selected Feats ( Class 1, Class 0)]]-Table1345[[#This Row],[Actual Class]])</f>
        <v>1</v>
      </c>
      <c r="L78" s="7">
        <f>ABS(Table1345[[#This Row],[Results Based on Droped Feats ( Class 1, Class 0)]]-Table1345[[#This Row],[Actual Class]])</f>
        <v>1</v>
      </c>
    </row>
    <row r="79" spans="1:12" x14ac:dyDescent="0.3">
      <c r="A79" s="4">
        <v>955</v>
      </c>
      <c r="B79" s="4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79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79" s="7">
        <f>ABS(Table1345[[#This Row],[All Feats]]-Table1345[[#This Row],[Actual Class]])</f>
        <v>0</v>
      </c>
      <c r="K79" s="7">
        <f>ABS(Table1345[[#This Row],[Results Based on Selected Feats ( Class 1, Class 0)]]-Table1345[[#This Row],[Actual Class]])</f>
        <v>0</v>
      </c>
      <c r="L79" s="7">
        <f>ABS(Table1345[[#This Row],[Results Based on Droped Feats ( Class 1, Class 0)]]-Table1345[[#This Row],[Actual Class]])</f>
        <v>0</v>
      </c>
    </row>
    <row r="80" spans="1:12" x14ac:dyDescent="0.3">
      <c r="A80" s="4">
        <v>159</v>
      </c>
      <c r="B80" s="4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80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80" s="7">
        <f>ABS(Table1345[[#This Row],[All Feats]]-Table1345[[#This Row],[Actual Class]])</f>
        <v>0</v>
      </c>
      <c r="K80" s="7">
        <f>ABS(Table1345[[#This Row],[Results Based on Selected Feats ( Class 1, Class 0)]]-Table1345[[#This Row],[Actual Class]])</f>
        <v>0</v>
      </c>
      <c r="L80" s="7">
        <f>ABS(Table1345[[#This Row],[Results Based on Droped Feats ( Class 1, Class 0)]]-Table1345[[#This Row],[Actual Class]])</f>
        <v>0</v>
      </c>
    </row>
    <row r="81" spans="1:12" x14ac:dyDescent="0.3">
      <c r="A81" s="4">
        <v>160</v>
      </c>
      <c r="B81" s="4">
        <v>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81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81" s="7">
        <f>ABS(Table1345[[#This Row],[All Feats]]-Table1345[[#This Row],[Actual Class]])</f>
        <v>0</v>
      </c>
      <c r="K81" s="7">
        <f>ABS(Table1345[[#This Row],[Results Based on Selected Feats ( Class 1, Class 0)]]-Table1345[[#This Row],[Actual Class]])</f>
        <v>0</v>
      </c>
      <c r="L81" s="7">
        <f>ABS(Table1345[[#This Row],[Results Based on Droped Feats ( Class 1, Class 0)]]-Table1345[[#This Row],[Actual Class]])</f>
        <v>0</v>
      </c>
    </row>
    <row r="82" spans="1:12" x14ac:dyDescent="0.3">
      <c r="A82" s="4">
        <v>347</v>
      </c>
      <c r="B82" s="4">
        <v>0</v>
      </c>
      <c r="C82" s="8">
        <v>0</v>
      </c>
      <c r="D82" s="8">
        <v>1</v>
      </c>
      <c r="E82" s="8">
        <v>0</v>
      </c>
      <c r="F82" s="8">
        <v>0</v>
      </c>
      <c r="G82" s="8">
        <v>0</v>
      </c>
      <c r="H82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82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82" s="7">
        <f>ABS(Table1345[[#This Row],[All Feats]]-Table1345[[#This Row],[Actual Class]])</f>
        <v>0</v>
      </c>
      <c r="K82" s="7">
        <f>ABS(Table1345[[#This Row],[Results Based on Selected Feats ( Class 1, Class 0)]]-Table1345[[#This Row],[Actual Class]])</f>
        <v>0</v>
      </c>
      <c r="L82" s="7">
        <f>ABS(Table1345[[#This Row],[Results Based on Droped Feats ( Class 1, Class 0)]]-Table1345[[#This Row],[Actual Class]])</f>
        <v>0</v>
      </c>
    </row>
    <row r="83" spans="1:12" x14ac:dyDescent="0.3">
      <c r="A83" s="4">
        <v>437</v>
      </c>
      <c r="B83" s="4">
        <v>0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83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83" s="7">
        <f>ABS(Table1345[[#This Row],[All Feats]]-Table1345[[#This Row],[Actual Class]])</f>
        <v>0</v>
      </c>
      <c r="K83" s="7">
        <f>ABS(Table1345[[#This Row],[Results Based on Selected Feats ( Class 1, Class 0)]]-Table1345[[#This Row],[Actual Class]])</f>
        <v>0</v>
      </c>
      <c r="L83" s="7">
        <f>ABS(Table1345[[#This Row],[Results Based on Droped Feats ( Class 1, Class 0)]]-Table1345[[#This Row],[Actual Class]])</f>
        <v>0</v>
      </c>
    </row>
    <row r="84" spans="1:12" x14ac:dyDescent="0.3">
      <c r="A84" s="4">
        <v>810</v>
      </c>
      <c r="B84" s="4">
        <v>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84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84" s="7">
        <f>ABS(Table1345[[#This Row],[All Feats]]-Table1345[[#This Row],[Actual Class]])</f>
        <v>0</v>
      </c>
      <c r="K84" s="7">
        <f>ABS(Table1345[[#This Row],[Results Based on Selected Feats ( Class 1, Class 0)]]-Table1345[[#This Row],[Actual Class]])</f>
        <v>0</v>
      </c>
      <c r="L84" s="7">
        <f>ABS(Table1345[[#This Row],[Results Based on Droped Feats ( Class 1, Class 0)]]-Table1345[[#This Row],[Actual Class]])</f>
        <v>0</v>
      </c>
    </row>
    <row r="85" spans="1:12" x14ac:dyDescent="0.3">
      <c r="A85" s="4">
        <v>598</v>
      </c>
      <c r="B85" s="4">
        <v>1</v>
      </c>
      <c r="C85" s="8">
        <v>0</v>
      </c>
      <c r="D85" s="8">
        <v>0</v>
      </c>
      <c r="E85" s="8">
        <v>0</v>
      </c>
      <c r="F85" s="8">
        <v>0</v>
      </c>
      <c r="G85" s="8">
        <v>1</v>
      </c>
      <c r="H85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85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85" s="7">
        <f>ABS(Table1345[[#This Row],[All Feats]]-Table1345[[#This Row],[Actual Class]])</f>
        <v>1</v>
      </c>
      <c r="K85" s="7">
        <f>ABS(Table1345[[#This Row],[Results Based on Selected Feats ( Class 1, Class 0)]]-Table1345[[#This Row],[Actual Class]])</f>
        <v>1</v>
      </c>
      <c r="L85" s="7">
        <f>ABS(Table1345[[#This Row],[Results Based on Droped Feats ( Class 1, Class 0)]]-Table1345[[#This Row],[Actual Class]])</f>
        <v>1</v>
      </c>
    </row>
    <row r="86" spans="1:12" x14ac:dyDescent="0.3">
      <c r="A86" s="4">
        <v>37</v>
      </c>
      <c r="B86" s="4">
        <v>1</v>
      </c>
      <c r="C86" s="8">
        <v>0</v>
      </c>
      <c r="D86" s="8">
        <v>0</v>
      </c>
      <c r="E86" s="8">
        <v>0</v>
      </c>
      <c r="F86" s="8">
        <v>0</v>
      </c>
      <c r="G86" s="8">
        <v>1</v>
      </c>
      <c r="H86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86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86" s="7">
        <f>ABS(Table1345[[#This Row],[All Feats]]-Table1345[[#This Row],[Actual Class]])</f>
        <v>1</v>
      </c>
      <c r="K86" s="7">
        <f>ABS(Table1345[[#This Row],[Results Based on Selected Feats ( Class 1, Class 0)]]-Table1345[[#This Row],[Actual Class]])</f>
        <v>1</v>
      </c>
      <c r="L86" s="7">
        <f>ABS(Table1345[[#This Row],[Results Based on Droped Feats ( Class 1, Class 0)]]-Table1345[[#This Row],[Actual Class]])</f>
        <v>1</v>
      </c>
    </row>
    <row r="87" spans="1:12" x14ac:dyDescent="0.3">
      <c r="A87" s="4">
        <v>878</v>
      </c>
      <c r="B87" s="4">
        <v>1</v>
      </c>
      <c r="C87" s="8">
        <v>0</v>
      </c>
      <c r="D87" s="8">
        <v>1</v>
      </c>
      <c r="E87" s="8">
        <v>1</v>
      </c>
      <c r="F87" s="8">
        <v>0</v>
      </c>
      <c r="G87" s="8">
        <v>0</v>
      </c>
      <c r="H87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87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87" s="7">
        <f>ABS(Table1345[[#This Row],[All Feats]]-Table1345[[#This Row],[Actual Class]])</f>
        <v>1</v>
      </c>
      <c r="K87" s="7">
        <f>ABS(Table1345[[#This Row],[Results Based on Selected Feats ( Class 1, Class 0)]]-Table1345[[#This Row],[Actual Class]])</f>
        <v>1</v>
      </c>
      <c r="L87" s="7">
        <f>ABS(Table1345[[#This Row],[Results Based on Droped Feats ( Class 1, Class 0)]]-Table1345[[#This Row],[Actual Class]])</f>
        <v>1</v>
      </c>
    </row>
    <row r="88" spans="1:12" x14ac:dyDescent="0.3">
      <c r="A88" s="4">
        <v>537</v>
      </c>
      <c r="B88" s="4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88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88" s="7">
        <f>ABS(Table1345[[#This Row],[All Feats]]-Table1345[[#This Row],[Actual Class]])</f>
        <v>0</v>
      </c>
      <c r="K88" s="7">
        <f>ABS(Table1345[[#This Row],[Results Based on Selected Feats ( Class 1, Class 0)]]-Table1345[[#This Row],[Actual Class]])</f>
        <v>0</v>
      </c>
      <c r="L88" s="7">
        <f>ABS(Table1345[[#This Row],[Results Based on Droped Feats ( Class 1, Class 0)]]-Table1345[[#This Row],[Actual Class]])</f>
        <v>0</v>
      </c>
    </row>
    <row r="89" spans="1:12" x14ac:dyDescent="0.3">
      <c r="A89" s="4">
        <v>999</v>
      </c>
      <c r="B89" s="4">
        <v>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89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89" s="7">
        <f>ABS(Table1345[[#This Row],[All Feats]]-Table1345[[#This Row],[Actual Class]])</f>
        <v>0</v>
      </c>
      <c r="K89" s="7">
        <f>ABS(Table1345[[#This Row],[Results Based on Selected Feats ( Class 1, Class 0)]]-Table1345[[#This Row],[Actual Class]])</f>
        <v>0</v>
      </c>
      <c r="L89" s="7">
        <f>ABS(Table1345[[#This Row],[Results Based on Droped Feats ( Class 1, Class 0)]]-Table1345[[#This Row],[Actual Class]])</f>
        <v>0</v>
      </c>
    </row>
    <row r="90" spans="1:12" x14ac:dyDescent="0.3">
      <c r="A90" s="4">
        <v>561</v>
      </c>
      <c r="B90" s="4">
        <v>1</v>
      </c>
      <c r="C90" s="8">
        <v>1</v>
      </c>
      <c r="D90" s="8">
        <v>0</v>
      </c>
      <c r="E90" s="8">
        <v>1</v>
      </c>
      <c r="F90" s="8">
        <v>1</v>
      </c>
      <c r="G90" s="8">
        <v>1</v>
      </c>
      <c r="H90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90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90" s="7">
        <f>ABS(Table1345[[#This Row],[All Feats]]-Table1345[[#This Row],[Actual Class]])</f>
        <v>0</v>
      </c>
      <c r="K90" s="7">
        <f>ABS(Table1345[[#This Row],[Results Based on Selected Feats ( Class 1, Class 0)]]-Table1345[[#This Row],[Actual Class]])</f>
        <v>0</v>
      </c>
      <c r="L90" s="7">
        <f>ABS(Table1345[[#This Row],[Results Based on Droped Feats ( Class 1, Class 0)]]-Table1345[[#This Row],[Actual Class]])</f>
        <v>0</v>
      </c>
    </row>
    <row r="91" spans="1:12" x14ac:dyDescent="0.3">
      <c r="A91" s="4">
        <v>30</v>
      </c>
      <c r="B91" s="4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91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91" s="7">
        <f>ABS(Table1345[[#This Row],[All Feats]]-Table1345[[#This Row],[Actual Class]])</f>
        <v>0</v>
      </c>
      <c r="K91" s="7">
        <f>ABS(Table1345[[#This Row],[Results Based on Selected Feats ( Class 1, Class 0)]]-Table1345[[#This Row],[Actual Class]])</f>
        <v>0</v>
      </c>
      <c r="L91" s="7">
        <f>ABS(Table1345[[#This Row],[Results Based on Droped Feats ( Class 1, Class 0)]]-Table1345[[#This Row],[Actual Class]])</f>
        <v>0</v>
      </c>
    </row>
    <row r="92" spans="1:12" x14ac:dyDescent="0.3">
      <c r="A92" s="4">
        <v>357</v>
      </c>
      <c r="B92" s="4">
        <v>1</v>
      </c>
      <c r="C92" s="8">
        <v>0</v>
      </c>
      <c r="D92" s="8">
        <v>1</v>
      </c>
      <c r="E92" s="8">
        <v>1</v>
      </c>
      <c r="F92" s="8">
        <v>0</v>
      </c>
      <c r="G92" s="8">
        <v>0</v>
      </c>
      <c r="H92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92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92" s="7">
        <f>ABS(Table1345[[#This Row],[All Feats]]-Table1345[[#This Row],[Actual Class]])</f>
        <v>1</v>
      </c>
      <c r="K92" s="7">
        <f>ABS(Table1345[[#This Row],[Results Based on Selected Feats ( Class 1, Class 0)]]-Table1345[[#This Row],[Actual Class]])</f>
        <v>1</v>
      </c>
      <c r="L92" s="7">
        <f>ABS(Table1345[[#This Row],[Results Based on Droped Feats ( Class 1, Class 0)]]-Table1345[[#This Row],[Actual Class]])</f>
        <v>1</v>
      </c>
    </row>
    <row r="93" spans="1:12" x14ac:dyDescent="0.3">
      <c r="A93" s="4">
        <v>33</v>
      </c>
      <c r="B93" s="4">
        <v>0</v>
      </c>
      <c r="C93" s="8">
        <v>0</v>
      </c>
      <c r="D93" s="8">
        <v>0</v>
      </c>
      <c r="E93" s="8">
        <v>0</v>
      </c>
      <c r="F93" s="8">
        <v>1</v>
      </c>
      <c r="G93" s="8">
        <v>0</v>
      </c>
      <c r="H93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93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93" s="7">
        <f>ABS(Table1345[[#This Row],[All Feats]]-Table1345[[#This Row],[Actual Class]])</f>
        <v>0</v>
      </c>
      <c r="K93" s="7">
        <f>ABS(Table1345[[#This Row],[Results Based on Selected Feats ( Class 1, Class 0)]]-Table1345[[#This Row],[Actual Class]])</f>
        <v>0</v>
      </c>
      <c r="L93" s="7">
        <f>ABS(Table1345[[#This Row],[Results Based on Droped Feats ( Class 1, Class 0)]]-Table1345[[#This Row],[Actual Class]])</f>
        <v>0</v>
      </c>
    </row>
    <row r="94" spans="1:12" x14ac:dyDescent="0.3">
      <c r="A94" s="4">
        <v>467</v>
      </c>
      <c r="B94" s="4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94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94" s="7">
        <f>ABS(Table1345[[#This Row],[All Feats]]-Table1345[[#This Row],[Actual Class]])</f>
        <v>0</v>
      </c>
      <c r="K94" s="7">
        <f>ABS(Table1345[[#This Row],[Results Based on Selected Feats ( Class 1, Class 0)]]-Table1345[[#This Row],[Actual Class]])</f>
        <v>0</v>
      </c>
      <c r="L94" s="7">
        <f>ABS(Table1345[[#This Row],[Results Based on Droped Feats ( Class 1, Class 0)]]-Table1345[[#This Row],[Actual Class]])</f>
        <v>0</v>
      </c>
    </row>
    <row r="95" spans="1:12" x14ac:dyDescent="0.3">
      <c r="A95" s="4">
        <v>504</v>
      </c>
      <c r="B95" s="4">
        <v>1</v>
      </c>
      <c r="C95" s="8">
        <v>1</v>
      </c>
      <c r="D95" s="8">
        <v>1</v>
      </c>
      <c r="E95" s="8">
        <v>1</v>
      </c>
      <c r="F95" s="8">
        <v>1</v>
      </c>
      <c r="G95" s="8">
        <v>1</v>
      </c>
      <c r="H95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95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95" s="7">
        <f>ABS(Table1345[[#This Row],[All Feats]]-Table1345[[#This Row],[Actual Class]])</f>
        <v>0</v>
      </c>
      <c r="K95" s="7">
        <f>ABS(Table1345[[#This Row],[Results Based on Selected Feats ( Class 1, Class 0)]]-Table1345[[#This Row],[Actual Class]])</f>
        <v>0</v>
      </c>
      <c r="L95" s="7">
        <f>ABS(Table1345[[#This Row],[Results Based on Droped Feats ( Class 1, Class 0)]]-Table1345[[#This Row],[Actual Class]])</f>
        <v>0</v>
      </c>
    </row>
    <row r="96" spans="1:12" x14ac:dyDescent="0.3">
      <c r="A96" s="4">
        <v>935</v>
      </c>
      <c r="B96" s="4">
        <v>1</v>
      </c>
      <c r="C96" s="8">
        <v>0</v>
      </c>
      <c r="D96" s="8">
        <v>1</v>
      </c>
      <c r="E96" s="8">
        <v>1</v>
      </c>
      <c r="F96" s="8">
        <v>1</v>
      </c>
      <c r="G96" s="8">
        <v>1</v>
      </c>
      <c r="H96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96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96" s="7">
        <f>ABS(Table1345[[#This Row],[All Feats]]-Table1345[[#This Row],[Actual Class]])</f>
        <v>1</v>
      </c>
      <c r="K96" s="7">
        <f>ABS(Table1345[[#This Row],[Results Based on Selected Feats ( Class 1, Class 0)]]-Table1345[[#This Row],[Actual Class]])</f>
        <v>0</v>
      </c>
      <c r="L96" s="7">
        <f>ABS(Table1345[[#This Row],[Results Based on Droped Feats ( Class 1, Class 0)]]-Table1345[[#This Row],[Actual Class]])</f>
        <v>0</v>
      </c>
    </row>
    <row r="97" spans="1:12" x14ac:dyDescent="0.3">
      <c r="A97" s="4">
        <v>963</v>
      </c>
      <c r="B97" s="4">
        <v>1</v>
      </c>
      <c r="C97" s="8">
        <v>0</v>
      </c>
      <c r="D97" s="8">
        <v>1</v>
      </c>
      <c r="E97" s="8">
        <v>0</v>
      </c>
      <c r="F97" s="8">
        <v>0</v>
      </c>
      <c r="G97" s="8">
        <v>1</v>
      </c>
      <c r="H97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97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97" s="7">
        <f>ABS(Table1345[[#This Row],[All Feats]]-Table1345[[#This Row],[Actual Class]])</f>
        <v>1</v>
      </c>
      <c r="K97" s="7">
        <f>ABS(Table1345[[#This Row],[Results Based on Selected Feats ( Class 1, Class 0)]]-Table1345[[#This Row],[Actual Class]])</f>
        <v>1</v>
      </c>
      <c r="L97" s="7">
        <f>ABS(Table1345[[#This Row],[Results Based on Droped Feats ( Class 1, Class 0)]]-Table1345[[#This Row],[Actual Class]])</f>
        <v>1</v>
      </c>
    </row>
    <row r="98" spans="1:12" x14ac:dyDescent="0.3">
      <c r="A98" s="4">
        <v>869</v>
      </c>
      <c r="B98" s="4">
        <v>0</v>
      </c>
      <c r="C98" s="8">
        <v>1</v>
      </c>
      <c r="D98" s="8">
        <v>1</v>
      </c>
      <c r="E98" s="8">
        <v>0</v>
      </c>
      <c r="F98" s="8">
        <v>0</v>
      </c>
      <c r="G98" s="8">
        <v>1</v>
      </c>
      <c r="H98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98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98" s="7">
        <f>ABS(Table1345[[#This Row],[All Feats]]-Table1345[[#This Row],[Actual Class]])</f>
        <v>1</v>
      </c>
      <c r="K98" s="7">
        <f>ABS(Table1345[[#This Row],[Results Based on Selected Feats ( Class 1, Class 0)]]-Table1345[[#This Row],[Actual Class]])</f>
        <v>1</v>
      </c>
      <c r="L98" s="7">
        <f>ABS(Table1345[[#This Row],[Results Based on Droped Feats ( Class 1, Class 0)]]-Table1345[[#This Row],[Actual Class]])</f>
        <v>1</v>
      </c>
    </row>
    <row r="99" spans="1:12" x14ac:dyDescent="0.3">
      <c r="A99" s="4">
        <v>295</v>
      </c>
      <c r="B99" s="4">
        <v>1</v>
      </c>
      <c r="C99" s="8">
        <v>0</v>
      </c>
      <c r="D99" s="8">
        <v>1</v>
      </c>
      <c r="E99" s="8">
        <v>1</v>
      </c>
      <c r="F99" s="8">
        <v>0</v>
      </c>
      <c r="G99" s="8">
        <v>1</v>
      </c>
      <c r="H99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99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99" s="7">
        <f>ABS(Table1345[[#This Row],[All Feats]]-Table1345[[#This Row],[Actual Class]])</f>
        <v>1</v>
      </c>
      <c r="K99" s="7">
        <f>ABS(Table1345[[#This Row],[Results Based on Selected Feats ( Class 1, Class 0)]]-Table1345[[#This Row],[Actual Class]])</f>
        <v>1</v>
      </c>
      <c r="L99" s="7">
        <f>ABS(Table1345[[#This Row],[Results Based on Droped Feats ( Class 1, Class 0)]]-Table1345[[#This Row],[Actual Class]])</f>
        <v>1</v>
      </c>
    </row>
    <row r="100" spans="1:12" x14ac:dyDescent="0.3">
      <c r="A100" s="4">
        <v>751</v>
      </c>
      <c r="B100" s="4">
        <v>1</v>
      </c>
      <c r="C100" s="8">
        <v>1</v>
      </c>
      <c r="D100" s="8">
        <v>1</v>
      </c>
      <c r="E100" s="8">
        <v>1</v>
      </c>
      <c r="F100" s="8">
        <v>0</v>
      </c>
      <c r="G100" s="8">
        <v>1</v>
      </c>
      <c r="H100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100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100" s="7">
        <f>ABS(Table1345[[#This Row],[All Feats]]-Table1345[[#This Row],[Actual Class]])</f>
        <v>0</v>
      </c>
      <c r="K100" s="7">
        <f>ABS(Table1345[[#This Row],[Results Based on Selected Feats ( Class 1, Class 0)]]-Table1345[[#This Row],[Actual Class]])</f>
        <v>0</v>
      </c>
      <c r="L100" s="7">
        <f>ABS(Table1345[[#This Row],[Results Based on Droped Feats ( Class 1, Class 0)]]-Table1345[[#This Row],[Actual Class]])</f>
        <v>0</v>
      </c>
    </row>
    <row r="101" spans="1:12" x14ac:dyDescent="0.3">
      <c r="A101" s="4">
        <v>807</v>
      </c>
      <c r="B101" s="4">
        <v>0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01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01" s="7">
        <f>ABS(Table1345[[#This Row],[All Feats]]-Table1345[[#This Row],[Actual Class]])</f>
        <v>0</v>
      </c>
      <c r="K101" s="7">
        <f>ABS(Table1345[[#This Row],[Results Based on Selected Feats ( Class 1, Class 0)]]-Table1345[[#This Row],[Actual Class]])</f>
        <v>0</v>
      </c>
      <c r="L101" s="7">
        <f>ABS(Table1345[[#This Row],[Results Based on Droped Feats ( Class 1, Class 0)]]-Table1345[[#This Row],[Actual Class]])</f>
        <v>0</v>
      </c>
    </row>
    <row r="102" spans="1:12" x14ac:dyDescent="0.3">
      <c r="A102" s="4">
        <v>386</v>
      </c>
      <c r="B102" s="4">
        <v>0</v>
      </c>
      <c r="C102" s="8">
        <v>0</v>
      </c>
      <c r="D102" s="8">
        <v>0</v>
      </c>
      <c r="E102" s="8">
        <v>0</v>
      </c>
      <c r="F102" s="8">
        <v>1</v>
      </c>
      <c r="G102" s="8">
        <v>0</v>
      </c>
      <c r="H102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02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02" s="7">
        <f>ABS(Table1345[[#This Row],[All Feats]]-Table1345[[#This Row],[Actual Class]])</f>
        <v>0</v>
      </c>
      <c r="K102" s="7">
        <f>ABS(Table1345[[#This Row],[Results Based on Selected Feats ( Class 1, Class 0)]]-Table1345[[#This Row],[Actual Class]])</f>
        <v>0</v>
      </c>
      <c r="L102" s="7">
        <f>ABS(Table1345[[#This Row],[Results Based on Droped Feats ( Class 1, Class 0)]]-Table1345[[#This Row],[Actual Class]])</f>
        <v>0</v>
      </c>
    </row>
    <row r="103" spans="1:12" x14ac:dyDescent="0.3">
      <c r="A103" s="4">
        <v>551</v>
      </c>
      <c r="B103" s="4">
        <v>0</v>
      </c>
      <c r="C103" s="8">
        <v>1</v>
      </c>
      <c r="D103" s="8">
        <v>1</v>
      </c>
      <c r="E103" s="8">
        <v>0</v>
      </c>
      <c r="F103" s="8">
        <v>0</v>
      </c>
      <c r="G103" s="8">
        <v>0</v>
      </c>
      <c r="H103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103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103" s="7">
        <f>ABS(Table1345[[#This Row],[All Feats]]-Table1345[[#This Row],[Actual Class]])</f>
        <v>1</v>
      </c>
      <c r="K103" s="7">
        <f>ABS(Table1345[[#This Row],[Results Based on Selected Feats ( Class 1, Class 0)]]-Table1345[[#This Row],[Actual Class]])</f>
        <v>1</v>
      </c>
      <c r="L103" s="7">
        <f>ABS(Table1345[[#This Row],[Results Based on Droped Feats ( Class 1, Class 0)]]-Table1345[[#This Row],[Actual Class]])</f>
        <v>1</v>
      </c>
    </row>
    <row r="104" spans="1:12" x14ac:dyDescent="0.3">
      <c r="A104" s="4">
        <v>355</v>
      </c>
      <c r="B104" s="4">
        <v>1</v>
      </c>
      <c r="C104" s="8">
        <v>0</v>
      </c>
      <c r="D104" s="8">
        <v>0</v>
      </c>
      <c r="E104" s="8">
        <v>1</v>
      </c>
      <c r="F104" s="8">
        <v>0</v>
      </c>
      <c r="G104" s="8">
        <v>1</v>
      </c>
      <c r="H104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04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04" s="7">
        <f>ABS(Table1345[[#This Row],[All Feats]]-Table1345[[#This Row],[Actual Class]])</f>
        <v>1</v>
      </c>
      <c r="K104" s="7">
        <f>ABS(Table1345[[#This Row],[Results Based on Selected Feats ( Class 1, Class 0)]]-Table1345[[#This Row],[Actual Class]])</f>
        <v>1</v>
      </c>
      <c r="L104" s="7">
        <f>ABS(Table1345[[#This Row],[Results Based on Droped Feats ( Class 1, Class 0)]]-Table1345[[#This Row],[Actual Class]])</f>
        <v>1</v>
      </c>
    </row>
    <row r="105" spans="1:12" x14ac:dyDescent="0.3">
      <c r="A105" s="4">
        <v>277</v>
      </c>
      <c r="B105" s="4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05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05" s="7">
        <f>ABS(Table1345[[#This Row],[All Feats]]-Table1345[[#This Row],[Actual Class]])</f>
        <v>0</v>
      </c>
      <c r="K105" s="7">
        <f>ABS(Table1345[[#This Row],[Results Based on Selected Feats ( Class 1, Class 0)]]-Table1345[[#This Row],[Actual Class]])</f>
        <v>0</v>
      </c>
      <c r="L105" s="7">
        <f>ABS(Table1345[[#This Row],[Results Based on Droped Feats ( Class 1, Class 0)]]-Table1345[[#This Row],[Actual Class]])</f>
        <v>0</v>
      </c>
    </row>
    <row r="106" spans="1:12" x14ac:dyDescent="0.3">
      <c r="A106" s="4">
        <v>997</v>
      </c>
      <c r="B106" s="4">
        <v>0</v>
      </c>
      <c r="C106" s="8">
        <v>0</v>
      </c>
      <c r="D106" s="8">
        <v>1</v>
      </c>
      <c r="E106" s="8">
        <v>0</v>
      </c>
      <c r="F106" s="8">
        <v>0</v>
      </c>
      <c r="G106" s="8">
        <v>0</v>
      </c>
      <c r="H106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06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06" s="7">
        <f>ABS(Table1345[[#This Row],[All Feats]]-Table1345[[#This Row],[Actual Class]])</f>
        <v>0</v>
      </c>
      <c r="K106" s="7">
        <f>ABS(Table1345[[#This Row],[Results Based on Selected Feats ( Class 1, Class 0)]]-Table1345[[#This Row],[Actual Class]])</f>
        <v>0</v>
      </c>
      <c r="L106" s="7">
        <f>ABS(Table1345[[#This Row],[Results Based on Droped Feats ( Class 1, Class 0)]]-Table1345[[#This Row],[Actual Class]])</f>
        <v>0</v>
      </c>
    </row>
    <row r="107" spans="1:12" x14ac:dyDescent="0.3">
      <c r="A107" s="4">
        <v>912</v>
      </c>
      <c r="B107" s="4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07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07" s="7">
        <f>ABS(Table1345[[#This Row],[All Feats]]-Table1345[[#This Row],[Actual Class]])</f>
        <v>0</v>
      </c>
      <c r="K107" s="7">
        <f>ABS(Table1345[[#This Row],[Results Based on Selected Feats ( Class 1, Class 0)]]-Table1345[[#This Row],[Actual Class]])</f>
        <v>0</v>
      </c>
      <c r="L107" s="7">
        <f>ABS(Table1345[[#This Row],[Results Based on Droped Feats ( Class 1, Class 0)]]-Table1345[[#This Row],[Actual Class]])</f>
        <v>0</v>
      </c>
    </row>
    <row r="108" spans="1:12" x14ac:dyDescent="0.3">
      <c r="A108" s="4">
        <v>602</v>
      </c>
      <c r="B108" s="4">
        <v>1</v>
      </c>
      <c r="C108" s="8">
        <v>1</v>
      </c>
      <c r="D108" s="8">
        <v>0</v>
      </c>
      <c r="E108" s="8">
        <v>1</v>
      </c>
      <c r="F108" s="8">
        <v>1</v>
      </c>
      <c r="G108" s="8">
        <v>1</v>
      </c>
      <c r="H108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108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108" s="7">
        <f>ABS(Table1345[[#This Row],[All Feats]]-Table1345[[#This Row],[Actual Class]])</f>
        <v>0</v>
      </c>
      <c r="K108" s="7">
        <f>ABS(Table1345[[#This Row],[Results Based on Selected Feats ( Class 1, Class 0)]]-Table1345[[#This Row],[Actual Class]])</f>
        <v>0</v>
      </c>
      <c r="L108" s="7">
        <f>ABS(Table1345[[#This Row],[Results Based on Droped Feats ( Class 1, Class 0)]]-Table1345[[#This Row],[Actual Class]])</f>
        <v>0</v>
      </c>
    </row>
    <row r="109" spans="1:12" x14ac:dyDescent="0.3">
      <c r="A109" s="4">
        <v>509</v>
      </c>
      <c r="B109" s="4">
        <v>0</v>
      </c>
      <c r="C109" s="8">
        <v>0</v>
      </c>
      <c r="D109" s="8">
        <v>0</v>
      </c>
      <c r="E109" s="8">
        <v>0</v>
      </c>
      <c r="F109" s="8">
        <v>1</v>
      </c>
      <c r="G109" s="8">
        <v>0</v>
      </c>
      <c r="H109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09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09" s="7">
        <f>ABS(Table1345[[#This Row],[All Feats]]-Table1345[[#This Row],[Actual Class]])</f>
        <v>0</v>
      </c>
      <c r="K109" s="7">
        <f>ABS(Table1345[[#This Row],[Results Based on Selected Feats ( Class 1, Class 0)]]-Table1345[[#This Row],[Actual Class]])</f>
        <v>0</v>
      </c>
      <c r="L109" s="7">
        <f>ABS(Table1345[[#This Row],[Results Based on Droped Feats ( Class 1, Class 0)]]-Table1345[[#This Row],[Actual Class]])</f>
        <v>0</v>
      </c>
    </row>
    <row r="110" spans="1:12" x14ac:dyDescent="0.3">
      <c r="A110" s="4">
        <v>212</v>
      </c>
      <c r="B110" s="4">
        <v>1</v>
      </c>
      <c r="C110" s="8">
        <v>1</v>
      </c>
      <c r="D110" s="8">
        <v>1</v>
      </c>
      <c r="E110" s="8">
        <v>1</v>
      </c>
      <c r="F110" s="8">
        <v>1</v>
      </c>
      <c r="G110" s="8">
        <v>1</v>
      </c>
      <c r="H110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110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110" s="7">
        <f>ABS(Table1345[[#This Row],[All Feats]]-Table1345[[#This Row],[Actual Class]])</f>
        <v>0</v>
      </c>
      <c r="K110" s="7">
        <f>ABS(Table1345[[#This Row],[Results Based on Selected Feats ( Class 1, Class 0)]]-Table1345[[#This Row],[Actual Class]])</f>
        <v>0</v>
      </c>
      <c r="L110" s="7">
        <f>ABS(Table1345[[#This Row],[Results Based on Droped Feats ( Class 1, Class 0)]]-Table1345[[#This Row],[Actual Class]])</f>
        <v>0</v>
      </c>
    </row>
    <row r="111" spans="1:12" x14ac:dyDescent="0.3">
      <c r="A111" s="4">
        <v>594</v>
      </c>
      <c r="B111" s="4">
        <v>1</v>
      </c>
      <c r="C111" s="8">
        <v>0</v>
      </c>
      <c r="D111" s="8">
        <v>0</v>
      </c>
      <c r="E111" s="8">
        <v>0</v>
      </c>
      <c r="F111" s="8">
        <v>1</v>
      </c>
      <c r="G111" s="8">
        <v>0</v>
      </c>
      <c r="H111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11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11" s="7">
        <f>ABS(Table1345[[#This Row],[All Feats]]-Table1345[[#This Row],[Actual Class]])</f>
        <v>1</v>
      </c>
      <c r="K111" s="7">
        <f>ABS(Table1345[[#This Row],[Results Based on Selected Feats ( Class 1, Class 0)]]-Table1345[[#This Row],[Actual Class]])</f>
        <v>1</v>
      </c>
      <c r="L111" s="7">
        <f>ABS(Table1345[[#This Row],[Results Based on Droped Feats ( Class 1, Class 0)]]-Table1345[[#This Row],[Actual Class]])</f>
        <v>1</v>
      </c>
    </row>
    <row r="112" spans="1:12" x14ac:dyDescent="0.3">
      <c r="A112" s="4">
        <v>697</v>
      </c>
      <c r="B112" s="4">
        <v>0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12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12" s="7">
        <f>ABS(Table1345[[#This Row],[All Feats]]-Table1345[[#This Row],[Actual Class]])</f>
        <v>0</v>
      </c>
      <c r="K112" s="7">
        <f>ABS(Table1345[[#This Row],[Results Based on Selected Feats ( Class 1, Class 0)]]-Table1345[[#This Row],[Actual Class]])</f>
        <v>0</v>
      </c>
      <c r="L112" s="7">
        <f>ABS(Table1345[[#This Row],[Results Based on Droped Feats ( Class 1, Class 0)]]-Table1345[[#This Row],[Actual Class]])</f>
        <v>0</v>
      </c>
    </row>
    <row r="113" spans="1:12" x14ac:dyDescent="0.3">
      <c r="A113" s="4">
        <v>113</v>
      </c>
      <c r="B113" s="4">
        <v>1</v>
      </c>
      <c r="C113" s="8">
        <v>0</v>
      </c>
      <c r="D113" s="8">
        <v>0</v>
      </c>
      <c r="E113" s="8">
        <v>1</v>
      </c>
      <c r="F113" s="8">
        <v>0</v>
      </c>
      <c r="G113" s="8">
        <v>1</v>
      </c>
      <c r="H113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13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13" s="7">
        <f>ABS(Table1345[[#This Row],[All Feats]]-Table1345[[#This Row],[Actual Class]])</f>
        <v>1</v>
      </c>
      <c r="K113" s="7">
        <f>ABS(Table1345[[#This Row],[Results Based on Selected Feats ( Class 1, Class 0)]]-Table1345[[#This Row],[Actual Class]])</f>
        <v>1</v>
      </c>
      <c r="L113" s="7">
        <f>ABS(Table1345[[#This Row],[Results Based on Droped Feats ( Class 1, Class 0)]]-Table1345[[#This Row],[Actual Class]])</f>
        <v>1</v>
      </c>
    </row>
    <row r="114" spans="1:12" x14ac:dyDescent="0.3">
      <c r="A114" s="4">
        <v>291</v>
      </c>
      <c r="B114" s="4">
        <v>1</v>
      </c>
      <c r="C114" s="8">
        <v>0</v>
      </c>
      <c r="D114" s="8">
        <v>0</v>
      </c>
      <c r="E114" s="8">
        <v>1</v>
      </c>
      <c r="F114" s="8">
        <v>0</v>
      </c>
      <c r="G114" s="8">
        <v>0</v>
      </c>
      <c r="H114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14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14" s="7">
        <f>ABS(Table1345[[#This Row],[All Feats]]-Table1345[[#This Row],[Actual Class]])</f>
        <v>1</v>
      </c>
      <c r="K114" s="7">
        <f>ABS(Table1345[[#This Row],[Results Based on Selected Feats ( Class 1, Class 0)]]-Table1345[[#This Row],[Actual Class]])</f>
        <v>1</v>
      </c>
      <c r="L114" s="7">
        <f>ABS(Table1345[[#This Row],[Results Based on Droped Feats ( Class 1, Class 0)]]-Table1345[[#This Row],[Actual Class]])</f>
        <v>1</v>
      </c>
    </row>
    <row r="115" spans="1:12" x14ac:dyDescent="0.3">
      <c r="A115" s="4">
        <v>636</v>
      </c>
      <c r="B115" s="4">
        <v>0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15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15" s="7">
        <f>ABS(Table1345[[#This Row],[All Feats]]-Table1345[[#This Row],[Actual Class]])</f>
        <v>0</v>
      </c>
      <c r="K115" s="7">
        <f>ABS(Table1345[[#This Row],[Results Based on Selected Feats ( Class 1, Class 0)]]-Table1345[[#This Row],[Actual Class]])</f>
        <v>0</v>
      </c>
      <c r="L115" s="7">
        <f>ABS(Table1345[[#This Row],[Results Based on Droped Feats ( Class 1, Class 0)]]-Table1345[[#This Row],[Actual Class]])</f>
        <v>0</v>
      </c>
    </row>
    <row r="116" spans="1:12" x14ac:dyDescent="0.3">
      <c r="A116" s="4">
        <v>400</v>
      </c>
      <c r="B116" s="4">
        <v>0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16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16" s="7">
        <f>ABS(Table1345[[#This Row],[All Feats]]-Table1345[[#This Row],[Actual Class]])</f>
        <v>0</v>
      </c>
      <c r="K116" s="7">
        <f>ABS(Table1345[[#This Row],[Results Based on Selected Feats ( Class 1, Class 0)]]-Table1345[[#This Row],[Actual Class]])</f>
        <v>0</v>
      </c>
      <c r="L116" s="7">
        <f>ABS(Table1345[[#This Row],[Results Based on Droped Feats ( Class 1, Class 0)]]-Table1345[[#This Row],[Actual Class]])</f>
        <v>0</v>
      </c>
    </row>
    <row r="117" spans="1:12" x14ac:dyDescent="0.3">
      <c r="A117" s="4">
        <v>983</v>
      </c>
      <c r="B117" s="4">
        <v>1</v>
      </c>
      <c r="C117" s="8">
        <v>0</v>
      </c>
      <c r="D117" s="8">
        <v>0</v>
      </c>
      <c r="E117" s="8">
        <v>1</v>
      </c>
      <c r="F117" s="8">
        <v>0</v>
      </c>
      <c r="G117" s="8">
        <v>1</v>
      </c>
      <c r="H117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17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17" s="7">
        <f>ABS(Table1345[[#This Row],[All Feats]]-Table1345[[#This Row],[Actual Class]])</f>
        <v>1</v>
      </c>
      <c r="K117" s="7">
        <f>ABS(Table1345[[#This Row],[Results Based on Selected Feats ( Class 1, Class 0)]]-Table1345[[#This Row],[Actual Class]])</f>
        <v>1</v>
      </c>
      <c r="L117" s="7">
        <f>ABS(Table1345[[#This Row],[Results Based on Droped Feats ( Class 1, Class 0)]]-Table1345[[#This Row],[Actual Class]])</f>
        <v>1</v>
      </c>
    </row>
    <row r="118" spans="1:12" x14ac:dyDescent="0.3">
      <c r="A118" s="4">
        <v>758</v>
      </c>
      <c r="B118" s="4">
        <v>0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18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18" s="7">
        <f>ABS(Table1345[[#This Row],[All Feats]]-Table1345[[#This Row],[Actual Class]])</f>
        <v>0</v>
      </c>
      <c r="K118" s="7">
        <f>ABS(Table1345[[#This Row],[Results Based on Selected Feats ( Class 1, Class 0)]]-Table1345[[#This Row],[Actual Class]])</f>
        <v>0</v>
      </c>
      <c r="L118" s="7">
        <f>ABS(Table1345[[#This Row],[Results Based on Droped Feats ( Class 1, Class 0)]]-Table1345[[#This Row],[Actual Class]])</f>
        <v>0</v>
      </c>
    </row>
    <row r="119" spans="1:12" x14ac:dyDescent="0.3">
      <c r="A119" s="4">
        <v>783</v>
      </c>
      <c r="B119" s="4">
        <v>1</v>
      </c>
      <c r="C119" s="8">
        <v>1</v>
      </c>
      <c r="D119" s="8">
        <v>1</v>
      </c>
      <c r="E119" s="8">
        <v>1</v>
      </c>
      <c r="F119" s="8">
        <v>1</v>
      </c>
      <c r="G119" s="8">
        <v>1</v>
      </c>
      <c r="H119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119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119" s="7">
        <f>ABS(Table1345[[#This Row],[All Feats]]-Table1345[[#This Row],[Actual Class]])</f>
        <v>0</v>
      </c>
      <c r="K119" s="7">
        <f>ABS(Table1345[[#This Row],[Results Based on Selected Feats ( Class 1, Class 0)]]-Table1345[[#This Row],[Actual Class]])</f>
        <v>0</v>
      </c>
      <c r="L119" s="7">
        <f>ABS(Table1345[[#This Row],[Results Based on Droped Feats ( Class 1, Class 0)]]-Table1345[[#This Row],[Actual Class]])</f>
        <v>0</v>
      </c>
    </row>
    <row r="120" spans="1:12" x14ac:dyDescent="0.3">
      <c r="A120" s="4">
        <v>689</v>
      </c>
      <c r="B120" s="4">
        <v>0</v>
      </c>
      <c r="C120" s="8">
        <v>0</v>
      </c>
      <c r="D120" s="8">
        <v>1</v>
      </c>
      <c r="E120" s="8">
        <v>0</v>
      </c>
      <c r="F120" s="8">
        <v>0</v>
      </c>
      <c r="G120" s="8">
        <v>0</v>
      </c>
      <c r="H120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20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20" s="7">
        <f>ABS(Table1345[[#This Row],[All Feats]]-Table1345[[#This Row],[Actual Class]])</f>
        <v>0</v>
      </c>
      <c r="K120" s="7">
        <f>ABS(Table1345[[#This Row],[Results Based on Selected Feats ( Class 1, Class 0)]]-Table1345[[#This Row],[Actual Class]])</f>
        <v>0</v>
      </c>
      <c r="L120" s="7">
        <f>ABS(Table1345[[#This Row],[Results Based on Droped Feats ( Class 1, Class 0)]]-Table1345[[#This Row],[Actual Class]])</f>
        <v>0</v>
      </c>
    </row>
    <row r="121" spans="1:12" x14ac:dyDescent="0.3">
      <c r="A121" s="4">
        <v>292</v>
      </c>
      <c r="B121" s="4">
        <v>0</v>
      </c>
      <c r="C121" s="8">
        <v>1</v>
      </c>
      <c r="D121" s="8">
        <v>0</v>
      </c>
      <c r="E121" s="8">
        <v>0</v>
      </c>
      <c r="F121" s="8">
        <v>0</v>
      </c>
      <c r="G121" s="8">
        <v>0</v>
      </c>
      <c r="H121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21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21" s="7">
        <f>ABS(Table1345[[#This Row],[All Feats]]-Table1345[[#This Row],[Actual Class]])</f>
        <v>1</v>
      </c>
      <c r="K121" s="7">
        <f>ABS(Table1345[[#This Row],[Results Based on Selected Feats ( Class 1, Class 0)]]-Table1345[[#This Row],[Actual Class]])</f>
        <v>0</v>
      </c>
      <c r="L121" s="7">
        <f>ABS(Table1345[[#This Row],[Results Based on Droped Feats ( Class 1, Class 0)]]-Table1345[[#This Row],[Actual Class]])</f>
        <v>0</v>
      </c>
    </row>
    <row r="122" spans="1:12" x14ac:dyDescent="0.3">
      <c r="A122" s="4">
        <v>221</v>
      </c>
      <c r="B122" s="4">
        <v>0</v>
      </c>
      <c r="C122" s="8">
        <v>1</v>
      </c>
      <c r="D122" s="8">
        <v>0</v>
      </c>
      <c r="E122" s="8">
        <v>0</v>
      </c>
      <c r="F122" s="8">
        <v>0</v>
      </c>
      <c r="G122" s="8">
        <v>1</v>
      </c>
      <c r="H122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22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22" s="7">
        <f>ABS(Table1345[[#This Row],[All Feats]]-Table1345[[#This Row],[Actual Class]])</f>
        <v>1</v>
      </c>
      <c r="K122" s="7">
        <f>ABS(Table1345[[#This Row],[Results Based on Selected Feats ( Class 1, Class 0)]]-Table1345[[#This Row],[Actual Class]])</f>
        <v>0</v>
      </c>
      <c r="L122" s="7">
        <f>ABS(Table1345[[#This Row],[Results Based on Droped Feats ( Class 1, Class 0)]]-Table1345[[#This Row],[Actual Class]])</f>
        <v>0</v>
      </c>
    </row>
    <row r="123" spans="1:12" x14ac:dyDescent="0.3">
      <c r="A123" s="4">
        <v>957</v>
      </c>
      <c r="B123" s="4">
        <v>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23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23" s="7">
        <f>ABS(Table1345[[#This Row],[All Feats]]-Table1345[[#This Row],[Actual Class]])</f>
        <v>0</v>
      </c>
      <c r="K123" s="7">
        <f>ABS(Table1345[[#This Row],[Results Based on Selected Feats ( Class 1, Class 0)]]-Table1345[[#This Row],[Actual Class]])</f>
        <v>0</v>
      </c>
      <c r="L123" s="7">
        <f>ABS(Table1345[[#This Row],[Results Based on Droped Feats ( Class 1, Class 0)]]-Table1345[[#This Row],[Actual Class]])</f>
        <v>0</v>
      </c>
    </row>
    <row r="124" spans="1:12" x14ac:dyDescent="0.3">
      <c r="A124" s="4">
        <v>575</v>
      </c>
      <c r="B124" s="4">
        <v>0</v>
      </c>
      <c r="C124" s="8">
        <v>0</v>
      </c>
      <c r="D124" s="8">
        <v>0</v>
      </c>
      <c r="E124" s="8">
        <v>0</v>
      </c>
      <c r="F124" s="8">
        <v>0</v>
      </c>
      <c r="G124" s="8">
        <v>1</v>
      </c>
      <c r="H124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24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24" s="7">
        <f>ABS(Table1345[[#This Row],[All Feats]]-Table1345[[#This Row],[Actual Class]])</f>
        <v>0</v>
      </c>
      <c r="K124" s="7">
        <f>ABS(Table1345[[#This Row],[Results Based on Selected Feats ( Class 1, Class 0)]]-Table1345[[#This Row],[Actual Class]])</f>
        <v>0</v>
      </c>
      <c r="L124" s="7">
        <f>ABS(Table1345[[#This Row],[Results Based on Droped Feats ( Class 1, Class 0)]]-Table1345[[#This Row],[Actual Class]])</f>
        <v>0</v>
      </c>
    </row>
    <row r="125" spans="1:12" x14ac:dyDescent="0.3">
      <c r="A125" s="4">
        <v>582</v>
      </c>
      <c r="B125" s="4">
        <v>0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25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25" s="7">
        <f>ABS(Table1345[[#This Row],[All Feats]]-Table1345[[#This Row],[Actual Class]])</f>
        <v>0</v>
      </c>
      <c r="K125" s="7">
        <f>ABS(Table1345[[#This Row],[Results Based on Selected Feats ( Class 1, Class 0)]]-Table1345[[#This Row],[Actual Class]])</f>
        <v>0</v>
      </c>
      <c r="L125" s="7">
        <f>ABS(Table1345[[#This Row],[Results Based on Droped Feats ( Class 1, Class 0)]]-Table1345[[#This Row],[Actual Class]])</f>
        <v>0</v>
      </c>
    </row>
    <row r="126" spans="1:12" x14ac:dyDescent="0.3">
      <c r="A126" s="4">
        <v>711</v>
      </c>
      <c r="B126" s="4">
        <v>1</v>
      </c>
      <c r="C126" s="8">
        <v>1</v>
      </c>
      <c r="D126" s="8">
        <v>1</v>
      </c>
      <c r="E126" s="8">
        <v>1</v>
      </c>
      <c r="F126" s="8">
        <v>1</v>
      </c>
      <c r="G126" s="8">
        <v>1</v>
      </c>
      <c r="H126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126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126" s="7">
        <f>ABS(Table1345[[#This Row],[All Feats]]-Table1345[[#This Row],[Actual Class]])</f>
        <v>0</v>
      </c>
      <c r="K126" s="7">
        <f>ABS(Table1345[[#This Row],[Results Based on Selected Feats ( Class 1, Class 0)]]-Table1345[[#This Row],[Actual Class]])</f>
        <v>0</v>
      </c>
      <c r="L126" s="7">
        <f>ABS(Table1345[[#This Row],[Results Based on Droped Feats ( Class 1, Class 0)]]-Table1345[[#This Row],[Actual Class]])</f>
        <v>0</v>
      </c>
    </row>
    <row r="127" spans="1:12" x14ac:dyDescent="0.3">
      <c r="A127" s="4">
        <v>310</v>
      </c>
      <c r="B127" s="4">
        <v>0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27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27" s="7">
        <f>ABS(Table1345[[#This Row],[All Feats]]-Table1345[[#This Row],[Actual Class]])</f>
        <v>0</v>
      </c>
      <c r="K127" s="7">
        <f>ABS(Table1345[[#This Row],[Results Based on Selected Feats ( Class 1, Class 0)]]-Table1345[[#This Row],[Actual Class]])</f>
        <v>0</v>
      </c>
      <c r="L127" s="7">
        <f>ABS(Table1345[[#This Row],[Results Based on Droped Feats ( Class 1, Class 0)]]-Table1345[[#This Row],[Actual Class]])</f>
        <v>0</v>
      </c>
    </row>
    <row r="128" spans="1:12" x14ac:dyDescent="0.3">
      <c r="A128" s="4">
        <v>498</v>
      </c>
      <c r="B128" s="4">
        <v>0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28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28" s="7">
        <f>ABS(Table1345[[#This Row],[All Feats]]-Table1345[[#This Row],[Actual Class]])</f>
        <v>0</v>
      </c>
      <c r="K128" s="7">
        <f>ABS(Table1345[[#This Row],[Results Based on Selected Feats ( Class 1, Class 0)]]-Table1345[[#This Row],[Actual Class]])</f>
        <v>0</v>
      </c>
      <c r="L128" s="7">
        <f>ABS(Table1345[[#This Row],[Results Based on Droped Feats ( Class 1, Class 0)]]-Table1345[[#This Row],[Actual Class]])</f>
        <v>0</v>
      </c>
    </row>
    <row r="129" spans="1:12" x14ac:dyDescent="0.3">
      <c r="A129" s="4">
        <v>704</v>
      </c>
      <c r="B129" s="4">
        <v>0</v>
      </c>
      <c r="C129" s="8">
        <v>1</v>
      </c>
      <c r="D129" s="8">
        <v>1</v>
      </c>
      <c r="E129" s="8">
        <v>1</v>
      </c>
      <c r="F129" s="8">
        <v>1</v>
      </c>
      <c r="G129" s="8">
        <v>1</v>
      </c>
      <c r="H129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129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129" s="7">
        <f>ABS(Table1345[[#This Row],[All Feats]]-Table1345[[#This Row],[Actual Class]])</f>
        <v>1</v>
      </c>
      <c r="K129" s="7">
        <f>ABS(Table1345[[#This Row],[Results Based on Selected Feats ( Class 1, Class 0)]]-Table1345[[#This Row],[Actual Class]])</f>
        <v>1</v>
      </c>
      <c r="L129" s="7">
        <f>ABS(Table1345[[#This Row],[Results Based on Droped Feats ( Class 1, Class 0)]]-Table1345[[#This Row],[Actual Class]])</f>
        <v>1</v>
      </c>
    </row>
    <row r="130" spans="1:12" x14ac:dyDescent="0.3">
      <c r="A130" s="4">
        <v>265</v>
      </c>
      <c r="B130" s="4">
        <v>1</v>
      </c>
      <c r="C130" s="8">
        <v>0</v>
      </c>
      <c r="D130" s="8">
        <v>1</v>
      </c>
      <c r="E130" s="8">
        <v>0</v>
      </c>
      <c r="F130" s="8">
        <v>0</v>
      </c>
      <c r="G130" s="8">
        <v>0</v>
      </c>
      <c r="H130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30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30" s="7">
        <f>ABS(Table1345[[#This Row],[All Feats]]-Table1345[[#This Row],[Actual Class]])</f>
        <v>1</v>
      </c>
      <c r="K130" s="7">
        <f>ABS(Table1345[[#This Row],[Results Based on Selected Feats ( Class 1, Class 0)]]-Table1345[[#This Row],[Actual Class]])</f>
        <v>1</v>
      </c>
      <c r="L130" s="7">
        <f>ABS(Table1345[[#This Row],[Results Based on Droped Feats ( Class 1, Class 0)]]-Table1345[[#This Row],[Actual Class]])</f>
        <v>1</v>
      </c>
    </row>
    <row r="131" spans="1:12" x14ac:dyDescent="0.3">
      <c r="A131" s="4">
        <v>749</v>
      </c>
      <c r="B131" s="4">
        <v>0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31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31" s="7">
        <f>ABS(Table1345[[#This Row],[All Feats]]-Table1345[[#This Row],[Actual Class]])</f>
        <v>0</v>
      </c>
      <c r="K131" s="7">
        <f>ABS(Table1345[[#This Row],[Results Based on Selected Feats ( Class 1, Class 0)]]-Table1345[[#This Row],[Actual Class]])</f>
        <v>0</v>
      </c>
      <c r="L131" s="7">
        <f>ABS(Table1345[[#This Row],[Results Based on Droped Feats ( Class 1, Class 0)]]-Table1345[[#This Row],[Actual Class]])</f>
        <v>0</v>
      </c>
    </row>
    <row r="132" spans="1:12" x14ac:dyDescent="0.3">
      <c r="A132" s="4">
        <v>238</v>
      </c>
      <c r="B132" s="4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32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32" s="7">
        <f>ABS(Table1345[[#This Row],[All Feats]]-Table1345[[#This Row],[Actual Class]])</f>
        <v>0</v>
      </c>
      <c r="K132" s="7">
        <f>ABS(Table1345[[#This Row],[Results Based on Selected Feats ( Class 1, Class 0)]]-Table1345[[#This Row],[Actual Class]])</f>
        <v>0</v>
      </c>
      <c r="L132" s="7">
        <f>ABS(Table1345[[#This Row],[Results Based on Droped Feats ( Class 1, Class 0)]]-Table1345[[#This Row],[Actual Class]])</f>
        <v>0</v>
      </c>
    </row>
    <row r="133" spans="1:12" x14ac:dyDescent="0.3">
      <c r="A133" s="4">
        <v>5</v>
      </c>
      <c r="B133" s="4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33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33" s="7">
        <f>ABS(Table1345[[#This Row],[All Feats]]-Table1345[[#This Row],[Actual Class]])</f>
        <v>0</v>
      </c>
      <c r="K133" s="7">
        <f>ABS(Table1345[[#This Row],[Results Based on Selected Feats ( Class 1, Class 0)]]-Table1345[[#This Row],[Actual Class]])</f>
        <v>0</v>
      </c>
      <c r="L133" s="7">
        <f>ABS(Table1345[[#This Row],[Results Based on Droped Feats ( Class 1, Class 0)]]-Table1345[[#This Row],[Actual Class]])</f>
        <v>0</v>
      </c>
    </row>
    <row r="134" spans="1:12" x14ac:dyDescent="0.3">
      <c r="A134" s="4">
        <v>777</v>
      </c>
      <c r="B134" s="4">
        <v>0</v>
      </c>
      <c r="C134" s="8">
        <v>1</v>
      </c>
      <c r="D134" s="8">
        <v>0</v>
      </c>
      <c r="E134" s="8">
        <v>0</v>
      </c>
      <c r="F134" s="8">
        <v>0</v>
      </c>
      <c r="G134" s="8">
        <v>0</v>
      </c>
      <c r="H134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34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34" s="7">
        <f>ABS(Table1345[[#This Row],[All Feats]]-Table1345[[#This Row],[Actual Class]])</f>
        <v>1</v>
      </c>
      <c r="K134" s="7">
        <f>ABS(Table1345[[#This Row],[Results Based on Selected Feats ( Class 1, Class 0)]]-Table1345[[#This Row],[Actual Class]])</f>
        <v>0</v>
      </c>
      <c r="L134" s="7">
        <f>ABS(Table1345[[#This Row],[Results Based on Droped Feats ( Class 1, Class 0)]]-Table1345[[#This Row],[Actual Class]])</f>
        <v>0</v>
      </c>
    </row>
    <row r="135" spans="1:12" x14ac:dyDescent="0.3">
      <c r="A135" s="4">
        <v>568</v>
      </c>
      <c r="B135" s="4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35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35" s="7">
        <f>ABS(Table1345[[#This Row],[All Feats]]-Table1345[[#This Row],[Actual Class]])</f>
        <v>0</v>
      </c>
      <c r="K135" s="7">
        <f>ABS(Table1345[[#This Row],[Results Based on Selected Feats ( Class 1, Class 0)]]-Table1345[[#This Row],[Actual Class]])</f>
        <v>0</v>
      </c>
      <c r="L135" s="7">
        <f>ABS(Table1345[[#This Row],[Results Based on Droped Feats ( Class 1, Class 0)]]-Table1345[[#This Row],[Actual Class]])</f>
        <v>0</v>
      </c>
    </row>
    <row r="136" spans="1:12" x14ac:dyDescent="0.3">
      <c r="A136" s="4">
        <v>716</v>
      </c>
      <c r="B136" s="4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36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36" s="7">
        <f>ABS(Table1345[[#This Row],[All Feats]]-Table1345[[#This Row],[Actual Class]])</f>
        <v>0</v>
      </c>
      <c r="K136" s="7">
        <f>ABS(Table1345[[#This Row],[Results Based on Selected Feats ( Class 1, Class 0)]]-Table1345[[#This Row],[Actual Class]])</f>
        <v>0</v>
      </c>
      <c r="L136" s="7">
        <f>ABS(Table1345[[#This Row],[Results Based on Droped Feats ( Class 1, Class 0)]]-Table1345[[#This Row],[Actual Class]])</f>
        <v>0</v>
      </c>
    </row>
    <row r="137" spans="1:12" x14ac:dyDescent="0.3">
      <c r="A137" s="4">
        <v>237</v>
      </c>
      <c r="B137" s="4">
        <v>1</v>
      </c>
      <c r="C137" s="8">
        <v>1</v>
      </c>
      <c r="D137" s="8">
        <v>1</v>
      </c>
      <c r="E137" s="8">
        <v>1</v>
      </c>
      <c r="F137" s="8">
        <v>1</v>
      </c>
      <c r="G137" s="8">
        <v>1</v>
      </c>
      <c r="H137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137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137" s="7">
        <f>ABS(Table1345[[#This Row],[All Feats]]-Table1345[[#This Row],[Actual Class]])</f>
        <v>0</v>
      </c>
      <c r="K137" s="7">
        <f>ABS(Table1345[[#This Row],[Results Based on Selected Feats ( Class 1, Class 0)]]-Table1345[[#This Row],[Actual Class]])</f>
        <v>0</v>
      </c>
      <c r="L137" s="7">
        <f>ABS(Table1345[[#This Row],[Results Based on Droped Feats ( Class 1, Class 0)]]-Table1345[[#This Row],[Actual Class]])</f>
        <v>0</v>
      </c>
    </row>
    <row r="138" spans="1:12" x14ac:dyDescent="0.3">
      <c r="A138" s="4">
        <v>542</v>
      </c>
      <c r="B138" s="4">
        <v>1</v>
      </c>
      <c r="C138" s="8">
        <v>1</v>
      </c>
      <c r="D138" s="8">
        <v>0</v>
      </c>
      <c r="E138" s="8">
        <v>1</v>
      </c>
      <c r="F138" s="8">
        <v>0</v>
      </c>
      <c r="G138" s="8">
        <v>1</v>
      </c>
      <c r="H138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38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138" s="7">
        <f>ABS(Table1345[[#This Row],[All Feats]]-Table1345[[#This Row],[Actual Class]])</f>
        <v>0</v>
      </c>
      <c r="K138" s="7">
        <f>ABS(Table1345[[#This Row],[Results Based on Selected Feats ( Class 1, Class 0)]]-Table1345[[#This Row],[Actual Class]])</f>
        <v>1</v>
      </c>
      <c r="L138" s="7">
        <f>ABS(Table1345[[#This Row],[Results Based on Droped Feats ( Class 1, Class 0)]]-Table1345[[#This Row],[Actual Class]])</f>
        <v>0</v>
      </c>
    </row>
    <row r="139" spans="1:12" x14ac:dyDescent="0.3">
      <c r="A139" s="4">
        <v>987</v>
      </c>
      <c r="B139" s="4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39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39" s="7">
        <f>ABS(Table1345[[#This Row],[All Feats]]-Table1345[[#This Row],[Actual Class]])</f>
        <v>0</v>
      </c>
      <c r="K139" s="7">
        <f>ABS(Table1345[[#This Row],[Results Based on Selected Feats ( Class 1, Class 0)]]-Table1345[[#This Row],[Actual Class]])</f>
        <v>0</v>
      </c>
      <c r="L139" s="7">
        <f>ABS(Table1345[[#This Row],[Results Based on Droped Feats ( Class 1, Class 0)]]-Table1345[[#This Row],[Actual Class]])</f>
        <v>0</v>
      </c>
    </row>
    <row r="140" spans="1:12" x14ac:dyDescent="0.3">
      <c r="A140" s="4">
        <v>410</v>
      </c>
      <c r="B140" s="4">
        <v>0</v>
      </c>
      <c r="C140" s="8">
        <v>1</v>
      </c>
      <c r="D140" s="8">
        <v>1</v>
      </c>
      <c r="E140" s="8">
        <v>0</v>
      </c>
      <c r="F140" s="8">
        <v>0</v>
      </c>
      <c r="G140" s="8">
        <v>0</v>
      </c>
      <c r="H140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140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140" s="7">
        <f>ABS(Table1345[[#This Row],[All Feats]]-Table1345[[#This Row],[Actual Class]])</f>
        <v>1</v>
      </c>
      <c r="K140" s="7">
        <f>ABS(Table1345[[#This Row],[Results Based on Selected Feats ( Class 1, Class 0)]]-Table1345[[#This Row],[Actual Class]])</f>
        <v>1</v>
      </c>
      <c r="L140" s="7">
        <f>ABS(Table1345[[#This Row],[Results Based on Droped Feats ( Class 1, Class 0)]]-Table1345[[#This Row],[Actual Class]])</f>
        <v>1</v>
      </c>
    </row>
    <row r="141" spans="1:12" x14ac:dyDescent="0.3">
      <c r="A141" s="4">
        <v>544</v>
      </c>
      <c r="B141" s="4">
        <v>0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41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41" s="7">
        <f>ABS(Table1345[[#This Row],[All Feats]]-Table1345[[#This Row],[Actual Class]])</f>
        <v>0</v>
      </c>
      <c r="K141" s="7">
        <f>ABS(Table1345[[#This Row],[Results Based on Selected Feats ( Class 1, Class 0)]]-Table1345[[#This Row],[Actual Class]])</f>
        <v>0</v>
      </c>
      <c r="L141" s="7">
        <f>ABS(Table1345[[#This Row],[Results Based on Droped Feats ( Class 1, Class 0)]]-Table1345[[#This Row],[Actual Class]])</f>
        <v>0</v>
      </c>
    </row>
    <row r="142" spans="1:12" x14ac:dyDescent="0.3">
      <c r="A142" s="4">
        <v>727</v>
      </c>
      <c r="B142" s="4">
        <v>1</v>
      </c>
      <c r="C142" s="8">
        <v>1</v>
      </c>
      <c r="D142" s="8">
        <v>1</v>
      </c>
      <c r="E142" s="8">
        <v>1</v>
      </c>
      <c r="F142" s="8">
        <v>0</v>
      </c>
      <c r="G142" s="8">
        <v>1</v>
      </c>
      <c r="H142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142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142" s="7">
        <f>ABS(Table1345[[#This Row],[All Feats]]-Table1345[[#This Row],[Actual Class]])</f>
        <v>0</v>
      </c>
      <c r="K142" s="7">
        <f>ABS(Table1345[[#This Row],[Results Based on Selected Feats ( Class 1, Class 0)]]-Table1345[[#This Row],[Actual Class]])</f>
        <v>0</v>
      </c>
      <c r="L142" s="7">
        <f>ABS(Table1345[[#This Row],[Results Based on Droped Feats ( Class 1, Class 0)]]-Table1345[[#This Row],[Actual Class]])</f>
        <v>0</v>
      </c>
    </row>
    <row r="143" spans="1:12" x14ac:dyDescent="0.3">
      <c r="A143" s="4">
        <v>843</v>
      </c>
      <c r="B143" s="4">
        <v>0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43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43" s="7">
        <f>ABS(Table1345[[#This Row],[All Feats]]-Table1345[[#This Row],[Actual Class]])</f>
        <v>0</v>
      </c>
      <c r="K143" s="7">
        <f>ABS(Table1345[[#This Row],[Results Based on Selected Feats ( Class 1, Class 0)]]-Table1345[[#This Row],[Actual Class]])</f>
        <v>0</v>
      </c>
      <c r="L143" s="7">
        <f>ABS(Table1345[[#This Row],[Results Based on Droped Feats ( Class 1, Class 0)]]-Table1345[[#This Row],[Actual Class]])</f>
        <v>0</v>
      </c>
    </row>
    <row r="144" spans="1:12" x14ac:dyDescent="0.3">
      <c r="A144" s="4">
        <v>877</v>
      </c>
      <c r="B144" s="4">
        <v>0</v>
      </c>
      <c r="C144" s="8">
        <v>0</v>
      </c>
      <c r="D144" s="8">
        <v>1</v>
      </c>
      <c r="E144" s="8">
        <v>0</v>
      </c>
      <c r="F144" s="8">
        <v>0</v>
      </c>
      <c r="G144" s="8">
        <v>0</v>
      </c>
      <c r="H144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44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44" s="7">
        <f>ABS(Table1345[[#This Row],[All Feats]]-Table1345[[#This Row],[Actual Class]])</f>
        <v>0</v>
      </c>
      <c r="K144" s="7">
        <f>ABS(Table1345[[#This Row],[Results Based on Selected Feats ( Class 1, Class 0)]]-Table1345[[#This Row],[Actual Class]])</f>
        <v>0</v>
      </c>
      <c r="L144" s="7">
        <f>ABS(Table1345[[#This Row],[Results Based on Droped Feats ( Class 1, Class 0)]]-Table1345[[#This Row],[Actual Class]])</f>
        <v>0</v>
      </c>
    </row>
    <row r="145" spans="1:12" x14ac:dyDescent="0.3">
      <c r="A145" s="4">
        <v>126</v>
      </c>
      <c r="B145" s="4">
        <v>0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45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45" s="7">
        <f>ABS(Table1345[[#This Row],[All Feats]]-Table1345[[#This Row],[Actual Class]])</f>
        <v>0</v>
      </c>
      <c r="K145" s="7">
        <f>ABS(Table1345[[#This Row],[Results Based on Selected Feats ( Class 1, Class 0)]]-Table1345[[#This Row],[Actual Class]])</f>
        <v>0</v>
      </c>
      <c r="L145" s="7">
        <f>ABS(Table1345[[#This Row],[Results Based on Droped Feats ( Class 1, Class 0)]]-Table1345[[#This Row],[Actual Class]])</f>
        <v>0</v>
      </c>
    </row>
    <row r="146" spans="1:12" x14ac:dyDescent="0.3">
      <c r="A146" s="4">
        <v>676</v>
      </c>
      <c r="B146" s="4">
        <v>0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46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46" s="7">
        <f>ABS(Table1345[[#This Row],[All Feats]]-Table1345[[#This Row],[Actual Class]])</f>
        <v>0</v>
      </c>
      <c r="K146" s="7">
        <f>ABS(Table1345[[#This Row],[Results Based on Selected Feats ( Class 1, Class 0)]]-Table1345[[#This Row],[Actual Class]])</f>
        <v>0</v>
      </c>
      <c r="L146" s="7">
        <f>ABS(Table1345[[#This Row],[Results Based on Droped Feats ( Class 1, Class 0)]]-Table1345[[#This Row],[Actual Class]])</f>
        <v>0</v>
      </c>
    </row>
    <row r="147" spans="1:12" x14ac:dyDescent="0.3">
      <c r="A147" s="4">
        <v>40</v>
      </c>
      <c r="B147" s="4">
        <v>0</v>
      </c>
      <c r="C147" s="8">
        <v>0</v>
      </c>
      <c r="D147" s="8">
        <v>1</v>
      </c>
      <c r="E147" s="8">
        <v>0</v>
      </c>
      <c r="F147" s="8">
        <v>0</v>
      </c>
      <c r="G147" s="8">
        <v>0</v>
      </c>
      <c r="H147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47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47" s="7">
        <f>ABS(Table1345[[#This Row],[All Feats]]-Table1345[[#This Row],[Actual Class]])</f>
        <v>0</v>
      </c>
      <c r="K147" s="7">
        <f>ABS(Table1345[[#This Row],[Results Based on Selected Feats ( Class 1, Class 0)]]-Table1345[[#This Row],[Actual Class]])</f>
        <v>0</v>
      </c>
      <c r="L147" s="7">
        <f>ABS(Table1345[[#This Row],[Results Based on Droped Feats ( Class 1, Class 0)]]-Table1345[[#This Row],[Actual Class]])</f>
        <v>0</v>
      </c>
    </row>
    <row r="148" spans="1:12" x14ac:dyDescent="0.3">
      <c r="A148" s="4">
        <v>891</v>
      </c>
      <c r="B148" s="4">
        <v>0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48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48" s="7">
        <f>ABS(Table1345[[#This Row],[All Feats]]-Table1345[[#This Row],[Actual Class]])</f>
        <v>0</v>
      </c>
      <c r="K148" s="7">
        <f>ABS(Table1345[[#This Row],[Results Based on Selected Feats ( Class 1, Class 0)]]-Table1345[[#This Row],[Actual Class]])</f>
        <v>0</v>
      </c>
      <c r="L148" s="7">
        <f>ABS(Table1345[[#This Row],[Results Based on Droped Feats ( Class 1, Class 0)]]-Table1345[[#This Row],[Actual Class]])</f>
        <v>0</v>
      </c>
    </row>
    <row r="149" spans="1:12" x14ac:dyDescent="0.3">
      <c r="A149" s="4">
        <v>262</v>
      </c>
      <c r="B149" s="4">
        <v>0</v>
      </c>
      <c r="C149" s="8">
        <v>1</v>
      </c>
      <c r="D149" s="8">
        <v>0</v>
      </c>
      <c r="E149" s="8">
        <v>1</v>
      </c>
      <c r="F149" s="8">
        <v>0</v>
      </c>
      <c r="G149" s="8">
        <v>0</v>
      </c>
      <c r="H149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49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149" s="7">
        <f>ABS(Table1345[[#This Row],[All Feats]]-Table1345[[#This Row],[Actual Class]])</f>
        <v>1</v>
      </c>
      <c r="K149" s="7">
        <f>ABS(Table1345[[#This Row],[Results Based on Selected Feats ( Class 1, Class 0)]]-Table1345[[#This Row],[Actual Class]])</f>
        <v>0</v>
      </c>
      <c r="L149" s="7">
        <f>ABS(Table1345[[#This Row],[Results Based on Droped Feats ( Class 1, Class 0)]]-Table1345[[#This Row],[Actual Class]])</f>
        <v>1</v>
      </c>
    </row>
    <row r="150" spans="1:12" x14ac:dyDescent="0.3">
      <c r="A150" s="4">
        <v>43</v>
      </c>
      <c r="B150" s="4">
        <v>0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50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50" s="7">
        <f>ABS(Table1345[[#This Row],[All Feats]]-Table1345[[#This Row],[Actual Class]])</f>
        <v>0</v>
      </c>
      <c r="K150" s="7">
        <f>ABS(Table1345[[#This Row],[Results Based on Selected Feats ( Class 1, Class 0)]]-Table1345[[#This Row],[Actual Class]])</f>
        <v>0</v>
      </c>
      <c r="L150" s="7">
        <f>ABS(Table1345[[#This Row],[Results Based on Droped Feats ( Class 1, Class 0)]]-Table1345[[#This Row],[Actual Class]])</f>
        <v>0</v>
      </c>
    </row>
    <row r="151" spans="1:12" x14ac:dyDescent="0.3">
      <c r="A151" s="4">
        <v>284</v>
      </c>
      <c r="B151" s="4">
        <v>0</v>
      </c>
      <c r="C151" s="8">
        <v>1</v>
      </c>
      <c r="D151" s="8">
        <v>0</v>
      </c>
      <c r="E151" s="8">
        <v>1</v>
      </c>
      <c r="F151" s="8">
        <v>1</v>
      </c>
      <c r="G151" s="8">
        <v>1</v>
      </c>
      <c r="H151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151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151" s="7">
        <f>ABS(Table1345[[#This Row],[All Feats]]-Table1345[[#This Row],[Actual Class]])</f>
        <v>1</v>
      </c>
      <c r="K151" s="7">
        <f>ABS(Table1345[[#This Row],[Results Based on Selected Feats ( Class 1, Class 0)]]-Table1345[[#This Row],[Actual Class]])</f>
        <v>1</v>
      </c>
      <c r="L151" s="7">
        <f>ABS(Table1345[[#This Row],[Results Based on Droped Feats ( Class 1, Class 0)]]-Table1345[[#This Row],[Actual Class]])</f>
        <v>1</v>
      </c>
    </row>
    <row r="152" spans="1:12" x14ac:dyDescent="0.3">
      <c r="A152" s="4">
        <v>958</v>
      </c>
      <c r="B152" s="4">
        <v>1</v>
      </c>
      <c r="C152" s="8">
        <v>1</v>
      </c>
      <c r="D152" s="8">
        <v>1</v>
      </c>
      <c r="E152" s="8">
        <v>1</v>
      </c>
      <c r="F152" s="8">
        <v>0</v>
      </c>
      <c r="G152" s="8">
        <v>1</v>
      </c>
      <c r="H152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152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152" s="7">
        <f>ABS(Table1345[[#This Row],[All Feats]]-Table1345[[#This Row],[Actual Class]])</f>
        <v>0</v>
      </c>
      <c r="K152" s="7">
        <f>ABS(Table1345[[#This Row],[Results Based on Selected Feats ( Class 1, Class 0)]]-Table1345[[#This Row],[Actual Class]])</f>
        <v>0</v>
      </c>
      <c r="L152" s="7">
        <f>ABS(Table1345[[#This Row],[Results Based on Droped Feats ( Class 1, Class 0)]]-Table1345[[#This Row],[Actual Class]])</f>
        <v>0</v>
      </c>
    </row>
    <row r="153" spans="1:12" x14ac:dyDescent="0.3">
      <c r="A153" s="4">
        <v>297</v>
      </c>
      <c r="B153" s="4">
        <v>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53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53" s="7">
        <f>ABS(Table1345[[#This Row],[All Feats]]-Table1345[[#This Row],[Actual Class]])</f>
        <v>0</v>
      </c>
      <c r="K153" s="7">
        <f>ABS(Table1345[[#This Row],[Results Based on Selected Feats ( Class 1, Class 0)]]-Table1345[[#This Row],[Actual Class]])</f>
        <v>0</v>
      </c>
      <c r="L153" s="7">
        <f>ABS(Table1345[[#This Row],[Results Based on Droped Feats ( Class 1, Class 0)]]-Table1345[[#This Row],[Actual Class]])</f>
        <v>0</v>
      </c>
    </row>
    <row r="154" spans="1:12" x14ac:dyDescent="0.3">
      <c r="A154" s="4">
        <v>996</v>
      </c>
      <c r="B154" s="4">
        <v>0</v>
      </c>
      <c r="C154" s="8">
        <v>1</v>
      </c>
      <c r="D154" s="8">
        <v>0</v>
      </c>
      <c r="E154" s="8">
        <v>0</v>
      </c>
      <c r="F154" s="8">
        <v>0</v>
      </c>
      <c r="G154" s="8">
        <v>0</v>
      </c>
      <c r="H154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54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54" s="7">
        <f>ABS(Table1345[[#This Row],[All Feats]]-Table1345[[#This Row],[Actual Class]])</f>
        <v>1</v>
      </c>
      <c r="K154" s="7">
        <f>ABS(Table1345[[#This Row],[Results Based on Selected Feats ( Class 1, Class 0)]]-Table1345[[#This Row],[Actual Class]])</f>
        <v>0</v>
      </c>
      <c r="L154" s="7">
        <f>ABS(Table1345[[#This Row],[Results Based on Droped Feats ( Class 1, Class 0)]]-Table1345[[#This Row],[Actual Class]])</f>
        <v>0</v>
      </c>
    </row>
    <row r="155" spans="1:12" x14ac:dyDescent="0.3">
      <c r="A155" s="4">
        <v>492</v>
      </c>
      <c r="B155" s="4">
        <v>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55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55" s="7">
        <f>ABS(Table1345[[#This Row],[All Feats]]-Table1345[[#This Row],[Actual Class]])</f>
        <v>0</v>
      </c>
      <c r="K155" s="7">
        <f>ABS(Table1345[[#This Row],[Results Based on Selected Feats ( Class 1, Class 0)]]-Table1345[[#This Row],[Actual Class]])</f>
        <v>0</v>
      </c>
      <c r="L155" s="7">
        <f>ABS(Table1345[[#This Row],[Results Based on Droped Feats ( Class 1, Class 0)]]-Table1345[[#This Row],[Actual Class]])</f>
        <v>0</v>
      </c>
    </row>
    <row r="156" spans="1:12" x14ac:dyDescent="0.3">
      <c r="A156" s="4">
        <v>601</v>
      </c>
      <c r="B156" s="4">
        <v>1</v>
      </c>
      <c r="C156" s="8">
        <v>1</v>
      </c>
      <c r="D156" s="8">
        <v>1</v>
      </c>
      <c r="E156" s="8">
        <v>1</v>
      </c>
      <c r="F156" s="8">
        <v>0</v>
      </c>
      <c r="G156" s="8">
        <v>1</v>
      </c>
      <c r="H156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156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156" s="7">
        <f>ABS(Table1345[[#This Row],[All Feats]]-Table1345[[#This Row],[Actual Class]])</f>
        <v>0</v>
      </c>
      <c r="K156" s="7">
        <f>ABS(Table1345[[#This Row],[Results Based on Selected Feats ( Class 1, Class 0)]]-Table1345[[#This Row],[Actual Class]])</f>
        <v>0</v>
      </c>
      <c r="L156" s="7">
        <f>ABS(Table1345[[#This Row],[Results Based on Droped Feats ( Class 1, Class 0)]]-Table1345[[#This Row],[Actual Class]])</f>
        <v>0</v>
      </c>
    </row>
    <row r="157" spans="1:12" x14ac:dyDescent="0.3">
      <c r="A157" s="4">
        <v>274</v>
      </c>
      <c r="B157" s="4">
        <v>1</v>
      </c>
      <c r="C157" s="8">
        <v>1</v>
      </c>
      <c r="D157" s="8">
        <v>1</v>
      </c>
      <c r="E157" s="8">
        <v>1</v>
      </c>
      <c r="F157" s="8">
        <v>1</v>
      </c>
      <c r="G157" s="8">
        <v>1</v>
      </c>
      <c r="H157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157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157" s="7">
        <f>ABS(Table1345[[#This Row],[All Feats]]-Table1345[[#This Row],[Actual Class]])</f>
        <v>0</v>
      </c>
      <c r="K157" s="7">
        <f>ABS(Table1345[[#This Row],[Results Based on Selected Feats ( Class 1, Class 0)]]-Table1345[[#This Row],[Actual Class]])</f>
        <v>0</v>
      </c>
      <c r="L157" s="7">
        <f>ABS(Table1345[[#This Row],[Results Based on Droped Feats ( Class 1, Class 0)]]-Table1345[[#This Row],[Actual Class]])</f>
        <v>0</v>
      </c>
    </row>
    <row r="158" spans="1:12" x14ac:dyDescent="0.3">
      <c r="A158" s="4">
        <v>549</v>
      </c>
      <c r="B158" s="4">
        <v>0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58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58" s="7">
        <f>ABS(Table1345[[#This Row],[All Feats]]-Table1345[[#This Row],[Actual Class]])</f>
        <v>0</v>
      </c>
      <c r="K158" s="7">
        <f>ABS(Table1345[[#This Row],[Results Based on Selected Feats ( Class 1, Class 0)]]-Table1345[[#This Row],[Actual Class]])</f>
        <v>0</v>
      </c>
      <c r="L158" s="7">
        <f>ABS(Table1345[[#This Row],[Results Based on Droped Feats ( Class 1, Class 0)]]-Table1345[[#This Row],[Actual Class]])</f>
        <v>0</v>
      </c>
    </row>
    <row r="159" spans="1:12" x14ac:dyDescent="0.3">
      <c r="A159" s="4">
        <v>393</v>
      </c>
      <c r="B159" s="4">
        <v>0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59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59" s="7">
        <f>ABS(Table1345[[#This Row],[All Feats]]-Table1345[[#This Row],[Actual Class]])</f>
        <v>0</v>
      </c>
      <c r="K159" s="7">
        <f>ABS(Table1345[[#This Row],[Results Based on Selected Feats ( Class 1, Class 0)]]-Table1345[[#This Row],[Actual Class]])</f>
        <v>0</v>
      </c>
      <c r="L159" s="7">
        <f>ABS(Table1345[[#This Row],[Results Based on Droped Feats ( Class 1, Class 0)]]-Table1345[[#This Row],[Actual Class]])</f>
        <v>0</v>
      </c>
    </row>
    <row r="160" spans="1:12" x14ac:dyDescent="0.3">
      <c r="A160" s="4">
        <v>719</v>
      </c>
      <c r="B160" s="4">
        <v>0</v>
      </c>
      <c r="C160" s="8">
        <v>1</v>
      </c>
      <c r="D160" s="8">
        <v>0</v>
      </c>
      <c r="E160" s="8">
        <v>0</v>
      </c>
      <c r="F160" s="8">
        <v>0</v>
      </c>
      <c r="G160" s="8">
        <v>0</v>
      </c>
      <c r="H160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60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60" s="7">
        <f>ABS(Table1345[[#This Row],[All Feats]]-Table1345[[#This Row],[Actual Class]])</f>
        <v>1</v>
      </c>
      <c r="K160" s="7">
        <f>ABS(Table1345[[#This Row],[Results Based on Selected Feats ( Class 1, Class 0)]]-Table1345[[#This Row],[Actual Class]])</f>
        <v>0</v>
      </c>
      <c r="L160" s="7">
        <f>ABS(Table1345[[#This Row],[Results Based on Droped Feats ( Class 1, Class 0)]]-Table1345[[#This Row],[Actual Class]])</f>
        <v>0</v>
      </c>
    </row>
    <row r="161" spans="1:12" x14ac:dyDescent="0.3">
      <c r="A161" s="4">
        <v>757</v>
      </c>
      <c r="B161" s="4">
        <v>1</v>
      </c>
      <c r="C161" s="8">
        <v>0</v>
      </c>
      <c r="D161" s="8">
        <v>0</v>
      </c>
      <c r="E161" s="8">
        <v>1</v>
      </c>
      <c r="F161" s="8">
        <v>0</v>
      </c>
      <c r="G161" s="8">
        <v>1</v>
      </c>
      <c r="H161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61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61" s="7">
        <f>ABS(Table1345[[#This Row],[All Feats]]-Table1345[[#This Row],[Actual Class]])</f>
        <v>1</v>
      </c>
      <c r="K161" s="7">
        <f>ABS(Table1345[[#This Row],[Results Based on Selected Feats ( Class 1, Class 0)]]-Table1345[[#This Row],[Actual Class]])</f>
        <v>1</v>
      </c>
      <c r="L161" s="7">
        <f>ABS(Table1345[[#This Row],[Results Based on Droped Feats ( Class 1, Class 0)]]-Table1345[[#This Row],[Actual Class]])</f>
        <v>1</v>
      </c>
    </row>
    <row r="162" spans="1:12" x14ac:dyDescent="0.3">
      <c r="A162" s="4">
        <v>428</v>
      </c>
      <c r="B162" s="4">
        <v>0</v>
      </c>
      <c r="C162" s="8">
        <v>0</v>
      </c>
      <c r="D162" s="8">
        <v>1</v>
      </c>
      <c r="E162" s="8">
        <v>0</v>
      </c>
      <c r="F162" s="8">
        <v>0</v>
      </c>
      <c r="G162" s="8">
        <v>0</v>
      </c>
      <c r="H162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62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62" s="7">
        <f>ABS(Table1345[[#This Row],[All Feats]]-Table1345[[#This Row],[Actual Class]])</f>
        <v>0</v>
      </c>
      <c r="K162" s="7">
        <f>ABS(Table1345[[#This Row],[Results Based on Selected Feats ( Class 1, Class 0)]]-Table1345[[#This Row],[Actual Class]])</f>
        <v>0</v>
      </c>
      <c r="L162" s="7">
        <f>ABS(Table1345[[#This Row],[Results Based on Droped Feats ( Class 1, Class 0)]]-Table1345[[#This Row],[Actual Class]])</f>
        <v>0</v>
      </c>
    </row>
    <row r="163" spans="1:12" x14ac:dyDescent="0.3">
      <c r="A163" s="4">
        <v>424</v>
      </c>
      <c r="B163" s="4">
        <v>1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63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63" s="7">
        <f>ABS(Table1345[[#This Row],[All Feats]]-Table1345[[#This Row],[Actual Class]])</f>
        <v>1</v>
      </c>
      <c r="K163" s="7">
        <f>ABS(Table1345[[#This Row],[Results Based on Selected Feats ( Class 1, Class 0)]]-Table1345[[#This Row],[Actual Class]])</f>
        <v>1</v>
      </c>
      <c r="L163" s="7">
        <f>ABS(Table1345[[#This Row],[Results Based on Droped Feats ( Class 1, Class 0)]]-Table1345[[#This Row],[Actual Class]])</f>
        <v>1</v>
      </c>
    </row>
    <row r="164" spans="1:12" x14ac:dyDescent="0.3">
      <c r="A164" s="4">
        <v>69</v>
      </c>
      <c r="B164" s="4">
        <v>0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64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64" s="7">
        <f>ABS(Table1345[[#This Row],[All Feats]]-Table1345[[#This Row],[Actual Class]])</f>
        <v>0</v>
      </c>
      <c r="K164" s="7">
        <f>ABS(Table1345[[#This Row],[Results Based on Selected Feats ( Class 1, Class 0)]]-Table1345[[#This Row],[Actual Class]])</f>
        <v>0</v>
      </c>
      <c r="L164" s="7">
        <f>ABS(Table1345[[#This Row],[Results Based on Droped Feats ( Class 1, Class 0)]]-Table1345[[#This Row],[Actual Class]])</f>
        <v>0</v>
      </c>
    </row>
    <row r="165" spans="1:12" x14ac:dyDescent="0.3">
      <c r="A165" s="4">
        <v>88</v>
      </c>
      <c r="B165" s="4">
        <v>0</v>
      </c>
      <c r="C165" s="8">
        <v>1</v>
      </c>
      <c r="D165" s="8">
        <v>0</v>
      </c>
      <c r="E165" s="8">
        <v>1</v>
      </c>
      <c r="F165" s="8">
        <v>0</v>
      </c>
      <c r="G165" s="8">
        <v>0</v>
      </c>
      <c r="H165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65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165" s="7">
        <f>ABS(Table1345[[#This Row],[All Feats]]-Table1345[[#This Row],[Actual Class]])</f>
        <v>1</v>
      </c>
      <c r="K165" s="7">
        <f>ABS(Table1345[[#This Row],[Results Based on Selected Feats ( Class 1, Class 0)]]-Table1345[[#This Row],[Actual Class]])</f>
        <v>0</v>
      </c>
      <c r="L165" s="7">
        <f>ABS(Table1345[[#This Row],[Results Based on Droped Feats ( Class 1, Class 0)]]-Table1345[[#This Row],[Actual Class]])</f>
        <v>1</v>
      </c>
    </row>
    <row r="166" spans="1:12" x14ac:dyDescent="0.3">
      <c r="A166" s="4">
        <v>672</v>
      </c>
      <c r="B166" s="4">
        <v>0</v>
      </c>
      <c r="C166" s="8">
        <v>1</v>
      </c>
      <c r="D166" s="8">
        <v>1</v>
      </c>
      <c r="E166" s="8">
        <v>0</v>
      </c>
      <c r="F166" s="8">
        <v>0</v>
      </c>
      <c r="G166" s="8">
        <v>0</v>
      </c>
      <c r="H166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166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166" s="7">
        <f>ABS(Table1345[[#This Row],[All Feats]]-Table1345[[#This Row],[Actual Class]])</f>
        <v>1</v>
      </c>
      <c r="K166" s="7">
        <f>ABS(Table1345[[#This Row],[Results Based on Selected Feats ( Class 1, Class 0)]]-Table1345[[#This Row],[Actual Class]])</f>
        <v>1</v>
      </c>
      <c r="L166" s="7">
        <f>ABS(Table1345[[#This Row],[Results Based on Droped Feats ( Class 1, Class 0)]]-Table1345[[#This Row],[Actual Class]])</f>
        <v>1</v>
      </c>
    </row>
    <row r="167" spans="1:12" x14ac:dyDescent="0.3">
      <c r="A167" s="4">
        <v>533</v>
      </c>
      <c r="B167" s="4">
        <v>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67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67" s="7">
        <f>ABS(Table1345[[#This Row],[All Feats]]-Table1345[[#This Row],[Actual Class]])</f>
        <v>0</v>
      </c>
      <c r="K167" s="7">
        <f>ABS(Table1345[[#This Row],[Results Based on Selected Feats ( Class 1, Class 0)]]-Table1345[[#This Row],[Actual Class]])</f>
        <v>0</v>
      </c>
      <c r="L167" s="7">
        <f>ABS(Table1345[[#This Row],[Results Based on Droped Feats ( Class 1, Class 0)]]-Table1345[[#This Row],[Actual Class]])</f>
        <v>0</v>
      </c>
    </row>
    <row r="168" spans="1:12" x14ac:dyDescent="0.3">
      <c r="A168" s="4">
        <v>900</v>
      </c>
      <c r="B168" s="4">
        <v>1</v>
      </c>
      <c r="C168" s="8">
        <v>0</v>
      </c>
      <c r="D168" s="8">
        <v>0</v>
      </c>
      <c r="E168" s="8">
        <v>1</v>
      </c>
      <c r="F168" s="8">
        <v>0</v>
      </c>
      <c r="G168" s="8">
        <v>1</v>
      </c>
      <c r="H168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68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68" s="7">
        <f>ABS(Table1345[[#This Row],[All Feats]]-Table1345[[#This Row],[Actual Class]])</f>
        <v>1</v>
      </c>
      <c r="K168" s="7">
        <f>ABS(Table1345[[#This Row],[Results Based on Selected Feats ( Class 1, Class 0)]]-Table1345[[#This Row],[Actual Class]])</f>
        <v>1</v>
      </c>
      <c r="L168" s="7">
        <f>ABS(Table1345[[#This Row],[Results Based on Droped Feats ( Class 1, Class 0)]]-Table1345[[#This Row],[Actual Class]])</f>
        <v>1</v>
      </c>
    </row>
    <row r="169" spans="1:12" x14ac:dyDescent="0.3">
      <c r="A169" s="4">
        <v>315</v>
      </c>
      <c r="B169" s="4">
        <v>1</v>
      </c>
      <c r="C169" s="8">
        <v>1</v>
      </c>
      <c r="D169" s="8">
        <v>1</v>
      </c>
      <c r="E169" s="8">
        <v>1</v>
      </c>
      <c r="F169" s="8">
        <v>0</v>
      </c>
      <c r="G169" s="8">
        <v>1</v>
      </c>
      <c r="H169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169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169" s="7">
        <f>ABS(Table1345[[#This Row],[All Feats]]-Table1345[[#This Row],[Actual Class]])</f>
        <v>0</v>
      </c>
      <c r="K169" s="7">
        <f>ABS(Table1345[[#This Row],[Results Based on Selected Feats ( Class 1, Class 0)]]-Table1345[[#This Row],[Actual Class]])</f>
        <v>0</v>
      </c>
      <c r="L169" s="7">
        <f>ABS(Table1345[[#This Row],[Results Based on Droped Feats ( Class 1, Class 0)]]-Table1345[[#This Row],[Actual Class]])</f>
        <v>0</v>
      </c>
    </row>
    <row r="170" spans="1:12" x14ac:dyDescent="0.3">
      <c r="A170" s="4">
        <v>280</v>
      </c>
      <c r="B170" s="4">
        <v>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70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70" s="7">
        <f>ABS(Table1345[[#This Row],[All Feats]]-Table1345[[#This Row],[Actual Class]])</f>
        <v>0</v>
      </c>
      <c r="K170" s="7">
        <f>ABS(Table1345[[#This Row],[Results Based on Selected Feats ( Class 1, Class 0)]]-Table1345[[#This Row],[Actual Class]])</f>
        <v>0</v>
      </c>
      <c r="L170" s="7">
        <f>ABS(Table1345[[#This Row],[Results Based on Droped Feats ( Class 1, Class 0)]]-Table1345[[#This Row],[Actual Class]])</f>
        <v>0</v>
      </c>
    </row>
    <row r="171" spans="1:12" x14ac:dyDescent="0.3">
      <c r="A171" s="4">
        <v>819</v>
      </c>
      <c r="B171" s="4">
        <v>1</v>
      </c>
      <c r="C171" s="8">
        <v>1</v>
      </c>
      <c r="D171" s="8">
        <v>0</v>
      </c>
      <c r="E171" s="8">
        <v>0</v>
      </c>
      <c r="F171" s="8">
        <v>0</v>
      </c>
      <c r="G171" s="8">
        <v>1</v>
      </c>
      <c r="H171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71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71" s="7">
        <f>ABS(Table1345[[#This Row],[All Feats]]-Table1345[[#This Row],[Actual Class]])</f>
        <v>0</v>
      </c>
      <c r="K171" s="7">
        <f>ABS(Table1345[[#This Row],[Results Based on Selected Feats ( Class 1, Class 0)]]-Table1345[[#This Row],[Actual Class]])</f>
        <v>1</v>
      </c>
      <c r="L171" s="7">
        <f>ABS(Table1345[[#This Row],[Results Based on Droped Feats ( Class 1, Class 0)]]-Table1345[[#This Row],[Actual Class]])</f>
        <v>1</v>
      </c>
    </row>
    <row r="172" spans="1:12" x14ac:dyDescent="0.3">
      <c r="A172" s="4">
        <v>301</v>
      </c>
      <c r="B172" s="4">
        <v>1</v>
      </c>
      <c r="C172" s="8">
        <v>1</v>
      </c>
      <c r="D172" s="8">
        <v>1</v>
      </c>
      <c r="E172" s="8">
        <v>1</v>
      </c>
      <c r="F172" s="8">
        <v>1</v>
      </c>
      <c r="G172" s="8">
        <v>1</v>
      </c>
      <c r="H172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172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172" s="7">
        <f>ABS(Table1345[[#This Row],[All Feats]]-Table1345[[#This Row],[Actual Class]])</f>
        <v>0</v>
      </c>
      <c r="K172" s="7">
        <f>ABS(Table1345[[#This Row],[Results Based on Selected Feats ( Class 1, Class 0)]]-Table1345[[#This Row],[Actual Class]])</f>
        <v>0</v>
      </c>
      <c r="L172" s="7">
        <f>ABS(Table1345[[#This Row],[Results Based on Droped Feats ( Class 1, Class 0)]]-Table1345[[#This Row],[Actual Class]])</f>
        <v>0</v>
      </c>
    </row>
    <row r="173" spans="1:12" x14ac:dyDescent="0.3">
      <c r="A173" s="4">
        <v>279</v>
      </c>
      <c r="B173" s="4">
        <v>0</v>
      </c>
      <c r="C173" s="8">
        <v>0</v>
      </c>
      <c r="D173" s="8">
        <v>1</v>
      </c>
      <c r="E173" s="8">
        <v>0</v>
      </c>
      <c r="F173" s="8">
        <v>1</v>
      </c>
      <c r="G173" s="8">
        <v>0</v>
      </c>
      <c r="H173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173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73" s="7">
        <f>ABS(Table1345[[#This Row],[All Feats]]-Table1345[[#This Row],[Actual Class]])</f>
        <v>0</v>
      </c>
      <c r="K173" s="7">
        <f>ABS(Table1345[[#This Row],[Results Based on Selected Feats ( Class 1, Class 0)]]-Table1345[[#This Row],[Actual Class]])</f>
        <v>1</v>
      </c>
      <c r="L173" s="7">
        <f>ABS(Table1345[[#This Row],[Results Based on Droped Feats ( Class 1, Class 0)]]-Table1345[[#This Row],[Actual Class]])</f>
        <v>0</v>
      </c>
    </row>
    <row r="174" spans="1:12" x14ac:dyDescent="0.3">
      <c r="A174" s="4">
        <v>444</v>
      </c>
      <c r="B174" s="4">
        <v>1</v>
      </c>
      <c r="C174" s="8">
        <v>1</v>
      </c>
      <c r="D174" s="8">
        <v>0</v>
      </c>
      <c r="E174" s="8">
        <v>1</v>
      </c>
      <c r="F174" s="8">
        <v>0</v>
      </c>
      <c r="G174" s="8">
        <v>1</v>
      </c>
      <c r="H174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74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174" s="7">
        <f>ABS(Table1345[[#This Row],[All Feats]]-Table1345[[#This Row],[Actual Class]])</f>
        <v>0</v>
      </c>
      <c r="K174" s="7">
        <f>ABS(Table1345[[#This Row],[Results Based on Selected Feats ( Class 1, Class 0)]]-Table1345[[#This Row],[Actual Class]])</f>
        <v>1</v>
      </c>
      <c r="L174" s="7">
        <f>ABS(Table1345[[#This Row],[Results Based on Droped Feats ( Class 1, Class 0)]]-Table1345[[#This Row],[Actual Class]])</f>
        <v>0</v>
      </c>
    </row>
    <row r="175" spans="1:12" x14ac:dyDescent="0.3">
      <c r="A175" s="4">
        <v>191</v>
      </c>
      <c r="B175" s="4">
        <v>1</v>
      </c>
      <c r="C175" s="8">
        <v>1</v>
      </c>
      <c r="D175" s="8">
        <v>0</v>
      </c>
      <c r="E175" s="8">
        <v>1</v>
      </c>
      <c r="F175" s="8">
        <v>1</v>
      </c>
      <c r="G175" s="8">
        <v>1</v>
      </c>
      <c r="H175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175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175" s="7">
        <f>ABS(Table1345[[#This Row],[All Feats]]-Table1345[[#This Row],[Actual Class]])</f>
        <v>0</v>
      </c>
      <c r="K175" s="7">
        <f>ABS(Table1345[[#This Row],[Results Based on Selected Feats ( Class 1, Class 0)]]-Table1345[[#This Row],[Actual Class]])</f>
        <v>0</v>
      </c>
      <c r="L175" s="7">
        <f>ABS(Table1345[[#This Row],[Results Based on Droped Feats ( Class 1, Class 0)]]-Table1345[[#This Row],[Actual Class]])</f>
        <v>0</v>
      </c>
    </row>
    <row r="176" spans="1:12" x14ac:dyDescent="0.3">
      <c r="A176" s="4">
        <v>574</v>
      </c>
      <c r="B176" s="4">
        <v>0</v>
      </c>
      <c r="C176" s="8">
        <v>0</v>
      </c>
      <c r="D176" s="8">
        <v>1</v>
      </c>
      <c r="E176" s="8">
        <v>1</v>
      </c>
      <c r="F176" s="8">
        <v>0</v>
      </c>
      <c r="G176" s="8">
        <v>0</v>
      </c>
      <c r="H176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76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76" s="7">
        <f>ABS(Table1345[[#This Row],[All Feats]]-Table1345[[#This Row],[Actual Class]])</f>
        <v>0</v>
      </c>
      <c r="K176" s="7">
        <f>ABS(Table1345[[#This Row],[Results Based on Selected Feats ( Class 1, Class 0)]]-Table1345[[#This Row],[Actual Class]])</f>
        <v>0</v>
      </c>
      <c r="L176" s="7">
        <f>ABS(Table1345[[#This Row],[Results Based on Droped Feats ( Class 1, Class 0)]]-Table1345[[#This Row],[Actual Class]])</f>
        <v>0</v>
      </c>
    </row>
    <row r="177" spans="1:12" x14ac:dyDescent="0.3">
      <c r="A177" s="4">
        <v>95</v>
      </c>
      <c r="B177" s="4">
        <v>1</v>
      </c>
      <c r="C177" s="8">
        <v>1</v>
      </c>
      <c r="D177" s="8">
        <v>1</v>
      </c>
      <c r="E177" s="8">
        <v>1</v>
      </c>
      <c r="F177" s="8">
        <v>1</v>
      </c>
      <c r="G177" s="8">
        <v>1</v>
      </c>
      <c r="H177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177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177" s="7">
        <f>ABS(Table1345[[#This Row],[All Feats]]-Table1345[[#This Row],[Actual Class]])</f>
        <v>0</v>
      </c>
      <c r="K177" s="7">
        <f>ABS(Table1345[[#This Row],[Results Based on Selected Feats ( Class 1, Class 0)]]-Table1345[[#This Row],[Actual Class]])</f>
        <v>0</v>
      </c>
      <c r="L177" s="7">
        <f>ABS(Table1345[[#This Row],[Results Based on Droped Feats ( Class 1, Class 0)]]-Table1345[[#This Row],[Actual Class]])</f>
        <v>0</v>
      </c>
    </row>
    <row r="178" spans="1:12" x14ac:dyDescent="0.3">
      <c r="A178" s="4">
        <v>455</v>
      </c>
      <c r="B178" s="4">
        <v>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78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78" s="7">
        <f>ABS(Table1345[[#This Row],[All Feats]]-Table1345[[#This Row],[Actual Class]])</f>
        <v>0</v>
      </c>
      <c r="K178" s="7">
        <f>ABS(Table1345[[#This Row],[Results Based on Selected Feats ( Class 1, Class 0)]]-Table1345[[#This Row],[Actual Class]])</f>
        <v>0</v>
      </c>
      <c r="L178" s="7">
        <f>ABS(Table1345[[#This Row],[Results Based on Droped Feats ( Class 1, Class 0)]]-Table1345[[#This Row],[Actual Class]])</f>
        <v>0</v>
      </c>
    </row>
    <row r="179" spans="1:12" x14ac:dyDescent="0.3">
      <c r="A179" s="4">
        <v>84</v>
      </c>
      <c r="B179" s="4">
        <v>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79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79" s="7">
        <f>ABS(Table1345[[#This Row],[All Feats]]-Table1345[[#This Row],[Actual Class]])</f>
        <v>0</v>
      </c>
      <c r="K179" s="7">
        <f>ABS(Table1345[[#This Row],[Results Based on Selected Feats ( Class 1, Class 0)]]-Table1345[[#This Row],[Actual Class]])</f>
        <v>0</v>
      </c>
      <c r="L179" s="7">
        <f>ABS(Table1345[[#This Row],[Results Based on Droped Feats ( Class 1, Class 0)]]-Table1345[[#This Row],[Actual Class]])</f>
        <v>0</v>
      </c>
    </row>
    <row r="180" spans="1:12" x14ac:dyDescent="0.3">
      <c r="A180" s="4">
        <v>857</v>
      </c>
      <c r="B180" s="4">
        <v>0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80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80" s="7">
        <f>ABS(Table1345[[#This Row],[All Feats]]-Table1345[[#This Row],[Actual Class]])</f>
        <v>0</v>
      </c>
      <c r="K180" s="7">
        <f>ABS(Table1345[[#This Row],[Results Based on Selected Feats ( Class 1, Class 0)]]-Table1345[[#This Row],[Actual Class]])</f>
        <v>0</v>
      </c>
      <c r="L180" s="7">
        <f>ABS(Table1345[[#This Row],[Results Based on Droped Feats ( Class 1, Class 0)]]-Table1345[[#This Row],[Actual Class]])</f>
        <v>0</v>
      </c>
    </row>
    <row r="181" spans="1:12" x14ac:dyDescent="0.3">
      <c r="A181" s="4">
        <v>224</v>
      </c>
      <c r="B181" s="4">
        <v>0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6">
        <f>IF(Table1345[[#This Row],[Bad Risk (Class 1) Selected Feats]]=Table1345[[#This Row],[Good Risk (Class 0) Selected Feats]],Table1345[[#This Row],[Bad Risk (Class 1) Selected Feats]],Table1345[[#This Row],[All Feats]])</f>
        <v>0</v>
      </c>
      <c r="I181" s="6">
        <f>IF(Table1345[[#This Row],[Bad Risk (Class 1) Droped Feats]]=Table1345[[#This Row],[Results Based on Selected Feats ( Class 1, Class 0)]],Table1345[[#This Row],[Bad Risk (Class 1) Droped Feats]],Table1345[[#This Row],[All Feats]])</f>
        <v>0</v>
      </c>
      <c r="J181" s="7">
        <f>ABS(Table1345[[#This Row],[All Feats]]-Table1345[[#This Row],[Actual Class]])</f>
        <v>0</v>
      </c>
      <c r="K181" s="7">
        <f>ABS(Table1345[[#This Row],[Results Based on Selected Feats ( Class 1, Class 0)]]-Table1345[[#This Row],[Actual Class]])</f>
        <v>0</v>
      </c>
      <c r="L181" s="7">
        <f>ABS(Table1345[[#This Row],[Results Based on Droped Feats ( Class 1, Class 0)]]-Table1345[[#This Row],[Actual Class]])</f>
        <v>0</v>
      </c>
    </row>
    <row r="182" spans="1:12" x14ac:dyDescent="0.3">
      <c r="A182" s="4">
        <v>197</v>
      </c>
      <c r="B182" s="4">
        <v>1</v>
      </c>
      <c r="C182" s="8">
        <v>1</v>
      </c>
      <c r="D182" s="8">
        <v>1</v>
      </c>
      <c r="E182" s="8">
        <v>1</v>
      </c>
      <c r="F182" s="8">
        <v>1</v>
      </c>
      <c r="G182" s="8">
        <v>1</v>
      </c>
      <c r="H182" s="6">
        <f>IF(Table1345[[#This Row],[Bad Risk (Class 1) Selected Feats]]=Table1345[[#This Row],[Good Risk (Class 0) Selected Feats]],Table1345[[#This Row],[Bad Risk (Class 1) Selected Feats]],Table1345[[#This Row],[All Feats]])</f>
        <v>1</v>
      </c>
      <c r="I182" s="6">
        <f>IF(Table1345[[#This Row],[Bad Risk (Class 1) Droped Feats]]=Table1345[[#This Row],[Results Based on Selected Feats ( Class 1, Class 0)]],Table1345[[#This Row],[Bad Risk (Class 1) Droped Feats]],Table1345[[#This Row],[All Feats]])</f>
        <v>1</v>
      </c>
      <c r="J182" s="7">
        <f>ABS(Table1345[[#This Row],[All Feats]]-Table1345[[#This Row],[Actual Class]])</f>
        <v>0</v>
      </c>
      <c r="K182" s="7">
        <f>ABS(Table1345[[#This Row],[Results Based on Selected Feats ( Class 1, Class 0)]]-Table1345[[#This Row],[Actual Class]])</f>
        <v>0</v>
      </c>
      <c r="L182" s="7">
        <f>ABS(Table1345[[#This Row],[Results Based on Droped Feats ( Class 1, Class 0)]]-Table1345[[#This Row],[Actual Class]])</f>
        <v>0</v>
      </c>
    </row>
  </sheetData>
  <mergeCells count="4">
    <mergeCell ref="A1:B1"/>
    <mergeCell ref="C1:G1"/>
    <mergeCell ref="H1:I1"/>
    <mergeCell ref="J1:L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A9BD8-45D7-46A9-8B1E-5184A65A9EFC}">
  <dimension ref="A1:L182"/>
  <sheetViews>
    <sheetView tabSelected="1" workbookViewId="0">
      <selection activeCell="L2" sqref="L1:L1048576"/>
    </sheetView>
  </sheetViews>
  <sheetFormatPr defaultRowHeight="14.4" x14ac:dyDescent="0.3"/>
  <cols>
    <col min="4" max="5" width="11.109375" customWidth="1"/>
    <col min="6" max="6" width="9.88671875" customWidth="1"/>
    <col min="7" max="7" width="9.5546875" customWidth="1"/>
  </cols>
  <sheetData>
    <row r="1" spans="1:12" ht="15.6" x14ac:dyDescent="0.3">
      <c r="A1" s="9"/>
      <c r="B1" s="9"/>
      <c r="C1" s="10" t="s">
        <v>0</v>
      </c>
      <c r="D1" s="11"/>
      <c r="E1" s="11"/>
      <c r="F1" s="11"/>
      <c r="G1" s="11"/>
      <c r="H1" s="12" t="s">
        <v>1</v>
      </c>
      <c r="I1" s="12"/>
      <c r="J1" s="13" t="s">
        <v>2</v>
      </c>
      <c r="K1" s="13"/>
      <c r="L1" s="13"/>
    </row>
    <row r="2" spans="1:12" ht="100.8" x14ac:dyDescent="0.3">
      <c r="A2" s="1" t="s">
        <v>3</v>
      </c>
      <c r="B2" s="2" t="s">
        <v>4</v>
      </c>
      <c r="C2" s="3" t="s">
        <v>5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spans="1:12" x14ac:dyDescent="0.3">
      <c r="A3" s="4">
        <v>547</v>
      </c>
      <c r="B3" s="4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3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3" s="7">
        <f>ABS(Table13456[[#This Row],[All Feats]]-Table13456[[#This Row],[Actual Class]])</f>
        <v>0</v>
      </c>
      <c r="K3" s="7">
        <f>ABS(Table13456[[#This Row],[Results Based on Selected Feats ( Class 1, Class 0)]]-Table13456[[#This Row],[Actual Class]])</f>
        <v>0</v>
      </c>
      <c r="L3" s="7">
        <f>ABS(Table13456[[#This Row],[Results Based on Droped Feats ( Class 1, Class 0)]]-Table13456[[#This Row],[Actual Class]])</f>
        <v>0</v>
      </c>
    </row>
    <row r="4" spans="1:12" x14ac:dyDescent="0.3">
      <c r="A4" s="4">
        <v>156</v>
      </c>
      <c r="B4" s="4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4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4" s="7">
        <f>ABS(Table13456[[#This Row],[All Feats]]-Table13456[[#This Row],[Actual Class]])</f>
        <v>0</v>
      </c>
      <c r="K4" s="7">
        <f>ABS(Table13456[[#This Row],[Results Based on Selected Feats ( Class 1, Class 0)]]-Table13456[[#This Row],[Actual Class]])</f>
        <v>0</v>
      </c>
      <c r="L4" s="7">
        <f>ABS(Table13456[[#This Row],[Results Based on Droped Feats ( Class 1, Class 0)]]-Table13456[[#This Row],[Actual Class]])</f>
        <v>0</v>
      </c>
    </row>
    <row r="5" spans="1:12" x14ac:dyDescent="0.3">
      <c r="A5" s="4">
        <v>456</v>
      </c>
      <c r="B5" s="4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5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5" s="7">
        <f>ABS(Table13456[[#This Row],[All Feats]]-Table13456[[#This Row],[Actual Class]])</f>
        <v>0</v>
      </c>
      <c r="K5" s="7">
        <f>ABS(Table13456[[#This Row],[Results Based on Selected Feats ( Class 1, Class 0)]]-Table13456[[#This Row],[Actual Class]])</f>
        <v>0</v>
      </c>
      <c r="L5" s="7">
        <f>ABS(Table13456[[#This Row],[Results Based on Droped Feats ( Class 1, Class 0)]]-Table13456[[#This Row],[Actual Class]])</f>
        <v>0</v>
      </c>
    </row>
    <row r="6" spans="1:12" x14ac:dyDescent="0.3">
      <c r="A6" s="4">
        <v>34</v>
      </c>
      <c r="B6" s="4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6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6" s="7">
        <f>ABS(Table13456[[#This Row],[All Feats]]-Table13456[[#This Row],[Actual Class]])</f>
        <v>0</v>
      </c>
      <c r="K6" s="7">
        <f>ABS(Table13456[[#This Row],[Results Based on Selected Feats ( Class 1, Class 0)]]-Table13456[[#This Row],[Actual Class]])</f>
        <v>0</v>
      </c>
      <c r="L6" s="7">
        <f>ABS(Table13456[[#This Row],[Results Based on Droped Feats ( Class 1, Class 0)]]-Table13456[[#This Row],[Actual Class]])</f>
        <v>0</v>
      </c>
    </row>
    <row r="7" spans="1:12" x14ac:dyDescent="0.3">
      <c r="A7" s="4">
        <v>629</v>
      </c>
      <c r="B7" s="4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7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7" s="7">
        <f>ABS(Table13456[[#This Row],[All Feats]]-Table13456[[#This Row],[Actual Class]])</f>
        <v>0</v>
      </c>
      <c r="K7" s="7">
        <f>ABS(Table13456[[#This Row],[Results Based on Selected Feats ( Class 1, Class 0)]]-Table13456[[#This Row],[Actual Class]])</f>
        <v>0</v>
      </c>
      <c r="L7" s="7">
        <f>ABS(Table13456[[#This Row],[Results Based on Droped Feats ( Class 1, Class 0)]]-Table13456[[#This Row],[Actual Class]])</f>
        <v>0</v>
      </c>
    </row>
    <row r="8" spans="1:12" x14ac:dyDescent="0.3">
      <c r="A8" s="4">
        <v>652</v>
      </c>
      <c r="B8" s="4">
        <v>1</v>
      </c>
      <c r="C8" s="8">
        <v>1</v>
      </c>
      <c r="D8" s="8">
        <v>0</v>
      </c>
      <c r="E8" s="8">
        <v>1</v>
      </c>
      <c r="F8" s="8">
        <v>0</v>
      </c>
      <c r="G8" s="8">
        <v>1</v>
      </c>
      <c r="H8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8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8" s="7">
        <f>ABS(Table13456[[#This Row],[All Feats]]-Table13456[[#This Row],[Actual Class]])</f>
        <v>0</v>
      </c>
      <c r="K8" s="7">
        <f>ABS(Table13456[[#This Row],[Results Based on Selected Feats ( Class 1, Class 0)]]-Table13456[[#This Row],[Actual Class]])</f>
        <v>1</v>
      </c>
      <c r="L8" s="7">
        <f>ABS(Table13456[[#This Row],[Results Based on Droped Feats ( Class 1, Class 0)]]-Table13456[[#This Row],[Actual Class]])</f>
        <v>0</v>
      </c>
    </row>
    <row r="9" spans="1:12" x14ac:dyDescent="0.3">
      <c r="A9" s="4">
        <v>967</v>
      </c>
      <c r="B9" s="4">
        <v>0</v>
      </c>
      <c r="C9" s="8">
        <v>0</v>
      </c>
      <c r="D9" s="8">
        <v>1</v>
      </c>
      <c r="E9" s="8">
        <v>0</v>
      </c>
      <c r="F9" s="8">
        <v>0</v>
      </c>
      <c r="G9" s="8">
        <v>0</v>
      </c>
      <c r="H9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9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9" s="7">
        <f>ABS(Table13456[[#This Row],[All Feats]]-Table13456[[#This Row],[Actual Class]])</f>
        <v>0</v>
      </c>
      <c r="K9" s="7">
        <f>ABS(Table13456[[#This Row],[Results Based on Selected Feats ( Class 1, Class 0)]]-Table13456[[#This Row],[Actual Class]])</f>
        <v>0</v>
      </c>
      <c r="L9" s="7">
        <f>ABS(Table13456[[#This Row],[Results Based on Droped Feats ( Class 1, Class 0)]]-Table13456[[#This Row],[Actual Class]])</f>
        <v>0</v>
      </c>
    </row>
    <row r="10" spans="1:12" x14ac:dyDescent="0.3">
      <c r="A10" s="4">
        <v>446</v>
      </c>
      <c r="B10" s="4">
        <v>1</v>
      </c>
      <c r="C10" s="8">
        <v>1</v>
      </c>
      <c r="D10" s="8">
        <v>1</v>
      </c>
      <c r="E10" s="8">
        <v>1</v>
      </c>
      <c r="F10" s="8">
        <v>0</v>
      </c>
      <c r="G10" s="8">
        <v>1</v>
      </c>
      <c r="H10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10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10" s="7">
        <f>ABS(Table13456[[#This Row],[All Feats]]-Table13456[[#This Row],[Actual Class]])</f>
        <v>0</v>
      </c>
      <c r="K10" s="7">
        <f>ABS(Table13456[[#This Row],[Results Based on Selected Feats ( Class 1, Class 0)]]-Table13456[[#This Row],[Actual Class]])</f>
        <v>0</v>
      </c>
      <c r="L10" s="7">
        <f>ABS(Table13456[[#This Row],[Results Based on Droped Feats ( Class 1, Class 0)]]-Table13456[[#This Row],[Actual Class]])</f>
        <v>0</v>
      </c>
    </row>
    <row r="11" spans="1:12" x14ac:dyDescent="0.3">
      <c r="A11" s="4">
        <v>453</v>
      </c>
      <c r="B11" s="4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1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1" s="7">
        <f>ABS(Table13456[[#This Row],[All Feats]]-Table13456[[#This Row],[Actual Class]])</f>
        <v>0</v>
      </c>
      <c r="K11" s="7">
        <f>ABS(Table13456[[#This Row],[Results Based on Selected Feats ( Class 1, Class 0)]]-Table13456[[#This Row],[Actual Class]])</f>
        <v>0</v>
      </c>
      <c r="L11" s="7">
        <f>ABS(Table13456[[#This Row],[Results Based on Droped Feats ( Class 1, Class 0)]]-Table13456[[#This Row],[Actual Class]])</f>
        <v>0</v>
      </c>
    </row>
    <row r="12" spans="1:12" x14ac:dyDescent="0.3">
      <c r="A12" s="4">
        <v>303</v>
      </c>
      <c r="B12" s="4">
        <v>0</v>
      </c>
      <c r="C12" s="8">
        <v>0</v>
      </c>
      <c r="D12" s="8">
        <v>0</v>
      </c>
      <c r="E12" s="8">
        <v>0</v>
      </c>
      <c r="F12" s="8">
        <v>0</v>
      </c>
      <c r="G12" s="8">
        <v>1</v>
      </c>
      <c r="H12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2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2" s="7">
        <f>ABS(Table13456[[#This Row],[All Feats]]-Table13456[[#This Row],[Actual Class]])</f>
        <v>0</v>
      </c>
      <c r="K12" s="7">
        <f>ABS(Table13456[[#This Row],[Results Based on Selected Feats ( Class 1, Class 0)]]-Table13456[[#This Row],[Actual Class]])</f>
        <v>0</v>
      </c>
      <c r="L12" s="7">
        <f>ABS(Table13456[[#This Row],[Results Based on Droped Feats ( Class 1, Class 0)]]-Table13456[[#This Row],[Actual Class]])</f>
        <v>0</v>
      </c>
    </row>
    <row r="13" spans="1:12" x14ac:dyDescent="0.3">
      <c r="A13" s="4">
        <v>760</v>
      </c>
      <c r="B13" s="4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3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3" s="7">
        <f>ABS(Table13456[[#This Row],[All Feats]]-Table13456[[#This Row],[Actual Class]])</f>
        <v>0</v>
      </c>
      <c r="K13" s="7">
        <f>ABS(Table13456[[#This Row],[Results Based on Selected Feats ( Class 1, Class 0)]]-Table13456[[#This Row],[Actual Class]])</f>
        <v>0</v>
      </c>
      <c r="L13" s="7">
        <f>ABS(Table13456[[#This Row],[Results Based on Droped Feats ( Class 1, Class 0)]]-Table13456[[#This Row],[Actual Class]])</f>
        <v>0</v>
      </c>
    </row>
    <row r="14" spans="1:12" x14ac:dyDescent="0.3">
      <c r="A14" s="4">
        <v>67</v>
      </c>
      <c r="B14" s="4">
        <v>0</v>
      </c>
      <c r="C14" s="8">
        <v>1</v>
      </c>
      <c r="D14" s="8">
        <v>0</v>
      </c>
      <c r="E14" s="8">
        <v>0</v>
      </c>
      <c r="F14" s="8">
        <v>0</v>
      </c>
      <c r="G14" s="8">
        <v>0</v>
      </c>
      <c r="H14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4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4" s="7">
        <f>ABS(Table13456[[#This Row],[All Feats]]-Table13456[[#This Row],[Actual Class]])</f>
        <v>1</v>
      </c>
      <c r="K14" s="7">
        <f>ABS(Table13456[[#This Row],[Results Based on Selected Feats ( Class 1, Class 0)]]-Table13456[[#This Row],[Actual Class]])</f>
        <v>0</v>
      </c>
      <c r="L14" s="7">
        <f>ABS(Table13456[[#This Row],[Results Based on Droped Feats ( Class 1, Class 0)]]-Table13456[[#This Row],[Actual Class]])</f>
        <v>0</v>
      </c>
    </row>
    <row r="15" spans="1:12" x14ac:dyDescent="0.3">
      <c r="A15" s="4">
        <v>348</v>
      </c>
      <c r="B15" s="4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5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5" s="7">
        <f>ABS(Table13456[[#This Row],[All Feats]]-Table13456[[#This Row],[Actual Class]])</f>
        <v>0</v>
      </c>
      <c r="K15" s="7">
        <f>ABS(Table13456[[#This Row],[Results Based on Selected Feats ( Class 1, Class 0)]]-Table13456[[#This Row],[Actual Class]])</f>
        <v>0</v>
      </c>
      <c r="L15" s="7">
        <f>ABS(Table13456[[#This Row],[Results Based on Droped Feats ( Class 1, Class 0)]]-Table13456[[#This Row],[Actual Class]])</f>
        <v>0</v>
      </c>
    </row>
    <row r="16" spans="1:12" x14ac:dyDescent="0.3">
      <c r="A16" s="4">
        <v>706</v>
      </c>
      <c r="B16" s="4">
        <v>1</v>
      </c>
      <c r="C16" s="8">
        <v>1</v>
      </c>
      <c r="D16" s="8">
        <v>0</v>
      </c>
      <c r="E16" s="8">
        <v>1</v>
      </c>
      <c r="F16" s="8">
        <v>0</v>
      </c>
      <c r="G16" s="8">
        <v>1</v>
      </c>
      <c r="H16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6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16" s="7">
        <f>ABS(Table13456[[#This Row],[All Feats]]-Table13456[[#This Row],[Actual Class]])</f>
        <v>0</v>
      </c>
      <c r="K16" s="7">
        <f>ABS(Table13456[[#This Row],[Results Based on Selected Feats ( Class 1, Class 0)]]-Table13456[[#This Row],[Actual Class]])</f>
        <v>1</v>
      </c>
      <c r="L16" s="7">
        <f>ABS(Table13456[[#This Row],[Results Based on Droped Feats ( Class 1, Class 0)]]-Table13456[[#This Row],[Actual Class]])</f>
        <v>0</v>
      </c>
    </row>
    <row r="17" spans="1:12" x14ac:dyDescent="0.3">
      <c r="A17" s="4">
        <v>555</v>
      </c>
      <c r="B17" s="4">
        <v>1</v>
      </c>
      <c r="C17" s="8">
        <v>0</v>
      </c>
      <c r="D17" s="8">
        <v>1</v>
      </c>
      <c r="E17" s="8">
        <v>1</v>
      </c>
      <c r="F17" s="8">
        <v>0</v>
      </c>
      <c r="G17" s="8">
        <v>1</v>
      </c>
      <c r="H17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7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7" s="7">
        <f>ABS(Table13456[[#This Row],[All Feats]]-Table13456[[#This Row],[Actual Class]])</f>
        <v>1</v>
      </c>
      <c r="K17" s="7">
        <f>ABS(Table13456[[#This Row],[Results Based on Selected Feats ( Class 1, Class 0)]]-Table13456[[#This Row],[Actual Class]])</f>
        <v>1</v>
      </c>
      <c r="L17" s="7">
        <f>ABS(Table13456[[#This Row],[Results Based on Droped Feats ( Class 1, Class 0)]]-Table13456[[#This Row],[Actual Class]])</f>
        <v>1</v>
      </c>
    </row>
    <row r="18" spans="1:12" x14ac:dyDescent="0.3">
      <c r="A18" s="4">
        <v>385</v>
      </c>
      <c r="B18" s="4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8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8" s="7">
        <f>ABS(Table13456[[#This Row],[All Feats]]-Table13456[[#This Row],[Actual Class]])</f>
        <v>0</v>
      </c>
      <c r="K18" s="7">
        <f>ABS(Table13456[[#This Row],[Results Based on Selected Feats ( Class 1, Class 0)]]-Table13456[[#This Row],[Actual Class]])</f>
        <v>0</v>
      </c>
      <c r="L18" s="7">
        <f>ABS(Table13456[[#This Row],[Results Based on Droped Feats ( Class 1, Class 0)]]-Table13456[[#This Row],[Actual Class]])</f>
        <v>0</v>
      </c>
    </row>
    <row r="19" spans="1:12" x14ac:dyDescent="0.3">
      <c r="A19" s="4">
        <v>392</v>
      </c>
      <c r="B19" s="4">
        <v>0</v>
      </c>
      <c r="C19" s="8">
        <v>1</v>
      </c>
      <c r="D19" s="8">
        <v>0</v>
      </c>
      <c r="E19" s="8">
        <v>0</v>
      </c>
      <c r="F19" s="8">
        <v>0</v>
      </c>
      <c r="G19" s="8">
        <v>0</v>
      </c>
      <c r="H19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9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9" s="7">
        <f>ABS(Table13456[[#This Row],[All Feats]]-Table13456[[#This Row],[Actual Class]])</f>
        <v>1</v>
      </c>
      <c r="K19" s="7">
        <f>ABS(Table13456[[#This Row],[Results Based on Selected Feats ( Class 1, Class 0)]]-Table13456[[#This Row],[Actual Class]])</f>
        <v>0</v>
      </c>
      <c r="L19" s="7">
        <f>ABS(Table13456[[#This Row],[Results Based on Droped Feats ( Class 1, Class 0)]]-Table13456[[#This Row],[Actual Class]])</f>
        <v>0</v>
      </c>
    </row>
    <row r="20" spans="1:12" x14ac:dyDescent="0.3">
      <c r="A20" s="4">
        <v>707</v>
      </c>
      <c r="B20" s="4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20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20" s="7">
        <f>ABS(Table13456[[#This Row],[All Feats]]-Table13456[[#This Row],[Actual Class]])</f>
        <v>0</v>
      </c>
      <c r="K20" s="7">
        <f>ABS(Table13456[[#This Row],[Results Based on Selected Feats ( Class 1, Class 0)]]-Table13456[[#This Row],[Actual Class]])</f>
        <v>0</v>
      </c>
      <c r="L20" s="7">
        <f>ABS(Table13456[[#This Row],[Results Based on Droped Feats ( Class 1, Class 0)]]-Table13456[[#This Row],[Actual Class]])</f>
        <v>0</v>
      </c>
    </row>
    <row r="21" spans="1:12" x14ac:dyDescent="0.3">
      <c r="A21" s="4">
        <v>850</v>
      </c>
      <c r="B21" s="4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21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21" s="7">
        <f>ABS(Table13456[[#This Row],[All Feats]]-Table13456[[#This Row],[Actual Class]])</f>
        <v>1</v>
      </c>
      <c r="K21" s="7">
        <f>ABS(Table13456[[#This Row],[Results Based on Selected Feats ( Class 1, Class 0)]]-Table13456[[#This Row],[Actual Class]])</f>
        <v>1</v>
      </c>
      <c r="L21" s="7">
        <f>ABS(Table13456[[#This Row],[Results Based on Droped Feats ( Class 1, Class 0)]]-Table13456[[#This Row],[Actual Class]])</f>
        <v>1</v>
      </c>
    </row>
    <row r="22" spans="1:12" x14ac:dyDescent="0.3">
      <c r="A22" s="4">
        <v>946</v>
      </c>
      <c r="B22" s="4">
        <v>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22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22" s="7">
        <f>ABS(Table13456[[#This Row],[All Feats]]-Table13456[[#This Row],[Actual Class]])</f>
        <v>0</v>
      </c>
      <c r="K22" s="7">
        <f>ABS(Table13456[[#This Row],[Results Based on Selected Feats ( Class 1, Class 0)]]-Table13456[[#This Row],[Actual Class]])</f>
        <v>0</v>
      </c>
      <c r="L22" s="7">
        <f>ABS(Table13456[[#This Row],[Results Based on Droped Feats ( Class 1, Class 0)]]-Table13456[[#This Row],[Actual Class]])</f>
        <v>0</v>
      </c>
    </row>
    <row r="23" spans="1:12" x14ac:dyDescent="0.3">
      <c r="A23" s="4">
        <v>15</v>
      </c>
      <c r="B23" s="4">
        <v>1</v>
      </c>
      <c r="C23" s="8">
        <v>1</v>
      </c>
      <c r="D23" s="8">
        <v>1</v>
      </c>
      <c r="E23" s="8">
        <v>1</v>
      </c>
      <c r="F23" s="8">
        <v>0</v>
      </c>
      <c r="G23" s="8">
        <v>1</v>
      </c>
      <c r="H23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23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23" s="7">
        <f>ABS(Table13456[[#This Row],[All Feats]]-Table13456[[#This Row],[Actual Class]])</f>
        <v>0</v>
      </c>
      <c r="K23" s="7">
        <f>ABS(Table13456[[#This Row],[Results Based on Selected Feats ( Class 1, Class 0)]]-Table13456[[#This Row],[Actual Class]])</f>
        <v>0</v>
      </c>
      <c r="L23" s="7">
        <f>ABS(Table13456[[#This Row],[Results Based on Droped Feats ( Class 1, Class 0)]]-Table13456[[#This Row],[Actual Class]])</f>
        <v>0</v>
      </c>
    </row>
    <row r="24" spans="1:12" x14ac:dyDescent="0.3">
      <c r="A24" s="4">
        <v>836</v>
      </c>
      <c r="B24" s="4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24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24" s="7">
        <f>ABS(Table13456[[#This Row],[All Feats]]-Table13456[[#This Row],[Actual Class]])</f>
        <v>0</v>
      </c>
      <c r="K24" s="7">
        <f>ABS(Table13456[[#This Row],[Results Based on Selected Feats ( Class 1, Class 0)]]-Table13456[[#This Row],[Actual Class]])</f>
        <v>0</v>
      </c>
      <c r="L24" s="7">
        <f>ABS(Table13456[[#This Row],[Results Based on Droped Feats ( Class 1, Class 0)]]-Table13456[[#This Row],[Actual Class]])</f>
        <v>0</v>
      </c>
    </row>
    <row r="25" spans="1:12" x14ac:dyDescent="0.3">
      <c r="A25" s="4">
        <v>761</v>
      </c>
      <c r="B25" s="4">
        <v>1</v>
      </c>
      <c r="C25" s="8">
        <v>0</v>
      </c>
      <c r="D25" s="8">
        <v>0</v>
      </c>
      <c r="E25" s="8">
        <v>1</v>
      </c>
      <c r="F25" s="8">
        <v>0</v>
      </c>
      <c r="G25" s="8">
        <v>0</v>
      </c>
      <c r="H25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25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25" s="7">
        <f>ABS(Table13456[[#This Row],[All Feats]]-Table13456[[#This Row],[Actual Class]])</f>
        <v>1</v>
      </c>
      <c r="K25" s="7">
        <f>ABS(Table13456[[#This Row],[Results Based on Selected Feats ( Class 1, Class 0)]]-Table13456[[#This Row],[Actual Class]])</f>
        <v>1</v>
      </c>
      <c r="L25" s="7">
        <f>ABS(Table13456[[#This Row],[Results Based on Droped Feats ( Class 1, Class 0)]]-Table13456[[#This Row],[Actual Class]])</f>
        <v>1</v>
      </c>
    </row>
    <row r="26" spans="1:12" x14ac:dyDescent="0.3">
      <c r="A26" s="4">
        <v>860</v>
      </c>
      <c r="B26" s="4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26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26" s="7">
        <f>ABS(Table13456[[#This Row],[All Feats]]-Table13456[[#This Row],[Actual Class]])</f>
        <v>0</v>
      </c>
      <c r="K26" s="7">
        <f>ABS(Table13456[[#This Row],[Results Based on Selected Feats ( Class 1, Class 0)]]-Table13456[[#This Row],[Actual Class]])</f>
        <v>0</v>
      </c>
      <c r="L26" s="7">
        <f>ABS(Table13456[[#This Row],[Results Based on Droped Feats ( Class 1, Class 0)]]-Table13456[[#This Row],[Actual Class]])</f>
        <v>0</v>
      </c>
    </row>
    <row r="27" spans="1:12" x14ac:dyDescent="0.3">
      <c r="A27" s="4">
        <v>581</v>
      </c>
      <c r="B27" s="4">
        <v>0</v>
      </c>
      <c r="C27" s="8">
        <v>1</v>
      </c>
      <c r="D27" s="8">
        <v>0</v>
      </c>
      <c r="E27" s="8">
        <v>0</v>
      </c>
      <c r="F27" s="8">
        <v>0</v>
      </c>
      <c r="G27" s="8">
        <v>0</v>
      </c>
      <c r="H27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27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27" s="7">
        <f>ABS(Table13456[[#This Row],[All Feats]]-Table13456[[#This Row],[Actual Class]])</f>
        <v>1</v>
      </c>
      <c r="K27" s="7">
        <f>ABS(Table13456[[#This Row],[Results Based on Selected Feats ( Class 1, Class 0)]]-Table13456[[#This Row],[Actual Class]])</f>
        <v>0</v>
      </c>
      <c r="L27" s="7">
        <f>ABS(Table13456[[#This Row],[Results Based on Droped Feats ( Class 1, Class 0)]]-Table13456[[#This Row],[Actual Class]])</f>
        <v>0</v>
      </c>
    </row>
    <row r="28" spans="1:12" x14ac:dyDescent="0.3">
      <c r="A28" s="4">
        <v>116</v>
      </c>
      <c r="B28" s="4">
        <v>1</v>
      </c>
      <c r="C28" s="8">
        <v>0</v>
      </c>
      <c r="D28" s="8">
        <v>0</v>
      </c>
      <c r="E28" s="8">
        <v>1</v>
      </c>
      <c r="F28" s="8">
        <v>0</v>
      </c>
      <c r="G28" s="8">
        <v>1</v>
      </c>
      <c r="H28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28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28" s="7">
        <f>ABS(Table13456[[#This Row],[All Feats]]-Table13456[[#This Row],[Actual Class]])</f>
        <v>1</v>
      </c>
      <c r="K28" s="7">
        <f>ABS(Table13456[[#This Row],[Results Based on Selected Feats ( Class 1, Class 0)]]-Table13456[[#This Row],[Actual Class]])</f>
        <v>1</v>
      </c>
      <c r="L28" s="7">
        <f>ABS(Table13456[[#This Row],[Results Based on Droped Feats ( Class 1, Class 0)]]-Table13456[[#This Row],[Actual Class]])</f>
        <v>1</v>
      </c>
    </row>
    <row r="29" spans="1:12" x14ac:dyDescent="0.3">
      <c r="A29" s="4">
        <v>174</v>
      </c>
      <c r="B29" s="4">
        <v>1</v>
      </c>
      <c r="C29" s="8">
        <v>1</v>
      </c>
      <c r="D29" s="8">
        <v>1</v>
      </c>
      <c r="E29" s="8">
        <v>1</v>
      </c>
      <c r="F29" s="8">
        <v>0</v>
      </c>
      <c r="G29" s="8">
        <v>1</v>
      </c>
      <c r="H29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29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29" s="7">
        <f>ABS(Table13456[[#This Row],[All Feats]]-Table13456[[#This Row],[Actual Class]])</f>
        <v>0</v>
      </c>
      <c r="K29" s="7">
        <f>ABS(Table13456[[#This Row],[Results Based on Selected Feats ( Class 1, Class 0)]]-Table13456[[#This Row],[Actual Class]])</f>
        <v>0</v>
      </c>
      <c r="L29" s="7">
        <f>ABS(Table13456[[#This Row],[Results Based on Droped Feats ( Class 1, Class 0)]]-Table13456[[#This Row],[Actual Class]])</f>
        <v>0</v>
      </c>
    </row>
    <row r="30" spans="1:12" x14ac:dyDescent="0.3">
      <c r="A30" s="4">
        <v>793</v>
      </c>
      <c r="B30" s="4">
        <v>0</v>
      </c>
      <c r="C30" s="8">
        <v>1</v>
      </c>
      <c r="D30" s="8">
        <v>0</v>
      </c>
      <c r="E30" s="8">
        <v>0</v>
      </c>
      <c r="F30" s="8">
        <v>0</v>
      </c>
      <c r="G30" s="8">
        <v>0</v>
      </c>
      <c r="H30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30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30" s="7">
        <f>ABS(Table13456[[#This Row],[All Feats]]-Table13456[[#This Row],[Actual Class]])</f>
        <v>1</v>
      </c>
      <c r="K30" s="7">
        <f>ABS(Table13456[[#This Row],[Results Based on Selected Feats ( Class 1, Class 0)]]-Table13456[[#This Row],[Actual Class]])</f>
        <v>0</v>
      </c>
      <c r="L30" s="7">
        <f>ABS(Table13456[[#This Row],[Results Based on Droped Feats ( Class 1, Class 0)]]-Table13456[[#This Row],[Actual Class]])</f>
        <v>0</v>
      </c>
    </row>
    <row r="31" spans="1:12" x14ac:dyDescent="0.3">
      <c r="A31" s="4">
        <v>511</v>
      </c>
      <c r="B31" s="4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31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31" s="7">
        <f>ABS(Table13456[[#This Row],[All Feats]]-Table13456[[#This Row],[Actual Class]])</f>
        <v>0</v>
      </c>
      <c r="K31" s="7">
        <f>ABS(Table13456[[#This Row],[Results Based on Selected Feats ( Class 1, Class 0)]]-Table13456[[#This Row],[Actual Class]])</f>
        <v>0</v>
      </c>
      <c r="L31" s="7">
        <f>ABS(Table13456[[#This Row],[Results Based on Droped Feats ( Class 1, Class 0)]]-Table13456[[#This Row],[Actual Class]])</f>
        <v>0</v>
      </c>
    </row>
    <row r="32" spans="1:12" x14ac:dyDescent="0.3">
      <c r="A32" s="4">
        <v>605</v>
      </c>
      <c r="B32" s="4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32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32" s="7">
        <f>ABS(Table13456[[#This Row],[All Feats]]-Table13456[[#This Row],[Actual Class]])</f>
        <v>0</v>
      </c>
      <c r="K32" s="7">
        <f>ABS(Table13456[[#This Row],[Results Based on Selected Feats ( Class 1, Class 0)]]-Table13456[[#This Row],[Actual Class]])</f>
        <v>0</v>
      </c>
      <c r="L32" s="7">
        <f>ABS(Table13456[[#This Row],[Results Based on Droped Feats ( Class 1, Class 0)]]-Table13456[[#This Row],[Actual Class]])</f>
        <v>0</v>
      </c>
    </row>
    <row r="33" spans="1:12" x14ac:dyDescent="0.3">
      <c r="A33" s="4">
        <v>166</v>
      </c>
      <c r="B33" s="4">
        <v>1</v>
      </c>
      <c r="C33" s="8">
        <v>1</v>
      </c>
      <c r="D33" s="8">
        <v>1</v>
      </c>
      <c r="E33" s="8">
        <v>1</v>
      </c>
      <c r="F33" s="8">
        <v>0</v>
      </c>
      <c r="G33" s="8">
        <v>1</v>
      </c>
      <c r="H33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33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33" s="7">
        <f>ABS(Table13456[[#This Row],[All Feats]]-Table13456[[#This Row],[Actual Class]])</f>
        <v>0</v>
      </c>
      <c r="K33" s="7">
        <f>ABS(Table13456[[#This Row],[Results Based on Selected Feats ( Class 1, Class 0)]]-Table13456[[#This Row],[Actual Class]])</f>
        <v>0</v>
      </c>
      <c r="L33" s="7">
        <f>ABS(Table13456[[#This Row],[Results Based on Droped Feats ( Class 1, Class 0)]]-Table13456[[#This Row],[Actual Class]])</f>
        <v>0</v>
      </c>
    </row>
    <row r="34" spans="1:12" x14ac:dyDescent="0.3">
      <c r="A34" s="4">
        <v>625</v>
      </c>
      <c r="B34" s="4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34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34" s="7">
        <f>ABS(Table13456[[#This Row],[All Feats]]-Table13456[[#This Row],[Actual Class]])</f>
        <v>0</v>
      </c>
      <c r="K34" s="7">
        <f>ABS(Table13456[[#This Row],[Results Based on Selected Feats ( Class 1, Class 0)]]-Table13456[[#This Row],[Actual Class]])</f>
        <v>0</v>
      </c>
      <c r="L34" s="7">
        <f>ABS(Table13456[[#This Row],[Results Based on Droped Feats ( Class 1, Class 0)]]-Table13456[[#This Row],[Actual Class]])</f>
        <v>0</v>
      </c>
    </row>
    <row r="35" spans="1:12" x14ac:dyDescent="0.3">
      <c r="A35" s="4">
        <v>789</v>
      </c>
      <c r="B35" s="4">
        <v>1</v>
      </c>
      <c r="C35" s="8">
        <v>1</v>
      </c>
      <c r="D35" s="8">
        <v>0</v>
      </c>
      <c r="E35" s="8">
        <v>1</v>
      </c>
      <c r="F35" s="8">
        <v>0</v>
      </c>
      <c r="G35" s="8">
        <v>1</v>
      </c>
      <c r="H35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35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35" s="7">
        <f>ABS(Table13456[[#This Row],[All Feats]]-Table13456[[#This Row],[Actual Class]])</f>
        <v>0</v>
      </c>
      <c r="K35" s="7">
        <f>ABS(Table13456[[#This Row],[Results Based on Selected Feats ( Class 1, Class 0)]]-Table13456[[#This Row],[Actual Class]])</f>
        <v>1</v>
      </c>
      <c r="L35" s="7">
        <f>ABS(Table13456[[#This Row],[Results Based on Droped Feats ( Class 1, Class 0)]]-Table13456[[#This Row],[Actual Class]])</f>
        <v>0</v>
      </c>
    </row>
    <row r="36" spans="1:12" x14ac:dyDescent="0.3">
      <c r="A36" s="4">
        <v>450</v>
      </c>
      <c r="B36" s="4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36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36" s="7">
        <f>ABS(Table13456[[#This Row],[All Feats]]-Table13456[[#This Row],[Actual Class]])</f>
        <v>0</v>
      </c>
      <c r="K36" s="7">
        <f>ABS(Table13456[[#This Row],[Results Based on Selected Feats ( Class 1, Class 0)]]-Table13456[[#This Row],[Actual Class]])</f>
        <v>0</v>
      </c>
      <c r="L36" s="7">
        <f>ABS(Table13456[[#This Row],[Results Based on Droped Feats ( Class 1, Class 0)]]-Table13456[[#This Row],[Actual Class]])</f>
        <v>0</v>
      </c>
    </row>
    <row r="37" spans="1:12" x14ac:dyDescent="0.3">
      <c r="A37" s="4">
        <v>722</v>
      </c>
      <c r="B37" s="4">
        <v>1</v>
      </c>
      <c r="C37" s="8">
        <v>1</v>
      </c>
      <c r="D37" s="8">
        <v>0</v>
      </c>
      <c r="E37" s="8">
        <v>1</v>
      </c>
      <c r="F37" s="8">
        <v>0</v>
      </c>
      <c r="G37" s="8">
        <v>1</v>
      </c>
      <c r="H37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37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37" s="7">
        <f>ABS(Table13456[[#This Row],[All Feats]]-Table13456[[#This Row],[Actual Class]])</f>
        <v>0</v>
      </c>
      <c r="K37" s="7">
        <f>ABS(Table13456[[#This Row],[Results Based on Selected Feats ( Class 1, Class 0)]]-Table13456[[#This Row],[Actual Class]])</f>
        <v>1</v>
      </c>
      <c r="L37" s="7">
        <f>ABS(Table13456[[#This Row],[Results Based on Droped Feats ( Class 1, Class 0)]]-Table13456[[#This Row],[Actual Class]])</f>
        <v>0</v>
      </c>
    </row>
    <row r="38" spans="1:12" x14ac:dyDescent="0.3">
      <c r="A38" s="4">
        <v>960</v>
      </c>
      <c r="B38" s="4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38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38" s="7">
        <f>ABS(Table13456[[#This Row],[All Feats]]-Table13456[[#This Row],[Actual Class]])</f>
        <v>0</v>
      </c>
      <c r="K38" s="7">
        <f>ABS(Table13456[[#This Row],[Results Based on Selected Feats ( Class 1, Class 0)]]-Table13456[[#This Row],[Actual Class]])</f>
        <v>0</v>
      </c>
      <c r="L38" s="7">
        <f>ABS(Table13456[[#This Row],[Results Based on Droped Feats ( Class 1, Class 0)]]-Table13456[[#This Row],[Actual Class]])</f>
        <v>0</v>
      </c>
    </row>
    <row r="39" spans="1:12" x14ac:dyDescent="0.3">
      <c r="A39" s="4">
        <v>406</v>
      </c>
      <c r="B39" s="4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39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39" s="7">
        <f>ABS(Table13456[[#This Row],[All Feats]]-Table13456[[#This Row],[Actual Class]])</f>
        <v>0</v>
      </c>
      <c r="K39" s="7">
        <f>ABS(Table13456[[#This Row],[Results Based on Selected Feats ( Class 1, Class 0)]]-Table13456[[#This Row],[Actual Class]])</f>
        <v>0</v>
      </c>
      <c r="L39" s="7">
        <f>ABS(Table13456[[#This Row],[Results Based on Droped Feats ( Class 1, Class 0)]]-Table13456[[#This Row],[Actual Class]])</f>
        <v>0</v>
      </c>
    </row>
    <row r="40" spans="1:12" x14ac:dyDescent="0.3">
      <c r="A40" s="4">
        <v>436</v>
      </c>
      <c r="B40" s="4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40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40" s="7">
        <f>ABS(Table13456[[#This Row],[All Feats]]-Table13456[[#This Row],[Actual Class]])</f>
        <v>0</v>
      </c>
      <c r="K40" s="7">
        <f>ABS(Table13456[[#This Row],[Results Based on Selected Feats ( Class 1, Class 0)]]-Table13456[[#This Row],[Actual Class]])</f>
        <v>0</v>
      </c>
      <c r="L40" s="7">
        <f>ABS(Table13456[[#This Row],[Results Based on Droped Feats ( Class 1, Class 0)]]-Table13456[[#This Row],[Actual Class]])</f>
        <v>0</v>
      </c>
    </row>
    <row r="41" spans="1:12" x14ac:dyDescent="0.3">
      <c r="A41" s="4">
        <v>918</v>
      </c>
      <c r="B41" s="4">
        <v>1</v>
      </c>
      <c r="C41" s="8">
        <v>0</v>
      </c>
      <c r="D41" s="8">
        <v>1</v>
      </c>
      <c r="E41" s="8">
        <v>1</v>
      </c>
      <c r="F41" s="8">
        <v>1</v>
      </c>
      <c r="G41" s="8">
        <v>1</v>
      </c>
      <c r="H41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41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41" s="7">
        <f>ABS(Table13456[[#This Row],[All Feats]]-Table13456[[#This Row],[Actual Class]])</f>
        <v>1</v>
      </c>
      <c r="K41" s="7">
        <f>ABS(Table13456[[#This Row],[Results Based on Selected Feats ( Class 1, Class 0)]]-Table13456[[#This Row],[Actual Class]])</f>
        <v>0</v>
      </c>
      <c r="L41" s="7">
        <f>ABS(Table13456[[#This Row],[Results Based on Droped Feats ( Class 1, Class 0)]]-Table13456[[#This Row],[Actual Class]])</f>
        <v>0</v>
      </c>
    </row>
    <row r="42" spans="1:12" x14ac:dyDescent="0.3">
      <c r="A42" s="4">
        <v>505</v>
      </c>
      <c r="B42" s="4">
        <v>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42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42" s="7">
        <f>ABS(Table13456[[#This Row],[All Feats]]-Table13456[[#This Row],[Actual Class]])</f>
        <v>1</v>
      </c>
      <c r="K42" s="7">
        <f>ABS(Table13456[[#This Row],[Results Based on Selected Feats ( Class 1, Class 0)]]-Table13456[[#This Row],[Actual Class]])</f>
        <v>1</v>
      </c>
      <c r="L42" s="7">
        <f>ABS(Table13456[[#This Row],[Results Based on Droped Feats ( Class 1, Class 0)]]-Table13456[[#This Row],[Actual Class]])</f>
        <v>1</v>
      </c>
    </row>
    <row r="43" spans="1:12" x14ac:dyDescent="0.3">
      <c r="A43" s="4">
        <v>744</v>
      </c>
      <c r="B43" s="4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43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43" s="7">
        <f>ABS(Table13456[[#This Row],[All Feats]]-Table13456[[#This Row],[Actual Class]])</f>
        <v>0</v>
      </c>
      <c r="K43" s="7">
        <f>ABS(Table13456[[#This Row],[Results Based on Selected Feats ( Class 1, Class 0)]]-Table13456[[#This Row],[Actual Class]])</f>
        <v>0</v>
      </c>
      <c r="L43" s="7">
        <f>ABS(Table13456[[#This Row],[Results Based on Droped Feats ( Class 1, Class 0)]]-Table13456[[#This Row],[Actual Class]])</f>
        <v>0</v>
      </c>
    </row>
    <row r="44" spans="1:12" x14ac:dyDescent="0.3">
      <c r="A44" s="4">
        <v>256</v>
      </c>
      <c r="B44" s="4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44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44" s="7">
        <f>ABS(Table13456[[#This Row],[All Feats]]-Table13456[[#This Row],[Actual Class]])</f>
        <v>0</v>
      </c>
      <c r="K44" s="7">
        <f>ABS(Table13456[[#This Row],[Results Based on Selected Feats ( Class 1, Class 0)]]-Table13456[[#This Row],[Actual Class]])</f>
        <v>0</v>
      </c>
      <c r="L44" s="7">
        <f>ABS(Table13456[[#This Row],[Results Based on Droped Feats ( Class 1, Class 0)]]-Table13456[[#This Row],[Actual Class]])</f>
        <v>0</v>
      </c>
    </row>
    <row r="45" spans="1:12" x14ac:dyDescent="0.3">
      <c r="A45" s="4">
        <v>109</v>
      </c>
      <c r="B45" s="4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45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45" s="7">
        <f>ABS(Table13456[[#This Row],[All Feats]]-Table13456[[#This Row],[Actual Class]])</f>
        <v>0</v>
      </c>
      <c r="K45" s="7">
        <f>ABS(Table13456[[#This Row],[Results Based on Selected Feats ( Class 1, Class 0)]]-Table13456[[#This Row],[Actual Class]])</f>
        <v>0</v>
      </c>
      <c r="L45" s="7">
        <f>ABS(Table13456[[#This Row],[Results Based on Droped Feats ( Class 1, Class 0)]]-Table13456[[#This Row],[Actual Class]])</f>
        <v>0</v>
      </c>
    </row>
    <row r="46" spans="1:12" x14ac:dyDescent="0.3">
      <c r="A46" s="4">
        <v>546</v>
      </c>
      <c r="B46" s="4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46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46" s="7">
        <f>ABS(Table13456[[#This Row],[All Feats]]-Table13456[[#This Row],[Actual Class]])</f>
        <v>0</v>
      </c>
      <c r="K46" s="7">
        <f>ABS(Table13456[[#This Row],[Results Based on Selected Feats ( Class 1, Class 0)]]-Table13456[[#This Row],[Actual Class]])</f>
        <v>0</v>
      </c>
      <c r="L46" s="7">
        <f>ABS(Table13456[[#This Row],[Results Based on Droped Feats ( Class 1, Class 0)]]-Table13456[[#This Row],[Actual Class]])</f>
        <v>0</v>
      </c>
    </row>
    <row r="47" spans="1:12" x14ac:dyDescent="0.3">
      <c r="A47" s="4">
        <v>681</v>
      </c>
      <c r="B47" s="4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47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47" s="7">
        <f>ABS(Table13456[[#This Row],[All Feats]]-Table13456[[#This Row],[Actual Class]])</f>
        <v>0</v>
      </c>
      <c r="K47" s="7">
        <f>ABS(Table13456[[#This Row],[Results Based on Selected Feats ( Class 1, Class 0)]]-Table13456[[#This Row],[Actual Class]])</f>
        <v>0</v>
      </c>
      <c r="L47" s="7">
        <f>ABS(Table13456[[#This Row],[Results Based on Droped Feats ( Class 1, Class 0)]]-Table13456[[#This Row],[Actual Class]])</f>
        <v>0</v>
      </c>
    </row>
    <row r="48" spans="1:12" x14ac:dyDescent="0.3">
      <c r="A48" s="4">
        <v>604</v>
      </c>
      <c r="B48" s="4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48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48" s="7">
        <f>ABS(Table13456[[#This Row],[All Feats]]-Table13456[[#This Row],[Actual Class]])</f>
        <v>0</v>
      </c>
      <c r="K48" s="7">
        <f>ABS(Table13456[[#This Row],[Results Based on Selected Feats ( Class 1, Class 0)]]-Table13456[[#This Row],[Actual Class]])</f>
        <v>0</v>
      </c>
      <c r="L48" s="7">
        <f>ABS(Table13456[[#This Row],[Results Based on Droped Feats ( Class 1, Class 0)]]-Table13456[[#This Row],[Actual Class]])</f>
        <v>0</v>
      </c>
    </row>
    <row r="49" spans="1:12" x14ac:dyDescent="0.3">
      <c r="A49" s="4">
        <v>226</v>
      </c>
      <c r="B49" s="4">
        <v>1</v>
      </c>
      <c r="C49" s="8">
        <v>0</v>
      </c>
      <c r="D49" s="8">
        <v>0</v>
      </c>
      <c r="E49" s="8">
        <v>1</v>
      </c>
      <c r="F49" s="8">
        <v>0</v>
      </c>
      <c r="G49" s="8">
        <v>1</v>
      </c>
      <c r="H49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49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49" s="7">
        <f>ABS(Table13456[[#This Row],[All Feats]]-Table13456[[#This Row],[Actual Class]])</f>
        <v>1</v>
      </c>
      <c r="K49" s="7">
        <f>ABS(Table13456[[#This Row],[Results Based on Selected Feats ( Class 1, Class 0)]]-Table13456[[#This Row],[Actual Class]])</f>
        <v>1</v>
      </c>
      <c r="L49" s="7">
        <f>ABS(Table13456[[#This Row],[Results Based on Droped Feats ( Class 1, Class 0)]]-Table13456[[#This Row],[Actual Class]])</f>
        <v>1</v>
      </c>
    </row>
    <row r="50" spans="1:12" x14ac:dyDescent="0.3">
      <c r="A50" s="4">
        <v>60</v>
      </c>
      <c r="B50" s="4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50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50" s="7">
        <f>ABS(Table13456[[#This Row],[All Feats]]-Table13456[[#This Row],[Actual Class]])</f>
        <v>0</v>
      </c>
      <c r="K50" s="7">
        <f>ABS(Table13456[[#This Row],[Results Based on Selected Feats ( Class 1, Class 0)]]-Table13456[[#This Row],[Actual Class]])</f>
        <v>0</v>
      </c>
      <c r="L50" s="7">
        <f>ABS(Table13456[[#This Row],[Results Based on Droped Feats ( Class 1, Class 0)]]-Table13456[[#This Row],[Actual Class]])</f>
        <v>0</v>
      </c>
    </row>
    <row r="51" spans="1:12" x14ac:dyDescent="0.3">
      <c r="A51" s="4">
        <v>72</v>
      </c>
      <c r="B51" s="4">
        <v>0</v>
      </c>
      <c r="C51" s="8">
        <v>1</v>
      </c>
      <c r="D51" s="8">
        <v>0</v>
      </c>
      <c r="E51" s="8">
        <v>0</v>
      </c>
      <c r="F51" s="8">
        <v>0</v>
      </c>
      <c r="G51" s="8">
        <v>0</v>
      </c>
      <c r="H51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51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51" s="7">
        <f>ABS(Table13456[[#This Row],[All Feats]]-Table13456[[#This Row],[Actual Class]])</f>
        <v>1</v>
      </c>
      <c r="K51" s="7">
        <f>ABS(Table13456[[#This Row],[Results Based on Selected Feats ( Class 1, Class 0)]]-Table13456[[#This Row],[Actual Class]])</f>
        <v>0</v>
      </c>
      <c r="L51" s="7">
        <f>ABS(Table13456[[#This Row],[Results Based on Droped Feats ( Class 1, Class 0)]]-Table13456[[#This Row],[Actual Class]])</f>
        <v>0</v>
      </c>
    </row>
    <row r="52" spans="1:12" x14ac:dyDescent="0.3">
      <c r="A52" s="4">
        <v>811</v>
      </c>
      <c r="B52" s="4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52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52" s="7">
        <f>ABS(Table13456[[#This Row],[All Feats]]-Table13456[[#This Row],[Actual Class]])</f>
        <v>0</v>
      </c>
      <c r="K52" s="7">
        <f>ABS(Table13456[[#This Row],[Results Based on Selected Feats ( Class 1, Class 0)]]-Table13456[[#This Row],[Actual Class]])</f>
        <v>0</v>
      </c>
      <c r="L52" s="7">
        <f>ABS(Table13456[[#This Row],[Results Based on Droped Feats ( Class 1, Class 0)]]-Table13456[[#This Row],[Actual Class]])</f>
        <v>0</v>
      </c>
    </row>
    <row r="53" spans="1:12" x14ac:dyDescent="0.3">
      <c r="A53" s="4">
        <v>698</v>
      </c>
      <c r="B53" s="4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53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53" s="7">
        <f>ABS(Table13456[[#This Row],[All Feats]]-Table13456[[#This Row],[Actual Class]])</f>
        <v>0</v>
      </c>
      <c r="K53" s="7">
        <f>ABS(Table13456[[#This Row],[Results Based on Selected Feats ( Class 1, Class 0)]]-Table13456[[#This Row],[Actual Class]])</f>
        <v>0</v>
      </c>
      <c r="L53" s="7">
        <f>ABS(Table13456[[#This Row],[Results Based on Droped Feats ( Class 1, Class 0)]]-Table13456[[#This Row],[Actual Class]])</f>
        <v>0</v>
      </c>
    </row>
    <row r="54" spans="1:12" x14ac:dyDescent="0.3">
      <c r="A54" s="4">
        <v>215</v>
      </c>
      <c r="B54" s="4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54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54" s="7">
        <f>ABS(Table13456[[#This Row],[All Feats]]-Table13456[[#This Row],[Actual Class]])</f>
        <v>0</v>
      </c>
      <c r="K54" s="7">
        <f>ABS(Table13456[[#This Row],[Results Based on Selected Feats ( Class 1, Class 0)]]-Table13456[[#This Row],[Actual Class]])</f>
        <v>0</v>
      </c>
      <c r="L54" s="7">
        <f>ABS(Table13456[[#This Row],[Results Based on Droped Feats ( Class 1, Class 0)]]-Table13456[[#This Row],[Actual Class]])</f>
        <v>0</v>
      </c>
    </row>
    <row r="55" spans="1:12" x14ac:dyDescent="0.3">
      <c r="A55" s="4">
        <v>344</v>
      </c>
      <c r="B55" s="4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55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55" s="7">
        <f>ABS(Table13456[[#This Row],[All Feats]]-Table13456[[#This Row],[Actual Class]])</f>
        <v>0</v>
      </c>
      <c r="K55" s="7">
        <f>ABS(Table13456[[#This Row],[Results Based on Selected Feats ( Class 1, Class 0)]]-Table13456[[#This Row],[Actual Class]])</f>
        <v>0</v>
      </c>
      <c r="L55" s="7">
        <f>ABS(Table13456[[#This Row],[Results Based on Droped Feats ( Class 1, Class 0)]]-Table13456[[#This Row],[Actual Class]])</f>
        <v>0</v>
      </c>
    </row>
    <row r="56" spans="1:12" x14ac:dyDescent="0.3">
      <c r="A56" s="4">
        <v>328</v>
      </c>
      <c r="B56" s="4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56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56" s="7">
        <f>ABS(Table13456[[#This Row],[All Feats]]-Table13456[[#This Row],[Actual Class]])</f>
        <v>0</v>
      </c>
      <c r="K56" s="7">
        <f>ABS(Table13456[[#This Row],[Results Based on Selected Feats ( Class 1, Class 0)]]-Table13456[[#This Row],[Actual Class]])</f>
        <v>0</v>
      </c>
      <c r="L56" s="7">
        <f>ABS(Table13456[[#This Row],[Results Based on Droped Feats ( Class 1, Class 0)]]-Table13456[[#This Row],[Actual Class]])</f>
        <v>0</v>
      </c>
    </row>
    <row r="57" spans="1:12" x14ac:dyDescent="0.3">
      <c r="A57" s="4">
        <v>772</v>
      </c>
      <c r="B57" s="4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57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57" s="7">
        <f>ABS(Table13456[[#This Row],[All Feats]]-Table13456[[#This Row],[Actual Class]])</f>
        <v>0</v>
      </c>
      <c r="K57" s="7">
        <f>ABS(Table13456[[#This Row],[Results Based on Selected Feats ( Class 1, Class 0)]]-Table13456[[#This Row],[Actual Class]])</f>
        <v>0</v>
      </c>
      <c r="L57" s="7">
        <f>ABS(Table13456[[#This Row],[Results Based on Droped Feats ( Class 1, Class 0)]]-Table13456[[#This Row],[Actual Class]])</f>
        <v>0</v>
      </c>
    </row>
    <row r="58" spans="1:12" x14ac:dyDescent="0.3">
      <c r="A58" s="4">
        <v>309</v>
      </c>
      <c r="B58" s="4">
        <v>0</v>
      </c>
      <c r="C58" s="8">
        <v>0</v>
      </c>
      <c r="D58" s="8">
        <v>0</v>
      </c>
      <c r="E58" s="8">
        <v>1</v>
      </c>
      <c r="F58" s="8">
        <v>0</v>
      </c>
      <c r="G58" s="8">
        <v>1</v>
      </c>
      <c r="H58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58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58" s="7">
        <f>ABS(Table13456[[#This Row],[All Feats]]-Table13456[[#This Row],[Actual Class]])</f>
        <v>0</v>
      </c>
      <c r="K58" s="7">
        <f>ABS(Table13456[[#This Row],[Results Based on Selected Feats ( Class 1, Class 0)]]-Table13456[[#This Row],[Actual Class]])</f>
        <v>0</v>
      </c>
      <c r="L58" s="7">
        <f>ABS(Table13456[[#This Row],[Results Based on Droped Feats ( Class 1, Class 0)]]-Table13456[[#This Row],[Actual Class]])</f>
        <v>0</v>
      </c>
    </row>
    <row r="59" spans="1:12" x14ac:dyDescent="0.3">
      <c r="A59" s="4">
        <v>86</v>
      </c>
      <c r="B59" s="4">
        <v>0</v>
      </c>
      <c r="C59" s="8">
        <v>0</v>
      </c>
      <c r="D59" s="8">
        <v>0</v>
      </c>
      <c r="E59" s="8">
        <v>1</v>
      </c>
      <c r="F59" s="8">
        <v>0</v>
      </c>
      <c r="G59" s="8">
        <v>1</v>
      </c>
      <c r="H59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59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59" s="7">
        <f>ABS(Table13456[[#This Row],[All Feats]]-Table13456[[#This Row],[Actual Class]])</f>
        <v>0</v>
      </c>
      <c r="K59" s="7">
        <f>ABS(Table13456[[#This Row],[Results Based on Selected Feats ( Class 1, Class 0)]]-Table13456[[#This Row],[Actual Class]])</f>
        <v>0</v>
      </c>
      <c r="L59" s="7">
        <f>ABS(Table13456[[#This Row],[Results Based on Droped Feats ( Class 1, Class 0)]]-Table13456[[#This Row],[Actual Class]])</f>
        <v>0</v>
      </c>
    </row>
    <row r="60" spans="1:12" x14ac:dyDescent="0.3">
      <c r="A60" s="4">
        <v>991</v>
      </c>
      <c r="B60" s="4">
        <v>0</v>
      </c>
      <c r="C60" s="8">
        <v>1</v>
      </c>
      <c r="D60" s="8">
        <v>1</v>
      </c>
      <c r="E60" s="8">
        <v>0</v>
      </c>
      <c r="F60" s="8">
        <v>0</v>
      </c>
      <c r="G60" s="8">
        <v>0</v>
      </c>
      <c r="H60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60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60" s="7">
        <f>ABS(Table13456[[#This Row],[All Feats]]-Table13456[[#This Row],[Actual Class]])</f>
        <v>1</v>
      </c>
      <c r="K60" s="7">
        <f>ABS(Table13456[[#This Row],[Results Based on Selected Feats ( Class 1, Class 0)]]-Table13456[[#This Row],[Actual Class]])</f>
        <v>1</v>
      </c>
      <c r="L60" s="7">
        <f>ABS(Table13456[[#This Row],[Results Based on Droped Feats ( Class 1, Class 0)]]-Table13456[[#This Row],[Actual Class]])</f>
        <v>1</v>
      </c>
    </row>
    <row r="61" spans="1:12" x14ac:dyDescent="0.3">
      <c r="A61" s="4">
        <v>433</v>
      </c>
      <c r="B61" s="4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61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61" s="7">
        <f>ABS(Table13456[[#This Row],[All Feats]]-Table13456[[#This Row],[Actual Class]])</f>
        <v>0</v>
      </c>
      <c r="K61" s="7">
        <f>ABS(Table13456[[#This Row],[Results Based on Selected Feats ( Class 1, Class 0)]]-Table13456[[#This Row],[Actual Class]])</f>
        <v>0</v>
      </c>
      <c r="L61" s="7">
        <f>ABS(Table13456[[#This Row],[Results Based on Droped Feats ( Class 1, Class 0)]]-Table13456[[#This Row],[Actual Class]])</f>
        <v>0</v>
      </c>
    </row>
    <row r="62" spans="1:12" x14ac:dyDescent="0.3">
      <c r="A62" s="4">
        <v>655</v>
      </c>
      <c r="B62" s="4">
        <v>0</v>
      </c>
      <c r="C62" s="8">
        <v>1</v>
      </c>
      <c r="D62" s="8">
        <v>1</v>
      </c>
      <c r="E62" s="8">
        <v>1</v>
      </c>
      <c r="F62" s="8">
        <v>0</v>
      </c>
      <c r="G62" s="8">
        <v>1</v>
      </c>
      <c r="H62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62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62" s="7">
        <f>ABS(Table13456[[#This Row],[All Feats]]-Table13456[[#This Row],[Actual Class]])</f>
        <v>1</v>
      </c>
      <c r="K62" s="7">
        <f>ABS(Table13456[[#This Row],[Results Based on Selected Feats ( Class 1, Class 0)]]-Table13456[[#This Row],[Actual Class]])</f>
        <v>1</v>
      </c>
      <c r="L62" s="7">
        <f>ABS(Table13456[[#This Row],[Results Based on Droped Feats ( Class 1, Class 0)]]-Table13456[[#This Row],[Actual Class]])</f>
        <v>1</v>
      </c>
    </row>
    <row r="63" spans="1:12" x14ac:dyDescent="0.3">
      <c r="A63" s="4">
        <v>558</v>
      </c>
      <c r="B63" s="4">
        <v>1</v>
      </c>
      <c r="C63" s="8">
        <v>1</v>
      </c>
      <c r="D63" s="8">
        <v>0</v>
      </c>
      <c r="E63" s="8">
        <v>1</v>
      </c>
      <c r="F63" s="8">
        <v>0</v>
      </c>
      <c r="G63" s="8">
        <v>1</v>
      </c>
      <c r="H63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63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63" s="7">
        <f>ABS(Table13456[[#This Row],[All Feats]]-Table13456[[#This Row],[Actual Class]])</f>
        <v>0</v>
      </c>
      <c r="K63" s="7">
        <f>ABS(Table13456[[#This Row],[Results Based on Selected Feats ( Class 1, Class 0)]]-Table13456[[#This Row],[Actual Class]])</f>
        <v>1</v>
      </c>
      <c r="L63" s="7">
        <f>ABS(Table13456[[#This Row],[Results Based on Droped Feats ( Class 1, Class 0)]]-Table13456[[#This Row],[Actual Class]])</f>
        <v>0</v>
      </c>
    </row>
    <row r="64" spans="1:12" x14ac:dyDescent="0.3">
      <c r="A64" s="4">
        <v>288</v>
      </c>
      <c r="B64" s="4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64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64" s="7">
        <f>ABS(Table13456[[#This Row],[All Feats]]-Table13456[[#This Row],[Actual Class]])</f>
        <v>0</v>
      </c>
      <c r="K64" s="7">
        <f>ABS(Table13456[[#This Row],[Results Based on Selected Feats ( Class 1, Class 0)]]-Table13456[[#This Row],[Actual Class]])</f>
        <v>0</v>
      </c>
      <c r="L64" s="7">
        <f>ABS(Table13456[[#This Row],[Results Based on Droped Feats ( Class 1, Class 0)]]-Table13456[[#This Row],[Actual Class]])</f>
        <v>0</v>
      </c>
    </row>
    <row r="65" spans="1:12" x14ac:dyDescent="0.3">
      <c r="A65" s="4">
        <v>334</v>
      </c>
      <c r="B65" s="4">
        <v>1</v>
      </c>
      <c r="C65" s="8">
        <v>1</v>
      </c>
      <c r="D65" s="8">
        <v>1</v>
      </c>
      <c r="E65" s="8">
        <v>1</v>
      </c>
      <c r="F65" s="8">
        <v>1</v>
      </c>
      <c r="G65" s="8">
        <v>1</v>
      </c>
      <c r="H65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65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65" s="7">
        <f>ABS(Table13456[[#This Row],[All Feats]]-Table13456[[#This Row],[Actual Class]])</f>
        <v>0</v>
      </c>
      <c r="K65" s="7">
        <f>ABS(Table13456[[#This Row],[Results Based on Selected Feats ( Class 1, Class 0)]]-Table13456[[#This Row],[Actual Class]])</f>
        <v>0</v>
      </c>
      <c r="L65" s="7">
        <f>ABS(Table13456[[#This Row],[Results Based on Droped Feats ( Class 1, Class 0)]]-Table13456[[#This Row],[Actual Class]])</f>
        <v>0</v>
      </c>
    </row>
    <row r="66" spans="1:12" x14ac:dyDescent="0.3">
      <c r="A66" s="4">
        <v>851</v>
      </c>
      <c r="B66" s="4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66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66" s="7">
        <f>ABS(Table13456[[#This Row],[All Feats]]-Table13456[[#This Row],[Actual Class]])</f>
        <v>0</v>
      </c>
      <c r="K66" s="7">
        <f>ABS(Table13456[[#This Row],[Results Based on Selected Feats ( Class 1, Class 0)]]-Table13456[[#This Row],[Actual Class]])</f>
        <v>0</v>
      </c>
      <c r="L66" s="7">
        <f>ABS(Table13456[[#This Row],[Results Based on Droped Feats ( Class 1, Class 0)]]-Table13456[[#This Row],[Actual Class]])</f>
        <v>0</v>
      </c>
    </row>
    <row r="67" spans="1:12" x14ac:dyDescent="0.3">
      <c r="A67" s="4">
        <v>157</v>
      </c>
      <c r="B67" s="4">
        <v>0</v>
      </c>
      <c r="C67" s="8">
        <v>1</v>
      </c>
      <c r="D67" s="8">
        <v>1</v>
      </c>
      <c r="E67" s="8">
        <v>1</v>
      </c>
      <c r="F67" s="8">
        <v>0</v>
      </c>
      <c r="G67" s="8">
        <v>1</v>
      </c>
      <c r="H67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67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67" s="7">
        <f>ABS(Table13456[[#This Row],[All Feats]]-Table13456[[#This Row],[Actual Class]])</f>
        <v>1</v>
      </c>
      <c r="K67" s="7">
        <f>ABS(Table13456[[#This Row],[Results Based on Selected Feats ( Class 1, Class 0)]]-Table13456[[#This Row],[Actual Class]])</f>
        <v>1</v>
      </c>
      <c r="L67" s="7">
        <f>ABS(Table13456[[#This Row],[Results Based on Droped Feats ( Class 1, Class 0)]]-Table13456[[#This Row],[Actual Class]])</f>
        <v>1</v>
      </c>
    </row>
    <row r="68" spans="1:12" x14ac:dyDescent="0.3">
      <c r="A68" s="4">
        <v>686</v>
      </c>
      <c r="B68" s="4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68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68" s="7">
        <f>ABS(Table13456[[#This Row],[All Feats]]-Table13456[[#This Row],[Actual Class]])</f>
        <v>0</v>
      </c>
      <c r="K68" s="7">
        <f>ABS(Table13456[[#This Row],[Results Based on Selected Feats ( Class 1, Class 0)]]-Table13456[[#This Row],[Actual Class]])</f>
        <v>0</v>
      </c>
      <c r="L68" s="7">
        <f>ABS(Table13456[[#This Row],[Results Based on Droped Feats ( Class 1, Class 0)]]-Table13456[[#This Row],[Actual Class]])</f>
        <v>0</v>
      </c>
    </row>
    <row r="69" spans="1:12" x14ac:dyDescent="0.3">
      <c r="A69" s="4">
        <v>578</v>
      </c>
      <c r="B69" s="4">
        <v>1</v>
      </c>
      <c r="C69" s="8">
        <v>1</v>
      </c>
      <c r="D69" s="8">
        <v>0</v>
      </c>
      <c r="E69" s="8">
        <v>1</v>
      </c>
      <c r="F69" s="8">
        <v>1</v>
      </c>
      <c r="G69" s="8">
        <v>1</v>
      </c>
      <c r="H69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69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69" s="7">
        <f>ABS(Table13456[[#This Row],[All Feats]]-Table13456[[#This Row],[Actual Class]])</f>
        <v>0</v>
      </c>
      <c r="K69" s="7">
        <f>ABS(Table13456[[#This Row],[Results Based on Selected Feats ( Class 1, Class 0)]]-Table13456[[#This Row],[Actual Class]])</f>
        <v>0</v>
      </c>
      <c r="L69" s="7">
        <f>ABS(Table13456[[#This Row],[Results Based on Droped Feats ( Class 1, Class 0)]]-Table13456[[#This Row],[Actual Class]])</f>
        <v>0</v>
      </c>
    </row>
    <row r="70" spans="1:12" x14ac:dyDescent="0.3">
      <c r="A70" s="4">
        <v>981</v>
      </c>
      <c r="B70" s="4">
        <v>1</v>
      </c>
      <c r="C70" s="8">
        <v>1</v>
      </c>
      <c r="D70" s="8">
        <v>1</v>
      </c>
      <c r="E70" s="8">
        <v>1</v>
      </c>
      <c r="F70" s="8">
        <v>1</v>
      </c>
      <c r="G70" s="8">
        <v>1</v>
      </c>
      <c r="H70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70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70" s="7">
        <f>ABS(Table13456[[#This Row],[All Feats]]-Table13456[[#This Row],[Actual Class]])</f>
        <v>0</v>
      </c>
      <c r="K70" s="7">
        <f>ABS(Table13456[[#This Row],[Results Based on Selected Feats ( Class 1, Class 0)]]-Table13456[[#This Row],[Actual Class]])</f>
        <v>0</v>
      </c>
      <c r="L70" s="7">
        <f>ABS(Table13456[[#This Row],[Results Based on Droped Feats ( Class 1, Class 0)]]-Table13456[[#This Row],[Actual Class]])</f>
        <v>0</v>
      </c>
    </row>
    <row r="71" spans="1:12" x14ac:dyDescent="0.3">
      <c r="A71" s="4">
        <v>854</v>
      </c>
      <c r="B71" s="4">
        <v>0</v>
      </c>
      <c r="C71" s="8">
        <v>1</v>
      </c>
      <c r="D71" s="8">
        <v>1</v>
      </c>
      <c r="E71" s="8">
        <v>1</v>
      </c>
      <c r="F71" s="8">
        <v>0</v>
      </c>
      <c r="G71" s="8">
        <v>0</v>
      </c>
      <c r="H71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71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71" s="7">
        <f>ABS(Table13456[[#This Row],[All Feats]]-Table13456[[#This Row],[Actual Class]])</f>
        <v>1</v>
      </c>
      <c r="K71" s="7">
        <f>ABS(Table13456[[#This Row],[Results Based on Selected Feats ( Class 1, Class 0)]]-Table13456[[#This Row],[Actual Class]])</f>
        <v>1</v>
      </c>
      <c r="L71" s="7">
        <f>ABS(Table13456[[#This Row],[Results Based on Droped Feats ( Class 1, Class 0)]]-Table13456[[#This Row],[Actual Class]])</f>
        <v>1</v>
      </c>
    </row>
    <row r="72" spans="1:12" x14ac:dyDescent="0.3">
      <c r="A72" s="4">
        <v>530</v>
      </c>
      <c r="B72" s="4">
        <v>0</v>
      </c>
      <c r="C72" s="8">
        <v>1</v>
      </c>
      <c r="D72" s="8">
        <v>0</v>
      </c>
      <c r="E72" s="8">
        <v>1</v>
      </c>
      <c r="F72" s="8">
        <v>0</v>
      </c>
      <c r="G72" s="8">
        <v>1</v>
      </c>
      <c r="H72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72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72" s="7">
        <f>ABS(Table13456[[#This Row],[All Feats]]-Table13456[[#This Row],[Actual Class]])</f>
        <v>1</v>
      </c>
      <c r="K72" s="7">
        <f>ABS(Table13456[[#This Row],[Results Based on Selected Feats ( Class 1, Class 0)]]-Table13456[[#This Row],[Actual Class]])</f>
        <v>0</v>
      </c>
      <c r="L72" s="7">
        <f>ABS(Table13456[[#This Row],[Results Based on Droped Feats ( Class 1, Class 0)]]-Table13456[[#This Row],[Actual Class]])</f>
        <v>1</v>
      </c>
    </row>
    <row r="73" spans="1:12" x14ac:dyDescent="0.3">
      <c r="A73" s="4">
        <v>931</v>
      </c>
      <c r="B73" s="4">
        <v>1</v>
      </c>
      <c r="C73" s="8">
        <v>0</v>
      </c>
      <c r="D73" s="8">
        <v>1</v>
      </c>
      <c r="E73" s="8">
        <v>0</v>
      </c>
      <c r="F73" s="8">
        <v>0</v>
      </c>
      <c r="G73" s="8">
        <v>1</v>
      </c>
      <c r="H73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73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73" s="7">
        <f>ABS(Table13456[[#This Row],[All Feats]]-Table13456[[#This Row],[Actual Class]])</f>
        <v>1</v>
      </c>
      <c r="K73" s="7">
        <f>ABS(Table13456[[#This Row],[Results Based on Selected Feats ( Class 1, Class 0)]]-Table13456[[#This Row],[Actual Class]])</f>
        <v>1</v>
      </c>
      <c r="L73" s="7">
        <f>ABS(Table13456[[#This Row],[Results Based on Droped Feats ( Class 1, Class 0)]]-Table13456[[#This Row],[Actual Class]])</f>
        <v>1</v>
      </c>
    </row>
    <row r="74" spans="1:12" x14ac:dyDescent="0.3">
      <c r="A74" s="4">
        <v>684</v>
      </c>
      <c r="B74" s="4">
        <v>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74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74" s="7">
        <f>ABS(Table13456[[#This Row],[All Feats]]-Table13456[[#This Row],[Actual Class]])</f>
        <v>0</v>
      </c>
      <c r="K74" s="7">
        <f>ABS(Table13456[[#This Row],[Results Based on Selected Feats ( Class 1, Class 0)]]-Table13456[[#This Row],[Actual Class]])</f>
        <v>0</v>
      </c>
      <c r="L74" s="7">
        <f>ABS(Table13456[[#This Row],[Results Based on Droped Feats ( Class 1, Class 0)]]-Table13456[[#This Row],[Actual Class]])</f>
        <v>0</v>
      </c>
    </row>
    <row r="75" spans="1:12" x14ac:dyDescent="0.3">
      <c r="A75" s="4">
        <v>8</v>
      </c>
      <c r="B75" s="4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75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75" s="7">
        <f>ABS(Table13456[[#This Row],[All Feats]]-Table13456[[#This Row],[Actual Class]])</f>
        <v>0</v>
      </c>
      <c r="K75" s="7">
        <f>ABS(Table13456[[#This Row],[Results Based on Selected Feats ( Class 1, Class 0)]]-Table13456[[#This Row],[Actual Class]])</f>
        <v>0</v>
      </c>
      <c r="L75" s="7">
        <f>ABS(Table13456[[#This Row],[Results Based on Droped Feats ( Class 1, Class 0)]]-Table13456[[#This Row],[Actual Class]])</f>
        <v>0</v>
      </c>
    </row>
    <row r="76" spans="1:12" x14ac:dyDescent="0.3">
      <c r="A76" s="4">
        <v>849</v>
      </c>
      <c r="B76" s="4">
        <v>1</v>
      </c>
      <c r="C76" s="8">
        <v>0</v>
      </c>
      <c r="D76" s="8">
        <v>0</v>
      </c>
      <c r="E76" s="8">
        <v>1</v>
      </c>
      <c r="F76" s="8">
        <v>0</v>
      </c>
      <c r="G76" s="8">
        <v>1</v>
      </c>
      <c r="H76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76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76" s="7">
        <f>ABS(Table13456[[#This Row],[All Feats]]-Table13456[[#This Row],[Actual Class]])</f>
        <v>1</v>
      </c>
      <c r="K76" s="7">
        <f>ABS(Table13456[[#This Row],[Results Based on Selected Feats ( Class 1, Class 0)]]-Table13456[[#This Row],[Actual Class]])</f>
        <v>1</v>
      </c>
      <c r="L76" s="7">
        <f>ABS(Table13456[[#This Row],[Results Based on Droped Feats ( Class 1, Class 0)]]-Table13456[[#This Row],[Actual Class]])</f>
        <v>1</v>
      </c>
    </row>
    <row r="77" spans="1:12" x14ac:dyDescent="0.3">
      <c r="A77" s="4">
        <v>426</v>
      </c>
      <c r="B77" s="4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77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77" s="7">
        <f>ABS(Table13456[[#This Row],[All Feats]]-Table13456[[#This Row],[Actual Class]])</f>
        <v>0</v>
      </c>
      <c r="K77" s="7">
        <f>ABS(Table13456[[#This Row],[Results Based on Selected Feats ( Class 1, Class 0)]]-Table13456[[#This Row],[Actual Class]])</f>
        <v>0</v>
      </c>
      <c r="L77" s="7">
        <f>ABS(Table13456[[#This Row],[Results Based on Droped Feats ( Class 1, Class 0)]]-Table13456[[#This Row],[Actual Class]])</f>
        <v>0</v>
      </c>
    </row>
    <row r="78" spans="1:12" x14ac:dyDescent="0.3">
      <c r="A78" s="4">
        <v>610</v>
      </c>
      <c r="B78" s="4">
        <v>1</v>
      </c>
      <c r="C78" s="8">
        <v>0</v>
      </c>
      <c r="D78" s="8">
        <v>1</v>
      </c>
      <c r="E78" s="8">
        <v>1</v>
      </c>
      <c r="F78" s="8">
        <v>0</v>
      </c>
      <c r="G78" s="8">
        <v>1</v>
      </c>
      <c r="H78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78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78" s="7">
        <f>ABS(Table13456[[#This Row],[All Feats]]-Table13456[[#This Row],[Actual Class]])</f>
        <v>1</v>
      </c>
      <c r="K78" s="7">
        <f>ABS(Table13456[[#This Row],[Results Based on Selected Feats ( Class 1, Class 0)]]-Table13456[[#This Row],[Actual Class]])</f>
        <v>1</v>
      </c>
      <c r="L78" s="7">
        <f>ABS(Table13456[[#This Row],[Results Based on Droped Feats ( Class 1, Class 0)]]-Table13456[[#This Row],[Actual Class]])</f>
        <v>1</v>
      </c>
    </row>
    <row r="79" spans="1:12" x14ac:dyDescent="0.3">
      <c r="A79" s="4">
        <v>955</v>
      </c>
      <c r="B79" s="4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79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79" s="7">
        <f>ABS(Table13456[[#This Row],[All Feats]]-Table13456[[#This Row],[Actual Class]])</f>
        <v>0</v>
      </c>
      <c r="K79" s="7">
        <f>ABS(Table13456[[#This Row],[Results Based on Selected Feats ( Class 1, Class 0)]]-Table13456[[#This Row],[Actual Class]])</f>
        <v>0</v>
      </c>
      <c r="L79" s="7">
        <f>ABS(Table13456[[#This Row],[Results Based on Droped Feats ( Class 1, Class 0)]]-Table13456[[#This Row],[Actual Class]])</f>
        <v>0</v>
      </c>
    </row>
    <row r="80" spans="1:12" x14ac:dyDescent="0.3">
      <c r="A80" s="4">
        <v>159</v>
      </c>
      <c r="B80" s="4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80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80" s="7">
        <f>ABS(Table13456[[#This Row],[All Feats]]-Table13456[[#This Row],[Actual Class]])</f>
        <v>0</v>
      </c>
      <c r="K80" s="7">
        <f>ABS(Table13456[[#This Row],[Results Based on Selected Feats ( Class 1, Class 0)]]-Table13456[[#This Row],[Actual Class]])</f>
        <v>0</v>
      </c>
      <c r="L80" s="7">
        <f>ABS(Table13456[[#This Row],[Results Based on Droped Feats ( Class 1, Class 0)]]-Table13456[[#This Row],[Actual Class]])</f>
        <v>0</v>
      </c>
    </row>
    <row r="81" spans="1:12" x14ac:dyDescent="0.3">
      <c r="A81" s="4">
        <v>160</v>
      </c>
      <c r="B81" s="4">
        <v>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81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81" s="7">
        <f>ABS(Table13456[[#This Row],[All Feats]]-Table13456[[#This Row],[Actual Class]])</f>
        <v>0</v>
      </c>
      <c r="K81" s="7">
        <f>ABS(Table13456[[#This Row],[Results Based on Selected Feats ( Class 1, Class 0)]]-Table13456[[#This Row],[Actual Class]])</f>
        <v>0</v>
      </c>
      <c r="L81" s="7">
        <f>ABS(Table13456[[#This Row],[Results Based on Droped Feats ( Class 1, Class 0)]]-Table13456[[#This Row],[Actual Class]])</f>
        <v>0</v>
      </c>
    </row>
    <row r="82" spans="1:12" x14ac:dyDescent="0.3">
      <c r="A82" s="4">
        <v>347</v>
      </c>
      <c r="B82" s="4">
        <v>0</v>
      </c>
      <c r="C82" s="8">
        <v>0</v>
      </c>
      <c r="D82" s="8">
        <v>1</v>
      </c>
      <c r="E82" s="8">
        <v>0</v>
      </c>
      <c r="F82" s="8">
        <v>0</v>
      </c>
      <c r="G82" s="8">
        <v>0</v>
      </c>
      <c r="H82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82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82" s="7">
        <f>ABS(Table13456[[#This Row],[All Feats]]-Table13456[[#This Row],[Actual Class]])</f>
        <v>0</v>
      </c>
      <c r="K82" s="7">
        <f>ABS(Table13456[[#This Row],[Results Based on Selected Feats ( Class 1, Class 0)]]-Table13456[[#This Row],[Actual Class]])</f>
        <v>0</v>
      </c>
      <c r="L82" s="7">
        <f>ABS(Table13456[[#This Row],[Results Based on Droped Feats ( Class 1, Class 0)]]-Table13456[[#This Row],[Actual Class]])</f>
        <v>0</v>
      </c>
    </row>
    <row r="83" spans="1:12" x14ac:dyDescent="0.3">
      <c r="A83" s="4">
        <v>437</v>
      </c>
      <c r="B83" s="4">
        <v>0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83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83" s="7">
        <f>ABS(Table13456[[#This Row],[All Feats]]-Table13456[[#This Row],[Actual Class]])</f>
        <v>0</v>
      </c>
      <c r="K83" s="7">
        <f>ABS(Table13456[[#This Row],[Results Based on Selected Feats ( Class 1, Class 0)]]-Table13456[[#This Row],[Actual Class]])</f>
        <v>0</v>
      </c>
      <c r="L83" s="7">
        <f>ABS(Table13456[[#This Row],[Results Based on Droped Feats ( Class 1, Class 0)]]-Table13456[[#This Row],[Actual Class]])</f>
        <v>0</v>
      </c>
    </row>
    <row r="84" spans="1:12" x14ac:dyDescent="0.3">
      <c r="A84" s="4">
        <v>810</v>
      </c>
      <c r="B84" s="4">
        <v>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84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84" s="7">
        <f>ABS(Table13456[[#This Row],[All Feats]]-Table13456[[#This Row],[Actual Class]])</f>
        <v>0</v>
      </c>
      <c r="K84" s="7">
        <f>ABS(Table13456[[#This Row],[Results Based on Selected Feats ( Class 1, Class 0)]]-Table13456[[#This Row],[Actual Class]])</f>
        <v>0</v>
      </c>
      <c r="L84" s="7">
        <f>ABS(Table13456[[#This Row],[Results Based on Droped Feats ( Class 1, Class 0)]]-Table13456[[#This Row],[Actual Class]])</f>
        <v>0</v>
      </c>
    </row>
    <row r="85" spans="1:12" x14ac:dyDescent="0.3">
      <c r="A85" s="4">
        <v>598</v>
      </c>
      <c r="B85" s="4">
        <v>1</v>
      </c>
      <c r="C85" s="8">
        <v>0</v>
      </c>
      <c r="D85" s="8">
        <v>0</v>
      </c>
      <c r="E85" s="8">
        <v>0</v>
      </c>
      <c r="F85" s="8">
        <v>0</v>
      </c>
      <c r="G85" s="8">
        <v>1</v>
      </c>
      <c r="H85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85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85" s="7">
        <f>ABS(Table13456[[#This Row],[All Feats]]-Table13456[[#This Row],[Actual Class]])</f>
        <v>1</v>
      </c>
      <c r="K85" s="7">
        <f>ABS(Table13456[[#This Row],[Results Based on Selected Feats ( Class 1, Class 0)]]-Table13456[[#This Row],[Actual Class]])</f>
        <v>1</v>
      </c>
      <c r="L85" s="7">
        <f>ABS(Table13456[[#This Row],[Results Based on Droped Feats ( Class 1, Class 0)]]-Table13456[[#This Row],[Actual Class]])</f>
        <v>1</v>
      </c>
    </row>
    <row r="86" spans="1:12" x14ac:dyDescent="0.3">
      <c r="A86" s="4">
        <v>37</v>
      </c>
      <c r="B86" s="4">
        <v>1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86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86" s="7">
        <f>ABS(Table13456[[#This Row],[All Feats]]-Table13456[[#This Row],[Actual Class]])</f>
        <v>1</v>
      </c>
      <c r="K86" s="7">
        <f>ABS(Table13456[[#This Row],[Results Based on Selected Feats ( Class 1, Class 0)]]-Table13456[[#This Row],[Actual Class]])</f>
        <v>1</v>
      </c>
      <c r="L86" s="7">
        <f>ABS(Table13456[[#This Row],[Results Based on Droped Feats ( Class 1, Class 0)]]-Table13456[[#This Row],[Actual Class]])</f>
        <v>1</v>
      </c>
    </row>
    <row r="87" spans="1:12" x14ac:dyDescent="0.3">
      <c r="A87" s="4">
        <v>878</v>
      </c>
      <c r="B87" s="4">
        <v>1</v>
      </c>
      <c r="C87" s="8">
        <v>0</v>
      </c>
      <c r="D87" s="8">
        <v>1</v>
      </c>
      <c r="E87" s="8">
        <v>1</v>
      </c>
      <c r="F87" s="8">
        <v>0</v>
      </c>
      <c r="G87" s="8">
        <v>1</v>
      </c>
      <c r="H87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87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87" s="7">
        <f>ABS(Table13456[[#This Row],[All Feats]]-Table13456[[#This Row],[Actual Class]])</f>
        <v>1</v>
      </c>
      <c r="K87" s="7">
        <f>ABS(Table13456[[#This Row],[Results Based on Selected Feats ( Class 1, Class 0)]]-Table13456[[#This Row],[Actual Class]])</f>
        <v>1</v>
      </c>
      <c r="L87" s="7">
        <f>ABS(Table13456[[#This Row],[Results Based on Droped Feats ( Class 1, Class 0)]]-Table13456[[#This Row],[Actual Class]])</f>
        <v>1</v>
      </c>
    </row>
    <row r="88" spans="1:12" x14ac:dyDescent="0.3">
      <c r="A88" s="4">
        <v>537</v>
      </c>
      <c r="B88" s="4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88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88" s="7">
        <f>ABS(Table13456[[#This Row],[All Feats]]-Table13456[[#This Row],[Actual Class]])</f>
        <v>0</v>
      </c>
      <c r="K88" s="7">
        <f>ABS(Table13456[[#This Row],[Results Based on Selected Feats ( Class 1, Class 0)]]-Table13456[[#This Row],[Actual Class]])</f>
        <v>0</v>
      </c>
      <c r="L88" s="7">
        <f>ABS(Table13456[[#This Row],[Results Based on Droped Feats ( Class 1, Class 0)]]-Table13456[[#This Row],[Actual Class]])</f>
        <v>0</v>
      </c>
    </row>
    <row r="89" spans="1:12" x14ac:dyDescent="0.3">
      <c r="A89" s="4">
        <v>999</v>
      </c>
      <c r="B89" s="4">
        <v>0</v>
      </c>
      <c r="C89" s="8">
        <v>0</v>
      </c>
      <c r="D89" s="8">
        <v>0</v>
      </c>
      <c r="E89" s="8">
        <v>0</v>
      </c>
      <c r="F89" s="8">
        <v>0</v>
      </c>
      <c r="G89" s="8">
        <v>1</v>
      </c>
      <c r="H89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89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89" s="7">
        <f>ABS(Table13456[[#This Row],[All Feats]]-Table13456[[#This Row],[Actual Class]])</f>
        <v>0</v>
      </c>
      <c r="K89" s="7">
        <f>ABS(Table13456[[#This Row],[Results Based on Selected Feats ( Class 1, Class 0)]]-Table13456[[#This Row],[Actual Class]])</f>
        <v>0</v>
      </c>
      <c r="L89" s="7">
        <f>ABS(Table13456[[#This Row],[Results Based on Droped Feats ( Class 1, Class 0)]]-Table13456[[#This Row],[Actual Class]])</f>
        <v>0</v>
      </c>
    </row>
    <row r="90" spans="1:12" x14ac:dyDescent="0.3">
      <c r="A90" s="4">
        <v>561</v>
      </c>
      <c r="B90" s="4">
        <v>1</v>
      </c>
      <c r="C90" s="8">
        <v>0</v>
      </c>
      <c r="D90" s="8">
        <v>0</v>
      </c>
      <c r="E90" s="8">
        <v>1</v>
      </c>
      <c r="F90" s="8">
        <v>1</v>
      </c>
      <c r="G90" s="8">
        <v>1</v>
      </c>
      <c r="H90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90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90" s="7">
        <f>ABS(Table13456[[#This Row],[All Feats]]-Table13456[[#This Row],[Actual Class]])</f>
        <v>1</v>
      </c>
      <c r="K90" s="7">
        <f>ABS(Table13456[[#This Row],[Results Based on Selected Feats ( Class 1, Class 0)]]-Table13456[[#This Row],[Actual Class]])</f>
        <v>1</v>
      </c>
      <c r="L90" s="7">
        <f>ABS(Table13456[[#This Row],[Results Based on Droped Feats ( Class 1, Class 0)]]-Table13456[[#This Row],[Actual Class]])</f>
        <v>1</v>
      </c>
    </row>
    <row r="91" spans="1:12" x14ac:dyDescent="0.3">
      <c r="A91" s="4">
        <v>30</v>
      </c>
      <c r="B91" s="4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91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91" s="7">
        <f>ABS(Table13456[[#This Row],[All Feats]]-Table13456[[#This Row],[Actual Class]])</f>
        <v>0</v>
      </c>
      <c r="K91" s="7">
        <f>ABS(Table13456[[#This Row],[Results Based on Selected Feats ( Class 1, Class 0)]]-Table13456[[#This Row],[Actual Class]])</f>
        <v>0</v>
      </c>
      <c r="L91" s="7">
        <f>ABS(Table13456[[#This Row],[Results Based on Droped Feats ( Class 1, Class 0)]]-Table13456[[#This Row],[Actual Class]])</f>
        <v>0</v>
      </c>
    </row>
    <row r="92" spans="1:12" x14ac:dyDescent="0.3">
      <c r="A92" s="4">
        <v>357</v>
      </c>
      <c r="B92" s="4">
        <v>1</v>
      </c>
      <c r="C92" s="8">
        <v>0</v>
      </c>
      <c r="D92" s="8">
        <v>1</v>
      </c>
      <c r="E92" s="8">
        <v>1</v>
      </c>
      <c r="F92" s="8">
        <v>0</v>
      </c>
      <c r="G92" s="8">
        <v>1</v>
      </c>
      <c r="H92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92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92" s="7">
        <f>ABS(Table13456[[#This Row],[All Feats]]-Table13456[[#This Row],[Actual Class]])</f>
        <v>1</v>
      </c>
      <c r="K92" s="7">
        <f>ABS(Table13456[[#This Row],[Results Based on Selected Feats ( Class 1, Class 0)]]-Table13456[[#This Row],[Actual Class]])</f>
        <v>1</v>
      </c>
      <c r="L92" s="7">
        <f>ABS(Table13456[[#This Row],[Results Based on Droped Feats ( Class 1, Class 0)]]-Table13456[[#This Row],[Actual Class]])</f>
        <v>1</v>
      </c>
    </row>
    <row r="93" spans="1:12" x14ac:dyDescent="0.3">
      <c r="A93" s="4">
        <v>33</v>
      </c>
      <c r="B93" s="4">
        <v>0</v>
      </c>
      <c r="C93" s="8">
        <v>0</v>
      </c>
      <c r="D93" s="8">
        <v>0</v>
      </c>
      <c r="E93" s="8">
        <v>0</v>
      </c>
      <c r="F93" s="8">
        <v>1</v>
      </c>
      <c r="G93" s="8">
        <v>0</v>
      </c>
      <c r="H93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93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93" s="7">
        <f>ABS(Table13456[[#This Row],[All Feats]]-Table13456[[#This Row],[Actual Class]])</f>
        <v>0</v>
      </c>
      <c r="K93" s="7">
        <f>ABS(Table13456[[#This Row],[Results Based on Selected Feats ( Class 1, Class 0)]]-Table13456[[#This Row],[Actual Class]])</f>
        <v>0</v>
      </c>
      <c r="L93" s="7">
        <f>ABS(Table13456[[#This Row],[Results Based on Droped Feats ( Class 1, Class 0)]]-Table13456[[#This Row],[Actual Class]])</f>
        <v>0</v>
      </c>
    </row>
    <row r="94" spans="1:12" x14ac:dyDescent="0.3">
      <c r="A94" s="4">
        <v>467</v>
      </c>
      <c r="B94" s="4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94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94" s="7">
        <f>ABS(Table13456[[#This Row],[All Feats]]-Table13456[[#This Row],[Actual Class]])</f>
        <v>0</v>
      </c>
      <c r="K94" s="7">
        <f>ABS(Table13456[[#This Row],[Results Based on Selected Feats ( Class 1, Class 0)]]-Table13456[[#This Row],[Actual Class]])</f>
        <v>0</v>
      </c>
      <c r="L94" s="7">
        <f>ABS(Table13456[[#This Row],[Results Based on Droped Feats ( Class 1, Class 0)]]-Table13456[[#This Row],[Actual Class]])</f>
        <v>0</v>
      </c>
    </row>
    <row r="95" spans="1:12" x14ac:dyDescent="0.3">
      <c r="A95" s="4">
        <v>504</v>
      </c>
      <c r="B95" s="4">
        <v>1</v>
      </c>
      <c r="C95" s="8">
        <v>1</v>
      </c>
      <c r="D95" s="8">
        <v>1</v>
      </c>
      <c r="E95" s="8">
        <v>1</v>
      </c>
      <c r="F95" s="8">
        <v>1</v>
      </c>
      <c r="G95" s="8">
        <v>1</v>
      </c>
      <c r="H95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95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95" s="7">
        <f>ABS(Table13456[[#This Row],[All Feats]]-Table13456[[#This Row],[Actual Class]])</f>
        <v>0</v>
      </c>
      <c r="K95" s="7">
        <f>ABS(Table13456[[#This Row],[Results Based on Selected Feats ( Class 1, Class 0)]]-Table13456[[#This Row],[Actual Class]])</f>
        <v>0</v>
      </c>
      <c r="L95" s="7">
        <f>ABS(Table13456[[#This Row],[Results Based on Droped Feats ( Class 1, Class 0)]]-Table13456[[#This Row],[Actual Class]])</f>
        <v>0</v>
      </c>
    </row>
    <row r="96" spans="1:12" x14ac:dyDescent="0.3">
      <c r="A96" s="4">
        <v>935</v>
      </c>
      <c r="B96" s="4">
        <v>1</v>
      </c>
      <c r="C96" s="8">
        <v>0</v>
      </c>
      <c r="D96" s="8">
        <v>1</v>
      </c>
      <c r="E96" s="8">
        <v>1</v>
      </c>
      <c r="F96" s="8">
        <v>1</v>
      </c>
      <c r="G96" s="8">
        <v>1</v>
      </c>
      <c r="H96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96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96" s="7">
        <f>ABS(Table13456[[#This Row],[All Feats]]-Table13456[[#This Row],[Actual Class]])</f>
        <v>1</v>
      </c>
      <c r="K96" s="7">
        <f>ABS(Table13456[[#This Row],[Results Based on Selected Feats ( Class 1, Class 0)]]-Table13456[[#This Row],[Actual Class]])</f>
        <v>0</v>
      </c>
      <c r="L96" s="7">
        <f>ABS(Table13456[[#This Row],[Results Based on Droped Feats ( Class 1, Class 0)]]-Table13456[[#This Row],[Actual Class]])</f>
        <v>0</v>
      </c>
    </row>
    <row r="97" spans="1:12" x14ac:dyDescent="0.3">
      <c r="A97" s="4">
        <v>963</v>
      </c>
      <c r="B97" s="4">
        <v>1</v>
      </c>
      <c r="C97" s="8">
        <v>0</v>
      </c>
      <c r="D97" s="8">
        <v>1</v>
      </c>
      <c r="E97" s="8">
        <v>0</v>
      </c>
      <c r="F97" s="8">
        <v>0</v>
      </c>
      <c r="G97" s="8">
        <v>1</v>
      </c>
      <c r="H97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97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97" s="7">
        <f>ABS(Table13456[[#This Row],[All Feats]]-Table13456[[#This Row],[Actual Class]])</f>
        <v>1</v>
      </c>
      <c r="K97" s="7">
        <f>ABS(Table13456[[#This Row],[Results Based on Selected Feats ( Class 1, Class 0)]]-Table13456[[#This Row],[Actual Class]])</f>
        <v>1</v>
      </c>
      <c r="L97" s="7">
        <f>ABS(Table13456[[#This Row],[Results Based on Droped Feats ( Class 1, Class 0)]]-Table13456[[#This Row],[Actual Class]])</f>
        <v>1</v>
      </c>
    </row>
    <row r="98" spans="1:12" x14ac:dyDescent="0.3">
      <c r="A98" s="4">
        <v>869</v>
      </c>
      <c r="B98" s="4">
        <v>0</v>
      </c>
      <c r="C98" s="8">
        <v>1</v>
      </c>
      <c r="D98" s="8">
        <v>1</v>
      </c>
      <c r="E98" s="8">
        <v>1</v>
      </c>
      <c r="F98" s="8">
        <v>0</v>
      </c>
      <c r="G98" s="8">
        <v>1</v>
      </c>
      <c r="H98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98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98" s="7">
        <f>ABS(Table13456[[#This Row],[All Feats]]-Table13456[[#This Row],[Actual Class]])</f>
        <v>1</v>
      </c>
      <c r="K98" s="7">
        <f>ABS(Table13456[[#This Row],[Results Based on Selected Feats ( Class 1, Class 0)]]-Table13456[[#This Row],[Actual Class]])</f>
        <v>1</v>
      </c>
      <c r="L98" s="7">
        <f>ABS(Table13456[[#This Row],[Results Based on Droped Feats ( Class 1, Class 0)]]-Table13456[[#This Row],[Actual Class]])</f>
        <v>1</v>
      </c>
    </row>
    <row r="99" spans="1:12" x14ac:dyDescent="0.3">
      <c r="A99" s="4">
        <v>295</v>
      </c>
      <c r="B99" s="4">
        <v>1</v>
      </c>
      <c r="C99" s="8">
        <v>1</v>
      </c>
      <c r="D99" s="8">
        <v>1</v>
      </c>
      <c r="E99" s="8">
        <v>1</v>
      </c>
      <c r="F99" s="8">
        <v>0</v>
      </c>
      <c r="G99" s="8">
        <v>1</v>
      </c>
      <c r="H99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99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99" s="7">
        <f>ABS(Table13456[[#This Row],[All Feats]]-Table13456[[#This Row],[Actual Class]])</f>
        <v>0</v>
      </c>
      <c r="K99" s="7">
        <f>ABS(Table13456[[#This Row],[Results Based on Selected Feats ( Class 1, Class 0)]]-Table13456[[#This Row],[Actual Class]])</f>
        <v>0</v>
      </c>
      <c r="L99" s="7">
        <f>ABS(Table13456[[#This Row],[Results Based on Droped Feats ( Class 1, Class 0)]]-Table13456[[#This Row],[Actual Class]])</f>
        <v>0</v>
      </c>
    </row>
    <row r="100" spans="1:12" x14ac:dyDescent="0.3">
      <c r="A100" s="4">
        <v>751</v>
      </c>
      <c r="B100" s="4">
        <v>1</v>
      </c>
      <c r="C100" s="8">
        <v>1</v>
      </c>
      <c r="D100" s="8">
        <v>1</v>
      </c>
      <c r="E100" s="8">
        <v>1</v>
      </c>
      <c r="F100" s="8">
        <v>0</v>
      </c>
      <c r="G100" s="8">
        <v>1</v>
      </c>
      <c r="H100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100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100" s="7">
        <f>ABS(Table13456[[#This Row],[All Feats]]-Table13456[[#This Row],[Actual Class]])</f>
        <v>0</v>
      </c>
      <c r="K100" s="7">
        <f>ABS(Table13456[[#This Row],[Results Based on Selected Feats ( Class 1, Class 0)]]-Table13456[[#This Row],[Actual Class]])</f>
        <v>0</v>
      </c>
      <c r="L100" s="7">
        <f>ABS(Table13456[[#This Row],[Results Based on Droped Feats ( Class 1, Class 0)]]-Table13456[[#This Row],[Actual Class]])</f>
        <v>0</v>
      </c>
    </row>
    <row r="101" spans="1:12" x14ac:dyDescent="0.3">
      <c r="A101" s="4">
        <v>807</v>
      </c>
      <c r="B101" s="4">
        <v>0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01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01" s="7">
        <f>ABS(Table13456[[#This Row],[All Feats]]-Table13456[[#This Row],[Actual Class]])</f>
        <v>0</v>
      </c>
      <c r="K101" s="7">
        <f>ABS(Table13456[[#This Row],[Results Based on Selected Feats ( Class 1, Class 0)]]-Table13456[[#This Row],[Actual Class]])</f>
        <v>0</v>
      </c>
      <c r="L101" s="7">
        <f>ABS(Table13456[[#This Row],[Results Based on Droped Feats ( Class 1, Class 0)]]-Table13456[[#This Row],[Actual Class]])</f>
        <v>0</v>
      </c>
    </row>
    <row r="102" spans="1:12" x14ac:dyDescent="0.3">
      <c r="A102" s="4">
        <v>386</v>
      </c>
      <c r="B102" s="4">
        <v>0</v>
      </c>
      <c r="C102" s="8">
        <v>0</v>
      </c>
      <c r="D102" s="8">
        <v>0</v>
      </c>
      <c r="E102" s="8">
        <v>0</v>
      </c>
      <c r="F102" s="8">
        <v>1</v>
      </c>
      <c r="G102" s="8">
        <v>0</v>
      </c>
      <c r="H102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02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02" s="7">
        <f>ABS(Table13456[[#This Row],[All Feats]]-Table13456[[#This Row],[Actual Class]])</f>
        <v>0</v>
      </c>
      <c r="K102" s="7">
        <f>ABS(Table13456[[#This Row],[Results Based on Selected Feats ( Class 1, Class 0)]]-Table13456[[#This Row],[Actual Class]])</f>
        <v>0</v>
      </c>
      <c r="L102" s="7">
        <f>ABS(Table13456[[#This Row],[Results Based on Droped Feats ( Class 1, Class 0)]]-Table13456[[#This Row],[Actual Class]])</f>
        <v>0</v>
      </c>
    </row>
    <row r="103" spans="1:12" x14ac:dyDescent="0.3">
      <c r="A103" s="4">
        <v>551</v>
      </c>
      <c r="B103" s="4">
        <v>0</v>
      </c>
      <c r="C103" s="8">
        <v>0</v>
      </c>
      <c r="D103" s="8">
        <v>1</v>
      </c>
      <c r="E103" s="8">
        <v>0</v>
      </c>
      <c r="F103" s="8">
        <v>0</v>
      </c>
      <c r="G103" s="8">
        <v>0</v>
      </c>
      <c r="H103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03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03" s="7">
        <f>ABS(Table13456[[#This Row],[All Feats]]-Table13456[[#This Row],[Actual Class]])</f>
        <v>0</v>
      </c>
      <c r="K103" s="7">
        <f>ABS(Table13456[[#This Row],[Results Based on Selected Feats ( Class 1, Class 0)]]-Table13456[[#This Row],[Actual Class]])</f>
        <v>0</v>
      </c>
      <c r="L103" s="7">
        <f>ABS(Table13456[[#This Row],[Results Based on Droped Feats ( Class 1, Class 0)]]-Table13456[[#This Row],[Actual Class]])</f>
        <v>0</v>
      </c>
    </row>
    <row r="104" spans="1:12" x14ac:dyDescent="0.3">
      <c r="A104" s="4">
        <v>355</v>
      </c>
      <c r="B104" s="4">
        <v>1</v>
      </c>
      <c r="C104" s="8">
        <v>1</v>
      </c>
      <c r="D104" s="8">
        <v>0</v>
      </c>
      <c r="E104" s="8">
        <v>1</v>
      </c>
      <c r="F104" s="8">
        <v>0</v>
      </c>
      <c r="G104" s="8">
        <v>1</v>
      </c>
      <c r="H104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04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104" s="7">
        <f>ABS(Table13456[[#This Row],[All Feats]]-Table13456[[#This Row],[Actual Class]])</f>
        <v>0</v>
      </c>
      <c r="K104" s="7">
        <f>ABS(Table13456[[#This Row],[Results Based on Selected Feats ( Class 1, Class 0)]]-Table13456[[#This Row],[Actual Class]])</f>
        <v>1</v>
      </c>
      <c r="L104" s="7">
        <f>ABS(Table13456[[#This Row],[Results Based on Droped Feats ( Class 1, Class 0)]]-Table13456[[#This Row],[Actual Class]])</f>
        <v>0</v>
      </c>
    </row>
    <row r="105" spans="1:12" x14ac:dyDescent="0.3">
      <c r="A105" s="4">
        <v>277</v>
      </c>
      <c r="B105" s="4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05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05" s="7">
        <f>ABS(Table13456[[#This Row],[All Feats]]-Table13456[[#This Row],[Actual Class]])</f>
        <v>0</v>
      </c>
      <c r="K105" s="7">
        <f>ABS(Table13456[[#This Row],[Results Based on Selected Feats ( Class 1, Class 0)]]-Table13456[[#This Row],[Actual Class]])</f>
        <v>0</v>
      </c>
      <c r="L105" s="7">
        <f>ABS(Table13456[[#This Row],[Results Based on Droped Feats ( Class 1, Class 0)]]-Table13456[[#This Row],[Actual Class]])</f>
        <v>0</v>
      </c>
    </row>
    <row r="106" spans="1:12" x14ac:dyDescent="0.3">
      <c r="A106" s="4">
        <v>997</v>
      </c>
      <c r="B106" s="4">
        <v>0</v>
      </c>
      <c r="C106" s="8">
        <v>0</v>
      </c>
      <c r="D106" s="8">
        <v>1</v>
      </c>
      <c r="E106" s="8">
        <v>0</v>
      </c>
      <c r="F106" s="8">
        <v>0</v>
      </c>
      <c r="G106" s="8">
        <v>0</v>
      </c>
      <c r="H106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06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06" s="7">
        <f>ABS(Table13456[[#This Row],[All Feats]]-Table13456[[#This Row],[Actual Class]])</f>
        <v>0</v>
      </c>
      <c r="K106" s="7">
        <f>ABS(Table13456[[#This Row],[Results Based on Selected Feats ( Class 1, Class 0)]]-Table13456[[#This Row],[Actual Class]])</f>
        <v>0</v>
      </c>
      <c r="L106" s="7">
        <f>ABS(Table13456[[#This Row],[Results Based on Droped Feats ( Class 1, Class 0)]]-Table13456[[#This Row],[Actual Class]])</f>
        <v>0</v>
      </c>
    </row>
    <row r="107" spans="1:12" x14ac:dyDescent="0.3">
      <c r="A107" s="4">
        <v>912</v>
      </c>
      <c r="B107" s="4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07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07" s="7">
        <f>ABS(Table13456[[#This Row],[All Feats]]-Table13456[[#This Row],[Actual Class]])</f>
        <v>0</v>
      </c>
      <c r="K107" s="7">
        <f>ABS(Table13456[[#This Row],[Results Based on Selected Feats ( Class 1, Class 0)]]-Table13456[[#This Row],[Actual Class]])</f>
        <v>0</v>
      </c>
      <c r="L107" s="7">
        <f>ABS(Table13456[[#This Row],[Results Based on Droped Feats ( Class 1, Class 0)]]-Table13456[[#This Row],[Actual Class]])</f>
        <v>0</v>
      </c>
    </row>
    <row r="108" spans="1:12" x14ac:dyDescent="0.3">
      <c r="A108" s="4">
        <v>602</v>
      </c>
      <c r="B108" s="4">
        <v>1</v>
      </c>
      <c r="C108" s="8">
        <v>1</v>
      </c>
      <c r="D108" s="8">
        <v>0</v>
      </c>
      <c r="E108" s="8">
        <v>1</v>
      </c>
      <c r="F108" s="8">
        <v>1</v>
      </c>
      <c r="G108" s="8">
        <v>1</v>
      </c>
      <c r="H108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108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108" s="7">
        <f>ABS(Table13456[[#This Row],[All Feats]]-Table13456[[#This Row],[Actual Class]])</f>
        <v>0</v>
      </c>
      <c r="K108" s="7">
        <f>ABS(Table13456[[#This Row],[Results Based on Selected Feats ( Class 1, Class 0)]]-Table13456[[#This Row],[Actual Class]])</f>
        <v>0</v>
      </c>
      <c r="L108" s="7">
        <f>ABS(Table13456[[#This Row],[Results Based on Droped Feats ( Class 1, Class 0)]]-Table13456[[#This Row],[Actual Class]])</f>
        <v>0</v>
      </c>
    </row>
    <row r="109" spans="1:12" x14ac:dyDescent="0.3">
      <c r="A109" s="4">
        <v>509</v>
      </c>
      <c r="B109" s="4">
        <v>0</v>
      </c>
      <c r="C109" s="8">
        <v>0</v>
      </c>
      <c r="D109" s="8">
        <v>0</v>
      </c>
      <c r="E109" s="8">
        <v>0</v>
      </c>
      <c r="F109" s="8">
        <v>1</v>
      </c>
      <c r="G109" s="8">
        <v>0</v>
      </c>
      <c r="H109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09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09" s="7">
        <f>ABS(Table13456[[#This Row],[All Feats]]-Table13456[[#This Row],[Actual Class]])</f>
        <v>0</v>
      </c>
      <c r="K109" s="7">
        <f>ABS(Table13456[[#This Row],[Results Based on Selected Feats ( Class 1, Class 0)]]-Table13456[[#This Row],[Actual Class]])</f>
        <v>0</v>
      </c>
      <c r="L109" s="7">
        <f>ABS(Table13456[[#This Row],[Results Based on Droped Feats ( Class 1, Class 0)]]-Table13456[[#This Row],[Actual Class]])</f>
        <v>0</v>
      </c>
    </row>
    <row r="110" spans="1:12" x14ac:dyDescent="0.3">
      <c r="A110" s="4">
        <v>212</v>
      </c>
      <c r="B110" s="4">
        <v>1</v>
      </c>
      <c r="C110" s="8">
        <v>1</v>
      </c>
      <c r="D110" s="8">
        <v>1</v>
      </c>
      <c r="E110" s="8">
        <v>1</v>
      </c>
      <c r="F110" s="8">
        <v>1</v>
      </c>
      <c r="G110" s="8">
        <v>1</v>
      </c>
      <c r="H110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110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110" s="7">
        <f>ABS(Table13456[[#This Row],[All Feats]]-Table13456[[#This Row],[Actual Class]])</f>
        <v>0</v>
      </c>
      <c r="K110" s="7">
        <f>ABS(Table13456[[#This Row],[Results Based on Selected Feats ( Class 1, Class 0)]]-Table13456[[#This Row],[Actual Class]])</f>
        <v>0</v>
      </c>
      <c r="L110" s="7">
        <f>ABS(Table13456[[#This Row],[Results Based on Droped Feats ( Class 1, Class 0)]]-Table13456[[#This Row],[Actual Class]])</f>
        <v>0</v>
      </c>
    </row>
    <row r="111" spans="1:12" x14ac:dyDescent="0.3">
      <c r="A111" s="4">
        <v>594</v>
      </c>
      <c r="B111" s="4">
        <v>1</v>
      </c>
      <c r="C111" s="8">
        <v>0</v>
      </c>
      <c r="D111" s="8">
        <v>0</v>
      </c>
      <c r="E111" s="8">
        <v>0</v>
      </c>
      <c r="F111" s="8">
        <v>1</v>
      </c>
      <c r="G111" s="8">
        <v>0</v>
      </c>
      <c r="H111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11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11" s="7">
        <f>ABS(Table13456[[#This Row],[All Feats]]-Table13456[[#This Row],[Actual Class]])</f>
        <v>1</v>
      </c>
      <c r="K111" s="7">
        <f>ABS(Table13456[[#This Row],[Results Based on Selected Feats ( Class 1, Class 0)]]-Table13456[[#This Row],[Actual Class]])</f>
        <v>1</v>
      </c>
      <c r="L111" s="7">
        <f>ABS(Table13456[[#This Row],[Results Based on Droped Feats ( Class 1, Class 0)]]-Table13456[[#This Row],[Actual Class]])</f>
        <v>1</v>
      </c>
    </row>
    <row r="112" spans="1:12" x14ac:dyDescent="0.3">
      <c r="A112" s="4">
        <v>697</v>
      </c>
      <c r="B112" s="4">
        <v>0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12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12" s="7">
        <f>ABS(Table13456[[#This Row],[All Feats]]-Table13456[[#This Row],[Actual Class]])</f>
        <v>0</v>
      </c>
      <c r="K112" s="7">
        <f>ABS(Table13456[[#This Row],[Results Based on Selected Feats ( Class 1, Class 0)]]-Table13456[[#This Row],[Actual Class]])</f>
        <v>0</v>
      </c>
      <c r="L112" s="7">
        <f>ABS(Table13456[[#This Row],[Results Based on Droped Feats ( Class 1, Class 0)]]-Table13456[[#This Row],[Actual Class]])</f>
        <v>0</v>
      </c>
    </row>
    <row r="113" spans="1:12" x14ac:dyDescent="0.3">
      <c r="A113" s="4">
        <v>113</v>
      </c>
      <c r="B113" s="4">
        <v>1</v>
      </c>
      <c r="C113" s="8">
        <v>1</v>
      </c>
      <c r="D113" s="8">
        <v>0</v>
      </c>
      <c r="E113" s="8">
        <v>1</v>
      </c>
      <c r="F113" s="8">
        <v>0</v>
      </c>
      <c r="G113" s="8">
        <v>1</v>
      </c>
      <c r="H113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13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113" s="7">
        <f>ABS(Table13456[[#This Row],[All Feats]]-Table13456[[#This Row],[Actual Class]])</f>
        <v>0</v>
      </c>
      <c r="K113" s="7">
        <f>ABS(Table13456[[#This Row],[Results Based on Selected Feats ( Class 1, Class 0)]]-Table13456[[#This Row],[Actual Class]])</f>
        <v>1</v>
      </c>
      <c r="L113" s="7">
        <f>ABS(Table13456[[#This Row],[Results Based on Droped Feats ( Class 1, Class 0)]]-Table13456[[#This Row],[Actual Class]])</f>
        <v>0</v>
      </c>
    </row>
    <row r="114" spans="1:12" x14ac:dyDescent="0.3">
      <c r="A114" s="4">
        <v>291</v>
      </c>
      <c r="B114" s="4">
        <v>1</v>
      </c>
      <c r="C114" s="8">
        <v>0</v>
      </c>
      <c r="D114" s="8">
        <v>0</v>
      </c>
      <c r="E114" s="8">
        <v>1</v>
      </c>
      <c r="F114" s="8">
        <v>0</v>
      </c>
      <c r="G114" s="8">
        <v>1</v>
      </c>
      <c r="H114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14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14" s="7">
        <f>ABS(Table13456[[#This Row],[All Feats]]-Table13456[[#This Row],[Actual Class]])</f>
        <v>1</v>
      </c>
      <c r="K114" s="7">
        <f>ABS(Table13456[[#This Row],[Results Based on Selected Feats ( Class 1, Class 0)]]-Table13456[[#This Row],[Actual Class]])</f>
        <v>1</v>
      </c>
      <c r="L114" s="7">
        <f>ABS(Table13456[[#This Row],[Results Based on Droped Feats ( Class 1, Class 0)]]-Table13456[[#This Row],[Actual Class]])</f>
        <v>1</v>
      </c>
    </row>
    <row r="115" spans="1:12" x14ac:dyDescent="0.3">
      <c r="A115" s="4">
        <v>636</v>
      </c>
      <c r="B115" s="4">
        <v>0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15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15" s="7">
        <f>ABS(Table13456[[#This Row],[All Feats]]-Table13456[[#This Row],[Actual Class]])</f>
        <v>0</v>
      </c>
      <c r="K115" s="7">
        <f>ABS(Table13456[[#This Row],[Results Based on Selected Feats ( Class 1, Class 0)]]-Table13456[[#This Row],[Actual Class]])</f>
        <v>0</v>
      </c>
      <c r="L115" s="7">
        <f>ABS(Table13456[[#This Row],[Results Based on Droped Feats ( Class 1, Class 0)]]-Table13456[[#This Row],[Actual Class]])</f>
        <v>0</v>
      </c>
    </row>
    <row r="116" spans="1:12" x14ac:dyDescent="0.3">
      <c r="A116" s="4">
        <v>400</v>
      </c>
      <c r="B116" s="4">
        <v>0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16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16" s="7">
        <f>ABS(Table13456[[#This Row],[All Feats]]-Table13456[[#This Row],[Actual Class]])</f>
        <v>0</v>
      </c>
      <c r="K116" s="7">
        <f>ABS(Table13456[[#This Row],[Results Based on Selected Feats ( Class 1, Class 0)]]-Table13456[[#This Row],[Actual Class]])</f>
        <v>0</v>
      </c>
      <c r="L116" s="7">
        <f>ABS(Table13456[[#This Row],[Results Based on Droped Feats ( Class 1, Class 0)]]-Table13456[[#This Row],[Actual Class]])</f>
        <v>0</v>
      </c>
    </row>
    <row r="117" spans="1:12" x14ac:dyDescent="0.3">
      <c r="A117" s="4">
        <v>983</v>
      </c>
      <c r="B117" s="4">
        <v>1</v>
      </c>
      <c r="C117" s="8">
        <v>0</v>
      </c>
      <c r="D117" s="8">
        <v>0</v>
      </c>
      <c r="E117" s="8">
        <v>1</v>
      </c>
      <c r="F117" s="8">
        <v>0</v>
      </c>
      <c r="G117" s="8">
        <v>1</v>
      </c>
      <c r="H117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17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17" s="7">
        <f>ABS(Table13456[[#This Row],[All Feats]]-Table13456[[#This Row],[Actual Class]])</f>
        <v>1</v>
      </c>
      <c r="K117" s="7">
        <f>ABS(Table13456[[#This Row],[Results Based on Selected Feats ( Class 1, Class 0)]]-Table13456[[#This Row],[Actual Class]])</f>
        <v>1</v>
      </c>
      <c r="L117" s="7">
        <f>ABS(Table13456[[#This Row],[Results Based on Droped Feats ( Class 1, Class 0)]]-Table13456[[#This Row],[Actual Class]])</f>
        <v>1</v>
      </c>
    </row>
    <row r="118" spans="1:12" x14ac:dyDescent="0.3">
      <c r="A118" s="4">
        <v>758</v>
      </c>
      <c r="B118" s="4">
        <v>0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18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18" s="7">
        <f>ABS(Table13456[[#This Row],[All Feats]]-Table13456[[#This Row],[Actual Class]])</f>
        <v>0</v>
      </c>
      <c r="K118" s="7">
        <f>ABS(Table13456[[#This Row],[Results Based on Selected Feats ( Class 1, Class 0)]]-Table13456[[#This Row],[Actual Class]])</f>
        <v>0</v>
      </c>
      <c r="L118" s="7">
        <f>ABS(Table13456[[#This Row],[Results Based on Droped Feats ( Class 1, Class 0)]]-Table13456[[#This Row],[Actual Class]])</f>
        <v>0</v>
      </c>
    </row>
    <row r="119" spans="1:12" x14ac:dyDescent="0.3">
      <c r="A119" s="4">
        <v>783</v>
      </c>
      <c r="B119" s="4">
        <v>1</v>
      </c>
      <c r="C119" s="8">
        <v>1</v>
      </c>
      <c r="D119" s="8">
        <v>1</v>
      </c>
      <c r="E119" s="8">
        <v>1</v>
      </c>
      <c r="F119" s="8">
        <v>1</v>
      </c>
      <c r="G119" s="8">
        <v>1</v>
      </c>
      <c r="H119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119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119" s="7">
        <f>ABS(Table13456[[#This Row],[All Feats]]-Table13456[[#This Row],[Actual Class]])</f>
        <v>0</v>
      </c>
      <c r="K119" s="7">
        <f>ABS(Table13456[[#This Row],[Results Based on Selected Feats ( Class 1, Class 0)]]-Table13456[[#This Row],[Actual Class]])</f>
        <v>0</v>
      </c>
      <c r="L119" s="7">
        <f>ABS(Table13456[[#This Row],[Results Based on Droped Feats ( Class 1, Class 0)]]-Table13456[[#This Row],[Actual Class]])</f>
        <v>0</v>
      </c>
    </row>
    <row r="120" spans="1:12" x14ac:dyDescent="0.3">
      <c r="A120" s="4">
        <v>689</v>
      </c>
      <c r="B120" s="4">
        <v>0</v>
      </c>
      <c r="C120" s="8">
        <v>1</v>
      </c>
      <c r="D120" s="8">
        <v>1</v>
      </c>
      <c r="E120" s="8">
        <v>0</v>
      </c>
      <c r="F120" s="8">
        <v>0</v>
      </c>
      <c r="G120" s="8">
        <v>0</v>
      </c>
      <c r="H120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120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120" s="7">
        <f>ABS(Table13456[[#This Row],[All Feats]]-Table13456[[#This Row],[Actual Class]])</f>
        <v>1</v>
      </c>
      <c r="K120" s="7">
        <f>ABS(Table13456[[#This Row],[Results Based on Selected Feats ( Class 1, Class 0)]]-Table13456[[#This Row],[Actual Class]])</f>
        <v>1</v>
      </c>
      <c r="L120" s="7">
        <f>ABS(Table13456[[#This Row],[Results Based on Droped Feats ( Class 1, Class 0)]]-Table13456[[#This Row],[Actual Class]])</f>
        <v>1</v>
      </c>
    </row>
    <row r="121" spans="1:12" x14ac:dyDescent="0.3">
      <c r="A121" s="4">
        <v>292</v>
      </c>
      <c r="B121" s="4">
        <v>0</v>
      </c>
      <c r="C121" s="8">
        <v>1</v>
      </c>
      <c r="D121" s="8">
        <v>0</v>
      </c>
      <c r="E121" s="8">
        <v>0</v>
      </c>
      <c r="F121" s="8">
        <v>0</v>
      </c>
      <c r="G121" s="8">
        <v>0</v>
      </c>
      <c r="H121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21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21" s="7">
        <f>ABS(Table13456[[#This Row],[All Feats]]-Table13456[[#This Row],[Actual Class]])</f>
        <v>1</v>
      </c>
      <c r="K121" s="7">
        <f>ABS(Table13456[[#This Row],[Results Based on Selected Feats ( Class 1, Class 0)]]-Table13456[[#This Row],[Actual Class]])</f>
        <v>0</v>
      </c>
      <c r="L121" s="7">
        <f>ABS(Table13456[[#This Row],[Results Based on Droped Feats ( Class 1, Class 0)]]-Table13456[[#This Row],[Actual Class]])</f>
        <v>0</v>
      </c>
    </row>
    <row r="122" spans="1:12" x14ac:dyDescent="0.3">
      <c r="A122" s="4">
        <v>221</v>
      </c>
      <c r="B122" s="4">
        <v>0</v>
      </c>
      <c r="C122" s="8">
        <v>0</v>
      </c>
      <c r="D122" s="8">
        <v>0</v>
      </c>
      <c r="E122" s="8">
        <v>1</v>
      </c>
      <c r="F122" s="8">
        <v>0</v>
      </c>
      <c r="G122" s="8">
        <v>1</v>
      </c>
      <c r="H122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22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22" s="7">
        <f>ABS(Table13456[[#This Row],[All Feats]]-Table13456[[#This Row],[Actual Class]])</f>
        <v>0</v>
      </c>
      <c r="K122" s="7">
        <f>ABS(Table13456[[#This Row],[Results Based on Selected Feats ( Class 1, Class 0)]]-Table13456[[#This Row],[Actual Class]])</f>
        <v>0</v>
      </c>
      <c r="L122" s="7">
        <f>ABS(Table13456[[#This Row],[Results Based on Droped Feats ( Class 1, Class 0)]]-Table13456[[#This Row],[Actual Class]])</f>
        <v>0</v>
      </c>
    </row>
    <row r="123" spans="1:12" x14ac:dyDescent="0.3">
      <c r="A123" s="4">
        <v>957</v>
      </c>
      <c r="B123" s="4">
        <v>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23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23" s="7">
        <f>ABS(Table13456[[#This Row],[All Feats]]-Table13456[[#This Row],[Actual Class]])</f>
        <v>0</v>
      </c>
      <c r="K123" s="7">
        <f>ABS(Table13456[[#This Row],[Results Based on Selected Feats ( Class 1, Class 0)]]-Table13456[[#This Row],[Actual Class]])</f>
        <v>0</v>
      </c>
      <c r="L123" s="7">
        <f>ABS(Table13456[[#This Row],[Results Based on Droped Feats ( Class 1, Class 0)]]-Table13456[[#This Row],[Actual Class]])</f>
        <v>0</v>
      </c>
    </row>
    <row r="124" spans="1:12" x14ac:dyDescent="0.3">
      <c r="A124" s="4">
        <v>575</v>
      </c>
      <c r="B124" s="4">
        <v>0</v>
      </c>
      <c r="C124" s="8">
        <v>0</v>
      </c>
      <c r="D124" s="8">
        <v>0</v>
      </c>
      <c r="E124" s="8">
        <v>0</v>
      </c>
      <c r="F124" s="8">
        <v>0</v>
      </c>
      <c r="G124" s="8">
        <v>1</v>
      </c>
      <c r="H124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24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24" s="7">
        <f>ABS(Table13456[[#This Row],[All Feats]]-Table13456[[#This Row],[Actual Class]])</f>
        <v>0</v>
      </c>
      <c r="K124" s="7">
        <f>ABS(Table13456[[#This Row],[Results Based on Selected Feats ( Class 1, Class 0)]]-Table13456[[#This Row],[Actual Class]])</f>
        <v>0</v>
      </c>
      <c r="L124" s="7">
        <f>ABS(Table13456[[#This Row],[Results Based on Droped Feats ( Class 1, Class 0)]]-Table13456[[#This Row],[Actual Class]])</f>
        <v>0</v>
      </c>
    </row>
    <row r="125" spans="1:12" x14ac:dyDescent="0.3">
      <c r="A125" s="4">
        <v>582</v>
      </c>
      <c r="B125" s="4">
        <v>0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25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25" s="7">
        <f>ABS(Table13456[[#This Row],[All Feats]]-Table13456[[#This Row],[Actual Class]])</f>
        <v>0</v>
      </c>
      <c r="K125" s="7">
        <f>ABS(Table13456[[#This Row],[Results Based on Selected Feats ( Class 1, Class 0)]]-Table13456[[#This Row],[Actual Class]])</f>
        <v>0</v>
      </c>
      <c r="L125" s="7">
        <f>ABS(Table13456[[#This Row],[Results Based on Droped Feats ( Class 1, Class 0)]]-Table13456[[#This Row],[Actual Class]])</f>
        <v>0</v>
      </c>
    </row>
    <row r="126" spans="1:12" x14ac:dyDescent="0.3">
      <c r="A126" s="4">
        <v>711</v>
      </c>
      <c r="B126" s="4">
        <v>1</v>
      </c>
      <c r="C126" s="8">
        <v>1</v>
      </c>
      <c r="D126" s="8">
        <v>1</v>
      </c>
      <c r="E126" s="8">
        <v>1</v>
      </c>
      <c r="F126" s="8">
        <v>1</v>
      </c>
      <c r="G126" s="8">
        <v>1</v>
      </c>
      <c r="H126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126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126" s="7">
        <f>ABS(Table13456[[#This Row],[All Feats]]-Table13456[[#This Row],[Actual Class]])</f>
        <v>0</v>
      </c>
      <c r="K126" s="7">
        <f>ABS(Table13456[[#This Row],[Results Based on Selected Feats ( Class 1, Class 0)]]-Table13456[[#This Row],[Actual Class]])</f>
        <v>0</v>
      </c>
      <c r="L126" s="7">
        <f>ABS(Table13456[[#This Row],[Results Based on Droped Feats ( Class 1, Class 0)]]-Table13456[[#This Row],[Actual Class]])</f>
        <v>0</v>
      </c>
    </row>
    <row r="127" spans="1:12" x14ac:dyDescent="0.3">
      <c r="A127" s="4">
        <v>310</v>
      </c>
      <c r="B127" s="4">
        <v>0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27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27" s="7">
        <f>ABS(Table13456[[#This Row],[All Feats]]-Table13456[[#This Row],[Actual Class]])</f>
        <v>0</v>
      </c>
      <c r="K127" s="7">
        <f>ABS(Table13456[[#This Row],[Results Based on Selected Feats ( Class 1, Class 0)]]-Table13456[[#This Row],[Actual Class]])</f>
        <v>0</v>
      </c>
      <c r="L127" s="7">
        <f>ABS(Table13456[[#This Row],[Results Based on Droped Feats ( Class 1, Class 0)]]-Table13456[[#This Row],[Actual Class]])</f>
        <v>0</v>
      </c>
    </row>
    <row r="128" spans="1:12" x14ac:dyDescent="0.3">
      <c r="A128" s="4">
        <v>498</v>
      </c>
      <c r="B128" s="4">
        <v>0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28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28" s="7">
        <f>ABS(Table13456[[#This Row],[All Feats]]-Table13456[[#This Row],[Actual Class]])</f>
        <v>0</v>
      </c>
      <c r="K128" s="7">
        <f>ABS(Table13456[[#This Row],[Results Based on Selected Feats ( Class 1, Class 0)]]-Table13456[[#This Row],[Actual Class]])</f>
        <v>0</v>
      </c>
      <c r="L128" s="7">
        <f>ABS(Table13456[[#This Row],[Results Based on Droped Feats ( Class 1, Class 0)]]-Table13456[[#This Row],[Actual Class]])</f>
        <v>0</v>
      </c>
    </row>
    <row r="129" spans="1:12" x14ac:dyDescent="0.3">
      <c r="A129" s="4">
        <v>704</v>
      </c>
      <c r="B129" s="4">
        <v>0</v>
      </c>
      <c r="C129" s="8">
        <v>1</v>
      </c>
      <c r="D129" s="8">
        <v>1</v>
      </c>
      <c r="E129" s="8">
        <v>1</v>
      </c>
      <c r="F129" s="8">
        <v>1</v>
      </c>
      <c r="G129" s="8">
        <v>1</v>
      </c>
      <c r="H129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129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129" s="7">
        <f>ABS(Table13456[[#This Row],[All Feats]]-Table13456[[#This Row],[Actual Class]])</f>
        <v>1</v>
      </c>
      <c r="K129" s="7">
        <f>ABS(Table13456[[#This Row],[Results Based on Selected Feats ( Class 1, Class 0)]]-Table13456[[#This Row],[Actual Class]])</f>
        <v>1</v>
      </c>
      <c r="L129" s="7">
        <f>ABS(Table13456[[#This Row],[Results Based on Droped Feats ( Class 1, Class 0)]]-Table13456[[#This Row],[Actual Class]])</f>
        <v>1</v>
      </c>
    </row>
    <row r="130" spans="1:12" x14ac:dyDescent="0.3">
      <c r="A130" s="4">
        <v>265</v>
      </c>
      <c r="B130" s="4">
        <v>1</v>
      </c>
      <c r="C130" s="8">
        <v>0</v>
      </c>
      <c r="D130" s="8">
        <v>1</v>
      </c>
      <c r="E130" s="8">
        <v>0</v>
      </c>
      <c r="F130" s="8">
        <v>0</v>
      </c>
      <c r="G130" s="8">
        <v>1</v>
      </c>
      <c r="H130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30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30" s="7">
        <f>ABS(Table13456[[#This Row],[All Feats]]-Table13456[[#This Row],[Actual Class]])</f>
        <v>1</v>
      </c>
      <c r="K130" s="7">
        <f>ABS(Table13456[[#This Row],[Results Based on Selected Feats ( Class 1, Class 0)]]-Table13456[[#This Row],[Actual Class]])</f>
        <v>1</v>
      </c>
      <c r="L130" s="7">
        <f>ABS(Table13456[[#This Row],[Results Based on Droped Feats ( Class 1, Class 0)]]-Table13456[[#This Row],[Actual Class]])</f>
        <v>1</v>
      </c>
    </row>
    <row r="131" spans="1:12" x14ac:dyDescent="0.3">
      <c r="A131" s="4">
        <v>749</v>
      </c>
      <c r="B131" s="4">
        <v>0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31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31" s="7">
        <f>ABS(Table13456[[#This Row],[All Feats]]-Table13456[[#This Row],[Actual Class]])</f>
        <v>0</v>
      </c>
      <c r="K131" s="7">
        <f>ABS(Table13456[[#This Row],[Results Based on Selected Feats ( Class 1, Class 0)]]-Table13456[[#This Row],[Actual Class]])</f>
        <v>0</v>
      </c>
      <c r="L131" s="7">
        <f>ABS(Table13456[[#This Row],[Results Based on Droped Feats ( Class 1, Class 0)]]-Table13456[[#This Row],[Actual Class]])</f>
        <v>0</v>
      </c>
    </row>
    <row r="132" spans="1:12" x14ac:dyDescent="0.3">
      <c r="A132" s="4">
        <v>238</v>
      </c>
      <c r="B132" s="4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32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32" s="7">
        <f>ABS(Table13456[[#This Row],[All Feats]]-Table13456[[#This Row],[Actual Class]])</f>
        <v>0</v>
      </c>
      <c r="K132" s="7">
        <f>ABS(Table13456[[#This Row],[Results Based on Selected Feats ( Class 1, Class 0)]]-Table13456[[#This Row],[Actual Class]])</f>
        <v>0</v>
      </c>
      <c r="L132" s="7">
        <f>ABS(Table13456[[#This Row],[Results Based on Droped Feats ( Class 1, Class 0)]]-Table13456[[#This Row],[Actual Class]])</f>
        <v>0</v>
      </c>
    </row>
    <row r="133" spans="1:12" x14ac:dyDescent="0.3">
      <c r="A133" s="4">
        <v>5</v>
      </c>
      <c r="B133" s="4">
        <v>0</v>
      </c>
      <c r="C133" s="8">
        <v>1</v>
      </c>
      <c r="D133" s="8">
        <v>0</v>
      </c>
      <c r="E133" s="8">
        <v>0</v>
      </c>
      <c r="F133" s="8">
        <v>0</v>
      </c>
      <c r="G133" s="8">
        <v>0</v>
      </c>
      <c r="H133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33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33" s="7">
        <f>ABS(Table13456[[#This Row],[All Feats]]-Table13456[[#This Row],[Actual Class]])</f>
        <v>1</v>
      </c>
      <c r="K133" s="7">
        <f>ABS(Table13456[[#This Row],[Results Based on Selected Feats ( Class 1, Class 0)]]-Table13456[[#This Row],[Actual Class]])</f>
        <v>0</v>
      </c>
      <c r="L133" s="7">
        <f>ABS(Table13456[[#This Row],[Results Based on Droped Feats ( Class 1, Class 0)]]-Table13456[[#This Row],[Actual Class]])</f>
        <v>0</v>
      </c>
    </row>
    <row r="134" spans="1:12" x14ac:dyDescent="0.3">
      <c r="A134" s="4">
        <v>777</v>
      </c>
      <c r="B134" s="4">
        <v>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34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34" s="7">
        <f>ABS(Table13456[[#This Row],[All Feats]]-Table13456[[#This Row],[Actual Class]])</f>
        <v>0</v>
      </c>
      <c r="K134" s="7">
        <f>ABS(Table13456[[#This Row],[Results Based on Selected Feats ( Class 1, Class 0)]]-Table13456[[#This Row],[Actual Class]])</f>
        <v>0</v>
      </c>
      <c r="L134" s="7">
        <f>ABS(Table13456[[#This Row],[Results Based on Droped Feats ( Class 1, Class 0)]]-Table13456[[#This Row],[Actual Class]])</f>
        <v>0</v>
      </c>
    </row>
    <row r="135" spans="1:12" x14ac:dyDescent="0.3">
      <c r="A135" s="4">
        <v>568</v>
      </c>
      <c r="B135" s="4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35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35" s="7">
        <f>ABS(Table13456[[#This Row],[All Feats]]-Table13456[[#This Row],[Actual Class]])</f>
        <v>0</v>
      </c>
      <c r="K135" s="7">
        <f>ABS(Table13456[[#This Row],[Results Based on Selected Feats ( Class 1, Class 0)]]-Table13456[[#This Row],[Actual Class]])</f>
        <v>0</v>
      </c>
      <c r="L135" s="7">
        <f>ABS(Table13456[[#This Row],[Results Based on Droped Feats ( Class 1, Class 0)]]-Table13456[[#This Row],[Actual Class]])</f>
        <v>0</v>
      </c>
    </row>
    <row r="136" spans="1:12" x14ac:dyDescent="0.3">
      <c r="A136" s="4">
        <v>716</v>
      </c>
      <c r="B136" s="4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36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36" s="7">
        <f>ABS(Table13456[[#This Row],[All Feats]]-Table13456[[#This Row],[Actual Class]])</f>
        <v>0</v>
      </c>
      <c r="K136" s="7">
        <f>ABS(Table13456[[#This Row],[Results Based on Selected Feats ( Class 1, Class 0)]]-Table13456[[#This Row],[Actual Class]])</f>
        <v>0</v>
      </c>
      <c r="L136" s="7">
        <f>ABS(Table13456[[#This Row],[Results Based on Droped Feats ( Class 1, Class 0)]]-Table13456[[#This Row],[Actual Class]])</f>
        <v>0</v>
      </c>
    </row>
    <row r="137" spans="1:12" x14ac:dyDescent="0.3">
      <c r="A137" s="4">
        <v>237</v>
      </c>
      <c r="B137" s="4">
        <v>1</v>
      </c>
      <c r="C137" s="8">
        <v>0</v>
      </c>
      <c r="D137" s="8">
        <v>1</v>
      </c>
      <c r="E137" s="8">
        <v>1</v>
      </c>
      <c r="F137" s="8">
        <v>1</v>
      </c>
      <c r="G137" s="8">
        <v>1</v>
      </c>
      <c r="H137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137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137" s="7">
        <f>ABS(Table13456[[#This Row],[All Feats]]-Table13456[[#This Row],[Actual Class]])</f>
        <v>1</v>
      </c>
      <c r="K137" s="7">
        <f>ABS(Table13456[[#This Row],[Results Based on Selected Feats ( Class 1, Class 0)]]-Table13456[[#This Row],[Actual Class]])</f>
        <v>0</v>
      </c>
      <c r="L137" s="7">
        <f>ABS(Table13456[[#This Row],[Results Based on Droped Feats ( Class 1, Class 0)]]-Table13456[[#This Row],[Actual Class]])</f>
        <v>0</v>
      </c>
    </row>
    <row r="138" spans="1:12" x14ac:dyDescent="0.3">
      <c r="A138" s="4">
        <v>542</v>
      </c>
      <c r="B138" s="4">
        <v>1</v>
      </c>
      <c r="C138" s="8">
        <v>1</v>
      </c>
      <c r="D138" s="8">
        <v>0</v>
      </c>
      <c r="E138" s="8">
        <v>0</v>
      </c>
      <c r="F138" s="8">
        <v>0</v>
      </c>
      <c r="G138" s="8">
        <v>0</v>
      </c>
      <c r="H138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38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38" s="7">
        <f>ABS(Table13456[[#This Row],[All Feats]]-Table13456[[#This Row],[Actual Class]])</f>
        <v>0</v>
      </c>
      <c r="K138" s="7">
        <f>ABS(Table13456[[#This Row],[Results Based on Selected Feats ( Class 1, Class 0)]]-Table13456[[#This Row],[Actual Class]])</f>
        <v>1</v>
      </c>
      <c r="L138" s="7">
        <f>ABS(Table13456[[#This Row],[Results Based on Droped Feats ( Class 1, Class 0)]]-Table13456[[#This Row],[Actual Class]])</f>
        <v>1</v>
      </c>
    </row>
    <row r="139" spans="1:12" x14ac:dyDescent="0.3">
      <c r="A139" s="4">
        <v>987</v>
      </c>
      <c r="B139" s="4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39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39" s="7">
        <f>ABS(Table13456[[#This Row],[All Feats]]-Table13456[[#This Row],[Actual Class]])</f>
        <v>0</v>
      </c>
      <c r="K139" s="7">
        <f>ABS(Table13456[[#This Row],[Results Based on Selected Feats ( Class 1, Class 0)]]-Table13456[[#This Row],[Actual Class]])</f>
        <v>0</v>
      </c>
      <c r="L139" s="7">
        <f>ABS(Table13456[[#This Row],[Results Based on Droped Feats ( Class 1, Class 0)]]-Table13456[[#This Row],[Actual Class]])</f>
        <v>0</v>
      </c>
    </row>
    <row r="140" spans="1:12" x14ac:dyDescent="0.3">
      <c r="A140" s="4">
        <v>410</v>
      </c>
      <c r="B140" s="4">
        <v>0</v>
      </c>
      <c r="C140" s="8">
        <v>0</v>
      </c>
      <c r="D140" s="8">
        <v>1</v>
      </c>
      <c r="E140" s="8">
        <v>0</v>
      </c>
      <c r="F140" s="8">
        <v>0</v>
      </c>
      <c r="G140" s="8">
        <v>0</v>
      </c>
      <c r="H140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40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40" s="7">
        <f>ABS(Table13456[[#This Row],[All Feats]]-Table13456[[#This Row],[Actual Class]])</f>
        <v>0</v>
      </c>
      <c r="K140" s="7">
        <f>ABS(Table13456[[#This Row],[Results Based on Selected Feats ( Class 1, Class 0)]]-Table13456[[#This Row],[Actual Class]])</f>
        <v>0</v>
      </c>
      <c r="L140" s="7">
        <f>ABS(Table13456[[#This Row],[Results Based on Droped Feats ( Class 1, Class 0)]]-Table13456[[#This Row],[Actual Class]])</f>
        <v>0</v>
      </c>
    </row>
    <row r="141" spans="1:12" x14ac:dyDescent="0.3">
      <c r="A141" s="4">
        <v>544</v>
      </c>
      <c r="B141" s="4">
        <v>0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41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41" s="7">
        <f>ABS(Table13456[[#This Row],[All Feats]]-Table13456[[#This Row],[Actual Class]])</f>
        <v>0</v>
      </c>
      <c r="K141" s="7">
        <f>ABS(Table13456[[#This Row],[Results Based on Selected Feats ( Class 1, Class 0)]]-Table13456[[#This Row],[Actual Class]])</f>
        <v>0</v>
      </c>
      <c r="L141" s="7">
        <f>ABS(Table13456[[#This Row],[Results Based on Droped Feats ( Class 1, Class 0)]]-Table13456[[#This Row],[Actual Class]])</f>
        <v>0</v>
      </c>
    </row>
    <row r="142" spans="1:12" x14ac:dyDescent="0.3">
      <c r="A142" s="4">
        <v>727</v>
      </c>
      <c r="B142" s="4">
        <v>1</v>
      </c>
      <c r="C142" s="8">
        <v>1</v>
      </c>
      <c r="D142" s="8">
        <v>1</v>
      </c>
      <c r="E142" s="8">
        <v>1</v>
      </c>
      <c r="F142" s="8">
        <v>0</v>
      </c>
      <c r="G142" s="8">
        <v>1</v>
      </c>
      <c r="H142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142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142" s="7">
        <f>ABS(Table13456[[#This Row],[All Feats]]-Table13456[[#This Row],[Actual Class]])</f>
        <v>0</v>
      </c>
      <c r="K142" s="7">
        <f>ABS(Table13456[[#This Row],[Results Based on Selected Feats ( Class 1, Class 0)]]-Table13456[[#This Row],[Actual Class]])</f>
        <v>0</v>
      </c>
      <c r="L142" s="7">
        <f>ABS(Table13456[[#This Row],[Results Based on Droped Feats ( Class 1, Class 0)]]-Table13456[[#This Row],[Actual Class]])</f>
        <v>0</v>
      </c>
    </row>
    <row r="143" spans="1:12" x14ac:dyDescent="0.3">
      <c r="A143" s="4">
        <v>843</v>
      </c>
      <c r="B143" s="4">
        <v>0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43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43" s="7">
        <f>ABS(Table13456[[#This Row],[All Feats]]-Table13456[[#This Row],[Actual Class]])</f>
        <v>0</v>
      </c>
      <c r="K143" s="7">
        <f>ABS(Table13456[[#This Row],[Results Based on Selected Feats ( Class 1, Class 0)]]-Table13456[[#This Row],[Actual Class]])</f>
        <v>0</v>
      </c>
      <c r="L143" s="7">
        <f>ABS(Table13456[[#This Row],[Results Based on Droped Feats ( Class 1, Class 0)]]-Table13456[[#This Row],[Actual Class]])</f>
        <v>0</v>
      </c>
    </row>
    <row r="144" spans="1:12" x14ac:dyDescent="0.3">
      <c r="A144" s="4">
        <v>877</v>
      </c>
      <c r="B144" s="4">
        <v>0</v>
      </c>
      <c r="C144" s="8">
        <v>0</v>
      </c>
      <c r="D144" s="8">
        <v>1</v>
      </c>
      <c r="E144" s="8">
        <v>0</v>
      </c>
      <c r="F144" s="8">
        <v>0</v>
      </c>
      <c r="G144" s="8">
        <v>0</v>
      </c>
      <c r="H144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44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44" s="7">
        <f>ABS(Table13456[[#This Row],[All Feats]]-Table13456[[#This Row],[Actual Class]])</f>
        <v>0</v>
      </c>
      <c r="K144" s="7">
        <f>ABS(Table13456[[#This Row],[Results Based on Selected Feats ( Class 1, Class 0)]]-Table13456[[#This Row],[Actual Class]])</f>
        <v>0</v>
      </c>
      <c r="L144" s="7">
        <f>ABS(Table13456[[#This Row],[Results Based on Droped Feats ( Class 1, Class 0)]]-Table13456[[#This Row],[Actual Class]])</f>
        <v>0</v>
      </c>
    </row>
    <row r="145" spans="1:12" x14ac:dyDescent="0.3">
      <c r="A145" s="4">
        <v>126</v>
      </c>
      <c r="B145" s="4">
        <v>0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45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45" s="7">
        <f>ABS(Table13456[[#This Row],[All Feats]]-Table13456[[#This Row],[Actual Class]])</f>
        <v>0</v>
      </c>
      <c r="K145" s="7">
        <f>ABS(Table13456[[#This Row],[Results Based on Selected Feats ( Class 1, Class 0)]]-Table13456[[#This Row],[Actual Class]])</f>
        <v>0</v>
      </c>
      <c r="L145" s="7">
        <f>ABS(Table13456[[#This Row],[Results Based on Droped Feats ( Class 1, Class 0)]]-Table13456[[#This Row],[Actual Class]])</f>
        <v>0</v>
      </c>
    </row>
    <row r="146" spans="1:12" x14ac:dyDescent="0.3">
      <c r="A146" s="4">
        <v>676</v>
      </c>
      <c r="B146" s="4">
        <v>0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46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46" s="7">
        <f>ABS(Table13456[[#This Row],[All Feats]]-Table13456[[#This Row],[Actual Class]])</f>
        <v>0</v>
      </c>
      <c r="K146" s="7">
        <f>ABS(Table13456[[#This Row],[Results Based on Selected Feats ( Class 1, Class 0)]]-Table13456[[#This Row],[Actual Class]])</f>
        <v>0</v>
      </c>
      <c r="L146" s="7">
        <f>ABS(Table13456[[#This Row],[Results Based on Droped Feats ( Class 1, Class 0)]]-Table13456[[#This Row],[Actual Class]])</f>
        <v>0</v>
      </c>
    </row>
    <row r="147" spans="1:12" x14ac:dyDescent="0.3">
      <c r="A147" s="4">
        <v>40</v>
      </c>
      <c r="B147" s="4">
        <v>0</v>
      </c>
      <c r="C147" s="8">
        <v>0</v>
      </c>
      <c r="D147" s="8">
        <v>1</v>
      </c>
      <c r="E147" s="8">
        <v>0</v>
      </c>
      <c r="F147" s="8">
        <v>0</v>
      </c>
      <c r="G147" s="8">
        <v>0</v>
      </c>
      <c r="H147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47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47" s="7">
        <f>ABS(Table13456[[#This Row],[All Feats]]-Table13456[[#This Row],[Actual Class]])</f>
        <v>0</v>
      </c>
      <c r="K147" s="7">
        <f>ABS(Table13456[[#This Row],[Results Based on Selected Feats ( Class 1, Class 0)]]-Table13456[[#This Row],[Actual Class]])</f>
        <v>0</v>
      </c>
      <c r="L147" s="7">
        <f>ABS(Table13456[[#This Row],[Results Based on Droped Feats ( Class 1, Class 0)]]-Table13456[[#This Row],[Actual Class]])</f>
        <v>0</v>
      </c>
    </row>
    <row r="148" spans="1:12" x14ac:dyDescent="0.3">
      <c r="A148" s="4">
        <v>891</v>
      </c>
      <c r="B148" s="4">
        <v>0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48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48" s="7">
        <f>ABS(Table13456[[#This Row],[All Feats]]-Table13456[[#This Row],[Actual Class]])</f>
        <v>0</v>
      </c>
      <c r="K148" s="7">
        <f>ABS(Table13456[[#This Row],[Results Based on Selected Feats ( Class 1, Class 0)]]-Table13456[[#This Row],[Actual Class]])</f>
        <v>0</v>
      </c>
      <c r="L148" s="7">
        <f>ABS(Table13456[[#This Row],[Results Based on Droped Feats ( Class 1, Class 0)]]-Table13456[[#This Row],[Actual Class]])</f>
        <v>0</v>
      </c>
    </row>
    <row r="149" spans="1:12" x14ac:dyDescent="0.3">
      <c r="A149" s="4">
        <v>262</v>
      </c>
      <c r="B149" s="4">
        <v>0</v>
      </c>
      <c r="C149" s="8">
        <v>1</v>
      </c>
      <c r="D149" s="8">
        <v>0</v>
      </c>
      <c r="E149" s="8">
        <v>1</v>
      </c>
      <c r="F149" s="8">
        <v>0</v>
      </c>
      <c r="G149" s="8">
        <v>1</v>
      </c>
      <c r="H149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49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149" s="7">
        <f>ABS(Table13456[[#This Row],[All Feats]]-Table13456[[#This Row],[Actual Class]])</f>
        <v>1</v>
      </c>
      <c r="K149" s="7">
        <f>ABS(Table13456[[#This Row],[Results Based on Selected Feats ( Class 1, Class 0)]]-Table13456[[#This Row],[Actual Class]])</f>
        <v>0</v>
      </c>
      <c r="L149" s="7">
        <f>ABS(Table13456[[#This Row],[Results Based on Droped Feats ( Class 1, Class 0)]]-Table13456[[#This Row],[Actual Class]])</f>
        <v>1</v>
      </c>
    </row>
    <row r="150" spans="1:12" x14ac:dyDescent="0.3">
      <c r="A150" s="4">
        <v>43</v>
      </c>
      <c r="B150" s="4">
        <v>0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50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50" s="7">
        <f>ABS(Table13456[[#This Row],[All Feats]]-Table13456[[#This Row],[Actual Class]])</f>
        <v>0</v>
      </c>
      <c r="K150" s="7">
        <f>ABS(Table13456[[#This Row],[Results Based on Selected Feats ( Class 1, Class 0)]]-Table13456[[#This Row],[Actual Class]])</f>
        <v>0</v>
      </c>
      <c r="L150" s="7">
        <f>ABS(Table13456[[#This Row],[Results Based on Droped Feats ( Class 1, Class 0)]]-Table13456[[#This Row],[Actual Class]])</f>
        <v>0</v>
      </c>
    </row>
    <row r="151" spans="1:12" x14ac:dyDescent="0.3">
      <c r="A151" s="4">
        <v>284</v>
      </c>
      <c r="B151" s="4">
        <v>0</v>
      </c>
      <c r="C151" s="8">
        <v>0</v>
      </c>
      <c r="D151" s="8">
        <v>0</v>
      </c>
      <c r="E151" s="8">
        <v>1</v>
      </c>
      <c r="F151" s="8">
        <v>1</v>
      </c>
      <c r="G151" s="8">
        <v>1</v>
      </c>
      <c r="H151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51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51" s="7">
        <f>ABS(Table13456[[#This Row],[All Feats]]-Table13456[[#This Row],[Actual Class]])</f>
        <v>0</v>
      </c>
      <c r="K151" s="7">
        <f>ABS(Table13456[[#This Row],[Results Based on Selected Feats ( Class 1, Class 0)]]-Table13456[[#This Row],[Actual Class]])</f>
        <v>0</v>
      </c>
      <c r="L151" s="7">
        <f>ABS(Table13456[[#This Row],[Results Based on Droped Feats ( Class 1, Class 0)]]-Table13456[[#This Row],[Actual Class]])</f>
        <v>0</v>
      </c>
    </row>
    <row r="152" spans="1:12" x14ac:dyDescent="0.3">
      <c r="A152" s="4">
        <v>958</v>
      </c>
      <c r="B152" s="4">
        <v>1</v>
      </c>
      <c r="C152" s="8">
        <v>1</v>
      </c>
      <c r="D152" s="8">
        <v>1</v>
      </c>
      <c r="E152" s="8">
        <v>1</v>
      </c>
      <c r="F152" s="8">
        <v>0</v>
      </c>
      <c r="G152" s="8">
        <v>1</v>
      </c>
      <c r="H152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152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152" s="7">
        <f>ABS(Table13456[[#This Row],[All Feats]]-Table13456[[#This Row],[Actual Class]])</f>
        <v>0</v>
      </c>
      <c r="K152" s="7">
        <f>ABS(Table13456[[#This Row],[Results Based on Selected Feats ( Class 1, Class 0)]]-Table13456[[#This Row],[Actual Class]])</f>
        <v>0</v>
      </c>
      <c r="L152" s="7">
        <f>ABS(Table13456[[#This Row],[Results Based on Droped Feats ( Class 1, Class 0)]]-Table13456[[#This Row],[Actual Class]])</f>
        <v>0</v>
      </c>
    </row>
    <row r="153" spans="1:12" x14ac:dyDescent="0.3">
      <c r="A153" s="4">
        <v>297</v>
      </c>
      <c r="B153" s="4">
        <v>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53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53" s="7">
        <f>ABS(Table13456[[#This Row],[All Feats]]-Table13456[[#This Row],[Actual Class]])</f>
        <v>0</v>
      </c>
      <c r="K153" s="7">
        <f>ABS(Table13456[[#This Row],[Results Based on Selected Feats ( Class 1, Class 0)]]-Table13456[[#This Row],[Actual Class]])</f>
        <v>0</v>
      </c>
      <c r="L153" s="7">
        <f>ABS(Table13456[[#This Row],[Results Based on Droped Feats ( Class 1, Class 0)]]-Table13456[[#This Row],[Actual Class]])</f>
        <v>0</v>
      </c>
    </row>
    <row r="154" spans="1:12" x14ac:dyDescent="0.3">
      <c r="A154" s="4">
        <v>996</v>
      </c>
      <c r="B154" s="4">
        <v>0</v>
      </c>
      <c r="C154" s="8">
        <v>1</v>
      </c>
      <c r="D154" s="8">
        <v>0</v>
      </c>
      <c r="E154" s="8">
        <v>0</v>
      </c>
      <c r="F154" s="8">
        <v>0</v>
      </c>
      <c r="G154" s="8">
        <v>0</v>
      </c>
      <c r="H154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54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54" s="7">
        <f>ABS(Table13456[[#This Row],[All Feats]]-Table13456[[#This Row],[Actual Class]])</f>
        <v>1</v>
      </c>
      <c r="K154" s="7">
        <f>ABS(Table13456[[#This Row],[Results Based on Selected Feats ( Class 1, Class 0)]]-Table13456[[#This Row],[Actual Class]])</f>
        <v>0</v>
      </c>
      <c r="L154" s="7">
        <f>ABS(Table13456[[#This Row],[Results Based on Droped Feats ( Class 1, Class 0)]]-Table13456[[#This Row],[Actual Class]])</f>
        <v>0</v>
      </c>
    </row>
    <row r="155" spans="1:12" x14ac:dyDescent="0.3">
      <c r="A155" s="4">
        <v>492</v>
      </c>
      <c r="B155" s="4">
        <v>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55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55" s="7">
        <f>ABS(Table13456[[#This Row],[All Feats]]-Table13456[[#This Row],[Actual Class]])</f>
        <v>0</v>
      </c>
      <c r="K155" s="7">
        <f>ABS(Table13456[[#This Row],[Results Based on Selected Feats ( Class 1, Class 0)]]-Table13456[[#This Row],[Actual Class]])</f>
        <v>0</v>
      </c>
      <c r="L155" s="7">
        <f>ABS(Table13456[[#This Row],[Results Based on Droped Feats ( Class 1, Class 0)]]-Table13456[[#This Row],[Actual Class]])</f>
        <v>0</v>
      </c>
    </row>
    <row r="156" spans="1:12" x14ac:dyDescent="0.3">
      <c r="A156" s="4">
        <v>601</v>
      </c>
      <c r="B156" s="4">
        <v>1</v>
      </c>
      <c r="C156" s="8">
        <v>1</v>
      </c>
      <c r="D156" s="8">
        <v>1</v>
      </c>
      <c r="E156" s="8">
        <v>1</v>
      </c>
      <c r="F156" s="8">
        <v>0</v>
      </c>
      <c r="G156" s="8">
        <v>1</v>
      </c>
      <c r="H156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156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156" s="7">
        <f>ABS(Table13456[[#This Row],[All Feats]]-Table13456[[#This Row],[Actual Class]])</f>
        <v>0</v>
      </c>
      <c r="K156" s="7">
        <f>ABS(Table13456[[#This Row],[Results Based on Selected Feats ( Class 1, Class 0)]]-Table13456[[#This Row],[Actual Class]])</f>
        <v>0</v>
      </c>
      <c r="L156" s="7">
        <f>ABS(Table13456[[#This Row],[Results Based on Droped Feats ( Class 1, Class 0)]]-Table13456[[#This Row],[Actual Class]])</f>
        <v>0</v>
      </c>
    </row>
    <row r="157" spans="1:12" x14ac:dyDescent="0.3">
      <c r="A157" s="4">
        <v>274</v>
      </c>
      <c r="B157" s="4">
        <v>1</v>
      </c>
      <c r="C157" s="8">
        <v>1</v>
      </c>
      <c r="D157" s="8">
        <v>1</v>
      </c>
      <c r="E157" s="8">
        <v>1</v>
      </c>
      <c r="F157" s="8">
        <v>1</v>
      </c>
      <c r="G157" s="8">
        <v>1</v>
      </c>
      <c r="H157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157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157" s="7">
        <f>ABS(Table13456[[#This Row],[All Feats]]-Table13456[[#This Row],[Actual Class]])</f>
        <v>0</v>
      </c>
      <c r="K157" s="7">
        <f>ABS(Table13456[[#This Row],[Results Based on Selected Feats ( Class 1, Class 0)]]-Table13456[[#This Row],[Actual Class]])</f>
        <v>0</v>
      </c>
      <c r="L157" s="7">
        <f>ABS(Table13456[[#This Row],[Results Based on Droped Feats ( Class 1, Class 0)]]-Table13456[[#This Row],[Actual Class]])</f>
        <v>0</v>
      </c>
    </row>
    <row r="158" spans="1:12" x14ac:dyDescent="0.3">
      <c r="A158" s="4">
        <v>549</v>
      </c>
      <c r="B158" s="4">
        <v>0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58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58" s="7">
        <f>ABS(Table13456[[#This Row],[All Feats]]-Table13456[[#This Row],[Actual Class]])</f>
        <v>0</v>
      </c>
      <c r="K158" s="7">
        <f>ABS(Table13456[[#This Row],[Results Based on Selected Feats ( Class 1, Class 0)]]-Table13456[[#This Row],[Actual Class]])</f>
        <v>0</v>
      </c>
      <c r="L158" s="7">
        <f>ABS(Table13456[[#This Row],[Results Based on Droped Feats ( Class 1, Class 0)]]-Table13456[[#This Row],[Actual Class]])</f>
        <v>0</v>
      </c>
    </row>
    <row r="159" spans="1:12" x14ac:dyDescent="0.3">
      <c r="A159" s="4">
        <v>393</v>
      </c>
      <c r="B159" s="4">
        <v>0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59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59" s="7">
        <f>ABS(Table13456[[#This Row],[All Feats]]-Table13456[[#This Row],[Actual Class]])</f>
        <v>0</v>
      </c>
      <c r="K159" s="7">
        <f>ABS(Table13456[[#This Row],[Results Based on Selected Feats ( Class 1, Class 0)]]-Table13456[[#This Row],[Actual Class]])</f>
        <v>0</v>
      </c>
      <c r="L159" s="7">
        <f>ABS(Table13456[[#This Row],[Results Based on Droped Feats ( Class 1, Class 0)]]-Table13456[[#This Row],[Actual Class]])</f>
        <v>0</v>
      </c>
    </row>
    <row r="160" spans="1:12" x14ac:dyDescent="0.3">
      <c r="A160" s="4">
        <v>719</v>
      </c>
      <c r="B160" s="4">
        <v>0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60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60" s="7">
        <f>ABS(Table13456[[#This Row],[All Feats]]-Table13456[[#This Row],[Actual Class]])</f>
        <v>0</v>
      </c>
      <c r="K160" s="7">
        <f>ABS(Table13456[[#This Row],[Results Based on Selected Feats ( Class 1, Class 0)]]-Table13456[[#This Row],[Actual Class]])</f>
        <v>0</v>
      </c>
      <c r="L160" s="7">
        <f>ABS(Table13456[[#This Row],[Results Based on Droped Feats ( Class 1, Class 0)]]-Table13456[[#This Row],[Actual Class]])</f>
        <v>0</v>
      </c>
    </row>
    <row r="161" spans="1:12" x14ac:dyDescent="0.3">
      <c r="A161" s="4">
        <v>757</v>
      </c>
      <c r="B161" s="4">
        <v>1</v>
      </c>
      <c r="C161" s="8">
        <v>0</v>
      </c>
      <c r="D161" s="8">
        <v>0</v>
      </c>
      <c r="E161" s="8">
        <v>1</v>
      </c>
      <c r="F161" s="8">
        <v>0</v>
      </c>
      <c r="G161" s="8">
        <v>1</v>
      </c>
      <c r="H161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61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61" s="7">
        <f>ABS(Table13456[[#This Row],[All Feats]]-Table13456[[#This Row],[Actual Class]])</f>
        <v>1</v>
      </c>
      <c r="K161" s="7">
        <f>ABS(Table13456[[#This Row],[Results Based on Selected Feats ( Class 1, Class 0)]]-Table13456[[#This Row],[Actual Class]])</f>
        <v>1</v>
      </c>
      <c r="L161" s="7">
        <f>ABS(Table13456[[#This Row],[Results Based on Droped Feats ( Class 1, Class 0)]]-Table13456[[#This Row],[Actual Class]])</f>
        <v>1</v>
      </c>
    </row>
    <row r="162" spans="1:12" x14ac:dyDescent="0.3">
      <c r="A162" s="4">
        <v>428</v>
      </c>
      <c r="B162" s="4">
        <v>0</v>
      </c>
      <c r="C162" s="8">
        <v>0</v>
      </c>
      <c r="D162" s="8">
        <v>1</v>
      </c>
      <c r="E162" s="8">
        <v>0</v>
      </c>
      <c r="F162" s="8">
        <v>0</v>
      </c>
      <c r="G162" s="8">
        <v>0</v>
      </c>
      <c r="H162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62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62" s="7">
        <f>ABS(Table13456[[#This Row],[All Feats]]-Table13456[[#This Row],[Actual Class]])</f>
        <v>0</v>
      </c>
      <c r="K162" s="7">
        <f>ABS(Table13456[[#This Row],[Results Based on Selected Feats ( Class 1, Class 0)]]-Table13456[[#This Row],[Actual Class]])</f>
        <v>0</v>
      </c>
      <c r="L162" s="7">
        <f>ABS(Table13456[[#This Row],[Results Based on Droped Feats ( Class 1, Class 0)]]-Table13456[[#This Row],[Actual Class]])</f>
        <v>0</v>
      </c>
    </row>
    <row r="163" spans="1:12" x14ac:dyDescent="0.3">
      <c r="A163" s="4">
        <v>424</v>
      </c>
      <c r="B163" s="4">
        <v>1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63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63" s="7">
        <f>ABS(Table13456[[#This Row],[All Feats]]-Table13456[[#This Row],[Actual Class]])</f>
        <v>1</v>
      </c>
      <c r="K163" s="7">
        <f>ABS(Table13456[[#This Row],[Results Based on Selected Feats ( Class 1, Class 0)]]-Table13456[[#This Row],[Actual Class]])</f>
        <v>1</v>
      </c>
      <c r="L163" s="7">
        <f>ABS(Table13456[[#This Row],[Results Based on Droped Feats ( Class 1, Class 0)]]-Table13456[[#This Row],[Actual Class]])</f>
        <v>1</v>
      </c>
    </row>
    <row r="164" spans="1:12" x14ac:dyDescent="0.3">
      <c r="A164" s="4">
        <v>69</v>
      </c>
      <c r="B164" s="4">
        <v>0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64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64" s="7">
        <f>ABS(Table13456[[#This Row],[All Feats]]-Table13456[[#This Row],[Actual Class]])</f>
        <v>0</v>
      </c>
      <c r="K164" s="7">
        <f>ABS(Table13456[[#This Row],[Results Based on Selected Feats ( Class 1, Class 0)]]-Table13456[[#This Row],[Actual Class]])</f>
        <v>0</v>
      </c>
      <c r="L164" s="7">
        <f>ABS(Table13456[[#This Row],[Results Based on Droped Feats ( Class 1, Class 0)]]-Table13456[[#This Row],[Actual Class]])</f>
        <v>0</v>
      </c>
    </row>
    <row r="165" spans="1:12" x14ac:dyDescent="0.3">
      <c r="A165" s="4">
        <v>88</v>
      </c>
      <c r="B165" s="4">
        <v>0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65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65" s="7">
        <f>ABS(Table13456[[#This Row],[All Feats]]-Table13456[[#This Row],[Actual Class]])</f>
        <v>0</v>
      </c>
      <c r="K165" s="7">
        <f>ABS(Table13456[[#This Row],[Results Based on Selected Feats ( Class 1, Class 0)]]-Table13456[[#This Row],[Actual Class]])</f>
        <v>0</v>
      </c>
      <c r="L165" s="7">
        <f>ABS(Table13456[[#This Row],[Results Based on Droped Feats ( Class 1, Class 0)]]-Table13456[[#This Row],[Actual Class]])</f>
        <v>0</v>
      </c>
    </row>
    <row r="166" spans="1:12" x14ac:dyDescent="0.3">
      <c r="A166" s="4">
        <v>672</v>
      </c>
      <c r="B166" s="4">
        <v>0</v>
      </c>
      <c r="C166" s="8">
        <v>1</v>
      </c>
      <c r="D166" s="8">
        <v>1</v>
      </c>
      <c r="E166" s="8">
        <v>0</v>
      </c>
      <c r="F166" s="8">
        <v>0</v>
      </c>
      <c r="G166" s="8">
        <v>0</v>
      </c>
      <c r="H166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166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166" s="7">
        <f>ABS(Table13456[[#This Row],[All Feats]]-Table13456[[#This Row],[Actual Class]])</f>
        <v>1</v>
      </c>
      <c r="K166" s="7">
        <f>ABS(Table13456[[#This Row],[Results Based on Selected Feats ( Class 1, Class 0)]]-Table13456[[#This Row],[Actual Class]])</f>
        <v>1</v>
      </c>
      <c r="L166" s="7">
        <f>ABS(Table13456[[#This Row],[Results Based on Droped Feats ( Class 1, Class 0)]]-Table13456[[#This Row],[Actual Class]])</f>
        <v>1</v>
      </c>
    </row>
    <row r="167" spans="1:12" x14ac:dyDescent="0.3">
      <c r="A167" s="4">
        <v>533</v>
      </c>
      <c r="B167" s="4">
        <v>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67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67" s="7">
        <f>ABS(Table13456[[#This Row],[All Feats]]-Table13456[[#This Row],[Actual Class]])</f>
        <v>0</v>
      </c>
      <c r="K167" s="7">
        <f>ABS(Table13456[[#This Row],[Results Based on Selected Feats ( Class 1, Class 0)]]-Table13456[[#This Row],[Actual Class]])</f>
        <v>0</v>
      </c>
      <c r="L167" s="7">
        <f>ABS(Table13456[[#This Row],[Results Based on Droped Feats ( Class 1, Class 0)]]-Table13456[[#This Row],[Actual Class]])</f>
        <v>0</v>
      </c>
    </row>
    <row r="168" spans="1:12" x14ac:dyDescent="0.3">
      <c r="A168" s="4">
        <v>900</v>
      </c>
      <c r="B168" s="4">
        <v>1</v>
      </c>
      <c r="C168" s="8">
        <v>0</v>
      </c>
      <c r="D168" s="8">
        <v>0</v>
      </c>
      <c r="E168" s="8">
        <v>1</v>
      </c>
      <c r="F168" s="8">
        <v>0</v>
      </c>
      <c r="G168" s="8">
        <v>1</v>
      </c>
      <c r="H168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68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68" s="7">
        <f>ABS(Table13456[[#This Row],[All Feats]]-Table13456[[#This Row],[Actual Class]])</f>
        <v>1</v>
      </c>
      <c r="K168" s="7">
        <f>ABS(Table13456[[#This Row],[Results Based on Selected Feats ( Class 1, Class 0)]]-Table13456[[#This Row],[Actual Class]])</f>
        <v>1</v>
      </c>
      <c r="L168" s="7">
        <f>ABS(Table13456[[#This Row],[Results Based on Droped Feats ( Class 1, Class 0)]]-Table13456[[#This Row],[Actual Class]])</f>
        <v>1</v>
      </c>
    </row>
    <row r="169" spans="1:12" x14ac:dyDescent="0.3">
      <c r="A169" s="4">
        <v>315</v>
      </c>
      <c r="B169" s="4">
        <v>1</v>
      </c>
      <c r="C169" s="8">
        <v>1</v>
      </c>
      <c r="D169" s="8">
        <v>1</v>
      </c>
      <c r="E169" s="8">
        <v>1</v>
      </c>
      <c r="F169" s="8">
        <v>0</v>
      </c>
      <c r="G169" s="8">
        <v>1</v>
      </c>
      <c r="H169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169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169" s="7">
        <f>ABS(Table13456[[#This Row],[All Feats]]-Table13456[[#This Row],[Actual Class]])</f>
        <v>0</v>
      </c>
      <c r="K169" s="7">
        <f>ABS(Table13456[[#This Row],[Results Based on Selected Feats ( Class 1, Class 0)]]-Table13456[[#This Row],[Actual Class]])</f>
        <v>0</v>
      </c>
      <c r="L169" s="7">
        <f>ABS(Table13456[[#This Row],[Results Based on Droped Feats ( Class 1, Class 0)]]-Table13456[[#This Row],[Actual Class]])</f>
        <v>0</v>
      </c>
    </row>
    <row r="170" spans="1:12" x14ac:dyDescent="0.3">
      <c r="A170" s="4">
        <v>280</v>
      </c>
      <c r="B170" s="4">
        <v>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70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70" s="7">
        <f>ABS(Table13456[[#This Row],[All Feats]]-Table13456[[#This Row],[Actual Class]])</f>
        <v>0</v>
      </c>
      <c r="K170" s="7">
        <f>ABS(Table13456[[#This Row],[Results Based on Selected Feats ( Class 1, Class 0)]]-Table13456[[#This Row],[Actual Class]])</f>
        <v>0</v>
      </c>
      <c r="L170" s="7">
        <f>ABS(Table13456[[#This Row],[Results Based on Droped Feats ( Class 1, Class 0)]]-Table13456[[#This Row],[Actual Class]])</f>
        <v>0</v>
      </c>
    </row>
    <row r="171" spans="1:12" x14ac:dyDescent="0.3">
      <c r="A171" s="4">
        <v>819</v>
      </c>
      <c r="B171" s="4">
        <v>1</v>
      </c>
      <c r="C171" s="8">
        <v>1</v>
      </c>
      <c r="D171" s="8">
        <v>0</v>
      </c>
      <c r="E171" s="8">
        <v>0</v>
      </c>
      <c r="F171" s="8">
        <v>0</v>
      </c>
      <c r="G171" s="8">
        <v>1</v>
      </c>
      <c r="H171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71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71" s="7">
        <f>ABS(Table13456[[#This Row],[All Feats]]-Table13456[[#This Row],[Actual Class]])</f>
        <v>0</v>
      </c>
      <c r="K171" s="7">
        <f>ABS(Table13456[[#This Row],[Results Based on Selected Feats ( Class 1, Class 0)]]-Table13456[[#This Row],[Actual Class]])</f>
        <v>1</v>
      </c>
      <c r="L171" s="7">
        <f>ABS(Table13456[[#This Row],[Results Based on Droped Feats ( Class 1, Class 0)]]-Table13456[[#This Row],[Actual Class]])</f>
        <v>1</v>
      </c>
    </row>
    <row r="172" spans="1:12" x14ac:dyDescent="0.3">
      <c r="A172" s="4">
        <v>301</v>
      </c>
      <c r="B172" s="4">
        <v>1</v>
      </c>
      <c r="C172" s="8">
        <v>0</v>
      </c>
      <c r="D172" s="8">
        <v>1</v>
      </c>
      <c r="E172" s="8">
        <v>1</v>
      </c>
      <c r="F172" s="8">
        <v>1</v>
      </c>
      <c r="G172" s="8">
        <v>1</v>
      </c>
      <c r="H172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172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172" s="7">
        <f>ABS(Table13456[[#This Row],[All Feats]]-Table13456[[#This Row],[Actual Class]])</f>
        <v>1</v>
      </c>
      <c r="K172" s="7">
        <f>ABS(Table13456[[#This Row],[Results Based on Selected Feats ( Class 1, Class 0)]]-Table13456[[#This Row],[Actual Class]])</f>
        <v>0</v>
      </c>
      <c r="L172" s="7">
        <f>ABS(Table13456[[#This Row],[Results Based on Droped Feats ( Class 1, Class 0)]]-Table13456[[#This Row],[Actual Class]])</f>
        <v>0</v>
      </c>
    </row>
    <row r="173" spans="1:12" x14ac:dyDescent="0.3">
      <c r="A173" s="4">
        <v>279</v>
      </c>
      <c r="B173" s="4">
        <v>0</v>
      </c>
      <c r="C173" s="8">
        <v>0</v>
      </c>
      <c r="D173" s="8">
        <v>1</v>
      </c>
      <c r="E173" s="8">
        <v>0</v>
      </c>
      <c r="F173" s="8">
        <v>1</v>
      </c>
      <c r="G173" s="8">
        <v>1</v>
      </c>
      <c r="H173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173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73" s="7">
        <f>ABS(Table13456[[#This Row],[All Feats]]-Table13456[[#This Row],[Actual Class]])</f>
        <v>0</v>
      </c>
      <c r="K173" s="7">
        <f>ABS(Table13456[[#This Row],[Results Based on Selected Feats ( Class 1, Class 0)]]-Table13456[[#This Row],[Actual Class]])</f>
        <v>1</v>
      </c>
      <c r="L173" s="7">
        <f>ABS(Table13456[[#This Row],[Results Based on Droped Feats ( Class 1, Class 0)]]-Table13456[[#This Row],[Actual Class]])</f>
        <v>0</v>
      </c>
    </row>
    <row r="174" spans="1:12" x14ac:dyDescent="0.3">
      <c r="A174" s="4">
        <v>444</v>
      </c>
      <c r="B174" s="4">
        <v>1</v>
      </c>
      <c r="C174" s="8">
        <v>0</v>
      </c>
      <c r="D174" s="8">
        <v>0</v>
      </c>
      <c r="E174" s="8">
        <v>1</v>
      </c>
      <c r="F174" s="8">
        <v>0</v>
      </c>
      <c r="G174" s="8">
        <v>1</v>
      </c>
      <c r="H174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74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74" s="7">
        <f>ABS(Table13456[[#This Row],[All Feats]]-Table13456[[#This Row],[Actual Class]])</f>
        <v>1</v>
      </c>
      <c r="K174" s="7">
        <f>ABS(Table13456[[#This Row],[Results Based on Selected Feats ( Class 1, Class 0)]]-Table13456[[#This Row],[Actual Class]])</f>
        <v>1</v>
      </c>
      <c r="L174" s="7">
        <f>ABS(Table13456[[#This Row],[Results Based on Droped Feats ( Class 1, Class 0)]]-Table13456[[#This Row],[Actual Class]])</f>
        <v>1</v>
      </c>
    </row>
    <row r="175" spans="1:12" x14ac:dyDescent="0.3">
      <c r="A175" s="4">
        <v>191</v>
      </c>
      <c r="B175" s="4">
        <v>1</v>
      </c>
      <c r="C175" s="8">
        <v>0</v>
      </c>
      <c r="D175" s="8">
        <v>0</v>
      </c>
      <c r="E175" s="8">
        <v>1</v>
      </c>
      <c r="F175" s="8">
        <v>1</v>
      </c>
      <c r="G175" s="8">
        <v>1</v>
      </c>
      <c r="H175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75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75" s="7">
        <f>ABS(Table13456[[#This Row],[All Feats]]-Table13456[[#This Row],[Actual Class]])</f>
        <v>1</v>
      </c>
      <c r="K175" s="7">
        <f>ABS(Table13456[[#This Row],[Results Based on Selected Feats ( Class 1, Class 0)]]-Table13456[[#This Row],[Actual Class]])</f>
        <v>1</v>
      </c>
      <c r="L175" s="7">
        <f>ABS(Table13456[[#This Row],[Results Based on Droped Feats ( Class 1, Class 0)]]-Table13456[[#This Row],[Actual Class]])</f>
        <v>1</v>
      </c>
    </row>
    <row r="176" spans="1:12" x14ac:dyDescent="0.3">
      <c r="A176" s="4">
        <v>574</v>
      </c>
      <c r="B176" s="4">
        <v>0</v>
      </c>
      <c r="C176" s="8">
        <v>0</v>
      </c>
      <c r="D176" s="8">
        <v>1</v>
      </c>
      <c r="E176" s="8">
        <v>1</v>
      </c>
      <c r="F176" s="8">
        <v>0</v>
      </c>
      <c r="G176" s="8">
        <v>0</v>
      </c>
      <c r="H176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76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76" s="7">
        <f>ABS(Table13456[[#This Row],[All Feats]]-Table13456[[#This Row],[Actual Class]])</f>
        <v>0</v>
      </c>
      <c r="K176" s="7">
        <f>ABS(Table13456[[#This Row],[Results Based on Selected Feats ( Class 1, Class 0)]]-Table13456[[#This Row],[Actual Class]])</f>
        <v>0</v>
      </c>
      <c r="L176" s="7">
        <f>ABS(Table13456[[#This Row],[Results Based on Droped Feats ( Class 1, Class 0)]]-Table13456[[#This Row],[Actual Class]])</f>
        <v>0</v>
      </c>
    </row>
    <row r="177" spans="1:12" x14ac:dyDescent="0.3">
      <c r="A177" s="4">
        <v>95</v>
      </c>
      <c r="B177" s="4">
        <v>1</v>
      </c>
      <c r="C177" s="8">
        <v>1</v>
      </c>
      <c r="D177" s="8">
        <v>1</v>
      </c>
      <c r="E177" s="8">
        <v>1</v>
      </c>
      <c r="F177" s="8">
        <v>1</v>
      </c>
      <c r="G177" s="8">
        <v>1</v>
      </c>
      <c r="H177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177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177" s="7">
        <f>ABS(Table13456[[#This Row],[All Feats]]-Table13456[[#This Row],[Actual Class]])</f>
        <v>0</v>
      </c>
      <c r="K177" s="7">
        <f>ABS(Table13456[[#This Row],[Results Based on Selected Feats ( Class 1, Class 0)]]-Table13456[[#This Row],[Actual Class]])</f>
        <v>0</v>
      </c>
      <c r="L177" s="7">
        <f>ABS(Table13456[[#This Row],[Results Based on Droped Feats ( Class 1, Class 0)]]-Table13456[[#This Row],[Actual Class]])</f>
        <v>0</v>
      </c>
    </row>
    <row r="178" spans="1:12" x14ac:dyDescent="0.3">
      <c r="A178" s="4">
        <v>455</v>
      </c>
      <c r="B178" s="4">
        <v>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78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78" s="7">
        <f>ABS(Table13456[[#This Row],[All Feats]]-Table13456[[#This Row],[Actual Class]])</f>
        <v>0</v>
      </c>
      <c r="K178" s="7">
        <f>ABS(Table13456[[#This Row],[Results Based on Selected Feats ( Class 1, Class 0)]]-Table13456[[#This Row],[Actual Class]])</f>
        <v>0</v>
      </c>
      <c r="L178" s="7">
        <f>ABS(Table13456[[#This Row],[Results Based on Droped Feats ( Class 1, Class 0)]]-Table13456[[#This Row],[Actual Class]])</f>
        <v>0</v>
      </c>
    </row>
    <row r="179" spans="1:12" x14ac:dyDescent="0.3">
      <c r="A179" s="4">
        <v>84</v>
      </c>
      <c r="B179" s="4">
        <v>0</v>
      </c>
      <c r="C179" s="8">
        <v>0</v>
      </c>
      <c r="D179" s="8">
        <v>0</v>
      </c>
      <c r="E179" s="8">
        <v>0</v>
      </c>
      <c r="F179" s="8">
        <v>0</v>
      </c>
      <c r="G179" s="8">
        <v>1</v>
      </c>
      <c r="H179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79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79" s="7">
        <f>ABS(Table13456[[#This Row],[All Feats]]-Table13456[[#This Row],[Actual Class]])</f>
        <v>0</v>
      </c>
      <c r="K179" s="7">
        <f>ABS(Table13456[[#This Row],[Results Based on Selected Feats ( Class 1, Class 0)]]-Table13456[[#This Row],[Actual Class]])</f>
        <v>0</v>
      </c>
      <c r="L179" s="7">
        <f>ABS(Table13456[[#This Row],[Results Based on Droped Feats ( Class 1, Class 0)]]-Table13456[[#This Row],[Actual Class]])</f>
        <v>0</v>
      </c>
    </row>
    <row r="180" spans="1:12" x14ac:dyDescent="0.3">
      <c r="A180" s="4">
        <v>857</v>
      </c>
      <c r="B180" s="4">
        <v>0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80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80" s="7">
        <f>ABS(Table13456[[#This Row],[All Feats]]-Table13456[[#This Row],[Actual Class]])</f>
        <v>0</v>
      </c>
      <c r="K180" s="7">
        <f>ABS(Table13456[[#This Row],[Results Based on Selected Feats ( Class 1, Class 0)]]-Table13456[[#This Row],[Actual Class]])</f>
        <v>0</v>
      </c>
      <c r="L180" s="7">
        <f>ABS(Table13456[[#This Row],[Results Based on Droped Feats ( Class 1, Class 0)]]-Table13456[[#This Row],[Actual Class]])</f>
        <v>0</v>
      </c>
    </row>
    <row r="181" spans="1:12" x14ac:dyDescent="0.3">
      <c r="A181" s="4">
        <v>224</v>
      </c>
      <c r="B181" s="4">
        <v>0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6">
        <f>IF(Table13456[[#This Row],[Bad Risk (Class 1) Selected Feats]]=Table13456[[#This Row],[Good Risk (Class 0) Selected Feats]],Table13456[[#This Row],[Bad Risk (Class 1) Selected Feats]],Table13456[[#This Row],[All Feats]])</f>
        <v>0</v>
      </c>
      <c r="I181" s="6">
        <f>IF(Table13456[[#This Row],[Bad Risk (Class 1) Droped Feats]]=Table13456[[#This Row],[Results Based on Selected Feats ( Class 1, Class 0)]],Table13456[[#This Row],[Bad Risk (Class 1) Droped Feats]],Table13456[[#This Row],[All Feats]])</f>
        <v>0</v>
      </c>
      <c r="J181" s="7">
        <f>ABS(Table13456[[#This Row],[All Feats]]-Table13456[[#This Row],[Actual Class]])</f>
        <v>0</v>
      </c>
      <c r="K181" s="7">
        <f>ABS(Table13456[[#This Row],[Results Based on Selected Feats ( Class 1, Class 0)]]-Table13456[[#This Row],[Actual Class]])</f>
        <v>0</v>
      </c>
      <c r="L181" s="7">
        <f>ABS(Table13456[[#This Row],[Results Based on Droped Feats ( Class 1, Class 0)]]-Table13456[[#This Row],[Actual Class]])</f>
        <v>0</v>
      </c>
    </row>
    <row r="182" spans="1:12" x14ac:dyDescent="0.3">
      <c r="A182" s="4">
        <v>197</v>
      </c>
      <c r="B182" s="4">
        <v>1</v>
      </c>
      <c r="C182" s="8">
        <v>1</v>
      </c>
      <c r="D182" s="8">
        <v>1</v>
      </c>
      <c r="E182" s="8">
        <v>1</v>
      </c>
      <c r="F182" s="8">
        <v>1</v>
      </c>
      <c r="G182" s="8">
        <v>1</v>
      </c>
      <c r="H182" s="6">
        <f>IF(Table13456[[#This Row],[Bad Risk (Class 1) Selected Feats]]=Table13456[[#This Row],[Good Risk (Class 0) Selected Feats]],Table13456[[#This Row],[Bad Risk (Class 1) Selected Feats]],Table13456[[#This Row],[All Feats]])</f>
        <v>1</v>
      </c>
      <c r="I182" s="6">
        <f>IF(Table13456[[#This Row],[Bad Risk (Class 1) Droped Feats]]=Table13456[[#This Row],[Results Based on Selected Feats ( Class 1, Class 0)]],Table13456[[#This Row],[Bad Risk (Class 1) Droped Feats]],Table13456[[#This Row],[All Feats]])</f>
        <v>1</v>
      </c>
      <c r="J182" s="7">
        <f>ABS(Table13456[[#This Row],[All Feats]]-Table13456[[#This Row],[Actual Class]])</f>
        <v>0</v>
      </c>
      <c r="K182" s="7">
        <f>ABS(Table13456[[#This Row],[Results Based on Selected Feats ( Class 1, Class 0)]]-Table13456[[#This Row],[Actual Class]])</f>
        <v>0</v>
      </c>
      <c r="L182" s="7">
        <f>ABS(Table13456[[#This Row],[Results Based on Droped Feats ( Class 1, Class 0)]]-Table13456[[#This Row],[Actual Class]])</f>
        <v>0</v>
      </c>
    </row>
  </sheetData>
  <mergeCells count="4">
    <mergeCell ref="A1:B1"/>
    <mergeCell ref="C1:G1"/>
    <mergeCell ref="H1:I1"/>
    <mergeCell ref="J1:L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Fold1</vt:lpstr>
      <vt:lpstr>Fold2</vt:lpstr>
      <vt:lpstr>Fold3</vt:lpstr>
      <vt:lpstr>Fold4</vt:lpstr>
      <vt:lpstr>Fold5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elham darvish</dc:creator>
  <cp:lastModifiedBy>elham darvish</cp:lastModifiedBy>
  <dcterms:created xsi:type="dcterms:W3CDTF">2023-09-12T06:57:54Z</dcterms:created>
  <dcterms:modified xsi:type="dcterms:W3CDTF">2023-10-29T08:24:09Z</dcterms:modified>
</cp:coreProperties>
</file>