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\.julia\dev\WiNnat_model\data\"/>
    </mc:Choice>
  </mc:AlternateContent>
  <xr:revisionPtr revIDLastSave="0" documentId="13_ncr:1_{115F8473-E82B-4C86-96E8-7D33B464AF2F}" xr6:coauthVersionLast="47" xr6:coauthVersionMax="47" xr10:uidLastSave="{00000000-0000-0000-0000-000000000000}"/>
  <bookViews>
    <workbookView xWindow="-27180" yWindow="-16320" windowWidth="38640" windowHeight="1644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O21" i="1"/>
  <c r="O20" i="1"/>
  <c r="O19" i="1"/>
  <c r="O18" i="1"/>
  <c r="O17" i="1"/>
  <c r="O15" i="1"/>
  <c r="O14" i="1"/>
  <c r="O13" i="1"/>
  <c r="P23" i="1"/>
  <c r="P22" i="1"/>
  <c r="P21" i="1"/>
  <c r="P20" i="1"/>
  <c r="P18" i="1"/>
  <c r="P17" i="1"/>
  <c r="P16" i="1"/>
  <c r="P15" i="1"/>
  <c r="P14" i="1"/>
  <c r="P13" i="1"/>
  <c r="P19" i="1"/>
  <c r="O16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<sst xmlns="http://schemas.openxmlformats.org/spreadsheetml/2006/main" count="31" uniqueCount="31">
  <si>
    <t>Consumer Price Index for All Urban Consumers (CPI-U)</t>
  </si>
  <si>
    <t>Original Data Value</t>
  </si>
  <si>
    <t>Series Id:</t>
  </si>
  <si>
    <t>CUSR0000SA0</t>
  </si>
  <si>
    <t>Seasonally Adjusted</t>
  </si>
  <si>
    <t>Series Title:</t>
  </si>
  <si>
    <t>All items in U.S. city average, all urban consumers, seasonally adjusted</t>
  </si>
  <si>
    <t>Area:</t>
  </si>
  <si>
    <t>U.S. city average</t>
  </si>
  <si>
    <t>Item:</t>
  </si>
  <si>
    <t>All items</t>
  </si>
  <si>
    <t>Base Period:</t>
  </si>
  <si>
    <t>1982-84=100</t>
  </si>
  <si>
    <t>Years:</t>
  </si>
  <si>
    <t>2014 to 2024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</si>
  <si>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</si>
  <si>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</si>
  <si>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</si>
  <si>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</si>
  <si>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</si>
  <si>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</si>
  <si>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</si>
  <si>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</si>
  <si>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</si>
  <si>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</si>
  <si>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</si>
  <si>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</si>
  <si>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</si>
  <si>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</si>
  <si>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2017 base</t>
  </si>
  <si>
    <t>2020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</si>
</sst>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#0.000"/>
  </numFmts>
  <fonts count="8" x14ac:knownFonts="1">
    <font>
      <sz val="11"/>
      <color indexed="8"/>
      <name val="Aptos Narrow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70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pane ySplit="12" topLeftCell="A13" activePane="bottomLeft" state="frozen"/>
      <selection pane="bottomLeft" activeCell="O19" sqref="O19"/>
    </sheetView>
  </sheetViews>
  <sheetFormatPr defaultRowHeight="14.25" x14ac:dyDescent="0.45"/>
  <cols>
    <col min="1" max="1" width="20" customWidth="1"/>
    <col min="2" max="2" width="8" customWidth="1"/>
  </cols>
  <sheetData>
    <row r="1" spans="1:16" ht="15.4" x14ac:dyDescent="0.45">
      <c r="A1" s="5" t="s">
        <v>0</v>
      </c>
      <c r="B1" s="6"/>
      <c r="C1" s="6"/>
      <c r="D1" s="6"/>
      <c r="E1" s="6"/>
      <c r="F1" s="6"/>
    </row>
    <row r="2" spans="1:16" ht="15.4" x14ac:dyDescent="0.45">
      <c r="A2" s="5" t="s">
        <v>1</v>
      </c>
      <c r="B2" s="6"/>
      <c r="C2" s="6"/>
      <c r="D2" s="6"/>
      <c r="E2" s="6"/>
      <c r="F2" s="6"/>
    </row>
    <row r="3" spans="1:16" x14ac:dyDescent="0.45">
      <c r="A3" s="6"/>
      <c r="B3" s="6"/>
      <c r="C3" s="6"/>
      <c r="D3" s="6"/>
      <c r="E3" s="6"/>
      <c r="F3" s="6"/>
    </row>
    <row r="4" spans="1:16" x14ac:dyDescent="0.45">
      <c r="A4" s="4" t="s">
        <v>2</v>
      </c>
      <c r="B4" s="7" t="s">
        <v>3</v>
      </c>
      <c r="C4" s="6"/>
      <c r="D4" s="6"/>
      <c r="E4" s="6"/>
      <c r="F4" s="6"/>
    </row>
    <row r="5" spans="1:16" x14ac:dyDescent="0.45">
      <c r="A5" s="8" t="s">
        <v>4</v>
      </c>
      <c r="B5" s="6"/>
      <c r="C5" s="6"/>
      <c r="D5" s="6"/>
      <c r="E5" s="6"/>
      <c r="F5" s="6"/>
    </row>
    <row r="6" spans="1:16" x14ac:dyDescent="0.45">
      <c r="A6" s="4" t="s">
        <v>5</v>
      </c>
      <c r="B6" s="7" t="s">
        <v>6</v>
      </c>
      <c r="C6" s="6"/>
      <c r="D6" s="6"/>
      <c r="E6" s="6"/>
      <c r="F6" s="6"/>
    </row>
    <row r="7" spans="1:16" x14ac:dyDescent="0.45">
      <c r="A7" s="4" t="s">
        <v>7</v>
      </c>
      <c r="B7" s="7" t="s">
        <v>8</v>
      </c>
      <c r="C7" s="6"/>
      <c r="D7" s="6"/>
      <c r="E7" s="6"/>
      <c r="F7" s="6"/>
    </row>
    <row r="8" spans="1:16" x14ac:dyDescent="0.45">
      <c r="A8" s="4" t="s">
        <v>9</v>
      </c>
      <c r="B8" s="7" t="s">
        <v>10</v>
      </c>
      <c r="C8" s="6"/>
      <c r="D8" s="6"/>
      <c r="E8" s="6"/>
      <c r="F8" s="6"/>
    </row>
    <row r="9" spans="1:16" x14ac:dyDescent="0.45">
      <c r="A9" s="4" t="s">
        <v>11</v>
      </c>
      <c r="B9" s="7" t="s">
        <v>12</v>
      </c>
      <c r="C9" s="6"/>
      <c r="D9" s="6"/>
      <c r="E9" s="6"/>
      <c r="F9" s="6"/>
    </row>
    <row r="10" spans="1:16" x14ac:dyDescent="0.45">
      <c r="A10" s="4" t="s">
        <v>13</v>
      </c>
      <c r="B10" s="9" t="s">
        <v>14</v>
      </c>
      <c r="C10" s="6"/>
      <c r="D10" s="6"/>
      <c r="E10" s="6"/>
      <c r="F10" s="6"/>
    </row>
    <row r="12" spans="1:16" ht="26.65" x14ac:dyDescent="0.45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</row>
    <row r="13" spans="1:16" x14ac:dyDescent="0.45">
      <c r="A13" s="2">
        <v>2014</v>
      </c>
      <c r="B13" s="3">
        <v>235.28800000000001</v>
      </c>
      <c r="C13" s="3">
        <v>235.547</v>
      </c>
      <c r="D13" s="3">
        <v>236.02799999999999</v>
      </c>
      <c r="E13" s="3">
        <v>236.46799999999999</v>
      </c>
      <c r="F13" s="3">
        <v>236.91800000000001</v>
      </c>
      <c r="G13" s="3">
        <v>237.23099999999999</v>
      </c>
      <c r="H13" s="3">
        <v>237.49799999999999</v>
      </c>
      <c r="I13" s="3">
        <v>237.46</v>
      </c>
      <c r="J13" s="3">
        <v>237.477</v>
      </c>
      <c r="K13" s="3">
        <v>237.43</v>
      </c>
      <c r="L13" s="3">
        <v>236.983</v>
      </c>
      <c r="M13" s="3">
        <v>236.25200000000001</v>
      </c>
      <c r="N13">
        <f>SUM(B13:M13)/12</f>
        <v>236.715</v>
      </c>
      <c r="O13">
        <f t="shared" ref="O13:O15" si="0">N13/$N$16</f>
        <v>0.96570673259329065</v>
      </c>
      <c r="P13">
        <f t="shared" ref="P13:P23" si="1">N13/$N$19</f>
        <v>0.91450069764731567</v>
      </c>
    </row>
    <row r="14" spans="1:16" x14ac:dyDescent="0.45">
      <c r="A14" s="2">
        <v>2015</v>
      </c>
      <c r="B14" s="3">
        <v>234.74700000000001</v>
      </c>
      <c r="C14" s="3">
        <v>235.34200000000001</v>
      </c>
      <c r="D14" s="3">
        <v>235.976</v>
      </c>
      <c r="E14" s="3">
        <v>236.22200000000001</v>
      </c>
      <c r="F14" s="3">
        <v>237.001</v>
      </c>
      <c r="G14" s="3">
        <v>237.65700000000001</v>
      </c>
      <c r="H14" s="3">
        <v>238.03399999999999</v>
      </c>
      <c r="I14" s="3">
        <v>238.03299999999999</v>
      </c>
      <c r="J14" s="3">
        <v>237.49799999999999</v>
      </c>
      <c r="K14" s="3">
        <v>237.733</v>
      </c>
      <c r="L14" s="3">
        <v>238.017</v>
      </c>
      <c r="M14" s="3">
        <v>237.761</v>
      </c>
      <c r="N14">
        <f>SUM(B14:M14)/12</f>
        <v>237.00174999999999</v>
      </c>
      <c r="O14">
        <f t="shared" si="0"/>
        <v>0.96687656300357772</v>
      </c>
      <c r="P14">
        <f t="shared" si="1"/>
        <v>0.9156084984839773</v>
      </c>
    </row>
    <row r="15" spans="1:16" x14ac:dyDescent="0.45">
      <c r="A15" s="2">
        <v>2016</v>
      </c>
      <c r="B15" s="3">
        <v>237.65199999999999</v>
      </c>
      <c r="C15" s="3">
        <v>237.33600000000001</v>
      </c>
      <c r="D15" s="3">
        <v>238.08</v>
      </c>
      <c r="E15" s="3">
        <v>238.99199999999999</v>
      </c>
      <c r="F15" s="3">
        <v>239.55699999999999</v>
      </c>
      <c r="G15" s="3">
        <v>240.22200000000001</v>
      </c>
      <c r="H15" s="3">
        <v>240.101</v>
      </c>
      <c r="I15" s="3">
        <v>240.54499999999999</v>
      </c>
      <c r="J15" s="3">
        <v>241.17599999999999</v>
      </c>
      <c r="K15" s="3">
        <v>241.74100000000001</v>
      </c>
      <c r="L15" s="3">
        <v>242.02600000000001</v>
      </c>
      <c r="M15" s="3">
        <v>242.637</v>
      </c>
      <c r="N15">
        <f>SUM(B15:M15)/12</f>
        <v>240.00541666666666</v>
      </c>
      <c r="O15">
        <f t="shared" si="0"/>
        <v>0.97913037506646372</v>
      </c>
      <c r="P15">
        <f t="shared" si="1"/>
        <v>0.92721255932577717</v>
      </c>
    </row>
    <row r="16" spans="1:16" x14ac:dyDescent="0.45">
      <c r="A16" s="2">
        <v>2017</v>
      </c>
      <c r="B16" s="3">
        <v>243.61799999999999</v>
      </c>
      <c r="C16" s="3">
        <v>244.006</v>
      </c>
      <c r="D16" s="3">
        <v>243.892</v>
      </c>
      <c r="E16" s="3">
        <v>244.19300000000001</v>
      </c>
      <c r="F16" s="3">
        <v>244.00399999999999</v>
      </c>
      <c r="G16" s="3">
        <v>244.16300000000001</v>
      </c>
      <c r="H16" s="3">
        <v>244.24299999999999</v>
      </c>
      <c r="I16" s="3">
        <v>245.18299999999999</v>
      </c>
      <c r="J16" s="3">
        <v>246.435</v>
      </c>
      <c r="K16" s="3">
        <v>246.626</v>
      </c>
      <c r="L16" s="3">
        <v>247.28399999999999</v>
      </c>
      <c r="M16" s="3">
        <v>247.80500000000001</v>
      </c>
      <c r="N16">
        <f>SUM(B16:M16)/12</f>
        <v>245.12100000000001</v>
      </c>
      <c r="O16">
        <f>N16/$N$16</f>
        <v>1</v>
      </c>
      <c r="P16">
        <f t="shared" si="1"/>
        <v>0.94697558459754416</v>
      </c>
    </row>
    <row r="17" spans="1:16" x14ac:dyDescent="0.45">
      <c r="A17" s="2">
        <v>2018</v>
      </c>
      <c r="B17" s="3">
        <v>248.85900000000001</v>
      </c>
      <c r="C17" s="3">
        <v>249.529</v>
      </c>
      <c r="D17" s="3">
        <v>249.577</v>
      </c>
      <c r="E17" s="3">
        <v>250.227</v>
      </c>
      <c r="F17" s="3">
        <v>250.792</v>
      </c>
      <c r="G17" s="3">
        <v>251.018</v>
      </c>
      <c r="H17" s="3">
        <v>251.214</v>
      </c>
      <c r="I17" s="3">
        <v>251.66300000000001</v>
      </c>
      <c r="J17" s="3">
        <v>252.18199999999999</v>
      </c>
      <c r="K17" s="3">
        <v>252.77199999999999</v>
      </c>
      <c r="L17" s="3">
        <v>252.59399999999999</v>
      </c>
      <c r="M17" s="3">
        <v>252.767</v>
      </c>
      <c r="N17">
        <f>SUM(B17:M17)/12</f>
        <v>251.09949999999995</v>
      </c>
      <c r="O17">
        <f t="shared" ref="O17:O23" si="2">N17/$N$16</f>
        <v>1.0243899951452546</v>
      </c>
      <c r="P17">
        <f t="shared" si="1"/>
        <v>0.97007231450855291</v>
      </c>
    </row>
    <row r="18" spans="1:16" x14ac:dyDescent="0.45">
      <c r="A18" s="2">
        <v>2019</v>
      </c>
      <c r="B18" s="3">
        <v>252.56100000000001</v>
      </c>
      <c r="C18" s="3">
        <v>253.31899999999999</v>
      </c>
      <c r="D18" s="3">
        <v>254.27699999999999</v>
      </c>
      <c r="E18" s="3">
        <v>255.233</v>
      </c>
      <c r="F18" s="3">
        <v>255.29599999999999</v>
      </c>
      <c r="G18" s="3">
        <v>255.21299999999999</v>
      </c>
      <c r="H18" s="3">
        <v>255.80199999999999</v>
      </c>
      <c r="I18" s="3">
        <v>256.036</v>
      </c>
      <c r="J18" s="3">
        <v>256.43</v>
      </c>
      <c r="K18" s="3">
        <v>257.15499999999997</v>
      </c>
      <c r="L18" s="3">
        <v>257.87900000000002</v>
      </c>
      <c r="M18" s="3">
        <v>258.63</v>
      </c>
      <c r="N18">
        <f>SUM(B18:M18)/12</f>
        <v>255.65258333333335</v>
      </c>
      <c r="O18">
        <f t="shared" si="2"/>
        <v>1.0429648350542522</v>
      </c>
      <c r="P18">
        <f t="shared" si="1"/>
        <v>0.98766223439018175</v>
      </c>
    </row>
    <row r="19" spans="1:16" x14ac:dyDescent="0.45">
      <c r="A19" s="2">
        <v>2020</v>
      </c>
      <c r="B19" s="3">
        <v>258.90600000000001</v>
      </c>
      <c r="C19" s="3">
        <v>259.24599999999998</v>
      </c>
      <c r="D19" s="3">
        <v>258.14999999999998</v>
      </c>
      <c r="E19" s="3">
        <v>256.12599999999998</v>
      </c>
      <c r="F19" s="3">
        <v>255.84800000000001</v>
      </c>
      <c r="G19" s="3">
        <v>257.00400000000002</v>
      </c>
      <c r="H19" s="3">
        <v>258.40800000000002</v>
      </c>
      <c r="I19" s="3">
        <v>259.36599999999999</v>
      </c>
      <c r="J19" s="3">
        <v>259.95100000000002</v>
      </c>
      <c r="K19" s="3">
        <v>260.24900000000002</v>
      </c>
      <c r="L19" s="3">
        <v>260.89499999999998</v>
      </c>
      <c r="M19" s="3">
        <v>262.005</v>
      </c>
      <c r="N19">
        <f>SUM(B19:M19)/12</f>
        <v>258.84616666666665</v>
      </c>
      <c r="O19">
        <f t="shared" si="2"/>
        <v>1.0559934345350526</v>
      </c>
      <c r="P19">
        <f>N19/$N$19</f>
        <v>1</v>
      </c>
    </row>
    <row r="20" spans="1:16" x14ac:dyDescent="0.45">
      <c r="A20" s="2">
        <v>2021</v>
      </c>
      <c r="B20" s="3">
        <v>262.51799999999997</v>
      </c>
      <c r="C20" s="3">
        <v>263.58300000000003</v>
      </c>
      <c r="D20" s="3">
        <v>264.91000000000003</v>
      </c>
      <c r="E20" s="3">
        <v>266.75200000000001</v>
      </c>
      <c r="F20" s="3">
        <v>268.452</v>
      </c>
      <c r="G20" s="3">
        <v>270.66399999999999</v>
      </c>
      <c r="H20" s="3">
        <v>271.99400000000003</v>
      </c>
      <c r="I20" s="3">
        <v>272.78899999999999</v>
      </c>
      <c r="J20" s="3">
        <v>273.887</v>
      </c>
      <c r="K20" s="3">
        <v>276.43400000000003</v>
      </c>
      <c r="L20" s="3">
        <v>278.79899999999998</v>
      </c>
      <c r="M20" s="3">
        <v>280.80799999999999</v>
      </c>
      <c r="N20">
        <f>SUM(B20:M20)/12</f>
        <v>270.96583333333336</v>
      </c>
      <c r="O20">
        <f t="shared" si="2"/>
        <v>1.1054370426578439</v>
      </c>
      <c r="P20">
        <f t="shared" ref="P20:P23" si="3">N20/$N$19</f>
        <v>1.0468218897066921</v>
      </c>
    </row>
    <row r="21" spans="1:16" x14ac:dyDescent="0.45">
      <c r="A21" s="2">
        <v>2022</v>
      </c>
      <c r="B21" s="3">
        <v>282.39</v>
      </c>
      <c r="C21" s="3">
        <v>284.53500000000003</v>
      </c>
      <c r="D21" s="3">
        <v>287.553</v>
      </c>
      <c r="E21" s="3">
        <v>288.76400000000001</v>
      </c>
      <c r="F21" s="3">
        <v>291.35899999999998</v>
      </c>
      <c r="G21" s="3">
        <v>294.99599999999998</v>
      </c>
      <c r="H21" s="3">
        <v>294.97699999999998</v>
      </c>
      <c r="I21" s="3">
        <v>295.209</v>
      </c>
      <c r="J21" s="3">
        <v>296.34100000000001</v>
      </c>
      <c r="K21" s="3">
        <v>297.863</v>
      </c>
      <c r="L21" s="3">
        <v>298.64800000000002</v>
      </c>
      <c r="M21" s="3">
        <v>298.81200000000001</v>
      </c>
      <c r="N21">
        <f>SUM(B21:M21)/12</f>
        <v>292.62058333333329</v>
      </c>
      <c r="O21" s="10">
        <f t="shared" si="2"/>
        <v>1.1937801466758591</v>
      </c>
      <c r="P21" s="10">
        <f t="shared" si="3"/>
        <v>1.1304806522793138</v>
      </c>
    </row>
    <row r="22" spans="1:16" x14ac:dyDescent="0.45">
      <c r="A22" s="2">
        <v>2023</v>
      </c>
      <c r="B22" s="3">
        <v>300.35599999999999</v>
      </c>
      <c r="C22" s="3">
        <v>301.50900000000001</v>
      </c>
      <c r="D22" s="3">
        <v>301.74400000000003</v>
      </c>
      <c r="E22" s="3">
        <v>303.03199999999998</v>
      </c>
      <c r="F22" s="3">
        <v>303.36500000000001</v>
      </c>
      <c r="G22" s="3">
        <v>304.00299999999999</v>
      </c>
      <c r="H22" s="3">
        <v>304.62799999999999</v>
      </c>
      <c r="I22" s="3">
        <v>306.18700000000001</v>
      </c>
      <c r="J22" s="3">
        <v>307.28800000000001</v>
      </c>
      <c r="K22" s="3">
        <v>307.53100000000001</v>
      </c>
      <c r="L22" s="3">
        <v>308.024</v>
      </c>
      <c r="M22" s="3">
        <v>308.74200000000002</v>
      </c>
      <c r="N22">
        <f>SUM(B22:M22)/12</f>
        <v>304.70075000000003</v>
      </c>
      <c r="O22">
        <f t="shared" si="2"/>
        <v>1.2430626098947051</v>
      </c>
      <c r="P22">
        <f t="shared" si="3"/>
        <v>1.1771499416963875</v>
      </c>
    </row>
    <row r="23" spans="1:16" x14ac:dyDescent="0.45">
      <c r="A23" s="2">
        <v>2024</v>
      </c>
      <c r="B23" s="3">
        <v>309.685</v>
      </c>
      <c r="C23" s="3">
        <v>311.05399999999997</v>
      </c>
      <c r="D23" s="3">
        <v>312.23</v>
      </c>
      <c r="E23" s="3">
        <v>313.20699999999999</v>
      </c>
      <c r="F23" s="3">
        <v>313.22500000000002</v>
      </c>
      <c r="G23" s="3">
        <v>313.04899999999998</v>
      </c>
      <c r="H23" s="3">
        <v>313.53399999999999</v>
      </c>
      <c r="I23" s="3">
        <v>314.12099999999998</v>
      </c>
      <c r="J23" s="3">
        <v>314.68599999999998</v>
      </c>
      <c r="K23" s="3">
        <v>315.45400000000001</v>
      </c>
      <c r="L23" s="3">
        <v>316.44099999999997</v>
      </c>
      <c r="M23" s="3">
        <v>317.685</v>
      </c>
      <c r="N23">
        <f>SUM(B23:M23)/12</f>
        <v>313.69758333333334</v>
      </c>
      <c r="O23">
        <f t="shared" si="2"/>
        <v>1.2797662514975596</v>
      </c>
      <c r="P23">
        <f t="shared" si="3"/>
        <v>1.2119073941601093</v>
      </c>
    </row>
  </sheetData>
  <mergeCells count="10"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 r:id="rId1"/>
  <headerFooter>
    <oddHeader>&amp;CBureau of Labor Statistics</oddHeader>
    <oddFooter>&amp;LSource: Bureau of Labor Statistics&amp;RGenerated on: January 31, 2025 (09:28:55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BenRuth Lazarus</cp:lastModifiedBy>
  <dcterms:created xsi:type="dcterms:W3CDTF">2025-02-01T02:28:55Z</dcterms:created>
  <dcterms:modified xsi:type="dcterms:W3CDTF">2025-02-01T03:54:36Z</dcterms:modified>
</cp:coreProperties>
</file>