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480" yWindow="100" windowWidth="19340" windowHeight="15360"/>
  </bookViews>
  <sheets>
    <sheet name="Sequential" sheetId="2" r:id="rId1"/>
    <sheet name="Static" sheetId="5" r:id="rId2"/>
    <sheet name="Dynamic" sheetId="6" r:id="rId3"/>
    <sheet name="Speedup&amp;Efficiency" sheetId="7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2" l="1"/>
  <c r="N8" i="2"/>
  <c r="N7" i="2"/>
  <c r="N6" i="2"/>
  <c r="N5" i="2"/>
  <c r="N4" i="2"/>
  <c r="M15" i="7"/>
  <c r="L15" i="7"/>
  <c r="Q17" i="6"/>
  <c r="P4" i="6"/>
  <c r="Q22" i="6"/>
  <c r="P5" i="6"/>
  <c r="Q27" i="6"/>
  <c r="P6" i="6"/>
  <c r="Q32" i="6"/>
  <c r="P7" i="6"/>
  <c r="Q37" i="6"/>
  <c r="P8" i="6"/>
  <c r="Q42" i="6"/>
  <c r="P9" i="6"/>
  <c r="L5" i="7"/>
  <c r="Q5" i="7"/>
  <c r="P20" i="7"/>
  <c r="U20" i="7"/>
  <c r="O20" i="7"/>
  <c r="T20" i="7"/>
  <c r="N20" i="7"/>
  <c r="S20" i="7"/>
  <c r="M20" i="7"/>
  <c r="R20" i="7"/>
  <c r="L20" i="7"/>
  <c r="Q20" i="7"/>
  <c r="P19" i="7"/>
  <c r="U19" i="7"/>
  <c r="O19" i="7"/>
  <c r="T19" i="7"/>
  <c r="N19" i="7"/>
  <c r="S19" i="7"/>
  <c r="M19" i="7"/>
  <c r="R19" i="7"/>
  <c r="L19" i="7"/>
  <c r="Q19" i="7"/>
  <c r="P18" i="7"/>
  <c r="U18" i="7"/>
  <c r="O18" i="7"/>
  <c r="T18" i="7"/>
  <c r="N18" i="7"/>
  <c r="S18" i="7"/>
  <c r="M18" i="7"/>
  <c r="R18" i="7"/>
  <c r="L18" i="7"/>
  <c r="Q18" i="7"/>
  <c r="P17" i="7"/>
  <c r="U17" i="7"/>
  <c r="O17" i="7"/>
  <c r="T17" i="7"/>
  <c r="N17" i="7"/>
  <c r="S17" i="7"/>
  <c r="M17" i="7"/>
  <c r="R17" i="7"/>
  <c r="L17" i="7"/>
  <c r="Q17" i="7"/>
  <c r="P16" i="7"/>
  <c r="U16" i="7"/>
  <c r="O16" i="7"/>
  <c r="T16" i="7"/>
  <c r="N16" i="7"/>
  <c r="S16" i="7"/>
  <c r="M16" i="7"/>
  <c r="R16" i="7"/>
  <c r="L16" i="7"/>
  <c r="Q16" i="7"/>
  <c r="P15" i="7"/>
  <c r="U15" i="7"/>
  <c r="O15" i="7"/>
  <c r="T15" i="7"/>
  <c r="N15" i="7"/>
  <c r="S15" i="7"/>
  <c r="R15" i="7"/>
  <c r="Q15" i="7"/>
  <c r="P6" i="7"/>
  <c r="U6" i="7"/>
  <c r="P5" i="7"/>
  <c r="U5" i="7"/>
  <c r="P10" i="7"/>
  <c r="U10" i="7"/>
  <c r="O10" i="7"/>
  <c r="T10" i="7"/>
  <c r="N10" i="7"/>
  <c r="S10" i="7"/>
  <c r="M10" i="7"/>
  <c r="R10" i="7"/>
  <c r="L10" i="7"/>
  <c r="Q10" i="7"/>
  <c r="P9" i="7"/>
  <c r="U9" i="7"/>
  <c r="O9" i="7"/>
  <c r="T9" i="7"/>
  <c r="N9" i="7"/>
  <c r="S9" i="7"/>
  <c r="M9" i="7"/>
  <c r="R9" i="7"/>
  <c r="L9" i="7"/>
  <c r="Q9" i="7"/>
  <c r="P8" i="7"/>
  <c r="U8" i="7"/>
  <c r="O8" i="7"/>
  <c r="T8" i="7"/>
  <c r="N8" i="7"/>
  <c r="S8" i="7"/>
  <c r="M8" i="7"/>
  <c r="R8" i="7"/>
  <c r="L8" i="7"/>
  <c r="Q8" i="7"/>
  <c r="P7" i="7"/>
  <c r="U7" i="7"/>
  <c r="O7" i="7"/>
  <c r="T7" i="7"/>
  <c r="N7" i="7"/>
  <c r="S7" i="7"/>
  <c r="M7" i="7"/>
  <c r="R7" i="7"/>
  <c r="L7" i="7"/>
  <c r="Q7" i="7"/>
  <c r="O6" i="7"/>
  <c r="T6" i="7"/>
  <c r="N6" i="7"/>
  <c r="S6" i="7"/>
  <c r="M6" i="7"/>
  <c r="R6" i="7"/>
  <c r="L6" i="7"/>
  <c r="Q6" i="7"/>
  <c r="O5" i="7"/>
  <c r="T5" i="7"/>
  <c r="N5" i="7"/>
  <c r="S5" i="7"/>
  <c r="M5" i="7"/>
  <c r="R5" i="7"/>
  <c r="Q42" i="5"/>
  <c r="P9" i="5"/>
  <c r="Q41" i="5"/>
  <c r="O9" i="5"/>
  <c r="Q40" i="5"/>
  <c r="N9" i="5"/>
  <c r="Q39" i="5"/>
  <c r="M9" i="5"/>
  <c r="Q38" i="5"/>
  <c r="L9" i="5"/>
  <c r="Q37" i="5"/>
  <c r="P8" i="5"/>
  <c r="Q36" i="5"/>
  <c r="O8" i="5"/>
  <c r="Q35" i="5"/>
  <c r="N8" i="5"/>
  <c r="Q34" i="5"/>
  <c r="M8" i="5"/>
  <c r="Q33" i="5"/>
  <c r="L8" i="5"/>
  <c r="Q32" i="5"/>
  <c r="P7" i="5"/>
  <c r="Q31" i="5"/>
  <c r="O7" i="5"/>
  <c r="Q30" i="5"/>
  <c r="N7" i="5"/>
  <c r="Q29" i="5"/>
  <c r="M7" i="5"/>
  <c r="Q28" i="5"/>
  <c r="L7" i="5"/>
  <c r="Q27" i="5"/>
  <c r="P6" i="5"/>
  <c r="Q26" i="5"/>
  <c r="O6" i="5"/>
  <c r="Q25" i="5"/>
  <c r="N6" i="5"/>
  <c r="Q24" i="5"/>
  <c r="M6" i="5"/>
  <c r="Q23" i="5"/>
  <c r="L6" i="5"/>
  <c r="Q22" i="5"/>
  <c r="P5" i="5"/>
  <c r="Q21" i="5"/>
  <c r="O5" i="5"/>
  <c r="Q20" i="5"/>
  <c r="N5" i="5"/>
  <c r="Q19" i="5"/>
  <c r="M5" i="5"/>
  <c r="Q18" i="5"/>
  <c r="L5" i="5"/>
  <c r="Q17" i="5"/>
  <c r="P4" i="5"/>
  <c r="Q16" i="5"/>
  <c r="O4" i="5"/>
  <c r="Q15" i="5"/>
  <c r="N4" i="5"/>
  <c r="Q14" i="5"/>
  <c r="M4" i="5"/>
  <c r="Q13" i="5"/>
  <c r="L4" i="5"/>
  <c r="Q41" i="6"/>
  <c r="O9" i="6"/>
  <c r="Q40" i="6"/>
  <c r="N9" i="6"/>
  <c r="Q39" i="6"/>
  <c r="M9" i="6"/>
  <c r="Q38" i="6"/>
  <c r="L9" i="6"/>
  <c r="Q36" i="6"/>
  <c r="O8" i="6"/>
  <c r="Q35" i="6"/>
  <c r="N8" i="6"/>
  <c r="Q34" i="6"/>
  <c r="M8" i="6"/>
  <c r="Q33" i="6"/>
  <c r="L8" i="6"/>
  <c r="Q31" i="6"/>
  <c r="O7" i="6"/>
  <c r="Q30" i="6"/>
  <c r="N7" i="6"/>
  <c r="Q29" i="6"/>
  <c r="M7" i="6"/>
  <c r="Q28" i="6"/>
  <c r="L7" i="6"/>
  <c r="Q26" i="6"/>
  <c r="O6" i="6"/>
  <c r="Q25" i="6"/>
  <c r="N6" i="6"/>
  <c r="Q24" i="6"/>
  <c r="M6" i="6"/>
  <c r="Q23" i="6"/>
  <c r="L6" i="6"/>
  <c r="Q21" i="6"/>
  <c r="O5" i="6"/>
  <c r="Q20" i="6"/>
  <c r="N5" i="6"/>
  <c r="Q19" i="6"/>
  <c r="M5" i="6"/>
  <c r="Q18" i="6"/>
  <c r="L5" i="6"/>
  <c r="Q16" i="6"/>
  <c r="O4" i="6"/>
  <c r="Q15" i="6"/>
  <c r="N4" i="6"/>
  <c r="Q14" i="6"/>
  <c r="M4" i="6"/>
  <c r="Q13" i="6"/>
  <c r="L4" i="6"/>
</calcChain>
</file>

<file path=xl/sharedStrings.xml><?xml version="1.0" encoding="utf-8"?>
<sst xmlns="http://schemas.openxmlformats.org/spreadsheetml/2006/main" count="114" uniqueCount="30">
  <si>
    <t>1 x 1</t>
  </si>
  <si>
    <t>2 x 2</t>
  </si>
  <si>
    <t>4 x 4</t>
  </si>
  <si>
    <t>8 x 8</t>
  </si>
  <si>
    <t>16 x 16</t>
  </si>
  <si>
    <t>32 x 32</t>
  </si>
  <si>
    <t>Average Time (s)</t>
  </si>
  <si>
    <t>Image Size 
(W x H, x10^3)</t>
  </si>
  <si>
    <t>Run 1</t>
  </si>
  <si>
    <t>Run 2</t>
  </si>
  <si>
    <t>Run 3</t>
  </si>
  <si>
    <t>Run 4</t>
  </si>
  <si>
    <t>Run 5</t>
  </si>
  <si>
    <t>Individual Run Times (s)</t>
  </si>
  <si>
    <t>2 X 2</t>
  </si>
  <si>
    <t>4 X 4</t>
  </si>
  <si>
    <t>8 X 8</t>
  </si>
  <si>
    <t>16 X 16</t>
  </si>
  <si>
    <t>Cores (n)</t>
  </si>
  <si>
    <t>Image Size      (W x H, 10^3)</t>
  </si>
  <si>
    <t>Static</t>
  </si>
  <si>
    <t>Sequential</t>
  </si>
  <si>
    <t>Static Speedup Factor</t>
  </si>
  <si>
    <t>Static Efficiency</t>
  </si>
  <si>
    <t>(Speedup Factor/n Cores)*100</t>
  </si>
  <si>
    <t>Sequential Time/Static Time</t>
  </si>
  <si>
    <t>Dynamic</t>
  </si>
  <si>
    <t>Dynamic Efficiency</t>
  </si>
  <si>
    <t>Dynamic Speedup Factor</t>
  </si>
  <si>
    <t>Sequential Time/Dynamic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</si>
</sst>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6" xfId="1" applyFont="1" applyBorder="1" applyAlignment="1">
      <alignment horizontal="center" wrapText="1"/>
    </xf>
    <xf numFmtId="164" fontId="0" fillId="0" borderId="7" xfId="0" applyNumberFormat="1" applyBorder="1"/>
    <xf numFmtId="164" fontId="1" fillId="0" borderId="6" xfId="1" applyNumberFormat="1" applyBorder="1" applyAlignment="1">
      <alignment horizontal="center"/>
    </xf>
    <xf numFmtId="164" fontId="0" fillId="0" borderId="9" xfId="0" applyNumberFormat="1" applyBorder="1"/>
    <xf numFmtId="164" fontId="0" fillId="0" borderId="4" xfId="0" applyNumberFormat="1" applyBorder="1"/>
    <xf numFmtId="164" fontId="1" fillId="0" borderId="3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17" xfId="1" applyFont="1" applyBorder="1" applyAlignment="1">
      <alignment wrapText="1"/>
    </xf>
    <xf numFmtId="164" fontId="0" fillId="0" borderId="1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1" fillId="0" borderId="11" xfId="1" applyNumberFormat="1" applyBorder="1" applyAlignment="1">
      <alignment horizontal="center"/>
    </xf>
    <xf numFmtId="164" fontId="1" fillId="0" borderId="18" xfId="1" applyNumberFormat="1" applyBorder="1" applyAlignment="1">
      <alignment horizontal="center"/>
    </xf>
    <xf numFmtId="164" fontId="1" fillId="0" borderId="12" xfId="1" applyNumberForma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21" xfId="1" applyFont="1" applyBorder="1" applyAlignment="1">
      <alignment horizontal="center"/>
    </xf>
    <xf numFmtId="0" fontId="3" fillId="0" borderId="28" xfId="0" applyFont="1" applyBorder="1" applyAlignment="1">
      <alignment horizontal="right"/>
    </xf>
    <xf numFmtId="0" fontId="3" fillId="0" borderId="10" xfId="0" applyFont="1" applyBorder="1"/>
    <xf numFmtId="0" fontId="3" fillId="0" borderId="1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2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33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4" xfId="0" applyNumberFormat="1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wrapText="1"/>
    </xf>
    <xf numFmtId="0" fontId="2" fillId="0" borderId="5" xfId="0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9" xfId="1" applyFont="1" applyBorder="1" applyAlignment="1">
      <alignment horizontal="center" vertical="center" textRotation="90" wrapText="1"/>
    </xf>
    <xf numFmtId="0" fontId="2" fillId="0" borderId="20" xfId="1" applyFont="1" applyBorder="1" applyAlignment="1">
      <alignment horizontal="center" vertical="center" textRotation="90" wrapText="1"/>
    </xf>
    <xf numFmtId="0" fontId="2" fillId="0" borderId="21" xfId="1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7" xfId="1" applyFont="1" applyBorder="1" applyAlignment="1">
      <alignment horizontal="center" wrapText="1"/>
    </xf>
    <xf numFmtId="0" fontId="2" fillId="0" borderId="16" xfId="1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Sequential!$N$3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Sequential!$H$4:$H$9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Sequential!$N$4:$N$9</c:f>
              <c:numCache>
                <c:formatCode>0.000</c:formatCode>
                <c:ptCount val="6"/>
                <c:pt idx="0">
                  <c:v>0.1978126</c:v>
                </c:pt>
                <c:pt idx="1">
                  <c:v>0.7708866</c:v>
                </c:pt>
                <c:pt idx="2">
                  <c:v>3.0619984</c:v>
                </c:pt>
                <c:pt idx="3">
                  <c:v>12.255331</c:v>
                </c:pt>
                <c:pt idx="4">
                  <c:v>49.0295886</c:v>
                </c:pt>
                <c:pt idx="5">
                  <c:v>196.1252492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90776"/>
        <c:axId val="2047966232"/>
      </c:lineChart>
      <c:catAx>
        <c:axId val="210989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Size (W x H, 10^3)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47966232"/>
        <c:crosses val="autoZero"/>
        <c:auto val="1"/>
        <c:lblAlgn val="ctr"/>
        <c:lblOffset val="100"/>
        <c:noMultiLvlLbl val="0"/>
      </c:catAx>
      <c:valAx>
        <c:axId val="204796623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98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3261428258968"/>
          <c:y val="0.0939197643899164"/>
          <c:w val="0.791366264763779"/>
          <c:h val="0.714682648680543"/>
        </c:manualLayout>
      </c:layout>
      <c:surface3DChart>
        <c:wireframe val="0"/>
        <c:ser>
          <c:idx val="0"/>
          <c:order val="0"/>
          <c:tx>
            <c:strRef>
              <c:f>Static!$L$3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Static!$K$4:$K$9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Static!$L$4:$L$9</c:f>
              <c:numCache>
                <c:formatCode>0.000</c:formatCode>
                <c:ptCount val="6"/>
                <c:pt idx="0">
                  <c:v>0.2039118</c:v>
                </c:pt>
                <c:pt idx="1">
                  <c:v>0.8072372</c:v>
                </c:pt>
                <c:pt idx="2">
                  <c:v>3.1997348</c:v>
                </c:pt>
                <c:pt idx="3">
                  <c:v>12.7891822</c:v>
                </c:pt>
                <c:pt idx="4">
                  <c:v>51.1743456</c:v>
                </c:pt>
                <c:pt idx="5">
                  <c:v>204.7352048</c:v>
                </c:pt>
              </c:numCache>
            </c:numRef>
          </c:val>
        </c:ser>
        <c:ser>
          <c:idx val="1"/>
          <c:order val="1"/>
          <c:tx>
            <c:strRef>
              <c:f>Static!$M$3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Static!$K$4:$K$9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Static!$M$4:$M$9</c:f>
              <c:numCache>
                <c:formatCode>0.000</c:formatCode>
                <c:ptCount val="6"/>
                <c:pt idx="0">
                  <c:v>0.0762484</c:v>
                </c:pt>
                <c:pt idx="1">
                  <c:v>0.2846674</c:v>
                </c:pt>
                <c:pt idx="2">
                  <c:v>1.1112792</c:v>
                </c:pt>
                <c:pt idx="3">
                  <c:v>4.429150799999999</c:v>
                </c:pt>
                <c:pt idx="4">
                  <c:v>17.713436</c:v>
                </c:pt>
                <c:pt idx="5">
                  <c:v>70.9008812</c:v>
                </c:pt>
              </c:numCache>
            </c:numRef>
          </c:val>
        </c:ser>
        <c:ser>
          <c:idx val="2"/>
          <c:order val="2"/>
          <c:tx>
            <c:strRef>
              <c:f>Static!$N$3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Static!$K$4:$K$9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Static!$N$4:$N$9</c:f>
              <c:numCache>
                <c:formatCode>0.000</c:formatCode>
                <c:ptCount val="6"/>
                <c:pt idx="0">
                  <c:v>0.0336598</c:v>
                </c:pt>
                <c:pt idx="1">
                  <c:v>0.129049</c:v>
                </c:pt>
                <c:pt idx="2">
                  <c:v>0.5053748</c:v>
                </c:pt>
                <c:pt idx="3">
                  <c:v>2.02586</c:v>
                </c:pt>
                <c:pt idx="4">
                  <c:v>8.1244664</c:v>
                </c:pt>
                <c:pt idx="5">
                  <c:v>32.5351176</c:v>
                </c:pt>
              </c:numCache>
            </c:numRef>
          </c:val>
        </c:ser>
        <c:ser>
          <c:idx val="3"/>
          <c:order val="3"/>
          <c:tx>
            <c:strRef>
              <c:f>Static!$O$3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Static!$K$4:$K$9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Static!$O$4:$O$9</c:f>
              <c:numCache>
                <c:formatCode>0.000</c:formatCode>
                <c:ptCount val="6"/>
                <c:pt idx="0">
                  <c:v>0.0412134</c:v>
                </c:pt>
                <c:pt idx="1">
                  <c:v>0.106751</c:v>
                </c:pt>
                <c:pt idx="2">
                  <c:v>0.2973472</c:v>
                </c:pt>
                <c:pt idx="3">
                  <c:v>1.1424638</c:v>
                </c:pt>
                <c:pt idx="4">
                  <c:v>4.5530024</c:v>
                </c:pt>
                <c:pt idx="5">
                  <c:v>18.2740694</c:v>
                </c:pt>
              </c:numCache>
            </c:numRef>
          </c:val>
        </c:ser>
        <c:ser>
          <c:idx val="4"/>
          <c:order val="4"/>
          <c:tx>
            <c:strRef>
              <c:f>Static!$P$3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Static!$K$4:$K$9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Static!$P$4:$P$9</c:f>
              <c:numCache>
                <c:formatCode>0.000</c:formatCode>
                <c:ptCount val="6"/>
                <c:pt idx="0">
                  <c:v>0.3559754</c:v>
                </c:pt>
                <c:pt idx="1">
                  <c:v>0.4066622</c:v>
                </c:pt>
                <c:pt idx="2">
                  <c:v>0.604245</c:v>
                </c:pt>
                <c:pt idx="3">
                  <c:v>1.4003404</c:v>
                </c:pt>
                <c:pt idx="4">
                  <c:v>3.4809044</c:v>
                </c:pt>
                <c:pt idx="5">
                  <c:v>13.7242018</c:v>
                </c:pt>
              </c:numCache>
            </c:numRef>
          </c:val>
        </c:ser>
        <c:bandFmts/>
        <c:axId val="2103371208"/>
        <c:axId val="2103376904"/>
        <c:axId val="2103382392"/>
      </c:surface3DChart>
      <c:catAx>
        <c:axId val="210337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Size (W xH, 10^3)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376904"/>
        <c:crosses val="autoZero"/>
        <c:auto val="1"/>
        <c:lblAlgn val="ctr"/>
        <c:lblOffset val="100"/>
        <c:noMultiLvlLbl val="0"/>
      </c:catAx>
      <c:valAx>
        <c:axId val="2103376904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103371208"/>
        <c:crosses val="autoZero"/>
        <c:crossBetween val="midCat"/>
        <c:minorUnit val="5.0"/>
      </c:valAx>
      <c:serAx>
        <c:axId val="2103382392"/>
        <c:scaling>
          <c:orientation val="maxMin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Cores (n)</a:t>
                </a:r>
              </a:p>
            </c:rich>
          </c:tx>
          <c:layout>
            <c:manualLayout>
              <c:xMode val="edge"/>
              <c:yMode val="edge"/>
              <c:x val="0.854932195975503"/>
              <c:y val="0.698029996250469"/>
            </c:manualLayout>
          </c:layout>
          <c:overlay val="0"/>
        </c:title>
        <c:majorTickMark val="out"/>
        <c:minorTickMark val="none"/>
        <c:tickLblPos val="nextTo"/>
        <c:crossAx val="210337690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3261428258968"/>
          <c:y val="0.0939197643899165"/>
          <c:w val="0.791366264763779"/>
          <c:h val="0.714682648680543"/>
        </c:manualLayout>
      </c:layout>
      <c:surface3DChart>
        <c:wireframe val="0"/>
        <c:ser>
          <c:idx val="0"/>
          <c:order val="0"/>
          <c:tx>
            <c:strRef>
              <c:f>Dynamic!$L$3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Dynamic!$K$4:$K$9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Dynamic!$L$4:$L$9</c:f>
              <c:numCache>
                <c:formatCode>0.000</c:formatCode>
                <c:ptCount val="6"/>
                <c:pt idx="0">
                  <c:v>0.2040182</c:v>
                </c:pt>
                <c:pt idx="1">
                  <c:v>0.7985772</c:v>
                </c:pt>
                <c:pt idx="2">
                  <c:v>3.153619399999999</c:v>
                </c:pt>
                <c:pt idx="3">
                  <c:v>12.5962606</c:v>
                </c:pt>
                <c:pt idx="4">
                  <c:v>50.3569602</c:v>
                </c:pt>
                <c:pt idx="5">
                  <c:v>201.400309</c:v>
                </c:pt>
              </c:numCache>
            </c:numRef>
          </c:val>
        </c:ser>
        <c:ser>
          <c:idx val="1"/>
          <c:order val="1"/>
          <c:tx>
            <c:strRef>
              <c:f>Dynamic!$M$3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Dynamic!$K$4:$K$9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Dynamic!$M$4:$M$9</c:f>
              <c:numCache>
                <c:formatCode>0.000</c:formatCode>
                <c:ptCount val="6"/>
                <c:pt idx="0">
                  <c:v>0.0721808</c:v>
                </c:pt>
                <c:pt idx="1">
                  <c:v>0.2673048</c:v>
                </c:pt>
                <c:pt idx="2">
                  <c:v>1.0560494</c:v>
                </c:pt>
                <c:pt idx="3">
                  <c:v>4.2077816</c:v>
                </c:pt>
                <c:pt idx="4">
                  <c:v>16.8148226</c:v>
                </c:pt>
                <c:pt idx="5">
                  <c:v>67.2314152</c:v>
                </c:pt>
              </c:numCache>
            </c:numRef>
          </c:val>
        </c:ser>
        <c:ser>
          <c:idx val="2"/>
          <c:order val="2"/>
          <c:tx>
            <c:strRef>
              <c:f>Dynamic!$N$3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Dynamic!$K$4:$K$9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Dynamic!$N$4:$N$9</c:f>
              <c:numCache>
                <c:formatCode>0.000</c:formatCode>
                <c:ptCount val="6"/>
                <c:pt idx="0">
                  <c:v>0.030022</c:v>
                </c:pt>
                <c:pt idx="1">
                  <c:v>0.1149926</c:v>
                </c:pt>
                <c:pt idx="2">
                  <c:v>0.4510072</c:v>
                </c:pt>
                <c:pt idx="3">
                  <c:v>1.8020372</c:v>
                </c:pt>
                <c:pt idx="4">
                  <c:v>7.1997648</c:v>
                </c:pt>
                <c:pt idx="5">
                  <c:v>28.7947442</c:v>
                </c:pt>
              </c:numCache>
            </c:numRef>
          </c:val>
        </c:ser>
        <c:ser>
          <c:idx val="3"/>
          <c:order val="3"/>
          <c:tx>
            <c:strRef>
              <c:f>Dynamic!$O$3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Dynamic!$K$4:$K$9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Dynamic!$O$4:$O$9</c:f>
              <c:numCache>
                <c:formatCode>0.000</c:formatCode>
                <c:ptCount val="6"/>
                <c:pt idx="0">
                  <c:v>0.0393532</c:v>
                </c:pt>
                <c:pt idx="1">
                  <c:v>0.081372</c:v>
                </c:pt>
                <c:pt idx="2">
                  <c:v>0.2649024</c:v>
                </c:pt>
                <c:pt idx="3">
                  <c:v>0.9430984</c:v>
                </c:pt>
                <c:pt idx="4">
                  <c:v>3.6458922</c:v>
                </c:pt>
                <c:pt idx="5">
                  <c:v>14.8004066</c:v>
                </c:pt>
              </c:numCache>
            </c:numRef>
          </c:val>
        </c:ser>
        <c:ser>
          <c:idx val="4"/>
          <c:order val="4"/>
          <c:tx>
            <c:strRef>
              <c:f>Dynamic!$P$3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Dynamic!$K$4:$K$9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Dynamic!$P$4:$P$9</c:f>
              <c:numCache>
                <c:formatCode>0.000</c:formatCode>
                <c:ptCount val="6"/>
                <c:pt idx="0">
                  <c:v>0.07648</c:v>
                </c:pt>
                <c:pt idx="1">
                  <c:v>0.1226526</c:v>
                </c:pt>
                <c:pt idx="2">
                  <c:v>8.319907</c:v>
                </c:pt>
                <c:pt idx="3">
                  <c:v>23.4364962</c:v>
                </c:pt>
                <c:pt idx="4">
                  <c:v>79.1056332</c:v>
                </c:pt>
                <c:pt idx="5">
                  <c:v>189.4933808</c:v>
                </c:pt>
              </c:numCache>
            </c:numRef>
          </c:val>
        </c:ser>
        <c:bandFmts/>
        <c:axId val="2102559928"/>
        <c:axId val="2102565624"/>
        <c:axId val="2102571112"/>
      </c:surface3DChart>
      <c:catAx>
        <c:axId val="210255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Size (W xH, 10^3)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565624"/>
        <c:crosses val="autoZero"/>
        <c:auto val="1"/>
        <c:lblAlgn val="ctr"/>
        <c:lblOffset val="100"/>
        <c:noMultiLvlLbl val="0"/>
      </c:catAx>
      <c:valAx>
        <c:axId val="2102565624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102559928"/>
        <c:crosses val="autoZero"/>
        <c:crossBetween val="midCat"/>
        <c:minorUnit val="5.0"/>
      </c:valAx>
      <c:serAx>
        <c:axId val="2102571112"/>
        <c:scaling>
          <c:orientation val="maxMin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Cores (n)</a:t>
                </a:r>
              </a:p>
            </c:rich>
          </c:tx>
          <c:layout>
            <c:manualLayout>
              <c:xMode val="edge"/>
              <c:yMode val="edge"/>
              <c:x val="0.846251640419948"/>
              <c:y val="0.691680789901262"/>
            </c:manualLayout>
          </c:layout>
          <c:overlay val="0"/>
        </c:title>
        <c:majorTickMark val="out"/>
        <c:minorTickMark val="none"/>
        <c:tickLblPos val="nextTo"/>
        <c:crossAx val="210256562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Factor (Static vs. Dynamic)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2 Core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'Speedup&amp;Efficiency'!$K$25:$K$30</c:f>
              <c:numCache>
                <c:formatCode>0.000</c:formatCode>
                <c:ptCount val="6"/>
                <c:pt idx="0">
                  <c:v>0.963387111486437</c:v>
                </c:pt>
                <c:pt idx="1">
                  <c:v>0.95411485000939</c:v>
                </c:pt>
                <c:pt idx="2">
                  <c:v>0.956939931396814</c:v>
                </c:pt>
                <c:pt idx="3">
                  <c:v>0.958207319933248</c:v>
                </c:pt>
                <c:pt idx="4">
                  <c:v>0.958584158231034</c:v>
                </c:pt>
                <c:pt idx="5">
                  <c:v>0.957900338593844</c:v>
                </c:pt>
              </c:numCache>
            </c:numRef>
          </c:val>
          <c:smooth val="1"/>
        </c:ser>
        <c:ser>
          <c:idx val="1"/>
          <c:order val="1"/>
          <c:tx>
            <c:v>Static 4 Core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'Speedup&amp;Efficiency'!$L$25:$L$30</c:f>
              <c:numCache>
                <c:formatCode>0.000</c:formatCode>
                <c:ptCount val="6"/>
                <c:pt idx="0">
                  <c:v>2.576395045666532</c:v>
                </c:pt>
                <c:pt idx="1">
                  <c:v>2.705603100319882</c:v>
                </c:pt>
                <c:pt idx="2">
                  <c:v>2.755341771896748</c:v>
                </c:pt>
                <c:pt idx="3">
                  <c:v>2.76682564070747</c:v>
                </c:pt>
                <c:pt idx="4">
                  <c:v>2.769362025526838</c:v>
                </c:pt>
                <c:pt idx="5">
                  <c:v>2.766057610014585</c:v>
                </c:pt>
              </c:numCache>
            </c:numRef>
          </c:val>
          <c:smooth val="1"/>
        </c:ser>
        <c:ser>
          <c:idx val="2"/>
          <c:order val="2"/>
          <c:tx>
            <c:v>Static 8 Core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'Speedup&amp;Efficiency'!$M$25:$M$30</c:f>
              <c:numCache>
                <c:formatCode>0.000</c:formatCode>
                <c:ptCount val="6"/>
                <c:pt idx="0">
                  <c:v>5.836220060725258</c:v>
                </c:pt>
                <c:pt idx="1">
                  <c:v>5.968252369255088</c:v>
                </c:pt>
                <c:pt idx="2">
                  <c:v>6.058778554055328</c:v>
                </c:pt>
                <c:pt idx="3">
                  <c:v>6.049128765067675</c:v>
                </c:pt>
                <c:pt idx="4">
                  <c:v>6.03792477989693</c:v>
                </c:pt>
                <c:pt idx="5">
                  <c:v>6.027822748672039</c:v>
                </c:pt>
              </c:numCache>
            </c:numRef>
          </c:val>
          <c:smooth val="1"/>
        </c:ser>
        <c:ser>
          <c:idx val="3"/>
          <c:order val="3"/>
          <c:tx>
            <c:v>Static 16 Core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'Speedup&amp;Efficiency'!$N$25:$N$30</c:f>
              <c:numCache>
                <c:formatCode>0.000</c:formatCode>
                <c:ptCount val="6"/>
                <c:pt idx="0">
                  <c:v>4.76655650832011</c:v>
                </c:pt>
                <c:pt idx="1">
                  <c:v>7.2148926005377</c:v>
                </c:pt>
                <c:pt idx="2">
                  <c:v>10.29757132402794</c:v>
                </c:pt>
                <c:pt idx="3">
                  <c:v>10.72654380821519</c:v>
                </c:pt>
                <c:pt idx="4">
                  <c:v>10.7741908943426</c:v>
                </c:pt>
                <c:pt idx="5">
                  <c:v>10.73192389211349</c:v>
                </c:pt>
              </c:numCache>
            </c:numRef>
          </c:val>
          <c:smooth val="1"/>
        </c:ser>
        <c:ser>
          <c:idx val="4"/>
          <c:order val="4"/>
          <c:tx>
            <c:v>Static 32 Core</c:v>
          </c:tx>
          <c:spPr>
            <a:ln>
              <a:solidFill>
                <a:srgbClr val="8064A2">
                  <a:lumMod val="60000"/>
                  <a:lumOff val="40000"/>
                </a:srgbClr>
              </a:solidFill>
            </a:ln>
          </c:spPr>
          <c:marker>
            <c:symbol val="triangle"/>
            <c:size val="7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'Speedup&amp;Efficiency'!$O$25:$O$30</c:f>
              <c:numCache>
                <c:formatCode>0.000</c:formatCode>
                <c:ptCount val="6"/>
                <c:pt idx="0">
                  <c:v>0.551852740385993</c:v>
                </c:pt>
                <c:pt idx="1">
                  <c:v>1.89394785155837</c:v>
                </c:pt>
                <c:pt idx="2">
                  <c:v>5.067404777863285</c:v>
                </c:pt>
                <c:pt idx="3">
                  <c:v>8.751220774605945</c:v>
                </c:pt>
                <c:pt idx="4">
                  <c:v>14.09257806678058</c:v>
                </c:pt>
                <c:pt idx="5">
                  <c:v>14.28978711169928</c:v>
                </c:pt>
              </c:numCache>
            </c:numRef>
          </c:val>
          <c:smooth val="1"/>
        </c:ser>
        <c:ser>
          <c:idx val="5"/>
          <c:order val="5"/>
          <c:tx>
            <c:v>Dynamic 2 Core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'Speedup&amp;Efficiency'!$P$25:$P$30</c:f>
              <c:numCache>
                <c:formatCode>0.000</c:formatCode>
                <c:ptCount val="6"/>
                <c:pt idx="0">
                  <c:v>0.962884683817424</c:v>
                </c:pt>
                <c:pt idx="1">
                  <c:v>0.964461544857529</c:v>
                </c:pt>
                <c:pt idx="2">
                  <c:v>0.9709332711487</c:v>
                </c:pt>
                <c:pt idx="3">
                  <c:v>0.972883015773745</c:v>
                </c:pt>
                <c:pt idx="4">
                  <c:v>0.974143729191978</c:v>
                </c:pt>
                <c:pt idx="5">
                  <c:v>0.973761773126177</c:v>
                </c:pt>
              </c:numCache>
            </c:numRef>
          </c:val>
          <c:smooth val="1"/>
        </c:ser>
        <c:ser>
          <c:idx val="6"/>
          <c:order val="6"/>
          <c:tx>
            <c:v>Dynamic 4 Core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'Speedup&amp;Efficiency'!$Q$25:$Q$30</c:f>
              <c:numCache>
                <c:formatCode>0.000</c:formatCode>
                <c:ptCount val="6"/>
                <c:pt idx="0">
                  <c:v>2.721582470684725</c:v>
                </c:pt>
                <c:pt idx="1">
                  <c:v>2.881343694538968</c:v>
                </c:pt>
                <c:pt idx="2">
                  <c:v>2.899442014739084</c:v>
                </c:pt>
                <c:pt idx="3">
                  <c:v>2.912386897646969</c:v>
                </c:pt>
                <c:pt idx="4">
                  <c:v>2.917361554560796</c:v>
                </c:pt>
                <c:pt idx="5">
                  <c:v>2.917028020555486</c:v>
                </c:pt>
              </c:numCache>
            </c:numRef>
          </c:val>
          <c:smooth val="1"/>
        </c:ser>
        <c:ser>
          <c:idx val="7"/>
          <c:order val="7"/>
          <c:tx>
            <c:v>Dynamic 8 Core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'Speedup&amp;Efficiency'!$R$25:$R$30</c:f>
              <c:numCache>
                <c:formatCode>0.000</c:formatCode>
                <c:ptCount val="6"/>
                <c:pt idx="0">
                  <c:v>6.543401505562586</c:v>
                </c:pt>
                <c:pt idx="1">
                  <c:v>6.697796206016735</c:v>
                </c:pt>
                <c:pt idx="2">
                  <c:v>6.789146603424512</c:v>
                </c:pt>
                <c:pt idx="3">
                  <c:v>6.800463386660386</c:v>
                </c:pt>
                <c:pt idx="4">
                  <c:v>6.813405487912605</c:v>
                </c:pt>
                <c:pt idx="5">
                  <c:v>6.810823553001036</c:v>
                </c:pt>
              </c:numCache>
            </c:numRef>
          </c:val>
          <c:smooth val="1"/>
        </c:ser>
        <c:ser>
          <c:idx val="8"/>
          <c:order val="8"/>
          <c:tx>
            <c:v>Dynamic 16 Core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'Speedup&amp;Efficiency'!$S$25:$S$30</c:f>
              <c:numCache>
                <c:formatCode>0.000</c:formatCode>
                <c:ptCount val="6"/>
                <c:pt idx="0">
                  <c:v>4.991868513869266</c:v>
                </c:pt>
                <c:pt idx="1">
                  <c:v>9.46513542741975</c:v>
                </c:pt>
                <c:pt idx="2">
                  <c:v>11.55880052426856</c:v>
                </c:pt>
                <c:pt idx="3">
                  <c:v>12.99407145638249</c:v>
                </c:pt>
                <c:pt idx="4">
                  <c:v>13.45484570278847</c:v>
                </c:pt>
                <c:pt idx="5">
                  <c:v>13.25071177436436</c:v>
                </c:pt>
              </c:numCache>
            </c:numRef>
          </c:val>
          <c:smooth val="1"/>
        </c:ser>
        <c:ser>
          <c:idx val="9"/>
          <c:order val="9"/>
          <c:tx>
            <c:v>Dynamic 32 Core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'Speedup&amp;Efficiency'!$T$25:$T$30</c:f>
              <c:numCache>
                <c:formatCode>0.000</c:formatCode>
                <c:ptCount val="6"/>
                <c:pt idx="0">
                  <c:v>2.56859309623431</c:v>
                </c:pt>
                <c:pt idx="1">
                  <c:v>6.279499986139715</c:v>
                </c:pt>
                <c:pt idx="2">
                  <c:v>0.368027431075852</c:v>
                </c:pt>
                <c:pt idx="3">
                  <c:v>0.522889082711946</c:v>
                </c:pt>
                <c:pt idx="4">
                  <c:v>0.620119137103374</c:v>
                </c:pt>
                <c:pt idx="5">
                  <c:v>1.034948667716208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57912"/>
        <c:axId val="2102838616"/>
      </c:lineChart>
      <c:catAx>
        <c:axId val="210065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Size</a:t>
                </a:r>
              </a:p>
              <a:p>
                <a:pPr>
                  <a:defRPr/>
                </a:pPr>
                <a:r>
                  <a:rPr lang="en-US"/>
                  <a:t>(W x H,</a:t>
                </a:r>
                <a:r>
                  <a:rPr lang="en-US" baseline="0"/>
                  <a:t> 10^3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</c:spPr>
        </c:title>
        <c:numFmt formatCode="@" sourceLinked="1"/>
        <c:majorTickMark val="out"/>
        <c:minorTickMark val="none"/>
        <c:tickLblPos val="nextTo"/>
        <c:crossAx val="2102838616"/>
        <c:crosses val="autoZero"/>
        <c:auto val="1"/>
        <c:lblAlgn val="ctr"/>
        <c:lblOffset val="100"/>
        <c:noMultiLvlLbl val="0"/>
      </c:catAx>
      <c:valAx>
        <c:axId val="21028386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 Factor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0657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(Static vs. Dynamic)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2 Core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'Speedup&amp;Efficiency'!$W$25:$W$30</c:f>
              <c:numCache>
                <c:formatCode>0.000</c:formatCode>
                <c:ptCount val="6"/>
                <c:pt idx="0">
                  <c:v>48.16935557432184</c:v>
                </c:pt>
                <c:pt idx="1">
                  <c:v>47.7057425004695</c:v>
                </c:pt>
                <c:pt idx="2">
                  <c:v>47.84699656984072</c:v>
                </c:pt>
                <c:pt idx="3">
                  <c:v>47.9103659966624</c:v>
                </c:pt>
                <c:pt idx="4">
                  <c:v>47.9292079115517</c:v>
                </c:pt>
                <c:pt idx="5">
                  <c:v>47.8950169296922</c:v>
                </c:pt>
              </c:numCache>
            </c:numRef>
          </c:val>
          <c:smooth val="1"/>
        </c:ser>
        <c:ser>
          <c:idx val="1"/>
          <c:order val="1"/>
          <c:tx>
            <c:v>Static 4 Core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'Speedup&amp;Efficiency'!$X$25:$X$30</c:f>
              <c:numCache>
                <c:formatCode>0.000</c:formatCode>
                <c:ptCount val="6"/>
                <c:pt idx="0">
                  <c:v>64.40987614166332</c:v>
                </c:pt>
                <c:pt idx="1">
                  <c:v>67.64007750799705</c:v>
                </c:pt>
                <c:pt idx="2">
                  <c:v>68.88354429741869</c:v>
                </c:pt>
                <c:pt idx="3">
                  <c:v>69.17064101768673</c:v>
                </c:pt>
                <c:pt idx="4">
                  <c:v>69.23405063817095</c:v>
                </c:pt>
                <c:pt idx="5">
                  <c:v>69.15144025036463</c:v>
                </c:pt>
              </c:numCache>
            </c:numRef>
          </c:val>
          <c:smooth val="1"/>
        </c:ser>
        <c:ser>
          <c:idx val="2"/>
          <c:order val="2"/>
          <c:tx>
            <c:v>Static 8 Core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'Speedup&amp;Efficiency'!$Y$25:$Y$30</c:f>
              <c:numCache>
                <c:formatCode>0.000</c:formatCode>
                <c:ptCount val="6"/>
                <c:pt idx="0">
                  <c:v>72.95275075906572</c:v>
                </c:pt>
                <c:pt idx="1">
                  <c:v>74.60315461568861</c:v>
                </c:pt>
                <c:pt idx="2">
                  <c:v>75.73473192569161</c:v>
                </c:pt>
                <c:pt idx="3">
                  <c:v>75.61410956334594</c:v>
                </c:pt>
                <c:pt idx="4">
                  <c:v>75.47405974871162</c:v>
                </c:pt>
                <c:pt idx="5">
                  <c:v>75.34778435840049</c:v>
                </c:pt>
              </c:numCache>
            </c:numRef>
          </c:val>
          <c:smooth val="1"/>
        </c:ser>
        <c:ser>
          <c:idx val="3"/>
          <c:order val="3"/>
          <c:tx>
            <c:v>Static 16 Core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'Speedup&amp;Efficiency'!$Z$25:$Z$30</c:f>
              <c:numCache>
                <c:formatCode>0.000</c:formatCode>
                <c:ptCount val="6"/>
                <c:pt idx="0">
                  <c:v>29.79097817700069</c:v>
                </c:pt>
                <c:pt idx="1">
                  <c:v>45.09307875336063</c:v>
                </c:pt>
                <c:pt idx="2">
                  <c:v>64.3598207751746</c:v>
                </c:pt>
                <c:pt idx="3">
                  <c:v>67.04089880134495</c:v>
                </c:pt>
                <c:pt idx="4">
                  <c:v>67.33869308964125</c:v>
                </c:pt>
                <c:pt idx="5">
                  <c:v>67.07452432570931</c:v>
                </c:pt>
              </c:numCache>
            </c:numRef>
          </c:val>
          <c:smooth val="1"/>
        </c:ser>
        <c:ser>
          <c:idx val="4"/>
          <c:order val="4"/>
          <c:tx>
            <c:v>Static 32 Core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'Speedup&amp;Efficiency'!$AA$25:$AA$30</c:f>
              <c:numCache>
                <c:formatCode>0.000</c:formatCode>
                <c:ptCount val="6"/>
                <c:pt idx="0">
                  <c:v>1.724539813706228</c:v>
                </c:pt>
                <c:pt idx="1">
                  <c:v>5.918587036119904</c:v>
                </c:pt>
                <c:pt idx="2">
                  <c:v>15.83563993082277</c:v>
                </c:pt>
                <c:pt idx="3">
                  <c:v>27.34756492064358</c:v>
                </c:pt>
                <c:pt idx="4">
                  <c:v>44.0393064586893</c:v>
                </c:pt>
                <c:pt idx="5">
                  <c:v>44.65558472406024</c:v>
                </c:pt>
              </c:numCache>
            </c:numRef>
          </c:val>
          <c:smooth val="1"/>
        </c:ser>
        <c:ser>
          <c:idx val="5"/>
          <c:order val="5"/>
          <c:tx>
            <c:v>Dynamic 2 Core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'Speedup&amp;Efficiency'!$AB$25:$AB$30</c:f>
              <c:numCache>
                <c:formatCode>0.000</c:formatCode>
                <c:ptCount val="6"/>
                <c:pt idx="0">
                  <c:v>48.14423419087122</c:v>
                </c:pt>
                <c:pt idx="1">
                  <c:v>48.22307724287645</c:v>
                </c:pt>
                <c:pt idx="2">
                  <c:v>48.546663557435</c:v>
                </c:pt>
                <c:pt idx="3">
                  <c:v>48.64415078868724</c:v>
                </c:pt>
                <c:pt idx="4">
                  <c:v>48.70718645959889</c:v>
                </c:pt>
                <c:pt idx="5">
                  <c:v>48.68808865630886</c:v>
                </c:pt>
              </c:numCache>
            </c:numRef>
          </c:val>
          <c:smooth val="1"/>
        </c:ser>
        <c:ser>
          <c:idx val="6"/>
          <c:order val="6"/>
          <c:tx>
            <c:v>Dynamic 4 Core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'Speedup&amp;Efficiency'!$AC$25:$AC$30</c:f>
              <c:numCache>
                <c:formatCode>0.000</c:formatCode>
                <c:ptCount val="6"/>
                <c:pt idx="0">
                  <c:v>68.0395617671181</c:v>
                </c:pt>
                <c:pt idx="1">
                  <c:v>72.03359236347421</c:v>
                </c:pt>
                <c:pt idx="2">
                  <c:v>72.4860503684771</c:v>
                </c:pt>
                <c:pt idx="3">
                  <c:v>72.80967244117423</c:v>
                </c:pt>
                <c:pt idx="4">
                  <c:v>72.9340388640199</c:v>
                </c:pt>
                <c:pt idx="5">
                  <c:v>72.92570051388715</c:v>
                </c:pt>
              </c:numCache>
            </c:numRef>
          </c:val>
          <c:smooth val="1"/>
        </c:ser>
        <c:ser>
          <c:idx val="7"/>
          <c:order val="7"/>
          <c:tx>
            <c:v>Dynamic 8 Core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'Speedup&amp;Efficiency'!$AD$25:$AD$30</c:f>
              <c:numCache>
                <c:formatCode>0.000</c:formatCode>
                <c:ptCount val="6"/>
                <c:pt idx="0">
                  <c:v>81.79251881953233</c:v>
                </c:pt>
                <c:pt idx="1">
                  <c:v>83.72245257520919</c:v>
                </c:pt>
                <c:pt idx="2">
                  <c:v>84.86433254280641</c:v>
                </c:pt>
                <c:pt idx="3">
                  <c:v>85.00579233325483</c:v>
                </c:pt>
                <c:pt idx="4">
                  <c:v>85.16756859890757</c:v>
                </c:pt>
                <c:pt idx="5">
                  <c:v>85.13529441251295</c:v>
                </c:pt>
              </c:numCache>
            </c:numRef>
          </c:val>
          <c:smooth val="1"/>
        </c:ser>
        <c:ser>
          <c:idx val="8"/>
          <c:order val="8"/>
          <c:tx>
            <c:v>Dynamic 16 Core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'Speedup&amp;Efficiency'!$AE$25:$AE$30</c:f>
              <c:numCache>
                <c:formatCode>0.000</c:formatCode>
                <c:ptCount val="6"/>
                <c:pt idx="0">
                  <c:v>31.19917821168292</c:v>
                </c:pt>
                <c:pt idx="1">
                  <c:v>59.15709642137345</c:v>
                </c:pt>
                <c:pt idx="2">
                  <c:v>72.2425032766785</c:v>
                </c:pt>
                <c:pt idx="3">
                  <c:v>81.21294660239058</c:v>
                </c:pt>
                <c:pt idx="4">
                  <c:v>84.09278564242794</c:v>
                </c:pt>
                <c:pt idx="5">
                  <c:v>82.81694858977726</c:v>
                </c:pt>
              </c:numCache>
            </c:numRef>
          </c:val>
          <c:smooth val="1"/>
        </c:ser>
        <c:ser>
          <c:idx val="9"/>
          <c:order val="9"/>
          <c:tx>
            <c:v>Dynamic 32 Core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'Speedup&amp;Efficiency'!$J$25:$J$30</c:f>
              <c:strCache>
                <c:ptCount val="6"/>
                <c:pt idx="0">
                  <c:v>1 x 1</c:v>
                </c:pt>
                <c:pt idx="1">
                  <c:v>2 X 2</c:v>
                </c:pt>
                <c:pt idx="2">
                  <c:v>4 X 4</c:v>
                </c:pt>
                <c:pt idx="3">
                  <c:v>8 X 8</c:v>
                </c:pt>
                <c:pt idx="4">
                  <c:v>16 X 16</c:v>
                </c:pt>
                <c:pt idx="5">
                  <c:v>32 x 32</c:v>
                </c:pt>
              </c:strCache>
            </c:strRef>
          </c:cat>
          <c:val>
            <c:numRef>
              <c:f>'Speedup&amp;Efficiency'!$AF$25:$AF$30</c:f>
              <c:numCache>
                <c:formatCode>0.000</c:formatCode>
                <c:ptCount val="6"/>
                <c:pt idx="0">
                  <c:v>8.02685342573222</c:v>
                </c:pt>
                <c:pt idx="1">
                  <c:v>19.62343745668661</c:v>
                </c:pt>
                <c:pt idx="2">
                  <c:v>1.150085722112038</c:v>
                </c:pt>
                <c:pt idx="3">
                  <c:v>1.63402838347483</c:v>
                </c:pt>
                <c:pt idx="4">
                  <c:v>1.937872303448043</c:v>
                </c:pt>
                <c:pt idx="5">
                  <c:v>3.234214586613149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23864"/>
        <c:axId val="2100681032"/>
      </c:lineChart>
      <c:catAx>
        <c:axId val="211042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Image Size</a:t>
                </a:r>
              </a:p>
              <a:p>
                <a:pPr>
                  <a:defRPr/>
                </a:pPr>
                <a:r>
                  <a:rPr lang="en-US"/>
                  <a:t>(W x H,</a:t>
                </a:r>
                <a:r>
                  <a:rPr lang="en-US" baseline="0"/>
                  <a:t> 10^3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</c:spPr>
        </c:title>
        <c:numFmt formatCode="@" sourceLinked="1"/>
        <c:majorTickMark val="out"/>
        <c:minorTickMark val="none"/>
        <c:tickLblPos val="nextTo"/>
        <c:crossAx val="2100681032"/>
        <c:crosses val="autoZero"/>
        <c:auto val="1"/>
        <c:lblAlgn val="ctr"/>
        <c:lblOffset val="100"/>
        <c:noMultiLvlLbl val="0"/>
      </c:catAx>
      <c:valAx>
        <c:axId val="21006810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0423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6</xdr:col>
      <xdr:colOff>548640</xdr:colOff>
      <xdr:row>14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83820</xdr:rowOff>
    </xdr:from>
    <xdr:to>
      <xdr:col>8</xdr:col>
      <xdr:colOff>541020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83820</xdr:rowOff>
    </xdr:from>
    <xdr:to>
      <xdr:col>8</xdr:col>
      <xdr:colOff>541020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45720</xdr:rowOff>
    </xdr:from>
    <xdr:to>
      <xdr:col>8</xdr:col>
      <xdr:colOff>45720</xdr:colOff>
      <xdr:row>16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350520</xdr:colOff>
      <xdr:row>17</xdr:row>
      <xdr:rowOff>15240</xdr:rowOff>
    </xdr:from>
    <xdr:to>
      <xdr:col>8</xdr:col>
      <xdr:colOff>45720</xdr:colOff>
      <xdr:row>32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N9"/>
  <sheetViews>
    <sheetView tabSelected="1" workbookViewId="0">
      <selection activeCell="H1" sqref="H1"/>
    </sheetView>
  </sheetViews>
  <sheetFormatPr baseColWidth="10" defaultColWidth="8.83203125" defaultRowHeight="14" x14ac:dyDescent="0"/>
  <cols>
    <col min="8" max="8" width="16.5" customWidth="1"/>
    <col min="9" max="13" width="10.5" bestFit="1" customWidth="1"/>
    <col min="14" max="14" width="9.5" bestFit="1" customWidth="1"/>
  </cols>
  <sheetData>
    <row r="1" spans="8:14" ht="15" thickBot="1"/>
    <row r="2" spans="8:14" ht="15">
      <c r="H2" s="53" t="s">
        <v>7</v>
      </c>
      <c r="I2" s="55" t="s">
        <v>13</v>
      </c>
      <c r="J2" s="55"/>
      <c r="K2" s="55"/>
      <c r="L2" s="55"/>
      <c r="M2" s="55"/>
      <c r="N2" s="56" t="s">
        <v>6</v>
      </c>
    </row>
    <row r="3" spans="8:14" ht="16" thickBot="1">
      <c r="H3" s="54"/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57"/>
    </row>
    <row r="4" spans="8:14" ht="15">
      <c r="H4" s="34" t="s">
        <v>0</v>
      </c>
      <c r="I4" s="31">
        <v>0.19822899999999999</v>
      </c>
      <c r="J4" s="6">
        <v>0.193826</v>
      </c>
      <c r="K4" s="6">
        <v>0.19991600000000001</v>
      </c>
      <c r="L4" s="6">
        <v>0.20064599999999999</v>
      </c>
      <c r="M4" s="6">
        <v>0.19644600000000001</v>
      </c>
      <c r="N4" s="5">
        <f>AVERAGE(I4:M4)</f>
        <v>0.19781260000000001</v>
      </c>
    </row>
    <row r="5" spans="8:14" ht="15">
      <c r="H5" s="35" t="s">
        <v>1</v>
      </c>
      <c r="I5" s="32">
        <v>0.77028700000000005</v>
      </c>
      <c r="J5" s="7">
        <v>0.77197499999999997</v>
      </c>
      <c r="K5" s="7">
        <v>0.77152399999999999</v>
      </c>
      <c r="L5" s="7">
        <v>0.77044999999999997</v>
      </c>
      <c r="M5" s="7">
        <v>0.77019700000000002</v>
      </c>
      <c r="N5" s="4">
        <f>AVERAGE(I5:M5)</f>
        <v>0.77088659999999998</v>
      </c>
    </row>
    <row r="6" spans="8:14" ht="15">
      <c r="H6" s="35" t="s">
        <v>2</v>
      </c>
      <c r="I6" s="32">
        <v>3.0618840000000001</v>
      </c>
      <c r="J6" s="7">
        <v>3.0625810000000002</v>
      </c>
      <c r="K6" s="7">
        <v>3.0618479999999999</v>
      </c>
      <c r="L6" s="7">
        <v>3.061725</v>
      </c>
      <c r="M6" s="7">
        <v>3.0619540000000001</v>
      </c>
      <c r="N6" s="4">
        <f>AVERAGE(I6:M6)</f>
        <v>3.0619984000000002</v>
      </c>
    </row>
    <row r="7" spans="8:14" ht="15">
      <c r="H7" s="35" t="s">
        <v>3</v>
      </c>
      <c r="I7" s="32">
        <v>12.257663000000001</v>
      </c>
      <c r="J7" s="7">
        <v>12.255342000000001</v>
      </c>
      <c r="K7" s="7">
        <v>12.254061999999999</v>
      </c>
      <c r="L7" s="7">
        <v>12.254899999999999</v>
      </c>
      <c r="M7" s="7">
        <v>12.254688</v>
      </c>
      <c r="N7" s="4">
        <f>AVERAGE(I7:M7)</f>
        <v>12.255331</v>
      </c>
    </row>
    <row r="8" spans="8:14" ht="15">
      <c r="H8" s="35" t="s">
        <v>4</v>
      </c>
      <c r="I8" s="32">
        <v>49.026136999999999</v>
      </c>
      <c r="J8" s="7">
        <v>49.021954000000001</v>
      </c>
      <c r="K8" s="7">
        <v>49.021163000000001</v>
      </c>
      <c r="L8" s="7">
        <v>49.023772000000001</v>
      </c>
      <c r="M8" s="7">
        <v>49.054917000000003</v>
      </c>
      <c r="N8" s="4">
        <f>AVERAGE(I8:M8)</f>
        <v>49.029588599999997</v>
      </c>
    </row>
    <row r="9" spans="8:14" ht="16" thickBot="1">
      <c r="H9" s="36" t="s">
        <v>5</v>
      </c>
      <c r="I9" s="33">
        <v>196.12365700000001</v>
      </c>
      <c r="J9" s="3">
        <v>196.12439599999999</v>
      </c>
      <c r="K9" s="3">
        <v>196.14726300000001</v>
      </c>
      <c r="L9" s="3">
        <v>196.11500799999999</v>
      </c>
      <c r="M9" s="3">
        <v>196.11592200000001</v>
      </c>
      <c r="N9" s="2">
        <f>AVERAGE(I9:M9)</f>
        <v>196.12524920000001</v>
      </c>
    </row>
  </sheetData>
  <mergeCells count="3">
    <mergeCell ref="H2:H3"/>
    <mergeCell ref="I2:M2"/>
    <mergeCell ref="N2:N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workbookViewId="0">
      <selection activeCell="J3" sqref="J3"/>
    </sheetView>
  </sheetViews>
  <sheetFormatPr baseColWidth="10" defaultColWidth="8.83203125" defaultRowHeight="14" x14ac:dyDescent="0"/>
  <cols>
    <col min="2" max="2" width="16.5" customWidth="1"/>
    <col min="10" max="10" width="7.1640625" customWidth="1"/>
    <col min="11" max="11" width="8.5" bestFit="1" customWidth="1"/>
    <col min="12" max="16" width="7.5" bestFit="1" customWidth="1"/>
  </cols>
  <sheetData>
    <row r="1" spans="2:17" ht="15" thickBot="1"/>
    <row r="2" spans="2:17" ht="14.5" customHeight="1" thickBot="1">
      <c r="B2" s="19"/>
      <c r="L2" s="72" t="s">
        <v>6</v>
      </c>
      <c r="M2" s="73"/>
      <c r="N2" s="73"/>
      <c r="O2" s="73"/>
      <c r="P2" s="74"/>
    </row>
    <row r="3" spans="2:17" ht="15" customHeight="1" thickBot="1">
      <c r="K3" s="38" t="s">
        <v>18</v>
      </c>
      <c r="L3" s="23">
        <v>2</v>
      </c>
      <c r="M3" s="21">
        <v>4</v>
      </c>
      <c r="N3" s="21">
        <v>8</v>
      </c>
      <c r="O3" s="21">
        <v>16</v>
      </c>
      <c r="P3" s="22">
        <v>32</v>
      </c>
    </row>
    <row r="4" spans="2:17" ht="15" customHeight="1">
      <c r="J4" s="69" t="s">
        <v>19</v>
      </c>
      <c r="K4" s="37" t="s">
        <v>0</v>
      </c>
      <c r="L4" s="26">
        <f>Q13</f>
        <v>0.20391179999999998</v>
      </c>
      <c r="M4" s="27">
        <f>Q14</f>
        <v>7.6248399999999994E-2</v>
      </c>
      <c r="N4" s="27">
        <f>Q15</f>
        <v>3.3659799999999997E-2</v>
      </c>
      <c r="O4" s="27">
        <f>Q16</f>
        <v>4.1213399999999997E-2</v>
      </c>
      <c r="P4" s="5">
        <f>Q17</f>
        <v>0.35597540000000005</v>
      </c>
    </row>
    <row r="5" spans="2:17">
      <c r="J5" s="70"/>
      <c r="K5" s="24" t="s">
        <v>14</v>
      </c>
      <c r="L5" s="28">
        <f>Q18</f>
        <v>0.80723719999999999</v>
      </c>
      <c r="M5" s="20">
        <f>Q19</f>
        <v>0.28466740000000001</v>
      </c>
      <c r="N5" s="20">
        <f>Q20</f>
        <v>0.12904900000000002</v>
      </c>
      <c r="O5" s="20">
        <f>Q21</f>
        <v>0.106751</v>
      </c>
      <c r="P5" s="4">
        <f>Q22</f>
        <v>0.40666220000000008</v>
      </c>
    </row>
    <row r="6" spans="2:17">
      <c r="J6" s="70"/>
      <c r="K6" s="24" t="s">
        <v>15</v>
      </c>
      <c r="L6" s="28">
        <f>Q23</f>
        <v>3.1997348000000003</v>
      </c>
      <c r="M6" s="20">
        <f>Q24</f>
        <v>1.1112791999999998</v>
      </c>
      <c r="N6" s="20">
        <f>Q25</f>
        <v>0.5053747999999999</v>
      </c>
      <c r="O6" s="20">
        <f>Q26</f>
        <v>0.29734720000000003</v>
      </c>
      <c r="P6" s="4">
        <f>Q27</f>
        <v>0.60424499999999992</v>
      </c>
    </row>
    <row r="7" spans="2:17">
      <c r="J7" s="70"/>
      <c r="K7" s="24" t="s">
        <v>16</v>
      </c>
      <c r="L7" s="28">
        <f>Q28</f>
        <v>12.789182199999999</v>
      </c>
      <c r="M7" s="20">
        <f>Q29</f>
        <v>4.4291507999999995</v>
      </c>
      <c r="N7" s="20">
        <f>Q30</f>
        <v>2.0258599999999998</v>
      </c>
      <c r="O7" s="20">
        <f>Q31</f>
        <v>1.1424638</v>
      </c>
      <c r="P7" s="4">
        <f>Q32</f>
        <v>1.4003403999999999</v>
      </c>
    </row>
    <row r="8" spans="2:17">
      <c r="J8" s="70"/>
      <c r="K8" s="24" t="s">
        <v>17</v>
      </c>
      <c r="L8" s="28">
        <f>Q33</f>
        <v>51.174345599999995</v>
      </c>
      <c r="M8" s="20">
        <f>Q34</f>
        <v>17.713435999999998</v>
      </c>
      <c r="N8" s="20">
        <f>Q35</f>
        <v>8.1244663999999993</v>
      </c>
      <c r="O8" s="20">
        <f>Q36</f>
        <v>4.5530023999999996</v>
      </c>
      <c r="P8" s="4">
        <f>Q37</f>
        <v>3.4809044</v>
      </c>
    </row>
    <row r="9" spans="2:17" ht="15" thickBot="1">
      <c r="J9" s="71"/>
      <c r="K9" s="25" t="s">
        <v>5</v>
      </c>
      <c r="L9" s="29">
        <f>Q38</f>
        <v>204.73520480000002</v>
      </c>
      <c r="M9" s="30">
        <f>Q39</f>
        <v>70.900881200000001</v>
      </c>
      <c r="N9" s="30">
        <f>Q40</f>
        <v>32.5351176</v>
      </c>
      <c r="O9" s="30">
        <f>Q41</f>
        <v>18.274069399999998</v>
      </c>
      <c r="P9" s="2">
        <f>Q42</f>
        <v>13.724201799999999</v>
      </c>
    </row>
    <row r="10" spans="2:17" ht="15" thickBot="1"/>
    <row r="11" spans="2:17" ht="15.5" customHeight="1">
      <c r="J11" s="75" t="s">
        <v>7</v>
      </c>
      <c r="K11" s="63" t="s">
        <v>18</v>
      </c>
      <c r="L11" s="77" t="s">
        <v>13</v>
      </c>
      <c r="M11" s="78"/>
      <c r="N11" s="78"/>
      <c r="O11" s="78"/>
      <c r="P11" s="79"/>
      <c r="Q11" s="61" t="s">
        <v>6</v>
      </c>
    </row>
    <row r="12" spans="2:17" ht="16" thickBot="1">
      <c r="J12" s="76"/>
      <c r="K12" s="64"/>
      <c r="L12" s="1" t="s">
        <v>8</v>
      </c>
      <c r="M12" s="1" t="s">
        <v>9</v>
      </c>
      <c r="N12" s="1" t="s">
        <v>10</v>
      </c>
      <c r="O12" s="1" t="s">
        <v>11</v>
      </c>
      <c r="P12" s="1" t="s">
        <v>12</v>
      </c>
      <c r="Q12" s="62"/>
    </row>
    <row r="13" spans="2:17">
      <c r="J13" s="65" t="s">
        <v>0</v>
      </c>
      <c r="K13" s="12">
        <v>2</v>
      </c>
      <c r="L13" s="13">
        <v>0.204317</v>
      </c>
      <c r="M13" s="13">
        <v>0.203406</v>
      </c>
      <c r="N13" s="13">
        <v>0.20280999999999999</v>
      </c>
      <c r="O13" s="13">
        <v>0.202602</v>
      </c>
      <c r="P13" s="13">
        <v>0.206424</v>
      </c>
      <c r="Q13" s="14">
        <f t="shared" ref="Q13:Q42" si="0">AVERAGE(L13:P13)</f>
        <v>0.20391179999999998</v>
      </c>
    </row>
    <row r="14" spans="2:17">
      <c r="J14" s="66"/>
      <c r="K14" s="8">
        <v>4</v>
      </c>
      <c r="L14" s="10">
        <v>7.0215E-2</v>
      </c>
      <c r="M14" s="10">
        <v>8.8014999999999996E-2</v>
      </c>
      <c r="N14" s="10">
        <v>7.5675999999999993E-2</v>
      </c>
      <c r="O14" s="10">
        <v>7.3667999999999997E-2</v>
      </c>
      <c r="P14" s="10">
        <v>7.3667999999999997E-2</v>
      </c>
      <c r="Q14" s="15">
        <f t="shared" si="0"/>
        <v>7.6248399999999994E-2</v>
      </c>
    </row>
    <row r="15" spans="2:17">
      <c r="J15" s="66"/>
      <c r="K15" s="8">
        <v>8</v>
      </c>
      <c r="L15" s="10">
        <v>3.3177999999999999E-2</v>
      </c>
      <c r="M15" s="10">
        <v>3.2723000000000002E-2</v>
      </c>
      <c r="N15" s="10">
        <v>3.2701000000000001E-2</v>
      </c>
      <c r="O15" s="10">
        <v>3.2044000000000003E-2</v>
      </c>
      <c r="P15" s="10">
        <v>3.7652999999999999E-2</v>
      </c>
      <c r="Q15" s="15">
        <f t="shared" si="0"/>
        <v>3.3659799999999997E-2</v>
      </c>
    </row>
    <row r="16" spans="2:17" ht="15">
      <c r="J16" s="66"/>
      <c r="K16" s="8">
        <v>16</v>
      </c>
      <c r="L16" s="10">
        <v>2.0808E-2</v>
      </c>
      <c r="M16" s="11">
        <v>5.4914999999999999E-2</v>
      </c>
      <c r="N16" s="10">
        <v>3.7546000000000003E-2</v>
      </c>
      <c r="O16" s="10">
        <v>7.0531999999999997E-2</v>
      </c>
      <c r="P16" s="10">
        <v>2.2266000000000001E-2</v>
      </c>
      <c r="Q16" s="15">
        <f t="shared" si="0"/>
        <v>4.1213399999999997E-2</v>
      </c>
    </row>
    <row r="17" spans="10:17">
      <c r="J17" s="67"/>
      <c r="K17" s="8">
        <v>32</v>
      </c>
      <c r="L17" s="10">
        <v>0.29234300000000002</v>
      </c>
      <c r="M17" s="10">
        <v>0.477105</v>
      </c>
      <c r="N17" s="10">
        <v>0.28243800000000002</v>
      </c>
      <c r="O17" s="10">
        <v>0.43573499999999998</v>
      </c>
      <c r="P17" s="10">
        <v>0.29225600000000002</v>
      </c>
      <c r="Q17" s="15">
        <f t="shared" si="0"/>
        <v>0.35597540000000005</v>
      </c>
    </row>
    <row r="18" spans="10:17">
      <c r="J18" s="58" t="s">
        <v>14</v>
      </c>
      <c r="K18" s="8">
        <v>2</v>
      </c>
      <c r="L18" s="10">
        <v>0.80179900000000004</v>
      </c>
      <c r="M18" s="10">
        <v>0.80972</v>
      </c>
      <c r="N18" s="10">
        <v>0.81435599999999997</v>
      </c>
      <c r="O18" s="10">
        <v>0.80217799999999995</v>
      </c>
      <c r="P18" s="10">
        <v>0.80813299999999999</v>
      </c>
      <c r="Q18" s="15">
        <f t="shared" si="0"/>
        <v>0.80723719999999999</v>
      </c>
    </row>
    <row r="19" spans="10:17">
      <c r="J19" s="59"/>
      <c r="K19" s="8">
        <v>4</v>
      </c>
      <c r="L19" s="10">
        <v>0.285999</v>
      </c>
      <c r="M19" s="10">
        <v>0.28850300000000001</v>
      </c>
      <c r="N19" s="10">
        <v>0.28065600000000002</v>
      </c>
      <c r="O19" s="10">
        <v>0.28065600000000002</v>
      </c>
      <c r="P19" s="10">
        <v>0.28752299999999997</v>
      </c>
      <c r="Q19" s="15">
        <f t="shared" si="0"/>
        <v>0.28466740000000001</v>
      </c>
    </row>
    <row r="20" spans="10:17">
      <c r="J20" s="59"/>
      <c r="K20" s="8">
        <v>8</v>
      </c>
      <c r="L20" s="10">
        <v>0.126745</v>
      </c>
      <c r="M20" s="10">
        <v>0.131851</v>
      </c>
      <c r="N20" s="10">
        <v>0.12748799999999999</v>
      </c>
      <c r="O20" s="10">
        <v>0.12940199999999999</v>
      </c>
      <c r="P20" s="10">
        <v>0.12975900000000001</v>
      </c>
      <c r="Q20" s="15">
        <f t="shared" si="0"/>
        <v>0.12904900000000002</v>
      </c>
    </row>
    <row r="21" spans="10:17">
      <c r="J21" s="59"/>
      <c r="K21" s="8">
        <v>16</v>
      </c>
      <c r="L21" s="10">
        <v>6.9513000000000005E-2</v>
      </c>
      <c r="M21" s="10">
        <v>7.4829000000000007E-2</v>
      </c>
      <c r="N21" s="10">
        <v>0.115504</v>
      </c>
      <c r="O21" s="10">
        <v>0.10229100000000001</v>
      </c>
      <c r="P21" s="10">
        <v>0.17161799999999999</v>
      </c>
      <c r="Q21" s="15">
        <f t="shared" si="0"/>
        <v>0.106751</v>
      </c>
    </row>
    <row r="22" spans="10:17">
      <c r="J22" s="68"/>
      <c r="K22" s="8">
        <v>32</v>
      </c>
      <c r="L22" s="10">
        <v>0.72022200000000003</v>
      </c>
      <c r="M22" s="10">
        <v>0.29162300000000002</v>
      </c>
      <c r="N22" s="10">
        <v>0.47679500000000002</v>
      </c>
      <c r="O22" s="10">
        <v>0.26304499999999997</v>
      </c>
      <c r="P22" s="10">
        <v>0.28162599999999999</v>
      </c>
      <c r="Q22" s="15">
        <f t="shared" si="0"/>
        <v>0.40666220000000008</v>
      </c>
    </row>
    <row r="23" spans="10:17">
      <c r="J23" s="58" t="s">
        <v>15</v>
      </c>
      <c r="K23" s="8">
        <v>2</v>
      </c>
      <c r="L23" s="10">
        <v>3.2021670000000002</v>
      </c>
      <c r="M23" s="10">
        <v>3.195541</v>
      </c>
      <c r="N23" s="10">
        <v>3.194788</v>
      </c>
      <c r="O23" s="10">
        <v>3.2053470000000002</v>
      </c>
      <c r="P23" s="10">
        <v>3.200831</v>
      </c>
      <c r="Q23" s="15">
        <f t="shared" si="0"/>
        <v>3.1997348000000003</v>
      </c>
    </row>
    <row r="24" spans="10:17">
      <c r="J24" s="59"/>
      <c r="K24" s="8">
        <v>4</v>
      </c>
      <c r="L24" s="10">
        <v>1.112493</v>
      </c>
      <c r="M24" s="10">
        <v>1.1164400000000001</v>
      </c>
      <c r="N24" s="10">
        <v>1.1114930000000001</v>
      </c>
      <c r="O24" s="10">
        <v>1.107138</v>
      </c>
      <c r="P24" s="10">
        <v>1.108832</v>
      </c>
      <c r="Q24" s="15">
        <f t="shared" si="0"/>
        <v>1.1112791999999998</v>
      </c>
    </row>
    <row r="25" spans="10:17">
      <c r="J25" s="59"/>
      <c r="K25" s="8">
        <v>8</v>
      </c>
      <c r="L25" s="10">
        <v>0.50480400000000003</v>
      </c>
      <c r="M25" s="10">
        <v>0.50565099999999996</v>
      </c>
      <c r="N25" s="10">
        <v>0.50565099999999996</v>
      </c>
      <c r="O25" s="10">
        <v>0.50426300000000002</v>
      </c>
      <c r="P25" s="10">
        <v>0.50650499999999998</v>
      </c>
      <c r="Q25" s="15">
        <f t="shared" si="0"/>
        <v>0.5053747999999999</v>
      </c>
    </row>
    <row r="26" spans="10:17">
      <c r="J26" s="59"/>
      <c r="K26" s="8">
        <v>16</v>
      </c>
      <c r="L26" s="10">
        <v>0.276642</v>
      </c>
      <c r="M26" s="10">
        <v>0.35281699999999999</v>
      </c>
      <c r="N26" s="10">
        <v>0.276592</v>
      </c>
      <c r="O26" s="10">
        <v>0.28526499999999999</v>
      </c>
      <c r="P26" s="10">
        <v>0.29542000000000002</v>
      </c>
      <c r="Q26" s="15">
        <f t="shared" si="0"/>
        <v>0.29734720000000003</v>
      </c>
    </row>
    <row r="27" spans="10:17">
      <c r="J27" s="68"/>
      <c r="K27" s="8">
        <v>32</v>
      </c>
      <c r="L27" s="10">
        <v>0.46644400000000003</v>
      </c>
      <c r="M27" s="10">
        <v>0.67530800000000002</v>
      </c>
      <c r="N27" s="10">
        <v>0.682307</v>
      </c>
      <c r="O27" s="10">
        <v>0.53650699999999996</v>
      </c>
      <c r="P27" s="10">
        <v>0.660659</v>
      </c>
      <c r="Q27" s="15">
        <f t="shared" si="0"/>
        <v>0.60424499999999992</v>
      </c>
    </row>
    <row r="28" spans="10:17">
      <c r="J28" s="58" t="s">
        <v>16</v>
      </c>
      <c r="K28" s="8">
        <v>2</v>
      </c>
      <c r="L28" s="10">
        <v>12.785269</v>
      </c>
      <c r="M28" s="10">
        <v>12.783739000000001</v>
      </c>
      <c r="N28" s="10">
        <v>12.800545</v>
      </c>
      <c r="O28" s="10">
        <v>12.789619</v>
      </c>
      <c r="P28" s="10">
        <v>12.786739000000001</v>
      </c>
      <c r="Q28" s="15">
        <f t="shared" si="0"/>
        <v>12.789182199999999</v>
      </c>
    </row>
    <row r="29" spans="10:17">
      <c r="J29" s="59"/>
      <c r="K29" s="8">
        <v>4</v>
      </c>
      <c r="L29" s="10">
        <v>4.4277670000000002</v>
      </c>
      <c r="M29" s="10">
        <v>4.4344849999999996</v>
      </c>
      <c r="N29" s="10">
        <v>4.4267599999999998</v>
      </c>
      <c r="O29" s="10">
        <v>4.4286580000000004</v>
      </c>
      <c r="P29" s="10">
        <v>4.4280840000000001</v>
      </c>
      <c r="Q29" s="15">
        <f t="shared" si="0"/>
        <v>4.4291507999999995</v>
      </c>
    </row>
    <row r="30" spans="10:17">
      <c r="J30" s="59"/>
      <c r="K30" s="8">
        <v>8</v>
      </c>
      <c r="L30" s="10">
        <v>2.0253369999999999</v>
      </c>
      <c r="M30" s="10">
        <v>2.0259589999999998</v>
      </c>
      <c r="N30" s="10">
        <v>2.0263369999999998</v>
      </c>
      <c r="O30" s="10">
        <v>2.0255429999999999</v>
      </c>
      <c r="P30" s="10">
        <v>2.0261239999999998</v>
      </c>
      <c r="Q30" s="15">
        <f t="shared" si="0"/>
        <v>2.0258599999999998</v>
      </c>
    </row>
    <row r="31" spans="10:17">
      <c r="J31" s="59"/>
      <c r="K31" s="8">
        <v>16</v>
      </c>
      <c r="L31" s="10">
        <v>1.1206149999999999</v>
      </c>
      <c r="M31" s="10">
        <v>1.120968</v>
      </c>
      <c r="N31" s="10">
        <v>1.133899</v>
      </c>
      <c r="O31" s="10">
        <v>1.2171160000000001</v>
      </c>
      <c r="P31" s="10">
        <v>1.119721</v>
      </c>
      <c r="Q31" s="15">
        <f t="shared" si="0"/>
        <v>1.1424638</v>
      </c>
    </row>
    <row r="32" spans="10:17">
      <c r="J32" s="68"/>
      <c r="K32" s="8">
        <v>32</v>
      </c>
      <c r="L32" s="10">
        <v>1.3711329999999999</v>
      </c>
      <c r="M32" s="10">
        <v>1.4276070000000001</v>
      </c>
      <c r="N32" s="10">
        <v>1.4210449999999999</v>
      </c>
      <c r="O32" s="10">
        <v>1.459945</v>
      </c>
      <c r="P32" s="10">
        <v>1.3219719999999999</v>
      </c>
      <c r="Q32" s="15">
        <f t="shared" si="0"/>
        <v>1.4003403999999999</v>
      </c>
    </row>
    <row r="33" spans="10:17">
      <c r="J33" s="58" t="s">
        <v>17</v>
      </c>
      <c r="K33" s="8">
        <v>2</v>
      </c>
      <c r="L33" s="10">
        <v>51.174531999999999</v>
      </c>
      <c r="M33" s="10">
        <v>51.163457999999999</v>
      </c>
      <c r="N33" s="10">
        <v>51.187410999999997</v>
      </c>
      <c r="O33" s="10">
        <v>51.182026999999998</v>
      </c>
      <c r="P33" s="10">
        <v>51.164299999999997</v>
      </c>
      <c r="Q33" s="15">
        <f t="shared" si="0"/>
        <v>51.174345599999995</v>
      </c>
    </row>
    <row r="34" spans="10:17">
      <c r="J34" s="59"/>
      <c r="K34" s="8">
        <v>4</v>
      </c>
      <c r="L34" s="10">
        <v>17.719387999999999</v>
      </c>
      <c r="M34" s="10">
        <v>17.707267000000002</v>
      </c>
      <c r="N34" s="10">
        <v>17.72288</v>
      </c>
      <c r="O34" s="10">
        <v>17.707989000000001</v>
      </c>
      <c r="P34" s="10">
        <v>17.709655999999999</v>
      </c>
      <c r="Q34" s="15">
        <f t="shared" si="0"/>
        <v>17.713435999999998</v>
      </c>
    </row>
    <row r="35" spans="10:17">
      <c r="J35" s="59"/>
      <c r="K35" s="8">
        <v>8</v>
      </c>
      <c r="L35" s="10">
        <v>8.1206479999999992</v>
      </c>
      <c r="M35" s="10">
        <v>8.1215209999999995</v>
      </c>
      <c r="N35" s="10">
        <v>8.1183250000000005</v>
      </c>
      <c r="O35" s="10">
        <v>8.1429159999999996</v>
      </c>
      <c r="P35" s="10">
        <v>8.1189219999999995</v>
      </c>
      <c r="Q35" s="15">
        <f t="shared" si="0"/>
        <v>8.1244663999999993</v>
      </c>
    </row>
    <row r="36" spans="10:17">
      <c r="J36" s="59"/>
      <c r="K36" s="8">
        <v>16</v>
      </c>
      <c r="L36" s="10">
        <v>4.5659619999999999</v>
      </c>
      <c r="M36" s="10">
        <v>4.5560299999999998</v>
      </c>
      <c r="N36" s="10">
        <v>4.5137099999999997</v>
      </c>
      <c r="O36" s="10">
        <v>4.5727909999999996</v>
      </c>
      <c r="P36" s="10">
        <v>4.5565189999999998</v>
      </c>
      <c r="Q36" s="15">
        <f t="shared" si="0"/>
        <v>4.5530023999999996</v>
      </c>
    </row>
    <row r="37" spans="10:17">
      <c r="J37" s="68"/>
      <c r="K37" s="8">
        <v>32</v>
      </c>
      <c r="L37" s="10">
        <v>3.4930210000000002</v>
      </c>
      <c r="M37" s="10">
        <v>3.5682010000000002</v>
      </c>
      <c r="N37" s="10">
        <v>3.4312450000000001</v>
      </c>
      <c r="O37" s="10">
        <v>3.4573719999999999</v>
      </c>
      <c r="P37" s="10">
        <v>3.4546830000000002</v>
      </c>
      <c r="Q37" s="15">
        <f t="shared" si="0"/>
        <v>3.4809044</v>
      </c>
    </row>
    <row r="38" spans="10:17" ht="15">
      <c r="J38" s="58" t="s">
        <v>5</v>
      </c>
      <c r="K38" s="9">
        <v>2</v>
      </c>
      <c r="L38" s="10">
        <v>204.76827299999999</v>
      </c>
      <c r="M38" s="10">
        <v>204.66900200000001</v>
      </c>
      <c r="N38" s="10">
        <v>204.803123</v>
      </c>
      <c r="O38" s="10">
        <v>204.731562</v>
      </c>
      <c r="P38" s="10">
        <v>204.70406399999999</v>
      </c>
      <c r="Q38" s="15">
        <f t="shared" si="0"/>
        <v>204.73520480000002</v>
      </c>
    </row>
    <row r="39" spans="10:17" ht="15">
      <c r="J39" s="59"/>
      <c r="K39" s="9">
        <v>4</v>
      </c>
      <c r="L39" s="10">
        <v>70.879996000000006</v>
      </c>
      <c r="M39" s="10">
        <v>70.943106999999998</v>
      </c>
      <c r="N39" s="10">
        <v>70.855490000000003</v>
      </c>
      <c r="O39" s="10">
        <v>70.919546999999994</v>
      </c>
      <c r="P39" s="10">
        <v>70.906266000000002</v>
      </c>
      <c r="Q39" s="15">
        <f t="shared" si="0"/>
        <v>70.900881200000001</v>
      </c>
    </row>
    <row r="40" spans="10:17" ht="15">
      <c r="J40" s="59"/>
      <c r="K40" s="9">
        <v>8</v>
      </c>
      <c r="L40" s="10">
        <v>32.551724999999998</v>
      </c>
      <c r="M40" s="10">
        <v>32.536563999999998</v>
      </c>
      <c r="N40" s="10">
        <v>32.53837</v>
      </c>
      <c r="O40" s="10">
        <v>32.521366</v>
      </c>
      <c r="P40" s="10">
        <v>32.527563000000001</v>
      </c>
      <c r="Q40" s="15">
        <f t="shared" si="0"/>
        <v>32.5351176</v>
      </c>
    </row>
    <row r="41" spans="10:17" ht="15">
      <c r="J41" s="59"/>
      <c r="K41" s="9">
        <v>16</v>
      </c>
      <c r="L41" s="10">
        <v>18.333984000000001</v>
      </c>
      <c r="M41" s="10">
        <v>18.320224</v>
      </c>
      <c r="N41" s="10">
        <v>18.201093</v>
      </c>
      <c r="O41" s="10">
        <v>18.198440999999999</v>
      </c>
      <c r="P41" s="10">
        <v>18.316604999999999</v>
      </c>
      <c r="Q41" s="15">
        <f t="shared" si="0"/>
        <v>18.274069399999998</v>
      </c>
    </row>
    <row r="42" spans="10:17" ht="16" thickBot="1">
      <c r="J42" s="60"/>
      <c r="K42" s="16">
        <v>32</v>
      </c>
      <c r="L42" s="17">
        <v>13.752743000000001</v>
      </c>
      <c r="M42" s="17">
        <v>13.744662</v>
      </c>
      <c r="N42" s="17">
        <v>13.716169000000001</v>
      </c>
      <c r="O42" s="17">
        <v>13.660259</v>
      </c>
      <c r="P42" s="17">
        <v>13.747176</v>
      </c>
      <c r="Q42" s="18">
        <f t="shared" si="0"/>
        <v>13.724201799999999</v>
      </c>
    </row>
  </sheetData>
  <mergeCells count="12">
    <mergeCell ref="J4:J9"/>
    <mergeCell ref="L2:P2"/>
    <mergeCell ref="J11:J12"/>
    <mergeCell ref="L11:P11"/>
    <mergeCell ref="J33:J37"/>
    <mergeCell ref="J38:J42"/>
    <mergeCell ref="Q11:Q12"/>
    <mergeCell ref="K11:K12"/>
    <mergeCell ref="J13:J17"/>
    <mergeCell ref="J18:J22"/>
    <mergeCell ref="J23:J27"/>
    <mergeCell ref="J28:J3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workbookViewId="0">
      <selection activeCell="Q6" sqref="Q6"/>
    </sheetView>
  </sheetViews>
  <sheetFormatPr baseColWidth="10" defaultColWidth="8.83203125" defaultRowHeight="14" x14ac:dyDescent="0"/>
  <cols>
    <col min="2" max="2" width="16.5" customWidth="1"/>
    <col min="10" max="10" width="7.1640625" customWidth="1"/>
    <col min="11" max="11" width="8.5" bestFit="1" customWidth="1"/>
    <col min="12" max="16" width="7.5" bestFit="1" customWidth="1"/>
  </cols>
  <sheetData>
    <row r="1" spans="2:17" ht="15" thickBot="1"/>
    <row r="2" spans="2:17" ht="14.5" customHeight="1" thickBot="1">
      <c r="B2" s="19"/>
      <c r="L2" s="72" t="s">
        <v>6</v>
      </c>
      <c r="M2" s="73"/>
      <c r="N2" s="73"/>
      <c r="O2" s="73"/>
      <c r="P2" s="74"/>
    </row>
    <row r="3" spans="2:17" ht="15" customHeight="1" thickBot="1">
      <c r="K3" s="38" t="s">
        <v>18</v>
      </c>
      <c r="L3" s="23">
        <v>2</v>
      </c>
      <c r="M3" s="21">
        <v>4</v>
      </c>
      <c r="N3" s="21">
        <v>8</v>
      </c>
      <c r="O3" s="21">
        <v>16</v>
      </c>
      <c r="P3" s="22">
        <v>32</v>
      </c>
    </row>
    <row r="4" spans="2:17" ht="15" customHeight="1">
      <c r="J4" s="69" t="s">
        <v>19</v>
      </c>
      <c r="K4" s="37" t="s">
        <v>0</v>
      </c>
      <c r="L4" s="26">
        <f>Q13</f>
        <v>0.20401819999999998</v>
      </c>
      <c r="M4" s="27">
        <f>Q14</f>
        <v>7.2180800000000017E-2</v>
      </c>
      <c r="N4" s="27">
        <f>Q15</f>
        <v>3.0022000000000004E-2</v>
      </c>
      <c r="O4" s="27">
        <f>Q16</f>
        <v>3.9353199999999998E-2</v>
      </c>
      <c r="P4" s="5">
        <f>Q17</f>
        <v>7.6479999999999992E-2</v>
      </c>
    </row>
    <row r="5" spans="2:17">
      <c r="J5" s="70"/>
      <c r="K5" s="24" t="s">
        <v>14</v>
      </c>
      <c r="L5" s="28">
        <f>Q18</f>
        <v>0.79857719999999999</v>
      </c>
      <c r="M5" s="20">
        <f>Q19</f>
        <v>0.26730480000000001</v>
      </c>
      <c r="N5" s="20">
        <f>Q20</f>
        <v>0.1149926</v>
      </c>
      <c r="O5" s="20">
        <f>Q21</f>
        <v>8.1372E-2</v>
      </c>
      <c r="P5" s="4">
        <f>Q22</f>
        <v>0.1226526</v>
      </c>
    </row>
    <row r="6" spans="2:17">
      <c r="J6" s="70"/>
      <c r="K6" s="24" t="s">
        <v>15</v>
      </c>
      <c r="L6" s="28">
        <f>Q23</f>
        <v>3.1536193999999993</v>
      </c>
      <c r="M6" s="20">
        <f>Q24</f>
        <v>1.0560493999999998</v>
      </c>
      <c r="N6" s="20">
        <f>Q25</f>
        <v>0.4510072</v>
      </c>
      <c r="O6" s="20">
        <f>Q26</f>
        <v>0.26490240000000004</v>
      </c>
      <c r="P6" s="4">
        <f>Q27</f>
        <v>8.3199070000000006</v>
      </c>
    </row>
    <row r="7" spans="2:17">
      <c r="J7" s="70"/>
      <c r="K7" s="24" t="s">
        <v>16</v>
      </c>
      <c r="L7" s="28">
        <f>Q28</f>
        <v>12.596260599999999</v>
      </c>
      <c r="M7" s="20">
        <f>Q29</f>
        <v>4.2077815999999997</v>
      </c>
      <c r="N7" s="20">
        <f>Q30</f>
        <v>1.8020371999999998</v>
      </c>
      <c r="O7" s="20">
        <f>Q31</f>
        <v>0.9430984</v>
      </c>
      <c r="P7" s="4">
        <f>Q32</f>
        <v>23.436496200000001</v>
      </c>
    </row>
    <row r="8" spans="2:17">
      <c r="J8" s="70"/>
      <c r="K8" s="24" t="s">
        <v>17</v>
      </c>
      <c r="L8" s="28">
        <f>Q33</f>
        <v>50.356960199999996</v>
      </c>
      <c r="M8" s="20">
        <f>Q34</f>
        <v>16.814822599999999</v>
      </c>
      <c r="N8" s="20">
        <f>Q35</f>
        <v>7.1997647999999996</v>
      </c>
      <c r="O8" s="20">
        <f>Q36</f>
        <v>3.6458922</v>
      </c>
      <c r="P8" s="4">
        <f>Q37</f>
        <v>79.1056332</v>
      </c>
    </row>
    <row r="9" spans="2:17" ht="15" thickBot="1">
      <c r="J9" s="71"/>
      <c r="K9" s="25" t="s">
        <v>5</v>
      </c>
      <c r="L9" s="29">
        <f>Q38</f>
        <v>201.40030900000002</v>
      </c>
      <c r="M9" s="30">
        <f>Q39</f>
        <v>67.231415200000001</v>
      </c>
      <c r="N9" s="30">
        <f>Q40</f>
        <v>28.794744200000004</v>
      </c>
      <c r="O9" s="30">
        <f>Q41</f>
        <v>14.800406599999999</v>
      </c>
      <c r="P9" s="2">
        <f>Q42</f>
        <v>189.49338080000001</v>
      </c>
    </row>
    <row r="10" spans="2:17" ht="15" thickBot="1"/>
    <row r="11" spans="2:17" ht="15.5" customHeight="1">
      <c r="J11" s="75" t="s">
        <v>7</v>
      </c>
      <c r="K11" s="63" t="s">
        <v>18</v>
      </c>
      <c r="L11" s="77" t="s">
        <v>13</v>
      </c>
      <c r="M11" s="78"/>
      <c r="N11" s="78"/>
      <c r="O11" s="78"/>
      <c r="P11" s="79"/>
      <c r="Q11" s="61" t="s">
        <v>6</v>
      </c>
    </row>
    <row r="12" spans="2:17" ht="16" thickBot="1">
      <c r="J12" s="76"/>
      <c r="K12" s="64"/>
      <c r="L12" s="1" t="s">
        <v>8</v>
      </c>
      <c r="M12" s="1" t="s">
        <v>9</v>
      </c>
      <c r="N12" s="1" t="s">
        <v>10</v>
      </c>
      <c r="O12" s="1" t="s">
        <v>11</v>
      </c>
      <c r="P12" s="1" t="s">
        <v>12</v>
      </c>
      <c r="Q12" s="62"/>
    </row>
    <row r="13" spans="2:17">
      <c r="J13" s="65" t="s">
        <v>0</v>
      </c>
      <c r="K13" s="12">
        <v>2</v>
      </c>
      <c r="L13" s="13">
        <v>0.20526700000000001</v>
      </c>
      <c r="M13" s="13">
        <v>0.207014</v>
      </c>
      <c r="N13" s="13">
        <v>0.19961100000000001</v>
      </c>
      <c r="O13" s="13">
        <v>0.19961100000000001</v>
      </c>
      <c r="P13" s="13">
        <v>0.208588</v>
      </c>
      <c r="Q13" s="14">
        <f t="shared" ref="Q13:Q42" si="0">AVERAGE(L13:P13)</f>
        <v>0.20401819999999998</v>
      </c>
    </row>
    <row r="14" spans="2:17">
      <c r="J14" s="66"/>
      <c r="K14" s="8">
        <v>4</v>
      </c>
      <c r="L14" s="10">
        <v>6.9887000000000005E-2</v>
      </c>
      <c r="M14" s="10">
        <v>7.3251999999999998E-2</v>
      </c>
      <c r="N14" s="10">
        <v>7.1777999999999995E-2</v>
      </c>
      <c r="O14" s="10">
        <v>7.3219000000000006E-2</v>
      </c>
      <c r="P14" s="10">
        <v>7.2767999999999999E-2</v>
      </c>
      <c r="Q14" s="15">
        <f t="shared" si="0"/>
        <v>7.2180800000000017E-2</v>
      </c>
    </row>
    <row r="15" spans="2:17">
      <c r="J15" s="66"/>
      <c r="K15" s="8">
        <v>8</v>
      </c>
      <c r="L15" s="10">
        <v>3.1440000000000003E-2</v>
      </c>
      <c r="M15" s="10">
        <v>2.955E-2</v>
      </c>
      <c r="N15" s="10">
        <v>2.955E-2</v>
      </c>
      <c r="O15" s="10">
        <v>3.0058000000000001E-2</v>
      </c>
      <c r="P15" s="10">
        <v>2.9512E-2</v>
      </c>
      <c r="Q15" s="15">
        <f t="shared" si="0"/>
        <v>3.0022000000000004E-2</v>
      </c>
    </row>
    <row r="16" spans="2:17" ht="15">
      <c r="J16" s="66"/>
      <c r="K16" s="8">
        <v>16</v>
      </c>
      <c r="L16" s="10">
        <v>2.5904E-2</v>
      </c>
      <c r="M16" s="11">
        <v>3.3578999999999998E-2</v>
      </c>
      <c r="N16" s="10">
        <v>3.6795000000000001E-2</v>
      </c>
      <c r="O16" s="10">
        <v>5.3450999999999999E-2</v>
      </c>
      <c r="P16" s="10">
        <v>4.7037000000000002E-2</v>
      </c>
      <c r="Q16" s="15">
        <f t="shared" si="0"/>
        <v>3.9353199999999998E-2</v>
      </c>
    </row>
    <row r="17" spans="10:17">
      <c r="J17" s="67"/>
      <c r="K17" s="8">
        <v>32</v>
      </c>
      <c r="L17" s="10">
        <v>9.0931999999999999E-2</v>
      </c>
      <c r="M17" s="10">
        <v>2.9038999999999999E-2</v>
      </c>
      <c r="N17" s="10">
        <v>0.15154400000000001</v>
      </c>
      <c r="O17" s="10">
        <v>8.7862999999999997E-2</v>
      </c>
      <c r="P17" s="10">
        <v>2.3022000000000001E-2</v>
      </c>
      <c r="Q17" s="15">
        <f t="shared" si="0"/>
        <v>7.6479999999999992E-2</v>
      </c>
    </row>
    <row r="18" spans="10:17">
      <c r="J18" s="58" t="s">
        <v>14</v>
      </c>
      <c r="K18" s="8">
        <v>2</v>
      </c>
      <c r="L18" s="10">
        <v>0.801898</v>
      </c>
      <c r="M18" s="10">
        <v>0.79699699999999996</v>
      </c>
      <c r="N18" s="10">
        <v>0.79356400000000005</v>
      </c>
      <c r="O18" s="10">
        <v>0.80015899999999995</v>
      </c>
      <c r="P18" s="10">
        <v>0.80026799999999998</v>
      </c>
      <c r="Q18" s="15">
        <f t="shared" si="0"/>
        <v>0.79857719999999999</v>
      </c>
    </row>
    <row r="19" spans="10:17">
      <c r="J19" s="59"/>
      <c r="K19" s="8">
        <v>4</v>
      </c>
      <c r="L19" s="10">
        <v>0.26622899999999999</v>
      </c>
      <c r="M19" s="10">
        <v>0.26793</v>
      </c>
      <c r="N19" s="10">
        <v>0.26702100000000001</v>
      </c>
      <c r="O19" s="10">
        <v>0.26487899999999998</v>
      </c>
      <c r="P19" s="10">
        <v>0.27046500000000001</v>
      </c>
      <c r="Q19" s="15">
        <f t="shared" si="0"/>
        <v>0.26730480000000001</v>
      </c>
    </row>
    <row r="20" spans="10:17">
      <c r="J20" s="59"/>
      <c r="K20" s="8">
        <v>8</v>
      </c>
      <c r="L20" s="10">
        <v>0.114037</v>
      </c>
      <c r="M20" s="10">
        <v>0.116422</v>
      </c>
      <c r="N20" s="10">
        <v>0.11383500000000001</v>
      </c>
      <c r="O20" s="10">
        <v>0.11576699999999999</v>
      </c>
      <c r="P20" s="10">
        <v>0.114902</v>
      </c>
      <c r="Q20" s="15">
        <f t="shared" si="0"/>
        <v>0.1149926</v>
      </c>
    </row>
    <row r="21" spans="10:17">
      <c r="J21" s="59"/>
      <c r="K21" s="8">
        <v>16</v>
      </c>
      <c r="L21" s="10">
        <v>6.6279000000000005E-2</v>
      </c>
      <c r="M21" s="10">
        <v>6.6059999999999994E-2</v>
      </c>
      <c r="N21" s="10">
        <v>8.3734000000000003E-2</v>
      </c>
      <c r="O21" s="10">
        <v>6.9259000000000001E-2</v>
      </c>
      <c r="P21" s="10">
        <v>0.121528</v>
      </c>
      <c r="Q21" s="15">
        <f t="shared" si="0"/>
        <v>8.1372E-2</v>
      </c>
    </row>
    <row r="22" spans="10:17">
      <c r="J22" s="68"/>
      <c r="K22" s="8">
        <v>32</v>
      </c>
      <c r="L22" s="10">
        <v>0.12803999999999999</v>
      </c>
      <c r="M22" s="10">
        <v>0.106874</v>
      </c>
      <c r="N22" s="10">
        <v>0.14589199999999999</v>
      </c>
      <c r="O22" s="10">
        <v>0.13158400000000001</v>
      </c>
      <c r="P22" s="10">
        <v>0.100873</v>
      </c>
      <c r="Q22" s="15">
        <f t="shared" si="0"/>
        <v>0.1226526</v>
      </c>
    </row>
    <row r="23" spans="10:17">
      <c r="J23" s="58" t="s">
        <v>15</v>
      </c>
      <c r="K23" s="8">
        <v>2</v>
      </c>
      <c r="L23" s="10">
        <v>3.1602009999999998</v>
      </c>
      <c r="M23" s="10">
        <v>3.1535579999999999</v>
      </c>
      <c r="N23" s="10">
        <v>3.1499160000000002</v>
      </c>
      <c r="O23" s="10">
        <v>3.1519759999999999</v>
      </c>
      <c r="P23" s="10">
        <v>3.1524459999999999</v>
      </c>
      <c r="Q23" s="15">
        <f t="shared" si="0"/>
        <v>3.1536193999999993</v>
      </c>
    </row>
    <row r="24" spans="10:17">
      <c r="J24" s="59"/>
      <c r="K24" s="8">
        <v>4</v>
      </c>
      <c r="L24" s="10">
        <v>1.056686</v>
      </c>
      <c r="M24" s="10">
        <v>1.056859</v>
      </c>
      <c r="N24" s="10">
        <v>1.0573090000000001</v>
      </c>
      <c r="O24" s="10">
        <v>1.056263</v>
      </c>
      <c r="P24" s="10">
        <v>1.0531299999999999</v>
      </c>
      <c r="Q24" s="15">
        <f t="shared" si="0"/>
        <v>1.0560493999999998</v>
      </c>
    </row>
    <row r="25" spans="10:17">
      <c r="J25" s="59"/>
      <c r="K25" s="8">
        <v>8</v>
      </c>
      <c r="L25" s="10">
        <v>0.45068399999999997</v>
      </c>
      <c r="M25" s="10">
        <v>0.45117800000000002</v>
      </c>
      <c r="N25" s="10">
        <v>0.45072000000000001</v>
      </c>
      <c r="O25" s="10">
        <v>0.45105400000000001</v>
      </c>
      <c r="P25" s="10">
        <v>0.45140000000000002</v>
      </c>
      <c r="Q25" s="15">
        <f t="shared" si="0"/>
        <v>0.4510072</v>
      </c>
    </row>
    <row r="26" spans="10:17">
      <c r="J26" s="59"/>
      <c r="K26" s="8">
        <v>16</v>
      </c>
      <c r="L26" s="10">
        <v>0.250253</v>
      </c>
      <c r="M26" s="10">
        <v>0.30736400000000003</v>
      </c>
      <c r="N26" s="10">
        <v>0.25501400000000002</v>
      </c>
      <c r="O26" s="10">
        <v>0.26588600000000001</v>
      </c>
      <c r="P26" s="10">
        <v>0.24599499999999999</v>
      </c>
      <c r="Q26" s="15">
        <f t="shared" si="0"/>
        <v>0.26490240000000004</v>
      </c>
    </row>
    <row r="27" spans="10:17">
      <c r="J27" s="68"/>
      <c r="K27" s="8">
        <v>32</v>
      </c>
      <c r="L27" s="10">
        <v>7.2044459999999999</v>
      </c>
      <c r="M27" s="10">
        <v>8.821123</v>
      </c>
      <c r="N27" s="10">
        <v>9.5337510000000005</v>
      </c>
      <c r="O27" s="10">
        <v>7.7930409999999997</v>
      </c>
      <c r="P27" s="10">
        <v>8.2471739999999993</v>
      </c>
      <c r="Q27" s="15">
        <f t="shared" si="0"/>
        <v>8.3199070000000006</v>
      </c>
    </row>
    <row r="28" spans="10:17">
      <c r="J28" s="58" t="s">
        <v>16</v>
      </c>
      <c r="K28" s="8">
        <v>2</v>
      </c>
      <c r="L28" s="10">
        <v>12.591661999999999</v>
      </c>
      <c r="M28" s="10">
        <v>12.589143999999999</v>
      </c>
      <c r="N28" s="10">
        <v>12.605295</v>
      </c>
      <c r="O28" s="10">
        <v>12.603960000000001</v>
      </c>
      <c r="P28" s="10">
        <v>12.591241999999999</v>
      </c>
      <c r="Q28" s="15">
        <f t="shared" si="0"/>
        <v>12.596260599999999</v>
      </c>
    </row>
    <row r="29" spans="10:17">
      <c r="J29" s="59"/>
      <c r="K29" s="8">
        <v>4</v>
      </c>
      <c r="L29" s="10">
        <v>4.2106300000000001</v>
      </c>
      <c r="M29" s="10">
        <v>4.2103929999999998</v>
      </c>
      <c r="N29" s="10">
        <v>4.206054</v>
      </c>
      <c r="O29" s="10">
        <v>4.2053649999999996</v>
      </c>
      <c r="P29" s="10">
        <v>4.2064659999999998</v>
      </c>
      <c r="Q29" s="15">
        <f t="shared" si="0"/>
        <v>4.2077815999999997</v>
      </c>
    </row>
    <row r="30" spans="10:17">
      <c r="J30" s="59"/>
      <c r="K30" s="8">
        <v>8</v>
      </c>
      <c r="L30" s="10">
        <v>1.8006759999999999</v>
      </c>
      <c r="M30" s="10">
        <v>1.8007709999999999</v>
      </c>
      <c r="N30" s="10">
        <v>1.8008690000000001</v>
      </c>
      <c r="O30" s="10">
        <v>1.8047</v>
      </c>
      <c r="P30" s="10">
        <v>1.8031699999999999</v>
      </c>
      <c r="Q30" s="15">
        <f t="shared" si="0"/>
        <v>1.8020371999999998</v>
      </c>
    </row>
    <row r="31" spans="10:17">
      <c r="J31" s="59"/>
      <c r="K31" s="8">
        <v>16</v>
      </c>
      <c r="L31" s="10">
        <v>0.93792799999999998</v>
      </c>
      <c r="M31" s="10">
        <v>0.93826500000000002</v>
      </c>
      <c r="N31" s="10">
        <v>0.95228299999999999</v>
      </c>
      <c r="O31" s="10">
        <v>0.95089999999999997</v>
      </c>
      <c r="P31" s="10">
        <v>0.93611599999999995</v>
      </c>
      <c r="Q31" s="15">
        <f t="shared" si="0"/>
        <v>0.9430984</v>
      </c>
    </row>
    <row r="32" spans="10:17">
      <c r="J32" s="68"/>
      <c r="K32" s="8">
        <v>32</v>
      </c>
      <c r="L32" s="10">
        <v>20.383626</v>
      </c>
      <c r="M32" s="10">
        <v>22.521795999999998</v>
      </c>
      <c r="N32" s="10">
        <v>24.053989999999999</v>
      </c>
      <c r="O32" s="10">
        <v>23.256902</v>
      </c>
      <c r="P32" s="10">
        <v>26.966166999999999</v>
      </c>
      <c r="Q32" s="15">
        <f t="shared" si="0"/>
        <v>23.436496200000001</v>
      </c>
    </row>
    <row r="33" spans="10:17">
      <c r="J33" s="58" t="s">
        <v>17</v>
      </c>
      <c r="K33" s="8">
        <v>2</v>
      </c>
      <c r="L33" s="10">
        <v>50.347937000000002</v>
      </c>
      <c r="M33" s="10">
        <v>50.362786999999997</v>
      </c>
      <c r="N33" s="10">
        <v>50.368744</v>
      </c>
      <c r="O33" s="10">
        <v>50.367941000000002</v>
      </c>
      <c r="P33" s="10">
        <v>50.337392000000001</v>
      </c>
      <c r="Q33" s="15">
        <f t="shared" si="0"/>
        <v>50.356960199999996</v>
      </c>
    </row>
    <row r="34" spans="10:17">
      <c r="J34" s="59"/>
      <c r="K34" s="8">
        <v>4</v>
      </c>
      <c r="L34" s="10">
        <v>16.816576000000001</v>
      </c>
      <c r="M34" s="10">
        <v>16.811772999999999</v>
      </c>
      <c r="N34" s="10">
        <v>16.819859000000001</v>
      </c>
      <c r="O34" s="10">
        <v>16.814101000000001</v>
      </c>
      <c r="P34" s="10">
        <v>16.811803999999999</v>
      </c>
      <c r="Q34" s="15">
        <f t="shared" si="0"/>
        <v>16.814822599999999</v>
      </c>
    </row>
    <row r="35" spans="10:17">
      <c r="J35" s="59"/>
      <c r="K35" s="8">
        <v>8</v>
      </c>
      <c r="L35" s="10">
        <v>7.1999279999999999</v>
      </c>
      <c r="M35" s="10">
        <v>7.1982369999999998</v>
      </c>
      <c r="N35" s="10">
        <v>7.2000229999999998</v>
      </c>
      <c r="O35" s="10">
        <v>7.1971299999999996</v>
      </c>
      <c r="P35" s="10">
        <v>7.203506</v>
      </c>
      <c r="Q35" s="15">
        <f t="shared" si="0"/>
        <v>7.1997647999999996</v>
      </c>
    </row>
    <row r="36" spans="10:17">
      <c r="J36" s="59"/>
      <c r="K36" s="8">
        <v>16</v>
      </c>
      <c r="L36" s="10">
        <v>3.6365820000000002</v>
      </c>
      <c r="M36" s="10">
        <v>3.6383290000000001</v>
      </c>
      <c r="N36" s="10">
        <v>3.634468</v>
      </c>
      <c r="O36" s="10">
        <v>3.6588609999999999</v>
      </c>
      <c r="P36" s="10">
        <v>3.6612209999999998</v>
      </c>
      <c r="Q36" s="15">
        <f t="shared" si="0"/>
        <v>3.6458922</v>
      </c>
    </row>
    <row r="37" spans="10:17">
      <c r="J37" s="68"/>
      <c r="K37" s="8">
        <v>32</v>
      </c>
      <c r="L37" s="10">
        <v>84.924690999999996</v>
      </c>
      <c r="M37" s="10">
        <v>77.049271000000005</v>
      </c>
      <c r="N37" s="10">
        <v>79.076492000000002</v>
      </c>
      <c r="O37" s="10">
        <v>71.398059000000003</v>
      </c>
      <c r="P37" s="10">
        <v>83.079652999999993</v>
      </c>
      <c r="Q37" s="15">
        <f t="shared" si="0"/>
        <v>79.1056332</v>
      </c>
    </row>
    <row r="38" spans="10:17" ht="15">
      <c r="J38" s="58" t="s">
        <v>5</v>
      </c>
      <c r="K38" s="9">
        <v>2</v>
      </c>
      <c r="L38" s="10">
        <v>201.32696100000001</v>
      </c>
      <c r="M38" s="10">
        <v>201.37631200000001</v>
      </c>
      <c r="N38" s="10">
        <v>201.40655699999999</v>
      </c>
      <c r="O38" s="10">
        <v>201.59616500000001</v>
      </c>
      <c r="P38" s="10">
        <v>201.29554999999999</v>
      </c>
      <c r="Q38" s="15">
        <f t="shared" si="0"/>
        <v>201.40030900000002</v>
      </c>
    </row>
    <row r="39" spans="10:17" ht="15">
      <c r="J39" s="59"/>
      <c r="K39" s="9">
        <v>4</v>
      </c>
      <c r="L39" s="10">
        <v>67.211128000000002</v>
      </c>
      <c r="M39" s="10">
        <v>67.263920999999996</v>
      </c>
      <c r="N39" s="10">
        <v>67.265900999999999</v>
      </c>
      <c r="O39" s="10">
        <v>67.217236999999997</v>
      </c>
      <c r="P39" s="10">
        <v>67.198888999999994</v>
      </c>
      <c r="Q39" s="15">
        <f t="shared" si="0"/>
        <v>67.231415200000001</v>
      </c>
    </row>
    <row r="40" spans="10:17" ht="15">
      <c r="J40" s="59"/>
      <c r="K40" s="9">
        <v>8</v>
      </c>
      <c r="L40" s="10">
        <v>28.799026999999999</v>
      </c>
      <c r="M40" s="10">
        <v>28.820350000000001</v>
      </c>
      <c r="N40" s="10">
        <v>28.792465</v>
      </c>
      <c r="O40" s="10">
        <v>28.779530999999999</v>
      </c>
      <c r="P40" s="10">
        <v>28.782347999999999</v>
      </c>
      <c r="Q40" s="15">
        <f t="shared" si="0"/>
        <v>28.794744200000004</v>
      </c>
    </row>
    <row r="41" spans="10:17" ht="15">
      <c r="J41" s="59"/>
      <c r="K41" s="9">
        <v>16</v>
      </c>
      <c r="L41" s="10">
        <v>14.730572</v>
      </c>
      <c r="M41" s="10">
        <v>14.70083</v>
      </c>
      <c r="N41" s="10">
        <v>14.74526</v>
      </c>
      <c r="O41" s="10">
        <v>14.912750000000001</v>
      </c>
      <c r="P41" s="10">
        <v>14.912621</v>
      </c>
      <c r="Q41" s="15">
        <f t="shared" si="0"/>
        <v>14.800406599999999</v>
      </c>
    </row>
    <row r="42" spans="10:17" ht="16" thickBot="1">
      <c r="J42" s="60"/>
      <c r="K42" s="16">
        <v>32</v>
      </c>
      <c r="L42" s="17">
        <v>190.25335899999999</v>
      </c>
      <c r="M42" s="17">
        <v>188.47253699999999</v>
      </c>
      <c r="N42" s="17">
        <v>185.81603000000001</v>
      </c>
      <c r="O42" s="17">
        <v>192.340384</v>
      </c>
      <c r="P42" s="17">
        <v>190.58459400000001</v>
      </c>
      <c r="Q42" s="18">
        <f t="shared" si="0"/>
        <v>189.49338080000001</v>
      </c>
    </row>
  </sheetData>
  <mergeCells count="12">
    <mergeCell ref="Q11:Q12"/>
    <mergeCell ref="J38:J42"/>
    <mergeCell ref="L2:P2"/>
    <mergeCell ref="J4:J9"/>
    <mergeCell ref="J11:J12"/>
    <mergeCell ref="K11:K12"/>
    <mergeCell ref="L11:P11"/>
    <mergeCell ref="J13:J17"/>
    <mergeCell ref="J18:J22"/>
    <mergeCell ref="J23:J27"/>
    <mergeCell ref="J28:J32"/>
    <mergeCell ref="J33:J3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AF30"/>
  <sheetViews>
    <sheetView workbookViewId="0">
      <selection activeCell="I1" sqref="I1"/>
    </sheetView>
  </sheetViews>
  <sheetFormatPr baseColWidth="10" defaultColWidth="8.83203125" defaultRowHeight="14" x14ac:dyDescent="0"/>
  <cols>
    <col min="22" max="22" width="9.83203125" bestFit="1" customWidth="1"/>
  </cols>
  <sheetData>
    <row r="1" spans="10:27" ht="15" thickBot="1"/>
    <row r="2" spans="10:27" ht="15" thickBot="1">
      <c r="L2" s="80" t="s">
        <v>22</v>
      </c>
      <c r="M2" s="81"/>
      <c r="N2" s="81"/>
      <c r="O2" s="81"/>
      <c r="P2" s="82"/>
      <c r="Q2" s="80" t="s">
        <v>23</v>
      </c>
      <c r="R2" s="81"/>
      <c r="S2" s="81"/>
      <c r="T2" s="81"/>
      <c r="U2" s="82"/>
      <c r="V2" s="46" t="s">
        <v>21</v>
      </c>
      <c r="W2" s="80" t="s">
        <v>20</v>
      </c>
      <c r="X2" s="81"/>
      <c r="Y2" s="81"/>
      <c r="Z2" s="81"/>
      <c r="AA2" s="82"/>
    </row>
    <row r="3" spans="10:27" ht="15" thickBot="1">
      <c r="L3" s="80" t="s">
        <v>25</v>
      </c>
      <c r="M3" s="81"/>
      <c r="N3" s="81"/>
      <c r="O3" s="81"/>
      <c r="P3" s="82"/>
      <c r="Q3" s="80" t="s">
        <v>24</v>
      </c>
      <c r="R3" s="81"/>
      <c r="S3" s="81"/>
      <c r="T3" s="81"/>
      <c r="U3" s="82"/>
      <c r="V3" s="80" t="s">
        <v>6</v>
      </c>
      <c r="W3" s="81"/>
      <c r="X3" s="81"/>
      <c r="Y3" s="81"/>
      <c r="Z3" s="81"/>
      <c r="AA3" s="82"/>
    </row>
    <row r="4" spans="10:27" ht="15" thickBot="1">
      <c r="K4" s="39" t="s">
        <v>18</v>
      </c>
      <c r="L4" s="47">
        <v>2</v>
      </c>
      <c r="M4" s="48">
        <v>4</v>
      </c>
      <c r="N4" s="48">
        <v>8</v>
      </c>
      <c r="O4" s="48">
        <v>16</v>
      </c>
      <c r="P4" s="49">
        <v>32</v>
      </c>
      <c r="Q4" s="47">
        <v>2</v>
      </c>
      <c r="R4" s="48">
        <v>4</v>
      </c>
      <c r="S4" s="48">
        <v>8</v>
      </c>
      <c r="T4" s="48">
        <v>16</v>
      </c>
      <c r="U4" s="49">
        <v>32</v>
      </c>
      <c r="V4" s="39">
        <v>1</v>
      </c>
      <c r="W4" s="50">
        <v>2</v>
      </c>
      <c r="X4" s="51">
        <v>4</v>
      </c>
      <c r="Y4" s="51">
        <v>8</v>
      </c>
      <c r="Z4" s="51">
        <v>16</v>
      </c>
      <c r="AA4" s="52">
        <v>32</v>
      </c>
    </row>
    <row r="5" spans="10:27">
      <c r="J5" s="69" t="s">
        <v>19</v>
      </c>
      <c r="K5" s="37" t="s">
        <v>0</v>
      </c>
      <c r="L5" s="40">
        <f t="shared" ref="L5:P10" si="0">$V5/W5</f>
        <v>0.96338711148643696</v>
      </c>
      <c r="M5" s="13">
        <f t="shared" si="0"/>
        <v>2.5763950456665325</v>
      </c>
      <c r="N5" s="13">
        <f t="shared" si="0"/>
        <v>5.8362200607252577</v>
      </c>
      <c r="O5" s="13">
        <f t="shared" si="0"/>
        <v>4.76655650832011</v>
      </c>
      <c r="P5" s="14">
        <f t="shared" si="0"/>
        <v>0.55185274038599286</v>
      </c>
      <c r="Q5" s="40">
        <f>100*L5/L$4</f>
        <v>48.169355574321848</v>
      </c>
      <c r="R5" s="13">
        <f t="shared" ref="R5:R10" si="1">100*M5/M$4</f>
        <v>64.409876141663318</v>
      </c>
      <c r="S5" s="13">
        <f t="shared" ref="S5:S10" si="2">100*N5/N$4</f>
        <v>72.952750759065722</v>
      </c>
      <c r="T5" s="13">
        <f t="shared" ref="T5:T10" si="3">100*O5/O$4</f>
        <v>29.790978177000689</v>
      </c>
      <c r="U5" s="14">
        <f>100*P5/P$4</f>
        <v>1.7245398137062278</v>
      </c>
      <c r="V5" s="41">
        <v>0.19644600000000001</v>
      </c>
      <c r="W5" s="40">
        <v>0.20391179999999998</v>
      </c>
      <c r="X5" s="13">
        <v>7.6248399999999994E-2</v>
      </c>
      <c r="Y5" s="13">
        <v>3.3659799999999997E-2</v>
      </c>
      <c r="Z5" s="13">
        <v>4.1213399999999997E-2</v>
      </c>
      <c r="AA5" s="14">
        <v>0.35597540000000005</v>
      </c>
    </row>
    <row r="6" spans="10:27">
      <c r="J6" s="70"/>
      <c r="K6" s="24" t="s">
        <v>14</v>
      </c>
      <c r="L6" s="42">
        <f t="shared" si="0"/>
        <v>0.95411485000939011</v>
      </c>
      <c r="M6" s="10">
        <f t="shared" si="0"/>
        <v>2.7056031003198822</v>
      </c>
      <c r="N6" s="10">
        <f t="shared" si="0"/>
        <v>5.9682523692550884</v>
      </c>
      <c r="O6" s="10">
        <f t="shared" si="0"/>
        <v>7.2148926005377003</v>
      </c>
      <c r="P6" s="15">
        <f t="shared" si="0"/>
        <v>1.8939478515583692</v>
      </c>
      <c r="Q6" s="42">
        <f t="shared" ref="Q6:Q10" si="4">100*L6/L$4</f>
        <v>47.705742500469505</v>
      </c>
      <c r="R6" s="10">
        <f t="shared" si="1"/>
        <v>67.640077507997049</v>
      </c>
      <c r="S6" s="10">
        <f t="shared" si="2"/>
        <v>74.603154615688609</v>
      </c>
      <c r="T6" s="10">
        <f t="shared" si="3"/>
        <v>45.093078753360629</v>
      </c>
      <c r="U6" s="15">
        <f>100*P6/P$4</f>
        <v>5.918587036119904</v>
      </c>
      <c r="V6" s="43">
        <v>0.77019700000000002</v>
      </c>
      <c r="W6" s="42">
        <v>0.80723719999999999</v>
      </c>
      <c r="X6" s="10">
        <v>0.28466740000000001</v>
      </c>
      <c r="Y6" s="10">
        <v>0.12904900000000002</v>
      </c>
      <c r="Z6" s="10">
        <v>0.106751</v>
      </c>
      <c r="AA6" s="15">
        <v>0.40666220000000008</v>
      </c>
    </row>
    <row r="7" spans="10:27">
      <c r="J7" s="70"/>
      <c r="K7" s="24" t="s">
        <v>15</v>
      </c>
      <c r="L7" s="42">
        <f t="shared" si="0"/>
        <v>0.95693993139681444</v>
      </c>
      <c r="M7" s="10">
        <f t="shared" si="0"/>
        <v>2.7553417718967479</v>
      </c>
      <c r="N7" s="10">
        <f t="shared" si="0"/>
        <v>6.0587785540553281</v>
      </c>
      <c r="O7" s="10">
        <f t="shared" si="0"/>
        <v>10.297571324027937</v>
      </c>
      <c r="P7" s="15">
        <f t="shared" si="0"/>
        <v>5.0674047778632847</v>
      </c>
      <c r="Q7" s="42">
        <f t="shared" si="4"/>
        <v>47.846996569840719</v>
      </c>
      <c r="R7" s="10">
        <f t="shared" si="1"/>
        <v>68.883544297418695</v>
      </c>
      <c r="S7" s="10">
        <f t="shared" si="2"/>
        <v>75.734731925691605</v>
      </c>
      <c r="T7" s="10">
        <f t="shared" si="3"/>
        <v>64.359820775174597</v>
      </c>
      <c r="U7" s="15">
        <f t="shared" ref="U7:U10" si="5">100*P7/P$4</f>
        <v>15.835639930822765</v>
      </c>
      <c r="V7" s="43">
        <v>3.0619540000000001</v>
      </c>
      <c r="W7" s="42">
        <v>3.1997348000000003</v>
      </c>
      <c r="X7" s="10">
        <v>1.1112791999999998</v>
      </c>
      <c r="Y7" s="10">
        <v>0.5053747999999999</v>
      </c>
      <c r="Z7" s="10">
        <v>0.29734720000000003</v>
      </c>
      <c r="AA7" s="15">
        <v>0.60424499999999992</v>
      </c>
    </row>
    <row r="8" spans="10:27">
      <c r="J8" s="70"/>
      <c r="K8" s="24" t="s">
        <v>16</v>
      </c>
      <c r="L8" s="42">
        <f t="shared" si="0"/>
        <v>0.95820731993324804</v>
      </c>
      <c r="M8" s="10">
        <f t="shared" si="0"/>
        <v>2.7668256407074696</v>
      </c>
      <c r="N8" s="10">
        <f t="shared" si="0"/>
        <v>6.0491287650676755</v>
      </c>
      <c r="O8" s="10">
        <f t="shared" si="0"/>
        <v>10.726543808215192</v>
      </c>
      <c r="P8" s="15">
        <f t="shared" si="0"/>
        <v>8.7512207746059456</v>
      </c>
      <c r="Q8" s="42">
        <f t="shared" si="4"/>
        <v>47.910365996662399</v>
      </c>
      <c r="R8" s="10">
        <f t="shared" si="1"/>
        <v>69.170641017686734</v>
      </c>
      <c r="S8" s="10">
        <f t="shared" si="2"/>
        <v>75.614109563345949</v>
      </c>
      <c r="T8" s="10">
        <f t="shared" si="3"/>
        <v>67.040898801344952</v>
      </c>
      <c r="U8" s="15">
        <f t="shared" si="5"/>
        <v>27.347564920643581</v>
      </c>
      <c r="V8" s="43">
        <v>12.254688</v>
      </c>
      <c r="W8" s="42">
        <v>12.789182199999999</v>
      </c>
      <c r="X8" s="10">
        <v>4.4291507999999995</v>
      </c>
      <c r="Y8" s="10">
        <v>2.0258599999999998</v>
      </c>
      <c r="Z8" s="10">
        <v>1.1424638</v>
      </c>
      <c r="AA8" s="15">
        <v>1.4003403999999999</v>
      </c>
    </row>
    <row r="9" spans="10:27">
      <c r="J9" s="70"/>
      <c r="K9" s="24" t="s">
        <v>17</v>
      </c>
      <c r="L9" s="42">
        <f t="shared" si="0"/>
        <v>0.95858415823103382</v>
      </c>
      <c r="M9" s="10">
        <f t="shared" si="0"/>
        <v>2.7693620255268381</v>
      </c>
      <c r="N9" s="10">
        <f t="shared" si="0"/>
        <v>6.0379247798969304</v>
      </c>
      <c r="O9" s="10">
        <f t="shared" si="0"/>
        <v>10.774190894342601</v>
      </c>
      <c r="P9" s="15">
        <f t="shared" si="0"/>
        <v>14.092578066780577</v>
      </c>
      <c r="Q9" s="42">
        <f t="shared" si="4"/>
        <v>47.929207911551693</v>
      </c>
      <c r="R9" s="10">
        <f t="shared" si="1"/>
        <v>69.234050638170956</v>
      </c>
      <c r="S9" s="10">
        <f t="shared" si="2"/>
        <v>75.474059748711625</v>
      </c>
      <c r="T9" s="10">
        <f t="shared" si="3"/>
        <v>67.338693089641254</v>
      </c>
      <c r="U9" s="15">
        <f t="shared" si="5"/>
        <v>44.039306458689303</v>
      </c>
      <c r="V9" s="43">
        <v>49.054917000000003</v>
      </c>
      <c r="W9" s="42">
        <v>51.174345599999995</v>
      </c>
      <c r="X9" s="10">
        <v>17.713435999999998</v>
      </c>
      <c r="Y9" s="10">
        <v>8.1244663999999993</v>
      </c>
      <c r="Z9" s="10">
        <v>4.5530023999999996</v>
      </c>
      <c r="AA9" s="15">
        <v>3.4809044</v>
      </c>
    </row>
    <row r="10" spans="10:27" ht="15" thickBot="1">
      <c r="J10" s="71"/>
      <c r="K10" s="25" t="s">
        <v>5</v>
      </c>
      <c r="L10" s="44">
        <f t="shared" si="0"/>
        <v>0.95790033859384394</v>
      </c>
      <c r="M10" s="17">
        <f t="shared" si="0"/>
        <v>2.7660576100145851</v>
      </c>
      <c r="N10" s="17">
        <f t="shared" si="0"/>
        <v>6.0278227486720386</v>
      </c>
      <c r="O10" s="17">
        <f t="shared" si="0"/>
        <v>10.731923892113491</v>
      </c>
      <c r="P10" s="18">
        <f t="shared" si="0"/>
        <v>14.289787111699278</v>
      </c>
      <c r="Q10" s="44">
        <f t="shared" si="4"/>
        <v>47.895016929692197</v>
      </c>
      <c r="R10" s="17">
        <f t="shared" si="1"/>
        <v>69.151440250364629</v>
      </c>
      <c r="S10" s="17">
        <f t="shared" si="2"/>
        <v>75.347784358400489</v>
      </c>
      <c r="T10" s="17">
        <f t="shared" si="3"/>
        <v>67.074524325709319</v>
      </c>
      <c r="U10" s="18">
        <f t="shared" si="5"/>
        <v>44.65558472406024</v>
      </c>
      <c r="V10" s="45">
        <v>196.11592200000001</v>
      </c>
      <c r="W10" s="44">
        <v>204.73520480000002</v>
      </c>
      <c r="X10" s="17">
        <v>70.900881200000001</v>
      </c>
      <c r="Y10" s="17">
        <v>32.5351176</v>
      </c>
      <c r="Z10" s="17">
        <v>18.274069399999998</v>
      </c>
      <c r="AA10" s="18">
        <v>13.724201799999999</v>
      </c>
    </row>
    <row r="11" spans="10:27" ht="15" thickBot="1"/>
    <row r="12" spans="10:27" ht="15" thickBot="1">
      <c r="L12" s="80" t="s">
        <v>28</v>
      </c>
      <c r="M12" s="81"/>
      <c r="N12" s="81"/>
      <c r="O12" s="81"/>
      <c r="P12" s="82"/>
      <c r="Q12" s="80" t="s">
        <v>27</v>
      </c>
      <c r="R12" s="81"/>
      <c r="S12" s="81"/>
      <c r="T12" s="81"/>
      <c r="U12" s="82"/>
      <c r="V12" s="46" t="s">
        <v>21</v>
      </c>
      <c r="W12" s="80" t="s">
        <v>26</v>
      </c>
      <c r="X12" s="81"/>
      <c r="Y12" s="81"/>
      <c r="Z12" s="81"/>
      <c r="AA12" s="82"/>
    </row>
    <row r="13" spans="10:27" ht="15" thickBot="1">
      <c r="L13" s="80" t="s">
        <v>29</v>
      </c>
      <c r="M13" s="81"/>
      <c r="N13" s="81"/>
      <c r="O13" s="81"/>
      <c r="P13" s="82"/>
      <c r="Q13" s="80" t="s">
        <v>24</v>
      </c>
      <c r="R13" s="81"/>
      <c r="S13" s="81"/>
      <c r="T13" s="81"/>
      <c r="U13" s="82"/>
      <c r="V13" s="80" t="s">
        <v>6</v>
      </c>
      <c r="W13" s="81"/>
      <c r="X13" s="81"/>
      <c r="Y13" s="81"/>
      <c r="Z13" s="81"/>
      <c r="AA13" s="82"/>
    </row>
    <row r="14" spans="10:27" ht="15" thickBot="1">
      <c r="K14" s="39" t="s">
        <v>18</v>
      </c>
      <c r="L14" s="47">
        <v>2</v>
      </c>
      <c r="M14" s="48">
        <v>4</v>
      </c>
      <c r="N14" s="48">
        <v>8</v>
      </c>
      <c r="O14" s="48">
        <v>16</v>
      </c>
      <c r="P14" s="49">
        <v>32</v>
      </c>
      <c r="Q14" s="47">
        <v>2</v>
      </c>
      <c r="R14" s="48">
        <v>4</v>
      </c>
      <c r="S14" s="48">
        <v>8</v>
      </c>
      <c r="T14" s="48">
        <v>16</v>
      </c>
      <c r="U14" s="49">
        <v>32</v>
      </c>
      <c r="V14" s="39">
        <v>1</v>
      </c>
      <c r="W14" s="50">
        <v>2</v>
      </c>
      <c r="X14" s="51">
        <v>4</v>
      </c>
      <c r="Y14" s="51">
        <v>8</v>
      </c>
      <c r="Z14" s="51">
        <v>16</v>
      </c>
      <c r="AA14" s="52">
        <v>32</v>
      </c>
    </row>
    <row r="15" spans="10:27">
      <c r="J15" s="69" t="s">
        <v>19</v>
      </c>
      <c r="K15" s="37" t="s">
        <v>0</v>
      </c>
      <c r="L15" s="40">
        <f t="shared" ref="L15:P20" si="6">$V15/W15</f>
        <v>0.96288468381742431</v>
      </c>
      <c r="M15" s="13">
        <f t="shared" si="6"/>
        <v>2.7215824706847247</v>
      </c>
      <c r="N15" s="13">
        <f t="shared" si="6"/>
        <v>6.5434015055625867</v>
      </c>
      <c r="O15" s="13">
        <f t="shared" si="6"/>
        <v>4.9918685138692664</v>
      </c>
      <c r="P15" s="14">
        <f t="shared" si="6"/>
        <v>2.5685930962343102</v>
      </c>
      <c r="Q15" s="40">
        <f>100*L15/L$14</f>
        <v>48.144234190871217</v>
      </c>
      <c r="R15" s="13">
        <f t="shared" ref="R15:R20" si="7">100*M15/M$14</f>
        <v>68.039561767118116</v>
      </c>
      <c r="S15" s="13">
        <f t="shared" ref="S15:S20" si="8">100*N15/N$14</f>
        <v>81.792518819532333</v>
      </c>
      <c r="T15" s="13">
        <f t="shared" ref="T15:T20" si="9">100*O15/O$14</f>
        <v>31.199178211682916</v>
      </c>
      <c r="U15" s="14">
        <f t="shared" ref="U15:U20" si="10">100*P15/P$14</f>
        <v>8.0268534257322202</v>
      </c>
      <c r="V15" s="41">
        <v>0.19644600000000001</v>
      </c>
      <c r="W15" s="40">
        <v>0.20401819999999998</v>
      </c>
      <c r="X15" s="13">
        <v>7.2180800000000017E-2</v>
      </c>
      <c r="Y15" s="13">
        <v>3.0022000000000004E-2</v>
      </c>
      <c r="Z15" s="13">
        <v>3.9353199999999998E-2</v>
      </c>
      <c r="AA15" s="14">
        <v>7.6479999999999992E-2</v>
      </c>
    </row>
    <row r="16" spans="10:27">
      <c r="J16" s="70"/>
      <c r="K16" s="24" t="s">
        <v>14</v>
      </c>
      <c r="L16" s="42">
        <f t="shared" si="6"/>
        <v>0.96446154485752911</v>
      </c>
      <c r="M16" s="10">
        <f t="shared" si="6"/>
        <v>2.8813436945389683</v>
      </c>
      <c r="N16" s="10">
        <f t="shared" si="6"/>
        <v>6.6977962060167355</v>
      </c>
      <c r="O16" s="10">
        <f t="shared" si="6"/>
        <v>9.4651354274197512</v>
      </c>
      <c r="P16" s="15">
        <f t="shared" si="6"/>
        <v>6.2794999861397152</v>
      </c>
      <c r="Q16" s="42">
        <f t="shared" ref="Q16:Q20" si="11">100*L16/L$14</f>
        <v>48.223077242876457</v>
      </c>
      <c r="R16" s="10">
        <f t="shared" si="7"/>
        <v>72.033592363474213</v>
      </c>
      <c r="S16" s="10">
        <f t="shared" si="8"/>
        <v>83.722452575209189</v>
      </c>
      <c r="T16" s="10">
        <f t="shared" si="9"/>
        <v>59.157096421373446</v>
      </c>
      <c r="U16" s="15">
        <f t="shared" si="10"/>
        <v>19.623437456686609</v>
      </c>
      <c r="V16" s="43">
        <v>0.77019700000000002</v>
      </c>
      <c r="W16" s="42">
        <v>0.79857719999999999</v>
      </c>
      <c r="X16" s="10">
        <v>0.26730480000000001</v>
      </c>
      <c r="Y16" s="10">
        <v>0.1149926</v>
      </c>
      <c r="Z16" s="10">
        <v>8.1372E-2</v>
      </c>
      <c r="AA16" s="15">
        <v>0.1226526</v>
      </c>
    </row>
    <row r="17" spans="10:32">
      <c r="J17" s="70"/>
      <c r="K17" s="24" t="s">
        <v>15</v>
      </c>
      <c r="L17" s="42">
        <f t="shared" si="6"/>
        <v>0.97093327114870009</v>
      </c>
      <c r="M17" s="10">
        <f t="shared" si="6"/>
        <v>2.8994420147390838</v>
      </c>
      <c r="N17" s="10">
        <f t="shared" si="6"/>
        <v>6.7891466034245127</v>
      </c>
      <c r="O17" s="10">
        <f t="shared" si="6"/>
        <v>11.558800524268559</v>
      </c>
      <c r="P17" s="15">
        <f t="shared" si="6"/>
        <v>0.36802743107585217</v>
      </c>
      <c r="Q17" s="42">
        <f t="shared" si="11"/>
        <v>48.546663557435004</v>
      </c>
      <c r="R17" s="10">
        <f t="shared" si="7"/>
        <v>72.486050368477095</v>
      </c>
      <c r="S17" s="10">
        <f t="shared" si="8"/>
        <v>84.864332542806409</v>
      </c>
      <c r="T17" s="10">
        <f t="shared" si="9"/>
        <v>72.242503276678491</v>
      </c>
      <c r="U17" s="15">
        <f t="shared" si="10"/>
        <v>1.150085722112038</v>
      </c>
      <c r="V17" s="43">
        <v>3.0619540000000001</v>
      </c>
      <c r="W17" s="42">
        <v>3.1536193999999993</v>
      </c>
      <c r="X17" s="10">
        <v>1.0560493999999998</v>
      </c>
      <c r="Y17" s="10">
        <v>0.4510072</v>
      </c>
      <c r="Z17" s="10">
        <v>0.26490240000000004</v>
      </c>
      <c r="AA17" s="15">
        <v>8.3199070000000006</v>
      </c>
    </row>
    <row r="18" spans="10:32">
      <c r="J18" s="70"/>
      <c r="K18" s="24" t="s">
        <v>16</v>
      </c>
      <c r="L18" s="42">
        <f t="shared" si="6"/>
        <v>0.97288301577374481</v>
      </c>
      <c r="M18" s="10">
        <f t="shared" si="6"/>
        <v>2.9123868976469693</v>
      </c>
      <c r="N18" s="10">
        <f t="shared" si="6"/>
        <v>6.800463386660387</v>
      </c>
      <c r="O18" s="10">
        <f t="shared" si="6"/>
        <v>12.994071456382494</v>
      </c>
      <c r="P18" s="15">
        <f t="shared" si="6"/>
        <v>0.52288908271194567</v>
      </c>
      <c r="Q18" s="42">
        <f t="shared" si="11"/>
        <v>48.644150788687242</v>
      </c>
      <c r="R18" s="10">
        <f t="shared" si="7"/>
        <v>72.809672441174229</v>
      </c>
      <c r="S18" s="10">
        <f t="shared" si="8"/>
        <v>85.005792333254831</v>
      </c>
      <c r="T18" s="10">
        <f t="shared" si="9"/>
        <v>81.212946602390588</v>
      </c>
      <c r="U18" s="15">
        <f t="shared" si="10"/>
        <v>1.6340283834748301</v>
      </c>
      <c r="V18" s="43">
        <v>12.254688</v>
      </c>
      <c r="W18" s="42">
        <v>12.596260599999999</v>
      </c>
      <c r="X18" s="10">
        <v>4.2077815999999997</v>
      </c>
      <c r="Y18" s="10">
        <v>1.8020371999999998</v>
      </c>
      <c r="Z18" s="10">
        <v>0.9430984</v>
      </c>
      <c r="AA18" s="15">
        <v>23.436496200000001</v>
      </c>
    </row>
    <row r="19" spans="10:32">
      <c r="J19" s="70"/>
      <c r="K19" s="24" t="s">
        <v>17</v>
      </c>
      <c r="L19" s="42">
        <f t="shared" si="6"/>
        <v>0.97414372919197789</v>
      </c>
      <c r="M19" s="10">
        <f t="shared" si="6"/>
        <v>2.917361554560796</v>
      </c>
      <c r="N19" s="10">
        <f t="shared" si="6"/>
        <v>6.8134054879126058</v>
      </c>
      <c r="O19" s="10">
        <f t="shared" si="6"/>
        <v>13.45484570278847</v>
      </c>
      <c r="P19" s="15">
        <f t="shared" si="6"/>
        <v>0.62011913710337385</v>
      </c>
      <c r="Q19" s="42">
        <f t="shared" si="11"/>
        <v>48.707186459598894</v>
      </c>
      <c r="R19" s="10">
        <f t="shared" si="7"/>
        <v>72.934038864019897</v>
      </c>
      <c r="S19" s="10">
        <f t="shared" si="8"/>
        <v>85.167568598907579</v>
      </c>
      <c r="T19" s="10">
        <f t="shared" si="9"/>
        <v>84.092785642427941</v>
      </c>
      <c r="U19" s="15">
        <f t="shared" si="10"/>
        <v>1.9378723034480432</v>
      </c>
      <c r="V19" s="43">
        <v>49.054917000000003</v>
      </c>
      <c r="W19" s="42">
        <v>50.356960199999996</v>
      </c>
      <c r="X19" s="10">
        <v>16.814822599999999</v>
      </c>
      <c r="Y19" s="10">
        <v>7.1997647999999996</v>
      </c>
      <c r="Z19" s="10">
        <v>3.6458922</v>
      </c>
      <c r="AA19" s="15">
        <v>79.1056332</v>
      </c>
    </row>
    <row r="20" spans="10:32" ht="15" thickBot="1">
      <c r="J20" s="71"/>
      <c r="K20" s="25" t="s">
        <v>5</v>
      </c>
      <c r="L20" s="44">
        <f t="shared" si="6"/>
        <v>0.97376177312617729</v>
      </c>
      <c r="M20" s="17">
        <f t="shared" si="6"/>
        <v>2.9170280205554859</v>
      </c>
      <c r="N20" s="17">
        <f t="shared" si="6"/>
        <v>6.8108235530010361</v>
      </c>
      <c r="O20" s="17">
        <f t="shared" si="6"/>
        <v>13.250711774364364</v>
      </c>
      <c r="P20" s="18">
        <f t="shared" si="6"/>
        <v>1.0349486677162076</v>
      </c>
      <c r="Q20" s="44">
        <f t="shared" si="11"/>
        <v>48.688088656308864</v>
      </c>
      <c r="R20" s="17">
        <f t="shared" si="7"/>
        <v>72.925700513887151</v>
      </c>
      <c r="S20" s="17">
        <f t="shared" si="8"/>
        <v>85.135294412512948</v>
      </c>
      <c r="T20" s="17">
        <f t="shared" si="9"/>
        <v>82.816948589777269</v>
      </c>
      <c r="U20" s="18">
        <f t="shared" si="10"/>
        <v>3.2342145866131489</v>
      </c>
      <c r="V20" s="45">
        <v>196.11592200000001</v>
      </c>
      <c r="W20" s="44">
        <v>201.40030900000002</v>
      </c>
      <c r="X20" s="17">
        <v>67.231415200000001</v>
      </c>
      <c r="Y20" s="17">
        <v>28.794744200000004</v>
      </c>
      <c r="Z20" s="17">
        <v>14.800406599999999</v>
      </c>
      <c r="AA20" s="18">
        <v>189.49338080000001</v>
      </c>
    </row>
    <row r="21" spans="10:32" ht="15" thickBot="1"/>
    <row r="22" spans="10:32" ht="15" thickBot="1">
      <c r="K22" s="80" t="s">
        <v>22</v>
      </c>
      <c r="L22" s="81"/>
      <c r="M22" s="81"/>
      <c r="N22" s="81"/>
      <c r="O22" s="82"/>
      <c r="P22" s="80" t="s">
        <v>28</v>
      </c>
      <c r="Q22" s="81"/>
      <c r="R22" s="81"/>
      <c r="S22" s="81"/>
      <c r="T22" s="82"/>
      <c r="W22" s="80" t="s">
        <v>23</v>
      </c>
      <c r="X22" s="81"/>
      <c r="Y22" s="81"/>
      <c r="Z22" s="81"/>
      <c r="AA22" s="82"/>
      <c r="AB22" s="80" t="s">
        <v>27</v>
      </c>
      <c r="AC22" s="81"/>
      <c r="AD22" s="81"/>
      <c r="AE22" s="81"/>
      <c r="AF22" s="82"/>
    </row>
    <row r="23" spans="10:32" ht="15" thickBot="1">
      <c r="K23" s="80" t="s">
        <v>25</v>
      </c>
      <c r="L23" s="81"/>
      <c r="M23" s="81"/>
      <c r="N23" s="81"/>
      <c r="O23" s="82"/>
      <c r="P23" s="80" t="s">
        <v>29</v>
      </c>
      <c r="Q23" s="81"/>
      <c r="R23" s="81"/>
      <c r="S23" s="81"/>
      <c r="T23" s="82"/>
      <c r="W23" s="80" t="s">
        <v>24</v>
      </c>
      <c r="X23" s="81"/>
      <c r="Y23" s="81"/>
      <c r="Z23" s="81"/>
      <c r="AA23" s="82"/>
      <c r="AB23" s="80" t="s">
        <v>24</v>
      </c>
      <c r="AC23" s="81"/>
      <c r="AD23" s="81"/>
      <c r="AE23" s="81"/>
      <c r="AF23" s="82"/>
    </row>
    <row r="24" spans="10:32" ht="15" thickBot="1">
      <c r="J24" s="39" t="s">
        <v>18</v>
      </c>
      <c r="K24" s="47">
        <v>2</v>
      </c>
      <c r="L24" s="48">
        <v>4</v>
      </c>
      <c r="M24" s="48">
        <v>8</v>
      </c>
      <c r="N24" s="48">
        <v>16</v>
      </c>
      <c r="O24" s="49">
        <v>32</v>
      </c>
      <c r="P24" s="47">
        <v>2</v>
      </c>
      <c r="Q24" s="48">
        <v>4</v>
      </c>
      <c r="R24" s="48">
        <v>8</v>
      </c>
      <c r="S24" s="48">
        <v>16</v>
      </c>
      <c r="T24" s="49">
        <v>32</v>
      </c>
      <c r="V24" s="39" t="s">
        <v>18</v>
      </c>
      <c r="W24" s="47">
        <v>2</v>
      </c>
      <c r="X24" s="48">
        <v>4</v>
      </c>
      <c r="Y24" s="48">
        <v>8</v>
      </c>
      <c r="Z24" s="48">
        <v>16</v>
      </c>
      <c r="AA24" s="49">
        <v>32</v>
      </c>
      <c r="AB24" s="47">
        <v>2</v>
      </c>
      <c r="AC24" s="48">
        <v>4</v>
      </c>
      <c r="AD24" s="48">
        <v>8</v>
      </c>
      <c r="AE24" s="48">
        <v>16</v>
      </c>
      <c r="AF24" s="49">
        <v>32</v>
      </c>
    </row>
    <row r="25" spans="10:32">
      <c r="J25" s="37" t="s">
        <v>0</v>
      </c>
      <c r="K25" s="40">
        <v>0.96338711148643696</v>
      </c>
      <c r="L25" s="13">
        <v>2.5763950456665325</v>
      </c>
      <c r="M25" s="13">
        <v>5.8362200607252577</v>
      </c>
      <c r="N25" s="13">
        <v>4.76655650832011</v>
      </c>
      <c r="O25" s="14">
        <v>0.55185274038599286</v>
      </c>
      <c r="P25" s="40">
        <v>0.96288468381742431</v>
      </c>
      <c r="Q25" s="13">
        <v>2.7215824706847247</v>
      </c>
      <c r="R25" s="13">
        <v>6.5434015055625867</v>
      </c>
      <c r="S25" s="13">
        <v>4.9918685138692664</v>
      </c>
      <c r="T25" s="14">
        <v>2.5685930962343102</v>
      </c>
      <c r="V25" s="37" t="s">
        <v>0</v>
      </c>
      <c r="W25" s="40">
        <v>48.169355574321848</v>
      </c>
      <c r="X25" s="13">
        <v>64.409876141663318</v>
      </c>
      <c r="Y25" s="13">
        <v>72.952750759065722</v>
      </c>
      <c r="Z25" s="13">
        <v>29.790978177000689</v>
      </c>
      <c r="AA25" s="14">
        <v>1.7245398137062278</v>
      </c>
      <c r="AB25" s="40">
        <v>48.144234190871217</v>
      </c>
      <c r="AC25" s="13">
        <v>68.039561767118116</v>
      </c>
      <c r="AD25" s="13">
        <v>81.792518819532333</v>
      </c>
      <c r="AE25" s="13">
        <v>31.199178211682916</v>
      </c>
      <c r="AF25" s="14">
        <v>8.0268534257322202</v>
      </c>
    </row>
    <row r="26" spans="10:32" ht="14.5" customHeight="1">
      <c r="J26" s="24" t="s">
        <v>14</v>
      </c>
      <c r="K26" s="42">
        <v>0.95411485000939011</v>
      </c>
      <c r="L26" s="10">
        <v>2.7056031003198822</v>
      </c>
      <c r="M26" s="10">
        <v>5.9682523692550884</v>
      </c>
      <c r="N26" s="10">
        <v>7.2148926005377003</v>
      </c>
      <c r="O26" s="15">
        <v>1.8939478515583692</v>
      </c>
      <c r="P26" s="42">
        <v>0.96446154485752911</v>
      </c>
      <c r="Q26" s="10">
        <v>2.8813436945389683</v>
      </c>
      <c r="R26" s="10">
        <v>6.6977962060167355</v>
      </c>
      <c r="S26" s="10">
        <v>9.4651354274197512</v>
      </c>
      <c r="T26" s="15">
        <v>6.2794999861397152</v>
      </c>
      <c r="V26" s="24" t="s">
        <v>14</v>
      </c>
      <c r="W26" s="42">
        <v>47.705742500469505</v>
      </c>
      <c r="X26" s="10">
        <v>67.640077507997049</v>
      </c>
      <c r="Y26" s="10">
        <v>74.603154615688609</v>
      </c>
      <c r="Z26" s="10">
        <v>45.093078753360629</v>
      </c>
      <c r="AA26" s="15">
        <v>5.918587036119904</v>
      </c>
      <c r="AB26" s="42">
        <v>48.223077242876457</v>
      </c>
      <c r="AC26" s="10">
        <v>72.033592363474213</v>
      </c>
      <c r="AD26" s="10">
        <v>83.722452575209189</v>
      </c>
      <c r="AE26" s="10">
        <v>59.157096421373446</v>
      </c>
      <c r="AF26" s="15">
        <v>19.623437456686609</v>
      </c>
    </row>
    <row r="27" spans="10:32" ht="14.5" customHeight="1">
      <c r="J27" s="24" t="s">
        <v>15</v>
      </c>
      <c r="K27" s="42">
        <v>0.95693993139681444</v>
      </c>
      <c r="L27" s="10">
        <v>2.7553417718967479</v>
      </c>
      <c r="M27" s="10">
        <v>6.0587785540553281</v>
      </c>
      <c r="N27" s="10">
        <v>10.297571324027937</v>
      </c>
      <c r="O27" s="15">
        <v>5.0674047778632847</v>
      </c>
      <c r="P27" s="42">
        <v>0.97093327114870009</v>
      </c>
      <c r="Q27" s="10">
        <v>2.8994420147390838</v>
      </c>
      <c r="R27" s="10">
        <v>6.7891466034245127</v>
      </c>
      <c r="S27" s="10">
        <v>11.558800524268559</v>
      </c>
      <c r="T27" s="15">
        <v>0.36802743107585217</v>
      </c>
      <c r="V27" s="24" t="s">
        <v>15</v>
      </c>
      <c r="W27" s="42">
        <v>47.846996569840719</v>
      </c>
      <c r="X27" s="10">
        <v>68.883544297418695</v>
      </c>
      <c r="Y27" s="10">
        <v>75.734731925691605</v>
      </c>
      <c r="Z27" s="10">
        <v>64.359820775174597</v>
      </c>
      <c r="AA27" s="15">
        <v>15.835639930822765</v>
      </c>
      <c r="AB27" s="42">
        <v>48.546663557435004</v>
      </c>
      <c r="AC27" s="10">
        <v>72.486050368477095</v>
      </c>
      <c r="AD27" s="10">
        <v>84.864332542806409</v>
      </c>
      <c r="AE27" s="10">
        <v>72.242503276678491</v>
      </c>
      <c r="AF27" s="15">
        <v>1.150085722112038</v>
      </c>
    </row>
    <row r="28" spans="10:32" ht="14.5" customHeight="1">
      <c r="J28" s="24" t="s">
        <v>16</v>
      </c>
      <c r="K28" s="42">
        <v>0.95820731993324804</v>
      </c>
      <c r="L28" s="10">
        <v>2.7668256407074696</v>
      </c>
      <c r="M28" s="10">
        <v>6.0491287650676755</v>
      </c>
      <c r="N28" s="10">
        <v>10.726543808215192</v>
      </c>
      <c r="O28" s="15">
        <v>8.7512207746059456</v>
      </c>
      <c r="P28" s="42">
        <v>0.97288301577374481</v>
      </c>
      <c r="Q28" s="10">
        <v>2.9123868976469693</v>
      </c>
      <c r="R28" s="10">
        <v>6.800463386660387</v>
      </c>
      <c r="S28" s="10">
        <v>12.994071456382494</v>
      </c>
      <c r="T28" s="15">
        <v>0.52288908271194567</v>
      </c>
      <c r="V28" s="24" t="s">
        <v>16</v>
      </c>
      <c r="W28" s="42">
        <v>47.910365996662399</v>
      </c>
      <c r="X28" s="10">
        <v>69.170641017686734</v>
      </c>
      <c r="Y28" s="10">
        <v>75.614109563345949</v>
      </c>
      <c r="Z28" s="10">
        <v>67.040898801344952</v>
      </c>
      <c r="AA28" s="15">
        <v>27.347564920643581</v>
      </c>
      <c r="AB28" s="42">
        <v>48.644150788687242</v>
      </c>
      <c r="AC28" s="10">
        <v>72.809672441174229</v>
      </c>
      <c r="AD28" s="10">
        <v>85.005792333254831</v>
      </c>
      <c r="AE28" s="10">
        <v>81.212946602390588</v>
      </c>
      <c r="AF28" s="15">
        <v>1.6340283834748301</v>
      </c>
    </row>
    <row r="29" spans="10:32" ht="14.5" customHeight="1">
      <c r="J29" s="24" t="s">
        <v>17</v>
      </c>
      <c r="K29" s="42">
        <v>0.95858415823103382</v>
      </c>
      <c r="L29" s="10">
        <v>2.7693620255268381</v>
      </c>
      <c r="M29" s="10">
        <v>6.0379247798969304</v>
      </c>
      <c r="N29" s="10">
        <v>10.774190894342601</v>
      </c>
      <c r="O29" s="15">
        <v>14.092578066780577</v>
      </c>
      <c r="P29" s="42">
        <v>0.97414372919197789</v>
      </c>
      <c r="Q29" s="10">
        <v>2.917361554560796</v>
      </c>
      <c r="R29" s="10">
        <v>6.8134054879126058</v>
      </c>
      <c r="S29" s="10">
        <v>13.45484570278847</v>
      </c>
      <c r="T29" s="15">
        <v>0.62011913710337385</v>
      </c>
      <c r="V29" s="24" t="s">
        <v>17</v>
      </c>
      <c r="W29" s="42">
        <v>47.929207911551693</v>
      </c>
      <c r="X29" s="10">
        <v>69.234050638170956</v>
      </c>
      <c r="Y29" s="10">
        <v>75.474059748711625</v>
      </c>
      <c r="Z29" s="10">
        <v>67.338693089641254</v>
      </c>
      <c r="AA29" s="15">
        <v>44.039306458689303</v>
      </c>
      <c r="AB29" s="42">
        <v>48.707186459598894</v>
      </c>
      <c r="AC29" s="10">
        <v>72.934038864019897</v>
      </c>
      <c r="AD29" s="10">
        <v>85.167568598907579</v>
      </c>
      <c r="AE29" s="10">
        <v>84.092785642427941</v>
      </c>
      <c r="AF29" s="15">
        <v>1.9378723034480432</v>
      </c>
    </row>
    <row r="30" spans="10:32" ht="14.5" customHeight="1" thickBot="1">
      <c r="J30" s="25" t="s">
        <v>5</v>
      </c>
      <c r="K30" s="44">
        <v>0.95790033859384394</v>
      </c>
      <c r="L30" s="17">
        <v>2.7660576100145851</v>
      </c>
      <c r="M30" s="17">
        <v>6.0278227486720386</v>
      </c>
      <c r="N30" s="17">
        <v>10.731923892113491</v>
      </c>
      <c r="O30" s="18">
        <v>14.289787111699278</v>
      </c>
      <c r="P30" s="44">
        <v>0.97376177312617729</v>
      </c>
      <c r="Q30" s="17">
        <v>2.9170280205554859</v>
      </c>
      <c r="R30" s="17">
        <v>6.8108235530010361</v>
      </c>
      <c r="S30" s="17">
        <v>13.250711774364364</v>
      </c>
      <c r="T30" s="18">
        <v>1.0349486677162076</v>
      </c>
      <c r="V30" s="25" t="s">
        <v>5</v>
      </c>
      <c r="W30" s="44">
        <v>47.895016929692197</v>
      </c>
      <c r="X30" s="17">
        <v>69.151440250364629</v>
      </c>
      <c r="Y30" s="17">
        <v>75.347784358400489</v>
      </c>
      <c r="Z30" s="17">
        <v>67.074524325709319</v>
      </c>
      <c r="AA30" s="18">
        <v>44.65558472406024</v>
      </c>
      <c r="AB30" s="44">
        <v>48.688088656308864</v>
      </c>
      <c r="AC30" s="17">
        <v>72.925700513887151</v>
      </c>
      <c r="AD30" s="17">
        <v>85.135294412512948</v>
      </c>
      <c r="AE30" s="17">
        <v>82.816948589777269</v>
      </c>
      <c r="AF30" s="18">
        <v>3.2342145866131489</v>
      </c>
    </row>
  </sheetData>
  <mergeCells count="22">
    <mergeCell ref="AB22:AF22"/>
    <mergeCell ref="W23:AA23"/>
    <mergeCell ref="AB23:AF23"/>
    <mergeCell ref="P22:T22"/>
    <mergeCell ref="P23:T23"/>
    <mergeCell ref="W22:AA22"/>
    <mergeCell ref="K22:O22"/>
    <mergeCell ref="K23:O23"/>
    <mergeCell ref="J5:J10"/>
    <mergeCell ref="W2:AA2"/>
    <mergeCell ref="L2:P2"/>
    <mergeCell ref="L3:P3"/>
    <mergeCell ref="V3:AA3"/>
    <mergeCell ref="Q2:U2"/>
    <mergeCell ref="Q3:U3"/>
    <mergeCell ref="L12:P12"/>
    <mergeCell ref="W12:AA12"/>
    <mergeCell ref="L13:P13"/>
    <mergeCell ref="V13:AA13"/>
    <mergeCell ref="J15:J20"/>
    <mergeCell ref="Q12:U12"/>
    <mergeCell ref="Q13:U1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Sequential</vt:lpstr>
      <vt:lpstr>Static</vt:lpstr>
      <vt:lpstr>Dynamic</vt:lpstr>
      <vt:lpstr>Speedup&amp;Efficiency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Raymond Pistoresi</cp:lastModifiedBy>
  <dcterms:created xsi:type="dcterms:W3CDTF">2017-03-19T01:25:55Z</dcterms:created>
  <dcterms:modified xsi:type="dcterms:W3CDTF">2017-03-20T23:28:11Z</dcterms:modified>
</cp:coreProperties>
</file>