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Thesis_project\01_data-input\wiiw\"/>
    </mc:Choice>
  </mc:AlternateContent>
  <xr:revisionPtr revIDLastSave="0" documentId="13_ncr:1_{6214DFD3-21CE-41D3-8855-49D91A791AFB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Worksheet" sheetId="1" r:id="rId1"/>
    <sheet name="Data_clean" sheetId="2" r:id="rId2"/>
    <sheet name="Data_clean_AL" sheetId="4" r:id="rId3"/>
    <sheet name="Data_clean_extra" sheetId="5" r:id="rId4"/>
    <sheet name="Mapping" sheetId="3" r:id="rId5"/>
  </sheets>
  <definedNames>
    <definedName name="_xlnm._FilterDatabase" localSheetId="1" hidden="1">Data_clean!$A$1:$Y$162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7" i="2" l="1"/>
  <c r="M143" i="2"/>
  <c r="M138" i="2"/>
  <c r="S131" i="2"/>
  <c r="S130" i="2"/>
  <c r="S128" i="2"/>
  <c r="S124" i="2"/>
  <c r="S123" i="2"/>
  <c r="F143" i="2"/>
  <c r="U143" i="2"/>
  <c r="V143" i="2"/>
  <c r="W143" i="2"/>
  <c r="X143" i="2"/>
  <c r="Y143" i="2"/>
  <c r="T143" i="2"/>
  <c r="G143" i="2"/>
  <c r="H143" i="2"/>
  <c r="I143" i="2"/>
  <c r="J143" i="2"/>
  <c r="K143" i="2"/>
  <c r="L143" i="2"/>
  <c r="N143" i="2"/>
  <c r="O143" i="2"/>
  <c r="P143" i="2"/>
  <c r="Q143" i="2"/>
  <c r="R143" i="2"/>
  <c r="S143" i="2"/>
  <c r="U138" i="2"/>
  <c r="V138" i="2"/>
  <c r="W138" i="2"/>
  <c r="X138" i="2"/>
  <c r="Y138" i="2"/>
  <c r="T138" i="2"/>
  <c r="G138" i="2"/>
  <c r="H138" i="2"/>
  <c r="I138" i="2"/>
  <c r="J138" i="2"/>
  <c r="K138" i="2"/>
  <c r="L138" i="2"/>
  <c r="N138" i="2"/>
  <c r="O138" i="2"/>
  <c r="P138" i="2"/>
  <c r="Q138" i="2"/>
  <c r="R138" i="2"/>
  <c r="S138" i="2"/>
  <c r="F138" i="2"/>
  <c r="U134" i="2"/>
  <c r="V134" i="2"/>
  <c r="W134" i="2"/>
  <c r="X134" i="2"/>
  <c r="Y134" i="2"/>
  <c r="T134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F131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F130" i="2"/>
  <c r="U128" i="2"/>
  <c r="V128" i="2"/>
  <c r="W128" i="2"/>
  <c r="X128" i="2"/>
  <c r="Y128" i="2"/>
  <c r="T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F128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F124" i="2"/>
  <c r="U123" i="2"/>
  <c r="V123" i="2"/>
  <c r="W123" i="2"/>
  <c r="X123" i="2"/>
  <c r="Y123" i="2"/>
  <c r="T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F123" i="2"/>
  <c r="P118" i="2"/>
  <c r="G118" i="2"/>
  <c r="H118" i="2"/>
  <c r="I118" i="2"/>
  <c r="J118" i="2"/>
  <c r="K118" i="2"/>
  <c r="L118" i="2"/>
  <c r="M118" i="2"/>
  <c r="N118" i="2"/>
  <c r="O118" i="2"/>
  <c r="Q118" i="2"/>
  <c r="R118" i="2"/>
  <c r="S118" i="2"/>
  <c r="F118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F117" i="2"/>
  <c r="Q99" i="2"/>
  <c r="K99" i="2"/>
  <c r="L99" i="2"/>
  <c r="M99" i="2"/>
  <c r="N99" i="2"/>
  <c r="O99" i="2"/>
  <c r="J99" i="2"/>
  <c r="S99" i="2"/>
  <c r="T99" i="2"/>
  <c r="U99" i="2"/>
  <c r="V99" i="2"/>
  <c r="W99" i="2"/>
  <c r="X99" i="2"/>
  <c r="Y99" i="2"/>
  <c r="R99" i="2"/>
  <c r="R94" i="2"/>
  <c r="K94" i="2"/>
  <c r="L94" i="2"/>
  <c r="M94" i="2"/>
  <c r="N94" i="2"/>
  <c r="O94" i="2"/>
  <c r="Q94" i="2"/>
  <c r="J94" i="2"/>
  <c r="K87" i="2"/>
  <c r="L87" i="2"/>
  <c r="M87" i="2"/>
  <c r="N87" i="2"/>
  <c r="O87" i="2"/>
  <c r="Q87" i="2"/>
  <c r="K86" i="2"/>
  <c r="L86" i="2"/>
  <c r="M86" i="2"/>
  <c r="N86" i="2"/>
  <c r="O86" i="2"/>
  <c r="Q86" i="2"/>
  <c r="J86" i="2"/>
  <c r="K84" i="2"/>
  <c r="L84" i="2"/>
  <c r="M84" i="2"/>
  <c r="N84" i="2"/>
  <c r="O84" i="2"/>
  <c r="Q84" i="2"/>
  <c r="J84" i="2"/>
  <c r="K80" i="2"/>
  <c r="L80" i="2"/>
  <c r="M80" i="2"/>
  <c r="N80" i="2"/>
  <c r="O80" i="2"/>
  <c r="Q80" i="2"/>
  <c r="K79" i="2"/>
  <c r="L79" i="2"/>
  <c r="M79" i="2"/>
  <c r="N79" i="2"/>
  <c r="O79" i="2"/>
  <c r="Q79" i="2"/>
  <c r="J79" i="2"/>
  <c r="J74" i="2"/>
  <c r="S94" i="2"/>
  <c r="T94" i="2"/>
  <c r="U94" i="2"/>
  <c r="V94" i="2"/>
  <c r="W94" i="2"/>
  <c r="X94" i="2"/>
  <c r="Y94" i="2"/>
  <c r="S90" i="2"/>
  <c r="T90" i="2"/>
  <c r="U90" i="2"/>
  <c r="V90" i="2"/>
  <c r="W90" i="2"/>
  <c r="X90" i="2"/>
  <c r="Y90" i="2"/>
  <c r="R90" i="2"/>
  <c r="R84" i="2"/>
  <c r="S84" i="2"/>
  <c r="T84" i="2"/>
  <c r="U84" i="2"/>
  <c r="V84" i="2"/>
  <c r="W84" i="2"/>
  <c r="X84" i="2"/>
  <c r="Y84" i="2"/>
  <c r="J80" i="2"/>
  <c r="K74" i="2"/>
  <c r="L74" i="2"/>
  <c r="M74" i="2"/>
  <c r="N74" i="2"/>
  <c r="O74" i="2"/>
  <c r="P74" i="2"/>
  <c r="Q74" i="2"/>
  <c r="S79" i="2"/>
  <c r="T79" i="2"/>
  <c r="U79" i="2"/>
  <c r="V79" i="2"/>
  <c r="W79" i="2"/>
  <c r="X79" i="2"/>
  <c r="Y79" i="2"/>
  <c r="R79" i="2"/>
  <c r="K73" i="2"/>
  <c r="L73" i="2"/>
  <c r="M73" i="2"/>
  <c r="N73" i="2"/>
  <c r="O73" i="2"/>
  <c r="P73" i="2"/>
  <c r="Q73" i="2"/>
  <c r="J73" i="2"/>
  <c r="S52" i="2"/>
  <c r="S57" i="2"/>
  <c r="S72" i="2"/>
  <c r="T72" i="2"/>
  <c r="U72" i="2"/>
  <c r="V72" i="2"/>
  <c r="W72" i="2"/>
  <c r="X72" i="2"/>
  <c r="Y72" i="2"/>
  <c r="R72" i="2"/>
  <c r="S67" i="2"/>
  <c r="T67" i="2"/>
  <c r="U67" i="2"/>
  <c r="V67" i="2"/>
  <c r="W67" i="2"/>
  <c r="X67" i="2"/>
  <c r="Y67" i="2"/>
  <c r="R67" i="2"/>
  <c r="S63" i="2"/>
  <c r="T63" i="2"/>
  <c r="U63" i="2"/>
  <c r="V63" i="2"/>
  <c r="W63" i="2"/>
  <c r="X63" i="2"/>
  <c r="Y63" i="2"/>
  <c r="R63" i="2"/>
  <c r="T57" i="2"/>
  <c r="U57" i="2"/>
  <c r="V57" i="2"/>
  <c r="W57" i="2"/>
  <c r="X57" i="2"/>
  <c r="Y57" i="2"/>
  <c r="R57" i="2"/>
  <c r="T52" i="2"/>
  <c r="U52" i="2"/>
  <c r="V52" i="2"/>
  <c r="W52" i="2"/>
  <c r="X52" i="2"/>
  <c r="Y52" i="2"/>
  <c r="R52" i="2"/>
  <c r="O28" i="2"/>
  <c r="N23" i="2"/>
  <c r="M16" i="2"/>
  <c r="M15" i="2"/>
  <c r="T13" i="2"/>
  <c r="M13" i="2"/>
  <c r="M9" i="2"/>
  <c r="T8" i="2"/>
  <c r="M8" i="2"/>
  <c r="M3" i="2"/>
  <c r="N28" i="2"/>
  <c r="P28" i="2"/>
  <c r="M28" i="2"/>
  <c r="U28" i="2"/>
  <c r="V28" i="2"/>
  <c r="W28" i="2"/>
  <c r="X28" i="2"/>
  <c r="Y28" i="2"/>
  <c r="T28" i="2"/>
  <c r="Q28" i="2"/>
  <c r="R28" i="2"/>
  <c r="S28" i="2"/>
  <c r="U23" i="2"/>
  <c r="V23" i="2"/>
  <c r="W23" i="2"/>
  <c r="X23" i="2"/>
  <c r="Y23" i="2"/>
  <c r="T23" i="2"/>
  <c r="O23" i="2"/>
  <c r="P23" i="2"/>
  <c r="Q23" i="2"/>
  <c r="R23" i="2"/>
  <c r="S23" i="2"/>
  <c r="M23" i="2"/>
  <c r="Q16" i="2"/>
  <c r="N16" i="2"/>
  <c r="O16" i="2"/>
  <c r="P16" i="2"/>
  <c r="R16" i="2"/>
  <c r="S16" i="2"/>
  <c r="T16" i="2"/>
  <c r="U19" i="2"/>
  <c r="V19" i="2"/>
  <c r="W19" i="2"/>
  <c r="X19" i="2"/>
  <c r="Y19" i="2"/>
  <c r="T19" i="2"/>
  <c r="N15" i="2"/>
  <c r="O15" i="2"/>
  <c r="P15" i="2"/>
  <c r="Q15" i="2"/>
  <c r="R15" i="2"/>
  <c r="S15" i="2"/>
  <c r="U13" i="2"/>
  <c r="V13" i="2"/>
  <c r="W13" i="2"/>
  <c r="X13" i="2"/>
  <c r="Y13" i="2"/>
  <c r="N13" i="2"/>
  <c r="O13" i="2"/>
  <c r="P13" i="2"/>
  <c r="Q13" i="2"/>
  <c r="R13" i="2"/>
  <c r="S13" i="2"/>
  <c r="N9" i="2"/>
  <c r="O9" i="2"/>
  <c r="P9" i="2"/>
  <c r="Q9" i="2"/>
  <c r="U8" i="2"/>
  <c r="V8" i="2"/>
  <c r="W8" i="2"/>
  <c r="X8" i="2"/>
  <c r="Y8" i="2"/>
  <c r="N8" i="2"/>
  <c r="O8" i="2"/>
  <c r="P8" i="2"/>
  <c r="Q8" i="2"/>
  <c r="R8" i="2"/>
  <c r="S8" i="2"/>
  <c r="N3" i="2"/>
  <c r="O3" i="2"/>
  <c r="P3" i="2"/>
  <c r="Q3" i="2"/>
  <c r="N2" i="2"/>
  <c r="O2" i="2"/>
  <c r="P2" i="2"/>
  <c r="Q2" i="2"/>
  <c r="M2" i="2"/>
</calcChain>
</file>

<file path=xl/sharedStrings.xml><?xml version="1.0" encoding="utf-8"?>
<sst xmlns="http://schemas.openxmlformats.org/spreadsheetml/2006/main" count="6516" uniqueCount="118">
  <si>
    <t>wiiw Annual Database</t>
  </si>
  <si>
    <t>Tree Level 1:</t>
  </si>
  <si>
    <t>Labour market</t>
  </si>
  <si>
    <t>Tree Level 2:</t>
  </si>
  <si>
    <t>Labour force by labour force survey (LFS)</t>
  </si>
  <si>
    <t>Tree Level 3:</t>
  </si>
  <si>
    <t>Employment by activities (LFS)</t>
  </si>
  <si>
    <t>Update:</t>
  </si>
  <si>
    <t>continuously</t>
  </si>
  <si>
    <t>Extracted on:</t>
  </si>
  <si>
    <t>2024-06-22 18:53:43</t>
  </si>
  <si>
    <t>Country-Code</t>
  </si>
  <si>
    <t>Country</t>
  </si>
  <si>
    <t>Classification</t>
  </si>
  <si>
    <t>Digit</t>
  </si>
  <si>
    <t>Industry/Product</t>
  </si>
  <si>
    <t>Unit</t>
  </si>
  <si>
    <t>Footnotes</t>
  </si>
  <si>
    <t>Sources</t>
  </si>
  <si>
    <t>AL</t>
  </si>
  <si>
    <t>Albania</t>
  </si>
  <si>
    <t>NACE Rev. 2</t>
  </si>
  <si>
    <t>NACE 1-letter</t>
  </si>
  <si>
    <t>Total by activities</t>
  </si>
  <si>
    <t>th persons, period average</t>
  </si>
  <si>
    <t>Population 15+, excluding conscripts - valid for all related time series.</t>
  </si>
  <si>
    <t>Institute of Statistics of Albania</t>
  </si>
  <si>
    <t>.</t>
  </si>
  <si>
    <t>A  Agriculture, forestry and fishing</t>
  </si>
  <si>
    <t>-</t>
  </si>
  <si>
    <t>B  Mining and quarrying</t>
  </si>
  <si>
    <t>C  Manufacturing</t>
  </si>
  <si>
    <t>D  Electricity, gas, steam, air conditioning supply</t>
  </si>
  <si>
    <t>E  Water supply, sewerage, waste manag., remediation</t>
  </si>
  <si>
    <t>F  Construction</t>
  </si>
  <si>
    <t>G  Wholesale, retail trade, repair of motor vehicles etc.</t>
  </si>
  <si>
    <t>H  Transportation and storage</t>
  </si>
  <si>
    <t>I  Accommodation and food service activities</t>
  </si>
  <si>
    <t>J  Information and communication</t>
  </si>
  <si>
    <t>K  Financial and insurance activities</t>
  </si>
  <si>
    <t>M  Professional, scientific and technical activities</t>
  </si>
  <si>
    <t>N  Administrative and support service activities</t>
  </si>
  <si>
    <t>O  Public administration, defence, compuls. soc. security</t>
  </si>
  <si>
    <t>P  Education</t>
  </si>
  <si>
    <t>Q  Human health and social work activities</t>
  </si>
  <si>
    <t>R  Arts, entertainment and recreation</t>
  </si>
  <si>
    <t>S  Other service activities</t>
  </si>
  <si>
    <t>T  Activities of househ. as employers and for own use</t>
  </si>
  <si>
    <t>Other not elsewhere classified activities (A-U)</t>
  </si>
  <si>
    <t>NACE Rev. 1</t>
  </si>
  <si>
    <t>Population 15+, excluding conscripts. Until 2011 survey carried out once a year, continuous quarterly survey thereafter. From 2011 according to census October 2011 - valid for all related time series.</t>
  </si>
  <si>
    <t>A-B  Agriculture, hunting, forestry, fishing</t>
  </si>
  <si>
    <t>C  Mining and quarrying</t>
  </si>
  <si>
    <t>D  Manufacturing</t>
  </si>
  <si>
    <t>E  Electricity, gas and water supply</t>
  </si>
  <si>
    <t>H  Hotels and restaurants</t>
  </si>
  <si>
    <t>I  Transport, storage and communication</t>
  </si>
  <si>
    <t>J  Financial intermediation</t>
  </si>
  <si>
    <t>K  Real estate, renting and business activities</t>
  </si>
  <si>
    <t>L  Public administration, defence, compuls.soc.security</t>
  </si>
  <si>
    <t>M  Education</t>
  </si>
  <si>
    <t>N  Health and social work</t>
  </si>
  <si>
    <t>O  Other community, social and personal services</t>
  </si>
  <si>
    <t>P  Private households with employed persons</t>
  </si>
  <si>
    <t>Other not elsewhere classified activities (A-Q)</t>
  </si>
  <si>
    <t>BA</t>
  </si>
  <si>
    <t>Bosnia and Herzegovina</t>
  </si>
  <si>
    <t>Population 15+, survey in April until 2019, continuous quarterly survey thereafter - valid for all related time series. From 2021 new methodology in line with the Integrated European Social Statistics Regulation (IESS). From 2020 according to EU + ILO definition and according to census 2013 (census 1991 before) - valid for all related time series.</t>
  </si>
  <si>
    <t>Agency of Statistics of Bosnia and Herzegovina</t>
  </si>
  <si>
    <t>L  Real estate activities</t>
  </si>
  <si>
    <t>U  Activities of extra-territorial organisations &amp; bodies</t>
  </si>
  <si>
    <t>XK</t>
  </si>
  <si>
    <t>Kosovo</t>
  </si>
  <si>
    <t>Population 15+. From 2012 survey based on EU guidelines and according to census April 2011 - valid for all activity time series.</t>
  </si>
  <si>
    <t>Kosovo Agency of Statistics</t>
  </si>
  <si>
    <t>Population 15+. From 2012 survey based on EU guidelines and according to census April 2011 - valid for all activity time series. 2004-2010 wiiw estimates.</t>
  </si>
  <si>
    <t>Kosovo Agency of Statistics, wiiw</t>
  </si>
  <si>
    <t>A  Agriculture, hunting and forestry</t>
  </si>
  <si>
    <t>B  Fishing</t>
  </si>
  <si>
    <t>2004-2009, 2012 including activities P and Q.</t>
  </si>
  <si>
    <t>Q  Extra-territorial organizations &amp; bodies</t>
  </si>
  <si>
    <t>MD</t>
  </si>
  <si>
    <t>Moldova</t>
  </si>
  <si>
    <t>Excluding data on districts from the left side of the river Nistru and municipality Bender - valid for all related series. From 2014 based on May 2014 census and the new methodolgy in line with the Integrated European Social Statistics Regulation (IESS) - valid for all related time series.</t>
  </si>
  <si>
    <t>National Bureau of Statistics of Moldova</t>
  </si>
  <si>
    <t>Excluding data on districts from the left side of the river Nistru and municipality Bender - valid for all related series. Population 15+, including conscripts. From 2006 based on October 2004 census and improved survey according to international standards - valid for all related time series.</t>
  </si>
  <si>
    <t>C-E  Total industry</t>
  </si>
  <si>
    <t>Source:</t>
  </si>
  <si>
    <t>http://wiiw.ac.at/annual-database.html</t>
  </si>
  <si>
    <t>F Constrution</t>
  </si>
  <si>
    <t>K Financial and Insurance</t>
  </si>
  <si>
    <t>L Real Estate</t>
  </si>
  <si>
    <t>M-N Professional and Scientific Activities</t>
  </si>
  <si>
    <t>O-Q Public Administration, Defence, Education</t>
  </si>
  <si>
    <t>R-U Arts, Entertainment</t>
  </si>
  <si>
    <t>A Agriculture</t>
  </si>
  <si>
    <t>B-E Industry</t>
  </si>
  <si>
    <t>G-I Retail, Transport</t>
  </si>
  <si>
    <t>J Info and Communication</t>
  </si>
  <si>
    <t>AL00</t>
  </si>
  <si>
    <t>B-E</t>
  </si>
  <si>
    <t>G-I</t>
  </si>
  <si>
    <t>L</t>
  </si>
  <si>
    <t>O-Q</t>
  </si>
  <si>
    <t>R-U</t>
  </si>
  <si>
    <t>NUTS</t>
  </si>
  <si>
    <t>Name</t>
  </si>
  <si>
    <t>Nace</t>
  </si>
  <si>
    <t>A</t>
  </si>
  <si>
    <t>F</t>
  </si>
  <si>
    <t>J</t>
  </si>
  <si>
    <t>K</t>
  </si>
  <si>
    <t>Total</t>
  </si>
  <si>
    <t>M-N</t>
  </si>
  <si>
    <t>BA00</t>
  </si>
  <si>
    <t>XK00</t>
  </si>
  <si>
    <t>MD00</t>
  </si>
  <si>
    <t>P-Q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</si>
</sst>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8"/>
      <color rgb="FF000000"/>
      <name val="Arial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i/>
      <sz val="8"/>
      <color rgb="FF000000"/>
      <name val="Arial"/>
      <family val="2"/>
    </font>
    <font>
      <b/>
      <u/>
      <sz val="8"/>
      <color rgb="FF0101DF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3" borderId="0" xfId="0" applyFont="1" applyFill="1"/>
    <xf numFmtId="0" fontId="5" fillId="2" borderId="0" xfId="0" applyFont="1" applyFill="1"/>
    <xf numFmtId="0" fontId="5" fillId="5" borderId="0" xfId="0" applyFont="1" applyFill="1"/>
    <xf numFmtId="0" fontId="5" fillId="7" borderId="0" xfId="0" applyFont="1" applyFill="1"/>
    <xf numFmtId="0" fontId="5" fillId="0" borderId="0" xfId="0" applyFont="1"/>
    <xf numFmtId="0" fontId="0" fillId="11" borderId="0" xfId="0" applyFill="1"/>
    <xf numFmtId="164" fontId="0" fillId="11" borderId="0" xfId="0" applyNumberFormat="1" applyFill="1" applyAlignment="1">
      <alignment horizontal="right"/>
    </xf>
    <xf numFmtId="0" fontId="5" fillId="11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iiw.ac.at/annual-databa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3"/>
  <sheetViews>
    <sheetView topLeftCell="H1" workbookViewId="0">
      <pane ySplit="8" topLeftCell="A93" activePane="bottomLeft" state="frozen"/>
      <selection pane="bottomLeft" activeCell="A103" sqref="A103:XFD103"/>
    </sheetView>
  </sheetViews>
  <sheetFormatPr defaultRowHeight="11.25" x14ac:dyDescent="0.2"/>
  <cols>
    <col min="1" max="1" width="13" customWidth="1"/>
    <col min="2" max="2" width="21.1640625" customWidth="1"/>
    <col min="3" max="3" width="13.83203125" bestFit="1" customWidth="1"/>
    <col min="4" max="4" width="12.83203125" bestFit="1" customWidth="1"/>
    <col min="5" max="5" width="54" bestFit="1" customWidth="1"/>
    <col min="6" max="6" width="25" bestFit="1" customWidth="1"/>
    <col min="7" max="7" width="26" customWidth="1"/>
    <col min="8" max="8" width="43.6640625" bestFit="1" customWidth="1"/>
    <col min="9" max="34" width="7" customWidth="1"/>
  </cols>
  <sheetData>
    <row r="1" spans="1:33" ht="12.75" x14ac:dyDescent="0.2">
      <c r="A1" s="1" t="s">
        <v>0</v>
      </c>
    </row>
    <row r="2" spans="1:33" x14ac:dyDescent="0.2">
      <c r="A2" t="s">
        <v>1</v>
      </c>
      <c r="B2" t="s">
        <v>2</v>
      </c>
    </row>
    <row r="3" spans="1:33" x14ac:dyDescent="0.2">
      <c r="A3" t="s">
        <v>3</v>
      </c>
      <c r="B3" t="s">
        <v>4</v>
      </c>
    </row>
    <row r="4" spans="1:33" x14ac:dyDescent="0.2">
      <c r="A4" t="s">
        <v>5</v>
      </c>
      <c r="B4" t="s">
        <v>6</v>
      </c>
    </row>
    <row r="5" spans="1:33" x14ac:dyDescent="0.2">
      <c r="A5" t="s">
        <v>7</v>
      </c>
      <c r="B5" t="s">
        <v>8</v>
      </c>
    </row>
    <row r="6" spans="1:33" x14ac:dyDescent="0.2">
      <c r="A6" t="s">
        <v>9</v>
      </c>
      <c r="B6" t="s">
        <v>10</v>
      </c>
    </row>
    <row r="8" spans="1:33" x14ac:dyDescent="0.2">
      <c r="A8" s="2" t="s">
        <v>11</v>
      </c>
      <c r="B8" s="2" t="s">
        <v>12</v>
      </c>
      <c r="C8" s="2" t="s">
        <v>13</v>
      </c>
      <c r="D8" s="2" t="s">
        <v>14</v>
      </c>
      <c r="E8" s="2" t="s">
        <v>15</v>
      </c>
      <c r="F8" s="2" t="s">
        <v>16</v>
      </c>
      <c r="G8" s="2" t="s">
        <v>17</v>
      </c>
      <c r="H8" s="2" t="s">
        <v>18</v>
      </c>
      <c r="I8" s="2">
        <v>1995</v>
      </c>
      <c r="J8" s="2">
        <v>1996</v>
      </c>
      <c r="K8" s="2">
        <v>1997</v>
      </c>
      <c r="L8" s="2">
        <v>1998</v>
      </c>
      <c r="M8" s="2">
        <v>1999</v>
      </c>
      <c r="N8" s="2">
        <v>2000</v>
      </c>
      <c r="O8" s="2">
        <v>2001</v>
      </c>
      <c r="P8" s="2">
        <v>2002</v>
      </c>
      <c r="Q8" s="2">
        <v>2003</v>
      </c>
      <c r="R8" s="2">
        <v>2004</v>
      </c>
      <c r="S8" s="2">
        <v>2005</v>
      </c>
      <c r="T8" s="2">
        <v>2006</v>
      </c>
      <c r="U8" s="2">
        <v>2007</v>
      </c>
      <c r="V8" s="2">
        <v>2008</v>
      </c>
      <c r="W8" s="2">
        <v>2009</v>
      </c>
      <c r="X8" s="2">
        <v>2010</v>
      </c>
      <c r="Y8" s="2">
        <v>2011</v>
      </c>
      <c r="Z8" s="2">
        <v>2012</v>
      </c>
      <c r="AA8" s="2">
        <v>2013</v>
      </c>
      <c r="AB8" s="2">
        <v>2014</v>
      </c>
      <c r="AC8" s="2">
        <v>2015</v>
      </c>
      <c r="AD8" s="2">
        <v>2016</v>
      </c>
      <c r="AE8" s="2">
        <v>2017</v>
      </c>
      <c r="AF8" s="2">
        <v>2018</v>
      </c>
      <c r="AG8" s="2">
        <v>2019</v>
      </c>
    </row>
    <row r="9" spans="1:33" x14ac:dyDescent="0.2">
      <c r="A9" t="s">
        <v>19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  <c r="G9" t="s">
        <v>25</v>
      </c>
      <c r="H9" t="s">
        <v>26</v>
      </c>
      <c r="I9" s="3" t="s">
        <v>27</v>
      </c>
      <c r="J9" s="3" t="s">
        <v>27</v>
      </c>
      <c r="K9" s="3" t="s">
        <v>27</v>
      </c>
      <c r="L9" s="3" t="s">
        <v>27</v>
      </c>
      <c r="M9" s="3" t="s">
        <v>27</v>
      </c>
      <c r="N9" s="3" t="s">
        <v>27</v>
      </c>
      <c r="O9" s="3" t="s">
        <v>27</v>
      </c>
      <c r="P9" s="3" t="s">
        <v>27</v>
      </c>
      <c r="Q9" s="3" t="s">
        <v>27</v>
      </c>
      <c r="R9" s="3" t="s">
        <v>27</v>
      </c>
      <c r="S9" s="3" t="s">
        <v>27</v>
      </c>
      <c r="T9" s="3" t="s">
        <v>27</v>
      </c>
      <c r="U9" s="3" t="s">
        <v>27</v>
      </c>
      <c r="V9" s="3" t="s">
        <v>27</v>
      </c>
      <c r="W9" s="3" t="s">
        <v>27</v>
      </c>
      <c r="X9" s="3" t="s">
        <v>27</v>
      </c>
      <c r="Y9" s="3" t="s">
        <v>27</v>
      </c>
      <c r="Z9" s="3">
        <v>1140.097</v>
      </c>
      <c r="AA9" s="3">
        <v>1023.688</v>
      </c>
      <c r="AB9" s="3">
        <v>1037.0609999999999</v>
      </c>
      <c r="AC9" s="3">
        <v>1086.6120000000001</v>
      </c>
      <c r="AD9" s="3">
        <v>1157.1769999999999</v>
      </c>
      <c r="AE9" s="3">
        <v>1194.9690000000001</v>
      </c>
      <c r="AF9" s="3">
        <v>1230.8520000000001</v>
      </c>
      <c r="AG9" s="3">
        <v>1265.5820000000001</v>
      </c>
    </row>
    <row r="10" spans="1:33" x14ac:dyDescent="0.2">
      <c r="A10" t="s">
        <v>19</v>
      </c>
      <c r="B10" t="s">
        <v>20</v>
      </c>
      <c r="C10" t="s">
        <v>21</v>
      </c>
      <c r="D10" t="s">
        <v>22</v>
      </c>
      <c r="E10" t="s">
        <v>28</v>
      </c>
      <c r="F10" t="s">
        <v>24</v>
      </c>
      <c r="G10" t="s">
        <v>29</v>
      </c>
      <c r="H10" t="s">
        <v>26</v>
      </c>
      <c r="I10" s="3" t="s">
        <v>27</v>
      </c>
      <c r="J10" s="3" t="s">
        <v>27</v>
      </c>
      <c r="K10" s="3" t="s">
        <v>27</v>
      </c>
      <c r="L10" s="3" t="s">
        <v>27</v>
      </c>
      <c r="M10" s="3" t="s">
        <v>27</v>
      </c>
      <c r="N10" s="3" t="s">
        <v>27</v>
      </c>
      <c r="O10" s="3" t="s">
        <v>27</v>
      </c>
      <c r="P10" s="3" t="s">
        <v>27</v>
      </c>
      <c r="Q10" s="3" t="s">
        <v>27</v>
      </c>
      <c r="R10" s="3" t="s">
        <v>27</v>
      </c>
      <c r="S10" s="3" t="s">
        <v>27</v>
      </c>
      <c r="T10" s="3" t="s">
        <v>27</v>
      </c>
      <c r="U10" s="3" t="s">
        <v>27</v>
      </c>
      <c r="V10" s="3" t="s">
        <v>27</v>
      </c>
      <c r="W10" s="3" t="s">
        <v>27</v>
      </c>
      <c r="X10" s="3" t="s">
        <v>27</v>
      </c>
      <c r="Y10" s="3" t="s">
        <v>27</v>
      </c>
      <c r="Z10" s="3">
        <v>526.37300000000005</v>
      </c>
      <c r="AA10" s="3">
        <v>452.65199999999999</v>
      </c>
      <c r="AB10" s="3">
        <v>436.25200000000001</v>
      </c>
      <c r="AC10" s="3">
        <v>449.40699999999998</v>
      </c>
      <c r="AD10" s="3">
        <v>465.68599999999998</v>
      </c>
      <c r="AE10" s="3">
        <v>456.46100000000001</v>
      </c>
      <c r="AF10" s="3">
        <v>459.77800000000002</v>
      </c>
      <c r="AG10" s="3">
        <v>460.87799999999999</v>
      </c>
    </row>
    <row r="11" spans="1:33" x14ac:dyDescent="0.2">
      <c r="A11" t="s">
        <v>19</v>
      </c>
      <c r="B11" t="s">
        <v>20</v>
      </c>
      <c r="C11" t="s">
        <v>21</v>
      </c>
      <c r="D11" t="s">
        <v>22</v>
      </c>
      <c r="E11" t="s">
        <v>30</v>
      </c>
      <c r="F11" t="s">
        <v>24</v>
      </c>
      <c r="G11" t="s">
        <v>29</v>
      </c>
      <c r="H11" t="s">
        <v>26</v>
      </c>
      <c r="I11" s="3" t="s">
        <v>27</v>
      </c>
      <c r="J11" s="3" t="s">
        <v>27</v>
      </c>
      <c r="K11" s="3" t="s">
        <v>27</v>
      </c>
      <c r="L11" s="3" t="s">
        <v>27</v>
      </c>
      <c r="M11" s="3" t="s">
        <v>27</v>
      </c>
      <c r="N11" s="3" t="s">
        <v>27</v>
      </c>
      <c r="O11" s="3" t="s">
        <v>27</v>
      </c>
      <c r="P11" s="3" t="s">
        <v>27</v>
      </c>
      <c r="Q11" s="3" t="s">
        <v>27</v>
      </c>
      <c r="R11" s="3" t="s">
        <v>27</v>
      </c>
      <c r="S11" s="3" t="s">
        <v>27</v>
      </c>
      <c r="T11" s="3" t="s">
        <v>27</v>
      </c>
      <c r="U11" s="3" t="s">
        <v>27</v>
      </c>
      <c r="V11" s="3" t="s">
        <v>27</v>
      </c>
      <c r="W11" s="3" t="s">
        <v>27</v>
      </c>
      <c r="X11" s="3" t="s">
        <v>27</v>
      </c>
      <c r="Y11" s="3" t="s">
        <v>27</v>
      </c>
      <c r="Z11" s="3" t="s">
        <v>27</v>
      </c>
      <c r="AA11" s="3" t="s">
        <v>27</v>
      </c>
      <c r="AB11" s="3">
        <v>8.1010000000000009</v>
      </c>
      <c r="AC11" s="3">
        <v>8.2379999999999995</v>
      </c>
      <c r="AD11" s="3">
        <v>9.8670000000000009</v>
      </c>
      <c r="AE11" s="3">
        <v>9.7609999999999992</v>
      </c>
      <c r="AF11" s="3">
        <v>9.3190000000000008</v>
      </c>
      <c r="AG11" s="3">
        <v>7.5069999999999997</v>
      </c>
    </row>
    <row r="12" spans="1:33" x14ac:dyDescent="0.2">
      <c r="A12" t="s">
        <v>19</v>
      </c>
      <c r="B12" t="s">
        <v>20</v>
      </c>
      <c r="C12" t="s">
        <v>21</v>
      </c>
      <c r="D12" t="s">
        <v>22</v>
      </c>
      <c r="E12" t="s">
        <v>31</v>
      </c>
      <c r="F12" t="s">
        <v>24</v>
      </c>
      <c r="G12" t="s">
        <v>29</v>
      </c>
      <c r="H12" t="s">
        <v>26</v>
      </c>
      <c r="I12" s="3" t="s">
        <v>27</v>
      </c>
      <c r="J12" s="3" t="s">
        <v>27</v>
      </c>
      <c r="K12" s="3" t="s">
        <v>27</v>
      </c>
      <c r="L12" s="3" t="s">
        <v>27</v>
      </c>
      <c r="M12" s="3" t="s">
        <v>27</v>
      </c>
      <c r="N12" s="3" t="s">
        <v>27</v>
      </c>
      <c r="O12" s="3" t="s">
        <v>27</v>
      </c>
      <c r="P12" s="3" t="s">
        <v>27</v>
      </c>
      <c r="Q12" s="3" t="s">
        <v>27</v>
      </c>
      <c r="R12" s="3" t="s">
        <v>27</v>
      </c>
      <c r="S12" s="3" t="s">
        <v>27</v>
      </c>
      <c r="T12" s="3" t="s">
        <v>27</v>
      </c>
      <c r="U12" s="3" t="s">
        <v>27</v>
      </c>
      <c r="V12" s="3" t="s">
        <v>27</v>
      </c>
      <c r="W12" s="3" t="s">
        <v>27</v>
      </c>
      <c r="X12" s="3" t="s">
        <v>27</v>
      </c>
      <c r="Y12" s="3" t="s">
        <v>27</v>
      </c>
      <c r="Z12" s="3">
        <v>81.41</v>
      </c>
      <c r="AA12" s="3">
        <v>76.88</v>
      </c>
      <c r="AB12" s="3">
        <v>89.924000000000007</v>
      </c>
      <c r="AC12" s="3">
        <v>99.801000000000002</v>
      </c>
      <c r="AD12" s="3">
        <v>117.373</v>
      </c>
      <c r="AE12" s="3">
        <v>120.896</v>
      </c>
      <c r="AF12" s="3">
        <v>130.11500000000001</v>
      </c>
      <c r="AG12" s="3">
        <v>138.422</v>
      </c>
    </row>
    <row r="13" spans="1:33" x14ac:dyDescent="0.2">
      <c r="A13" t="s">
        <v>19</v>
      </c>
      <c r="B13" t="s">
        <v>20</v>
      </c>
      <c r="C13" t="s">
        <v>21</v>
      </c>
      <c r="D13" t="s">
        <v>22</v>
      </c>
      <c r="E13" t="s">
        <v>32</v>
      </c>
      <c r="F13" t="s">
        <v>24</v>
      </c>
      <c r="G13" t="s">
        <v>29</v>
      </c>
      <c r="H13" t="s">
        <v>26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  <c r="N13" s="3" t="s">
        <v>27</v>
      </c>
      <c r="O13" s="3" t="s">
        <v>27</v>
      </c>
      <c r="P13" s="3" t="s">
        <v>27</v>
      </c>
      <c r="Q13" s="3" t="s">
        <v>27</v>
      </c>
      <c r="R13" s="3" t="s">
        <v>27</v>
      </c>
      <c r="S13" s="3" t="s">
        <v>27</v>
      </c>
      <c r="T13" s="3" t="s">
        <v>27</v>
      </c>
      <c r="U13" s="3" t="s">
        <v>27</v>
      </c>
      <c r="V13" s="3" t="s">
        <v>27</v>
      </c>
      <c r="W13" s="3" t="s">
        <v>27</v>
      </c>
      <c r="X13" s="3" t="s">
        <v>27</v>
      </c>
      <c r="Y13" s="3" t="s">
        <v>27</v>
      </c>
      <c r="Z13" s="3" t="s">
        <v>27</v>
      </c>
      <c r="AA13" s="3" t="s">
        <v>27</v>
      </c>
      <c r="AB13" s="3">
        <v>9.8230000000000004</v>
      </c>
      <c r="AC13" s="3">
        <v>7.1959999999999997</v>
      </c>
      <c r="AD13" s="3">
        <v>8.6790000000000003</v>
      </c>
      <c r="AE13" s="3">
        <v>9.0329999999999995</v>
      </c>
      <c r="AF13" s="3">
        <v>8.1890000000000001</v>
      </c>
      <c r="AG13" s="3">
        <v>9.0459999999999994</v>
      </c>
    </row>
    <row r="14" spans="1:33" x14ac:dyDescent="0.2">
      <c r="A14" t="s">
        <v>19</v>
      </c>
      <c r="B14" t="s">
        <v>20</v>
      </c>
      <c r="C14" t="s">
        <v>21</v>
      </c>
      <c r="D14" t="s">
        <v>22</v>
      </c>
      <c r="E14" t="s">
        <v>33</v>
      </c>
      <c r="F14" t="s">
        <v>24</v>
      </c>
      <c r="G14" t="s">
        <v>29</v>
      </c>
      <c r="H14" t="s">
        <v>26</v>
      </c>
      <c r="I14" s="3" t="s">
        <v>27</v>
      </c>
      <c r="J14" s="3" t="s">
        <v>27</v>
      </c>
      <c r="K14" s="3" t="s">
        <v>27</v>
      </c>
      <c r="L14" s="3" t="s">
        <v>27</v>
      </c>
      <c r="M14" s="3" t="s">
        <v>27</v>
      </c>
      <c r="N14" s="3" t="s">
        <v>27</v>
      </c>
      <c r="O14" s="3" t="s">
        <v>27</v>
      </c>
      <c r="P14" s="3" t="s">
        <v>27</v>
      </c>
      <c r="Q14" s="3" t="s">
        <v>27</v>
      </c>
      <c r="R14" s="3" t="s">
        <v>27</v>
      </c>
      <c r="S14" s="3" t="s">
        <v>27</v>
      </c>
      <c r="T14" s="3" t="s">
        <v>27</v>
      </c>
      <c r="U14" s="3" t="s">
        <v>27</v>
      </c>
      <c r="V14" s="3" t="s">
        <v>27</v>
      </c>
      <c r="W14" s="3" t="s">
        <v>27</v>
      </c>
      <c r="X14" s="3" t="s">
        <v>27</v>
      </c>
      <c r="Y14" s="3" t="s">
        <v>27</v>
      </c>
      <c r="Z14" s="3" t="s">
        <v>27</v>
      </c>
      <c r="AA14" s="3" t="s">
        <v>27</v>
      </c>
      <c r="AB14" s="3">
        <v>8.4049999999999994</v>
      </c>
      <c r="AC14" s="3">
        <v>11.292999999999999</v>
      </c>
      <c r="AD14" s="3">
        <v>11.977</v>
      </c>
      <c r="AE14" s="3">
        <v>9.4320000000000004</v>
      </c>
      <c r="AF14" s="3">
        <v>8.9730000000000008</v>
      </c>
      <c r="AG14" s="3">
        <v>10.738</v>
      </c>
    </row>
    <row r="15" spans="1:33" x14ac:dyDescent="0.2">
      <c r="A15" t="s">
        <v>19</v>
      </c>
      <c r="B15" t="s">
        <v>20</v>
      </c>
      <c r="C15" t="s">
        <v>21</v>
      </c>
      <c r="D15" t="s">
        <v>22</v>
      </c>
      <c r="E15" t="s">
        <v>34</v>
      </c>
      <c r="F15" t="s">
        <v>24</v>
      </c>
      <c r="G15" t="s">
        <v>29</v>
      </c>
      <c r="H15" t="s">
        <v>26</v>
      </c>
      <c r="I15" s="3" t="s">
        <v>27</v>
      </c>
      <c r="J15" s="3" t="s">
        <v>27</v>
      </c>
      <c r="K15" s="3" t="s">
        <v>27</v>
      </c>
      <c r="L15" s="3" t="s">
        <v>27</v>
      </c>
      <c r="M15" s="3" t="s">
        <v>27</v>
      </c>
      <c r="N15" s="3" t="s">
        <v>27</v>
      </c>
      <c r="O15" s="3" t="s">
        <v>27</v>
      </c>
      <c r="P15" s="3" t="s">
        <v>27</v>
      </c>
      <c r="Q15" s="3" t="s">
        <v>27</v>
      </c>
      <c r="R15" s="3" t="s">
        <v>27</v>
      </c>
      <c r="S15" s="3" t="s">
        <v>27</v>
      </c>
      <c r="T15" s="3" t="s">
        <v>27</v>
      </c>
      <c r="U15" s="3" t="s">
        <v>27</v>
      </c>
      <c r="V15" s="3" t="s">
        <v>27</v>
      </c>
      <c r="W15" s="3" t="s">
        <v>27</v>
      </c>
      <c r="X15" s="3" t="s">
        <v>27</v>
      </c>
      <c r="Y15" s="3" t="s">
        <v>27</v>
      </c>
      <c r="Z15" s="3">
        <v>93.102000000000004</v>
      </c>
      <c r="AA15" s="3">
        <v>73.116</v>
      </c>
      <c r="AB15" s="3">
        <v>66.936999999999998</v>
      </c>
      <c r="AC15" s="3">
        <v>75.236999999999995</v>
      </c>
      <c r="AD15" s="3">
        <v>75.742999999999995</v>
      </c>
      <c r="AE15" s="3">
        <v>82.14</v>
      </c>
      <c r="AF15" s="3">
        <v>86.155000000000001</v>
      </c>
      <c r="AG15" s="3">
        <v>89.066999999999993</v>
      </c>
    </row>
    <row r="16" spans="1:33" x14ac:dyDescent="0.2">
      <c r="A16" t="s">
        <v>19</v>
      </c>
      <c r="B16" t="s">
        <v>20</v>
      </c>
      <c r="C16" t="s">
        <v>21</v>
      </c>
      <c r="D16" t="s">
        <v>22</v>
      </c>
      <c r="E16" t="s">
        <v>35</v>
      </c>
      <c r="F16" t="s">
        <v>24</v>
      </c>
      <c r="G16" t="s">
        <v>29</v>
      </c>
      <c r="H16" t="s">
        <v>26</v>
      </c>
      <c r="I16" s="3" t="s">
        <v>27</v>
      </c>
      <c r="J16" s="3" t="s">
        <v>27</v>
      </c>
      <c r="K16" s="3" t="s">
        <v>27</v>
      </c>
      <c r="L16" s="3" t="s">
        <v>27</v>
      </c>
      <c r="M16" s="3" t="s">
        <v>27</v>
      </c>
      <c r="N16" s="3" t="s">
        <v>27</v>
      </c>
      <c r="O16" s="3" t="s">
        <v>27</v>
      </c>
      <c r="P16" s="3" t="s">
        <v>27</v>
      </c>
      <c r="Q16" s="3" t="s">
        <v>27</v>
      </c>
      <c r="R16" s="3" t="s">
        <v>27</v>
      </c>
      <c r="S16" s="3" t="s">
        <v>27</v>
      </c>
      <c r="T16" s="3" t="s">
        <v>27</v>
      </c>
      <c r="U16" s="3" t="s">
        <v>27</v>
      </c>
      <c r="V16" s="3" t="s">
        <v>27</v>
      </c>
      <c r="W16" s="3" t="s">
        <v>27</v>
      </c>
      <c r="X16" s="3" t="s">
        <v>27</v>
      </c>
      <c r="Y16" s="3" t="s">
        <v>27</v>
      </c>
      <c r="Z16" s="3" t="s">
        <v>27</v>
      </c>
      <c r="AA16" s="3" t="s">
        <v>27</v>
      </c>
      <c r="AB16" s="3">
        <v>97.62</v>
      </c>
      <c r="AC16" s="3">
        <v>114.80200000000001</v>
      </c>
      <c r="AD16" s="3">
        <v>126.953</v>
      </c>
      <c r="AE16" s="3">
        <v>131.48500000000001</v>
      </c>
      <c r="AF16" s="3">
        <v>132.98400000000001</v>
      </c>
      <c r="AG16" s="3">
        <v>150.04300000000001</v>
      </c>
    </row>
    <row r="17" spans="1:33" x14ac:dyDescent="0.2">
      <c r="A17" t="s">
        <v>19</v>
      </c>
      <c r="B17" t="s">
        <v>20</v>
      </c>
      <c r="C17" t="s">
        <v>21</v>
      </c>
      <c r="D17" t="s">
        <v>22</v>
      </c>
      <c r="E17" t="s">
        <v>36</v>
      </c>
      <c r="F17" t="s">
        <v>24</v>
      </c>
      <c r="G17" t="s">
        <v>29</v>
      </c>
      <c r="H17" t="s">
        <v>26</v>
      </c>
      <c r="I17" s="3" t="s">
        <v>27</v>
      </c>
      <c r="J17" s="3" t="s">
        <v>27</v>
      </c>
      <c r="K17" s="3" t="s">
        <v>27</v>
      </c>
      <c r="L17" s="3" t="s">
        <v>27</v>
      </c>
      <c r="M17" s="3" t="s">
        <v>27</v>
      </c>
      <c r="N17" s="3" t="s">
        <v>27</v>
      </c>
      <c r="O17" s="3" t="s">
        <v>27</v>
      </c>
      <c r="P17" s="3" t="s">
        <v>27</v>
      </c>
      <c r="Q17" s="3" t="s">
        <v>27</v>
      </c>
      <c r="R17" s="3" t="s">
        <v>27</v>
      </c>
      <c r="S17" s="3" t="s">
        <v>27</v>
      </c>
      <c r="T17" s="3" t="s">
        <v>27</v>
      </c>
      <c r="U17" s="3" t="s">
        <v>27</v>
      </c>
      <c r="V17" s="3" t="s">
        <v>27</v>
      </c>
      <c r="W17" s="3" t="s">
        <v>27</v>
      </c>
      <c r="X17" s="3" t="s">
        <v>27</v>
      </c>
      <c r="Y17" s="3" t="s">
        <v>27</v>
      </c>
      <c r="Z17" s="3" t="s">
        <v>27</v>
      </c>
      <c r="AA17" s="3" t="s">
        <v>27</v>
      </c>
      <c r="AB17" s="3">
        <v>24.303999999999998</v>
      </c>
      <c r="AC17" s="3">
        <v>30</v>
      </c>
      <c r="AD17" s="3">
        <v>29.478999999999999</v>
      </c>
      <c r="AE17" s="3">
        <v>35.402999999999999</v>
      </c>
      <c r="AF17" s="3">
        <v>41.569000000000003</v>
      </c>
      <c r="AG17" s="3">
        <v>38.215000000000003</v>
      </c>
    </row>
    <row r="18" spans="1:33" x14ac:dyDescent="0.2">
      <c r="A18" t="s">
        <v>19</v>
      </c>
      <c r="B18" t="s">
        <v>20</v>
      </c>
      <c r="C18" t="s">
        <v>21</v>
      </c>
      <c r="D18" t="s">
        <v>22</v>
      </c>
      <c r="E18" t="s">
        <v>37</v>
      </c>
      <c r="F18" t="s">
        <v>24</v>
      </c>
      <c r="G18" t="s">
        <v>29</v>
      </c>
      <c r="H18" t="s">
        <v>26</v>
      </c>
      <c r="I18" s="3" t="s">
        <v>27</v>
      </c>
      <c r="J18" s="3" t="s">
        <v>27</v>
      </c>
      <c r="K18" s="3" t="s">
        <v>27</v>
      </c>
      <c r="L18" s="3" t="s">
        <v>27</v>
      </c>
      <c r="M18" s="3" t="s">
        <v>27</v>
      </c>
      <c r="N18" s="3" t="s">
        <v>27</v>
      </c>
      <c r="O18" s="3" t="s">
        <v>27</v>
      </c>
      <c r="P18" s="3" t="s">
        <v>27</v>
      </c>
      <c r="Q18" s="3" t="s">
        <v>27</v>
      </c>
      <c r="R18" s="3" t="s">
        <v>27</v>
      </c>
      <c r="S18" s="3" t="s">
        <v>27</v>
      </c>
      <c r="T18" s="3" t="s">
        <v>27</v>
      </c>
      <c r="U18" s="3" t="s">
        <v>27</v>
      </c>
      <c r="V18" s="3" t="s">
        <v>27</v>
      </c>
      <c r="W18" s="3" t="s">
        <v>27</v>
      </c>
      <c r="X18" s="3" t="s">
        <v>27</v>
      </c>
      <c r="Y18" s="3" t="s">
        <v>27</v>
      </c>
      <c r="Z18" s="3" t="s">
        <v>27</v>
      </c>
      <c r="AA18" s="3" t="s">
        <v>27</v>
      </c>
      <c r="AB18" s="3">
        <v>47.290999999999997</v>
      </c>
      <c r="AC18" s="3">
        <v>53.780999999999999</v>
      </c>
      <c r="AD18" s="3">
        <v>58.415999999999997</v>
      </c>
      <c r="AE18" s="3">
        <v>63.926000000000002</v>
      </c>
      <c r="AF18" s="3">
        <v>69.254000000000005</v>
      </c>
      <c r="AG18" s="3">
        <v>73.656999999999996</v>
      </c>
    </row>
    <row r="19" spans="1:33" x14ac:dyDescent="0.2">
      <c r="A19" t="s">
        <v>19</v>
      </c>
      <c r="B19" t="s">
        <v>20</v>
      </c>
      <c r="C19" t="s">
        <v>21</v>
      </c>
      <c r="D19" t="s">
        <v>22</v>
      </c>
      <c r="E19" t="s">
        <v>38</v>
      </c>
      <c r="F19" t="s">
        <v>24</v>
      </c>
      <c r="G19" t="s">
        <v>29</v>
      </c>
      <c r="H19" t="s">
        <v>26</v>
      </c>
      <c r="I19" s="3" t="s">
        <v>27</v>
      </c>
      <c r="J19" s="3" t="s">
        <v>27</v>
      </c>
      <c r="K19" s="3" t="s">
        <v>27</v>
      </c>
      <c r="L19" s="3" t="s">
        <v>27</v>
      </c>
      <c r="M19" s="3" t="s">
        <v>27</v>
      </c>
      <c r="N19" s="3" t="s">
        <v>27</v>
      </c>
      <c r="O19" s="3" t="s">
        <v>27</v>
      </c>
      <c r="P19" s="3" t="s">
        <v>27</v>
      </c>
      <c r="Q19" s="3" t="s">
        <v>27</v>
      </c>
      <c r="R19" s="3" t="s">
        <v>27</v>
      </c>
      <c r="S19" s="3" t="s">
        <v>27</v>
      </c>
      <c r="T19" s="3" t="s">
        <v>27</v>
      </c>
      <c r="U19" s="3" t="s">
        <v>27</v>
      </c>
      <c r="V19" s="3" t="s">
        <v>27</v>
      </c>
      <c r="W19" s="3" t="s">
        <v>27</v>
      </c>
      <c r="X19" s="3" t="s">
        <v>27</v>
      </c>
      <c r="Y19" s="3" t="s">
        <v>27</v>
      </c>
      <c r="Z19" s="3" t="s">
        <v>27</v>
      </c>
      <c r="AA19" s="3" t="s">
        <v>27</v>
      </c>
      <c r="AB19" s="3">
        <v>13.468</v>
      </c>
      <c r="AC19" s="3">
        <v>8.24</v>
      </c>
      <c r="AD19" s="3">
        <v>14.859</v>
      </c>
      <c r="AE19" s="3">
        <v>10.824</v>
      </c>
      <c r="AF19" s="3">
        <v>12.541</v>
      </c>
      <c r="AG19" s="3">
        <v>13.682</v>
      </c>
    </row>
    <row r="20" spans="1:33" x14ac:dyDescent="0.2">
      <c r="A20" t="s">
        <v>19</v>
      </c>
      <c r="B20" t="s">
        <v>20</v>
      </c>
      <c r="C20" t="s">
        <v>21</v>
      </c>
      <c r="D20" t="s">
        <v>22</v>
      </c>
      <c r="E20" t="s">
        <v>39</v>
      </c>
      <c r="F20" t="s">
        <v>24</v>
      </c>
      <c r="G20" t="s">
        <v>29</v>
      </c>
      <c r="H20" t="s">
        <v>26</v>
      </c>
      <c r="I20" s="3" t="s">
        <v>27</v>
      </c>
      <c r="J20" s="3" t="s">
        <v>27</v>
      </c>
      <c r="K20" s="3" t="s">
        <v>27</v>
      </c>
      <c r="L20" s="3" t="s">
        <v>27</v>
      </c>
      <c r="M20" s="3" t="s">
        <v>27</v>
      </c>
      <c r="N20" s="3" t="s">
        <v>27</v>
      </c>
      <c r="O20" s="3" t="s">
        <v>27</v>
      </c>
      <c r="P20" s="3" t="s">
        <v>27</v>
      </c>
      <c r="Q20" s="3" t="s">
        <v>27</v>
      </c>
      <c r="R20" s="3" t="s">
        <v>27</v>
      </c>
      <c r="S20" s="3" t="s">
        <v>27</v>
      </c>
      <c r="T20" s="3" t="s">
        <v>27</v>
      </c>
      <c r="U20" s="3" t="s">
        <v>27</v>
      </c>
      <c r="V20" s="3" t="s">
        <v>27</v>
      </c>
      <c r="W20" s="3" t="s">
        <v>27</v>
      </c>
      <c r="X20" s="3" t="s">
        <v>27</v>
      </c>
      <c r="Y20" s="3" t="s">
        <v>27</v>
      </c>
      <c r="Z20" s="3" t="s">
        <v>27</v>
      </c>
      <c r="AA20" s="3" t="s">
        <v>27</v>
      </c>
      <c r="AB20" s="3">
        <v>10.43</v>
      </c>
      <c r="AC20" s="3">
        <v>10.561</v>
      </c>
      <c r="AD20" s="3">
        <v>11.651</v>
      </c>
      <c r="AE20" s="3">
        <v>10.984</v>
      </c>
      <c r="AF20" s="3">
        <v>10.722</v>
      </c>
      <c r="AG20" s="3">
        <v>13.035</v>
      </c>
    </row>
    <row r="21" spans="1:33" x14ac:dyDescent="0.2">
      <c r="A21" t="s">
        <v>19</v>
      </c>
      <c r="B21" t="s">
        <v>20</v>
      </c>
      <c r="C21" t="s">
        <v>21</v>
      </c>
      <c r="D21" t="s">
        <v>22</v>
      </c>
      <c r="E21" t="s">
        <v>40</v>
      </c>
      <c r="F21" t="s">
        <v>24</v>
      </c>
      <c r="G21" t="s">
        <v>29</v>
      </c>
      <c r="H21" t="s">
        <v>26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  <c r="N21" s="3" t="s">
        <v>27</v>
      </c>
      <c r="O21" s="3" t="s">
        <v>27</v>
      </c>
      <c r="P21" s="3" t="s">
        <v>27</v>
      </c>
      <c r="Q21" s="3" t="s">
        <v>27</v>
      </c>
      <c r="R21" s="3" t="s">
        <v>27</v>
      </c>
      <c r="S21" s="3" t="s">
        <v>27</v>
      </c>
      <c r="T21" s="3" t="s">
        <v>27</v>
      </c>
      <c r="U21" s="3" t="s">
        <v>27</v>
      </c>
      <c r="V21" s="3" t="s">
        <v>27</v>
      </c>
      <c r="W21" s="3" t="s">
        <v>27</v>
      </c>
      <c r="X21" s="3" t="s">
        <v>27</v>
      </c>
      <c r="Y21" s="3" t="s">
        <v>27</v>
      </c>
      <c r="Z21" s="3" t="s">
        <v>27</v>
      </c>
      <c r="AA21" s="3" t="s">
        <v>27</v>
      </c>
      <c r="AB21" s="3">
        <v>20.962</v>
      </c>
      <c r="AC21" s="3">
        <v>12.813000000000001</v>
      </c>
      <c r="AD21" s="3">
        <v>12.465999999999999</v>
      </c>
      <c r="AE21" s="3">
        <v>11.557</v>
      </c>
      <c r="AF21" s="3">
        <v>13.577</v>
      </c>
      <c r="AG21" s="3">
        <v>15.951000000000001</v>
      </c>
    </row>
    <row r="22" spans="1:33" x14ac:dyDescent="0.2">
      <c r="A22" t="s">
        <v>19</v>
      </c>
      <c r="B22" t="s">
        <v>20</v>
      </c>
      <c r="C22" t="s">
        <v>21</v>
      </c>
      <c r="D22" t="s">
        <v>22</v>
      </c>
      <c r="E22" t="s">
        <v>41</v>
      </c>
      <c r="F22" t="s">
        <v>24</v>
      </c>
      <c r="G22" t="s">
        <v>29</v>
      </c>
      <c r="H22" t="s">
        <v>26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  <c r="N22" s="3" t="s">
        <v>27</v>
      </c>
      <c r="O22" s="3" t="s">
        <v>27</v>
      </c>
      <c r="P22" s="3" t="s">
        <v>27</v>
      </c>
      <c r="Q22" s="3" t="s">
        <v>27</v>
      </c>
      <c r="R22" s="3" t="s">
        <v>27</v>
      </c>
      <c r="S22" s="3" t="s">
        <v>27</v>
      </c>
      <c r="T22" s="3" t="s">
        <v>27</v>
      </c>
      <c r="U22" s="3" t="s">
        <v>27</v>
      </c>
      <c r="V22" s="3" t="s">
        <v>27</v>
      </c>
      <c r="W22" s="3" t="s">
        <v>27</v>
      </c>
      <c r="X22" s="3" t="s">
        <v>27</v>
      </c>
      <c r="Y22" s="3" t="s">
        <v>27</v>
      </c>
      <c r="Z22" s="3" t="s">
        <v>27</v>
      </c>
      <c r="AA22" s="3" t="s">
        <v>27</v>
      </c>
      <c r="AB22" s="3">
        <v>12.657999999999999</v>
      </c>
      <c r="AC22" s="3">
        <v>18.096</v>
      </c>
      <c r="AD22" s="3">
        <v>27.245999999999999</v>
      </c>
      <c r="AE22" s="3">
        <v>33.969000000000001</v>
      </c>
      <c r="AF22" s="3">
        <v>35.165999999999997</v>
      </c>
      <c r="AG22" s="3">
        <v>38.417000000000002</v>
      </c>
    </row>
    <row r="23" spans="1:33" x14ac:dyDescent="0.2">
      <c r="A23" t="s">
        <v>19</v>
      </c>
      <c r="B23" t="s">
        <v>20</v>
      </c>
      <c r="C23" t="s">
        <v>21</v>
      </c>
      <c r="D23" t="s">
        <v>22</v>
      </c>
      <c r="E23" t="s">
        <v>42</v>
      </c>
      <c r="F23" t="s">
        <v>24</v>
      </c>
      <c r="G23" t="s">
        <v>29</v>
      </c>
      <c r="H23" t="s">
        <v>26</v>
      </c>
      <c r="I23" s="3" t="s">
        <v>27</v>
      </c>
      <c r="J23" s="3" t="s">
        <v>27</v>
      </c>
      <c r="K23" s="3" t="s">
        <v>27</v>
      </c>
      <c r="L23" s="3" t="s">
        <v>27</v>
      </c>
      <c r="M23" s="3" t="s">
        <v>27</v>
      </c>
      <c r="N23" s="3" t="s">
        <v>27</v>
      </c>
      <c r="O23" s="3" t="s">
        <v>27</v>
      </c>
      <c r="P23" s="3" t="s">
        <v>27</v>
      </c>
      <c r="Q23" s="3" t="s">
        <v>27</v>
      </c>
      <c r="R23" s="3" t="s">
        <v>27</v>
      </c>
      <c r="S23" s="3" t="s">
        <v>27</v>
      </c>
      <c r="T23" s="3" t="s">
        <v>27</v>
      </c>
      <c r="U23" s="3" t="s">
        <v>27</v>
      </c>
      <c r="V23" s="3" t="s">
        <v>27</v>
      </c>
      <c r="W23" s="3" t="s">
        <v>27</v>
      </c>
      <c r="X23" s="3" t="s">
        <v>27</v>
      </c>
      <c r="Y23" s="3" t="s">
        <v>27</v>
      </c>
      <c r="Z23" s="3" t="s">
        <v>27</v>
      </c>
      <c r="AA23" s="3" t="s">
        <v>27</v>
      </c>
      <c r="AB23" s="3">
        <v>55.290999999999997</v>
      </c>
      <c r="AC23" s="3">
        <v>59.750999999999998</v>
      </c>
      <c r="AD23" s="3">
        <v>57.072000000000003</v>
      </c>
      <c r="AE23" s="3">
        <v>64.846000000000004</v>
      </c>
      <c r="AF23" s="3">
        <v>67.430000000000007</v>
      </c>
      <c r="AG23" s="3">
        <v>70.019000000000005</v>
      </c>
    </row>
    <row r="24" spans="1:33" x14ac:dyDescent="0.2">
      <c r="A24" t="s">
        <v>19</v>
      </c>
      <c r="B24" t="s">
        <v>20</v>
      </c>
      <c r="C24" t="s">
        <v>21</v>
      </c>
      <c r="D24" t="s">
        <v>22</v>
      </c>
      <c r="E24" t="s">
        <v>43</v>
      </c>
      <c r="F24" t="s">
        <v>24</v>
      </c>
      <c r="G24" t="s">
        <v>29</v>
      </c>
      <c r="H24" t="s">
        <v>26</v>
      </c>
      <c r="I24" s="3" t="s">
        <v>27</v>
      </c>
      <c r="J24" s="3" t="s">
        <v>27</v>
      </c>
      <c r="K24" s="3" t="s">
        <v>27</v>
      </c>
      <c r="L24" s="3" t="s">
        <v>27</v>
      </c>
      <c r="M24" s="3" t="s">
        <v>27</v>
      </c>
      <c r="N24" s="3" t="s">
        <v>27</v>
      </c>
      <c r="O24" s="3" t="s">
        <v>27</v>
      </c>
      <c r="P24" s="3" t="s">
        <v>27</v>
      </c>
      <c r="Q24" s="3" t="s">
        <v>27</v>
      </c>
      <c r="R24" s="3" t="s">
        <v>27</v>
      </c>
      <c r="S24" s="3" t="s">
        <v>27</v>
      </c>
      <c r="T24" s="3" t="s">
        <v>27</v>
      </c>
      <c r="U24" s="3" t="s">
        <v>27</v>
      </c>
      <c r="V24" s="3" t="s">
        <v>27</v>
      </c>
      <c r="W24" s="3" t="s">
        <v>27</v>
      </c>
      <c r="X24" s="3" t="s">
        <v>27</v>
      </c>
      <c r="Y24" s="3" t="s">
        <v>27</v>
      </c>
      <c r="Z24" s="3" t="s">
        <v>27</v>
      </c>
      <c r="AA24" s="3" t="s">
        <v>27</v>
      </c>
      <c r="AB24" s="3">
        <v>60.353999999999999</v>
      </c>
      <c r="AC24" s="3">
        <v>56.845999999999997</v>
      </c>
      <c r="AD24" s="3">
        <v>57.816000000000003</v>
      </c>
      <c r="AE24" s="3">
        <v>58.11</v>
      </c>
      <c r="AF24" s="3">
        <v>57.048000000000002</v>
      </c>
      <c r="AG24" s="3">
        <v>59.003</v>
      </c>
    </row>
    <row r="25" spans="1:33" x14ac:dyDescent="0.2">
      <c r="A25" t="s">
        <v>19</v>
      </c>
      <c r="B25" t="s">
        <v>20</v>
      </c>
      <c r="C25" t="s">
        <v>21</v>
      </c>
      <c r="D25" t="s">
        <v>22</v>
      </c>
      <c r="E25" t="s">
        <v>44</v>
      </c>
      <c r="F25" t="s">
        <v>24</v>
      </c>
      <c r="G25" t="s">
        <v>29</v>
      </c>
      <c r="H25" t="s">
        <v>26</v>
      </c>
      <c r="I25" s="3" t="s">
        <v>27</v>
      </c>
      <c r="J25" s="3" t="s">
        <v>27</v>
      </c>
      <c r="K25" s="3" t="s">
        <v>27</v>
      </c>
      <c r="L25" s="3" t="s">
        <v>27</v>
      </c>
      <c r="M25" s="3" t="s">
        <v>27</v>
      </c>
      <c r="N25" s="3" t="s">
        <v>27</v>
      </c>
      <c r="O25" s="3" t="s">
        <v>27</v>
      </c>
      <c r="P25" s="3" t="s">
        <v>27</v>
      </c>
      <c r="Q25" s="3" t="s">
        <v>27</v>
      </c>
      <c r="R25" s="3" t="s">
        <v>27</v>
      </c>
      <c r="S25" s="3" t="s">
        <v>27</v>
      </c>
      <c r="T25" s="3" t="s">
        <v>27</v>
      </c>
      <c r="U25" s="3" t="s">
        <v>27</v>
      </c>
      <c r="V25" s="3" t="s">
        <v>27</v>
      </c>
      <c r="W25" s="3" t="s">
        <v>27</v>
      </c>
      <c r="X25" s="3" t="s">
        <v>27</v>
      </c>
      <c r="Y25" s="3" t="s">
        <v>27</v>
      </c>
      <c r="Z25" s="3" t="s">
        <v>27</v>
      </c>
      <c r="AA25" s="3" t="s">
        <v>27</v>
      </c>
      <c r="AB25" s="3">
        <v>24.202000000000002</v>
      </c>
      <c r="AC25" s="3">
        <v>36.075000000000003</v>
      </c>
      <c r="AD25" s="3">
        <v>36.094000000000001</v>
      </c>
      <c r="AE25" s="3">
        <v>45.566000000000003</v>
      </c>
      <c r="AF25" s="3">
        <v>44.07</v>
      </c>
      <c r="AG25" s="3">
        <v>37.423999999999999</v>
      </c>
    </row>
    <row r="26" spans="1:33" x14ac:dyDescent="0.2">
      <c r="A26" t="s">
        <v>19</v>
      </c>
      <c r="B26" t="s">
        <v>20</v>
      </c>
      <c r="C26" t="s">
        <v>21</v>
      </c>
      <c r="D26" t="s">
        <v>22</v>
      </c>
      <c r="E26" t="s">
        <v>45</v>
      </c>
      <c r="F26" t="s">
        <v>24</v>
      </c>
      <c r="G26" t="s">
        <v>29</v>
      </c>
      <c r="H26" t="s">
        <v>26</v>
      </c>
      <c r="I26" s="3" t="s">
        <v>27</v>
      </c>
      <c r="J26" s="3" t="s">
        <v>27</v>
      </c>
      <c r="K26" s="3" t="s">
        <v>27</v>
      </c>
      <c r="L26" s="3" t="s">
        <v>27</v>
      </c>
      <c r="M26" s="3" t="s">
        <v>27</v>
      </c>
      <c r="N26" s="3" t="s">
        <v>27</v>
      </c>
      <c r="O26" s="3" t="s">
        <v>27</v>
      </c>
      <c r="P26" s="3" t="s">
        <v>27</v>
      </c>
      <c r="Q26" s="3" t="s">
        <v>27</v>
      </c>
      <c r="R26" s="3" t="s">
        <v>27</v>
      </c>
      <c r="S26" s="3" t="s">
        <v>27</v>
      </c>
      <c r="T26" s="3" t="s">
        <v>27</v>
      </c>
      <c r="U26" s="3" t="s">
        <v>27</v>
      </c>
      <c r="V26" s="3" t="s">
        <v>27</v>
      </c>
      <c r="W26" s="3" t="s">
        <v>27</v>
      </c>
      <c r="X26" s="3" t="s">
        <v>27</v>
      </c>
      <c r="Y26" s="3" t="s">
        <v>27</v>
      </c>
      <c r="Z26" s="3" t="s">
        <v>27</v>
      </c>
      <c r="AA26" s="3" t="s">
        <v>27</v>
      </c>
      <c r="AB26" s="3">
        <v>9.5190000000000001</v>
      </c>
      <c r="AC26" s="3">
        <v>11.71</v>
      </c>
      <c r="AD26" s="3">
        <v>12.696</v>
      </c>
      <c r="AE26" s="3">
        <v>12.223000000000001</v>
      </c>
      <c r="AF26" s="3">
        <v>13.351000000000001</v>
      </c>
      <c r="AG26" s="3">
        <v>8.9469999999999992</v>
      </c>
    </row>
    <row r="27" spans="1:33" x14ac:dyDescent="0.2">
      <c r="A27" t="s">
        <v>19</v>
      </c>
      <c r="B27" t="s">
        <v>20</v>
      </c>
      <c r="C27" t="s">
        <v>21</v>
      </c>
      <c r="D27" t="s">
        <v>22</v>
      </c>
      <c r="E27" t="s">
        <v>46</v>
      </c>
      <c r="F27" t="s">
        <v>24</v>
      </c>
      <c r="G27" t="s">
        <v>29</v>
      </c>
      <c r="H27" t="s">
        <v>26</v>
      </c>
      <c r="I27" s="3" t="s">
        <v>27</v>
      </c>
      <c r="J27" s="3" t="s">
        <v>27</v>
      </c>
      <c r="K27" s="3" t="s">
        <v>27</v>
      </c>
      <c r="L27" s="3" t="s">
        <v>27</v>
      </c>
      <c r="M27" s="3" t="s">
        <v>27</v>
      </c>
      <c r="N27" s="3" t="s">
        <v>27</v>
      </c>
      <c r="O27" s="3" t="s">
        <v>27</v>
      </c>
      <c r="P27" s="3" t="s">
        <v>27</v>
      </c>
      <c r="Q27" s="3" t="s">
        <v>27</v>
      </c>
      <c r="R27" s="3" t="s">
        <v>27</v>
      </c>
      <c r="S27" s="3" t="s">
        <v>27</v>
      </c>
      <c r="T27" s="3" t="s">
        <v>27</v>
      </c>
      <c r="U27" s="3" t="s">
        <v>27</v>
      </c>
      <c r="V27" s="3" t="s">
        <v>27</v>
      </c>
      <c r="W27" s="3" t="s">
        <v>27</v>
      </c>
      <c r="X27" s="3" t="s">
        <v>27</v>
      </c>
      <c r="Y27" s="3" t="s">
        <v>27</v>
      </c>
      <c r="Z27" s="3" t="s">
        <v>27</v>
      </c>
      <c r="AA27" s="3" t="s">
        <v>27</v>
      </c>
      <c r="AB27" s="3">
        <v>30.38</v>
      </c>
      <c r="AC27" s="3">
        <v>13.119</v>
      </c>
      <c r="AD27" s="3">
        <v>15.295</v>
      </c>
      <c r="AE27" s="3">
        <v>18.95</v>
      </c>
      <c r="AF27" s="3">
        <v>20.774999999999999</v>
      </c>
      <c r="AG27" s="3">
        <v>23.177</v>
      </c>
    </row>
    <row r="28" spans="1:33" x14ac:dyDescent="0.2">
      <c r="A28" t="s">
        <v>19</v>
      </c>
      <c r="B28" t="s">
        <v>20</v>
      </c>
      <c r="C28" t="s">
        <v>21</v>
      </c>
      <c r="D28" t="s">
        <v>22</v>
      </c>
      <c r="E28" t="s">
        <v>47</v>
      </c>
      <c r="F28" t="s">
        <v>24</v>
      </c>
      <c r="G28" t="s">
        <v>29</v>
      </c>
      <c r="H28" t="s">
        <v>26</v>
      </c>
      <c r="I28" s="3" t="s">
        <v>27</v>
      </c>
      <c r="J28" s="3" t="s">
        <v>27</v>
      </c>
      <c r="K28" s="3" t="s">
        <v>27</v>
      </c>
      <c r="L28" s="3" t="s">
        <v>27</v>
      </c>
      <c r="M28" s="3" t="s">
        <v>27</v>
      </c>
      <c r="N28" s="3" t="s">
        <v>27</v>
      </c>
      <c r="O28" s="3" t="s">
        <v>27</v>
      </c>
      <c r="P28" s="3" t="s">
        <v>27</v>
      </c>
      <c r="Q28" s="3" t="s">
        <v>27</v>
      </c>
      <c r="R28" s="3" t="s">
        <v>27</v>
      </c>
      <c r="S28" s="3" t="s">
        <v>27</v>
      </c>
      <c r="T28" s="3" t="s">
        <v>27</v>
      </c>
      <c r="U28" s="3" t="s">
        <v>27</v>
      </c>
      <c r="V28" s="3" t="s">
        <v>27</v>
      </c>
      <c r="W28" s="3" t="s">
        <v>27</v>
      </c>
      <c r="X28" s="3" t="s">
        <v>27</v>
      </c>
      <c r="Y28" s="3" t="s">
        <v>27</v>
      </c>
      <c r="Z28" s="3" t="s">
        <v>27</v>
      </c>
      <c r="AA28" s="3" t="s">
        <v>27</v>
      </c>
      <c r="AB28" s="3">
        <v>5.165</v>
      </c>
      <c r="AC28" s="3">
        <v>6.3070000000000004</v>
      </c>
      <c r="AD28" s="3">
        <v>7.008</v>
      </c>
      <c r="AE28" s="3">
        <v>8.0210000000000008</v>
      </c>
      <c r="AF28" s="3">
        <v>7.665</v>
      </c>
      <c r="AG28" s="3">
        <v>6.6360000000000001</v>
      </c>
    </row>
    <row r="29" spans="1:33" x14ac:dyDescent="0.2">
      <c r="A29" t="s">
        <v>19</v>
      </c>
      <c r="B29" t="s">
        <v>20</v>
      </c>
      <c r="C29" t="s">
        <v>21</v>
      </c>
      <c r="D29" t="s">
        <v>22</v>
      </c>
      <c r="E29" t="s">
        <v>48</v>
      </c>
      <c r="F29" t="s">
        <v>24</v>
      </c>
      <c r="G29" t="s">
        <v>29</v>
      </c>
      <c r="H29" t="s">
        <v>26</v>
      </c>
      <c r="I29" s="3" t="s">
        <v>27</v>
      </c>
      <c r="J29" s="3" t="s">
        <v>27</v>
      </c>
      <c r="K29" s="3" t="s">
        <v>27</v>
      </c>
      <c r="L29" s="3" t="s">
        <v>27</v>
      </c>
      <c r="M29" s="3" t="s">
        <v>27</v>
      </c>
      <c r="N29" s="3" t="s">
        <v>27</v>
      </c>
      <c r="O29" s="3" t="s">
        <v>27</v>
      </c>
      <c r="P29" s="3" t="s">
        <v>27</v>
      </c>
      <c r="Q29" s="3" t="s">
        <v>27</v>
      </c>
      <c r="R29" s="3" t="s">
        <v>27</v>
      </c>
      <c r="S29" s="3" t="s">
        <v>27</v>
      </c>
      <c r="T29" s="3" t="s">
        <v>27</v>
      </c>
      <c r="U29" s="3" t="s">
        <v>27</v>
      </c>
      <c r="V29" s="3" t="s">
        <v>27</v>
      </c>
      <c r="W29" s="3" t="s">
        <v>27</v>
      </c>
      <c r="X29" s="3" t="s">
        <v>27</v>
      </c>
      <c r="Y29" s="3" t="s">
        <v>27</v>
      </c>
      <c r="Z29" s="3" t="s">
        <v>27</v>
      </c>
      <c r="AA29" s="3" t="s">
        <v>27</v>
      </c>
      <c r="AB29" s="3">
        <v>5.9749999999999996</v>
      </c>
      <c r="AC29" s="3">
        <v>3.339</v>
      </c>
      <c r="AD29" s="3">
        <v>0.80100000000000005</v>
      </c>
      <c r="AE29" s="3">
        <v>1.3819999999999999</v>
      </c>
      <c r="AF29" s="3">
        <v>2.1709999999999998</v>
      </c>
      <c r="AG29" s="3">
        <v>1.718</v>
      </c>
    </row>
    <row r="30" spans="1:33" x14ac:dyDescent="0.2">
      <c r="A30" t="s">
        <v>19</v>
      </c>
      <c r="B30" t="s">
        <v>20</v>
      </c>
      <c r="C30" t="s">
        <v>49</v>
      </c>
      <c r="D30" t="s">
        <v>22</v>
      </c>
      <c r="E30" t="s">
        <v>23</v>
      </c>
      <c r="F30" t="s">
        <v>24</v>
      </c>
      <c r="G30" t="s">
        <v>50</v>
      </c>
      <c r="H30" t="s">
        <v>26</v>
      </c>
      <c r="I30" s="3" t="s">
        <v>27</v>
      </c>
      <c r="J30" s="3" t="s">
        <v>27</v>
      </c>
      <c r="K30" s="3" t="s">
        <v>27</v>
      </c>
      <c r="L30" s="3" t="s">
        <v>27</v>
      </c>
      <c r="M30" s="3" t="s">
        <v>27</v>
      </c>
      <c r="N30" s="3" t="s">
        <v>27</v>
      </c>
      <c r="O30" s="3" t="s">
        <v>27</v>
      </c>
      <c r="P30" s="3" t="s">
        <v>27</v>
      </c>
      <c r="Q30" s="3" t="s">
        <v>27</v>
      </c>
      <c r="R30" s="3" t="s">
        <v>27</v>
      </c>
      <c r="S30" s="3" t="s">
        <v>27</v>
      </c>
      <c r="T30" s="3" t="s">
        <v>27</v>
      </c>
      <c r="U30" s="3">
        <v>1197.684</v>
      </c>
      <c r="V30" s="3">
        <v>1123.3</v>
      </c>
      <c r="W30" s="3">
        <v>1160.5</v>
      </c>
      <c r="X30" s="3">
        <v>1167.376</v>
      </c>
      <c r="Y30" s="3">
        <v>1160.4770000000001</v>
      </c>
      <c r="Z30" s="3">
        <v>1140.097</v>
      </c>
      <c r="AA30" s="3">
        <v>1023.688</v>
      </c>
      <c r="AB30" s="3">
        <v>1037.0609999999999</v>
      </c>
      <c r="AC30" s="3" t="s">
        <v>27</v>
      </c>
      <c r="AD30" s="3" t="s">
        <v>27</v>
      </c>
      <c r="AE30" s="3" t="s">
        <v>27</v>
      </c>
      <c r="AF30" s="3" t="s">
        <v>27</v>
      </c>
      <c r="AG30" s="3" t="s">
        <v>27</v>
      </c>
    </row>
    <row r="31" spans="1:33" x14ac:dyDescent="0.2">
      <c r="A31" t="s">
        <v>19</v>
      </c>
      <c r="B31" t="s">
        <v>20</v>
      </c>
      <c r="C31" t="s">
        <v>49</v>
      </c>
      <c r="D31" t="s">
        <v>22</v>
      </c>
      <c r="E31" t="s">
        <v>51</v>
      </c>
      <c r="F31" t="s">
        <v>24</v>
      </c>
      <c r="G31" t="s">
        <v>29</v>
      </c>
      <c r="H31" t="s">
        <v>26</v>
      </c>
      <c r="I31" s="3" t="s">
        <v>27</v>
      </c>
      <c r="J31" s="3" t="s">
        <v>27</v>
      </c>
      <c r="K31" s="3" t="s">
        <v>27</v>
      </c>
      <c r="L31" s="3" t="s">
        <v>27</v>
      </c>
      <c r="M31" s="3" t="s">
        <v>27</v>
      </c>
      <c r="N31" s="3" t="s">
        <v>27</v>
      </c>
      <c r="O31" s="3" t="s">
        <v>27</v>
      </c>
      <c r="P31" s="3" t="s">
        <v>27</v>
      </c>
      <c r="Q31" s="3" t="s">
        <v>27</v>
      </c>
      <c r="R31" s="3" t="s">
        <v>27</v>
      </c>
      <c r="S31" s="3" t="s">
        <v>27</v>
      </c>
      <c r="T31" s="3" t="s">
        <v>27</v>
      </c>
      <c r="U31" s="3">
        <v>573.65800000000002</v>
      </c>
      <c r="V31" s="3">
        <v>502.11</v>
      </c>
      <c r="W31" s="3">
        <v>511.22300000000001</v>
      </c>
      <c r="X31" s="3">
        <v>491.36200000000002</v>
      </c>
      <c r="Y31" s="3">
        <v>526.41200000000003</v>
      </c>
      <c r="Z31" s="3">
        <v>526.13699999999994</v>
      </c>
      <c r="AA31" s="3">
        <v>450.89299999999997</v>
      </c>
      <c r="AB31" s="3">
        <v>442.80700000000002</v>
      </c>
      <c r="AC31" s="3" t="s">
        <v>27</v>
      </c>
      <c r="AD31" s="3" t="s">
        <v>27</v>
      </c>
      <c r="AE31" s="3" t="s">
        <v>27</v>
      </c>
      <c r="AF31" s="3" t="s">
        <v>27</v>
      </c>
      <c r="AG31" s="3" t="s">
        <v>27</v>
      </c>
    </row>
    <row r="32" spans="1:33" x14ac:dyDescent="0.2">
      <c r="A32" t="s">
        <v>19</v>
      </c>
      <c r="B32" t="s">
        <v>20</v>
      </c>
      <c r="C32" t="s">
        <v>49</v>
      </c>
      <c r="D32" t="s">
        <v>22</v>
      </c>
      <c r="E32" t="s">
        <v>52</v>
      </c>
      <c r="F32" t="s">
        <v>24</v>
      </c>
      <c r="G32" t="s">
        <v>29</v>
      </c>
      <c r="H32" t="s">
        <v>26</v>
      </c>
      <c r="I32" s="3" t="s">
        <v>27</v>
      </c>
      <c r="J32" s="3" t="s">
        <v>27</v>
      </c>
      <c r="K32" s="3" t="s">
        <v>27</v>
      </c>
      <c r="L32" s="3" t="s">
        <v>27</v>
      </c>
      <c r="M32" s="3" t="s">
        <v>27</v>
      </c>
      <c r="N32" s="3" t="s">
        <v>27</v>
      </c>
      <c r="O32" s="3" t="s">
        <v>27</v>
      </c>
      <c r="P32" s="3" t="s">
        <v>27</v>
      </c>
      <c r="Q32" s="3" t="s">
        <v>27</v>
      </c>
      <c r="R32" s="3" t="s">
        <v>27</v>
      </c>
      <c r="S32" s="3" t="s">
        <v>27</v>
      </c>
      <c r="T32" s="3" t="s">
        <v>27</v>
      </c>
      <c r="U32" s="3">
        <v>4.7350000000000003</v>
      </c>
      <c r="V32" s="3">
        <v>8.99</v>
      </c>
      <c r="W32" s="3">
        <v>7.4379999999999997</v>
      </c>
      <c r="X32" s="3">
        <v>13.846</v>
      </c>
      <c r="Y32" s="3">
        <v>16.324000000000002</v>
      </c>
      <c r="Z32" s="3">
        <v>15.795999999999999</v>
      </c>
      <c r="AA32" s="3">
        <v>10.279</v>
      </c>
      <c r="AB32" s="3">
        <v>8.02</v>
      </c>
      <c r="AC32" s="3" t="s">
        <v>27</v>
      </c>
      <c r="AD32" s="3" t="s">
        <v>27</v>
      </c>
      <c r="AE32" s="3" t="s">
        <v>27</v>
      </c>
      <c r="AF32" s="3" t="s">
        <v>27</v>
      </c>
      <c r="AG32" s="3" t="s">
        <v>27</v>
      </c>
    </row>
    <row r="33" spans="1:33" x14ac:dyDescent="0.2">
      <c r="A33" t="s">
        <v>19</v>
      </c>
      <c r="B33" t="s">
        <v>20</v>
      </c>
      <c r="C33" t="s">
        <v>49</v>
      </c>
      <c r="D33" t="s">
        <v>22</v>
      </c>
      <c r="E33" t="s">
        <v>53</v>
      </c>
      <c r="F33" t="s">
        <v>24</v>
      </c>
      <c r="G33" t="s">
        <v>29</v>
      </c>
      <c r="H33" t="s">
        <v>26</v>
      </c>
      <c r="I33" s="3" t="s">
        <v>27</v>
      </c>
      <c r="J33" s="3" t="s">
        <v>27</v>
      </c>
      <c r="K33" s="3" t="s">
        <v>27</v>
      </c>
      <c r="L33" s="3" t="s">
        <v>27</v>
      </c>
      <c r="M33" s="3" t="s">
        <v>27</v>
      </c>
      <c r="N33" s="3" t="s">
        <v>27</v>
      </c>
      <c r="O33" s="3" t="s">
        <v>27</v>
      </c>
      <c r="P33" s="3" t="s">
        <v>27</v>
      </c>
      <c r="Q33" s="3" t="s">
        <v>27</v>
      </c>
      <c r="R33" s="3" t="s">
        <v>27</v>
      </c>
      <c r="S33" s="3" t="s">
        <v>27</v>
      </c>
      <c r="T33" s="3" t="s">
        <v>27</v>
      </c>
      <c r="U33" s="3">
        <v>104.67</v>
      </c>
      <c r="V33" s="3">
        <v>79.75</v>
      </c>
      <c r="W33" s="3">
        <v>93.46</v>
      </c>
      <c r="X33" s="3">
        <v>96.076999999999998</v>
      </c>
      <c r="Y33" s="3">
        <v>88.828000000000003</v>
      </c>
      <c r="Z33" s="3">
        <v>81.373999999999995</v>
      </c>
      <c r="AA33" s="3">
        <v>76.581000000000003</v>
      </c>
      <c r="AB33" s="3">
        <v>90.197999999999993</v>
      </c>
      <c r="AC33" s="3" t="s">
        <v>27</v>
      </c>
      <c r="AD33" s="3" t="s">
        <v>27</v>
      </c>
      <c r="AE33" s="3" t="s">
        <v>27</v>
      </c>
      <c r="AF33" s="3" t="s">
        <v>27</v>
      </c>
      <c r="AG33" s="3" t="s">
        <v>27</v>
      </c>
    </row>
    <row r="34" spans="1:33" x14ac:dyDescent="0.2">
      <c r="A34" t="s">
        <v>19</v>
      </c>
      <c r="B34" t="s">
        <v>20</v>
      </c>
      <c r="C34" t="s">
        <v>49</v>
      </c>
      <c r="D34" t="s">
        <v>22</v>
      </c>
      <c r="E34" t="s">
        <v>54</v>
      </c>
      <c r="F34" t="s">
        <v>24</v>
      </c>
      <c r="G34" t="s">
        <v>29</v>
      </c>
      <c r="H34" t="s">
        <v>26</v>
      </c>
      <c r="I34" s="3" t="s">
        <v>27</v>
      </c>
      <c r="J34" s="3" t="s">
        <v>27</v>
      </c>
      <c r="K34" s="3" t="s">
        <v>27</v>
      </c>
      <c r="L34" s="3" t="s">
        <v>27</v>
      </c>
      <c r="M34" s="3" t="s">
        <v>27</v>
      </c>
      <c r="N34" s="3" t="s">
        <v>27</v>
      </c>
      <c r="O34" s="3" t="s">
        <v>27</v>
      </c>
      <c r="P34" s="3" t="s">
        <v>27</v>
      </c>
      <c r="Q34" s="3" t="s">
        <v>27</v>
      </c>
      <c r="R34" s="3" t="s">
        <v>27</v>
      </c>
      <c r="S34" s="3" t="s">
        <v>27</v>
      </c>
      <c r="T34" s="3" t="s">
        <v>27</v>
      </c>
      <c r="U34" s="3">
        <v>16.042000000000002</v>
      </c>
      <c r="V34" s="3">
        <v>16.850000000000001</v>
      </c>
      <c r="W34" s="3">
        <v>15.39</v>
      </c>
      <c r="X34" s="3">
        <v>14.785</v>
      </c>
      <c r="Y34" s="3">
        <v>18.032</v>
      </c>
      <c r="Z34" s="3">
        <v>6.0279999999999996</v>
      </c>
      <c r="AA34" s="3">
        <v>12.146000000000001</v>
      </c>
      <c r="AB34" s="3">
        <v>16.471</v>
      </c>
      <c r="AC34" s="3" t="s">
        <v>27</v>
      </c>
      <c r="AD34" s="3" t="s">
        <v>27</v>
      </c>
      <c r="AE34" s="3" t="s">
        <v>27</v>
      </c>
      <c r="AF34" s="3" t="s">
        <v>27</v>
      </c>
      <c r="AG34" s="3" t="s">
        <v>27</v>
      </c>
    </row>
    <row r="35" spans="1:33" x14ac:dyDescent="0.2">
      <c r="A35" t="s">
        <v>19</v>
      </c>
      <c r="B35" t="s">
        <v>20</v>
      </c>
      <c r="C35" t="s">
        <v>49</v>
      </c>
      <c r="D35" t="s">
        <v>22</v>
      </c>
      <c r="E35" t="s">
        <v>34</v>
      </c>
      <c r="F35" t="s">
        <v>24</v>
      </c>
      <c r="G35" t="s">
        <v>29</v>
      </c>
      <c r="H35" t="s">
        <v>26</v>
      </c>
      <c r="I35" s="3" t="s">
        <v>27</v>
      </c>
      <c r="J35" s="3" t="s">
        <v>27</v>
      </c>
      <c r="K35" s="3" t="s">
        <v>27</v>
      </c>
      <c r="L35" s="3" t="s">
        <v>27</v>
      </c>
      <c r="M35" s="3" t="s">
        <v>27</v>
      </c>
      <c r="N35" s="3" t="s">
        <v>27</v>
      </c>
      <c r="O35" s="3" t="s">
        <v>27</v>
      </c>
      <c r="P35" s="3" t="s">
        <v>27</v>
      </c>
      <c r="Q35" s="3" t="s">
        <v>27</v>
      </c>
      <c r="R35" s="3" t="s">
        <v>27</v>
      </c>
      <c r="S35" s="3" t="s">
        <v>27</v>
      </c>
      <c r="T35" s="3" t="s">
        <v>27</v>
      </c>
      <c r="U35" s="3">
        <v>97.533000000000001</v>
      </c>
      <c r="V35" s="3">
        <v>94.36</v>
      </c>
      <c r="W35" s="3">
        <v>115.15900000000001</v>
      </c>
      <c r="X35" s="3">
        <v>115.66</v>
      </c>
      <c r="Y35" s="3">
        <v>95.546000000000006</v>
      </c>
      <c r="Z35" s="3">
        <v>93.061000000000007</v>
      </c>
      <c r="AA35" s="3">
        <v>72.831999999999994</v>
      </c>
      <c r="AB35" s="3">
        <v>66.364999999999995</v>
      </c>
      <c r="AC35" s="3" t="s">
        <v>27</v>
      </c>
      <c r="AD35" s="3" t="s">
        <v>27</v>
      </c>
      <c r="AE35" s="3" t="s">
        <v>27</v>
      </c>
      <c r="AF35" s="3" t="s">
        <v>27</v>
      </c>
      <c r="AG35" s="3" t="s">
        <v>27</v>
      </c>
    </row>
    <row r="36" spans="1:33" x14ac:dyDescent="0.2">
      <c r="A36" t="s">
        <v>19</v>
      </c>
      <c r="B36" t="s">
        <v>20</v>
      </c>
      <c r="C36" t="s">
        <v>49</v>
      </c>
      <c r="D36" t="s">
        <v>22</v>
      </c>
      <c r="E36" t="s">
        <v>35</v>
      </c>
      <c r="F36" t="s">
        <v>24</v>
      </c>
      <c r="G36" t="s">
        <v>29</v>
      </c>
      <c r="H36" t="s">
        <v>26</v>
      </c>
      <c r="I36" s="3" t="s">
        <v>27</v>
      </c>
      <c r="J36" s="3" t="s">
        <v>27</v>
      </c>
      <c r="K36" s="3" t="s">
        <v>27</v>
      </c>
      <c r="L36" s="3" t="s">
        <v>27</v>
      </c>
      <c r="M36" s="3" t="s">
        <v>27</v>
      </c>
      <c r="N36" s="3" t="s">
        <v>27</v>
      </c>
      <c r="O36" s="3" t="s">
        <v>27</v>
      </c>
      <c r="P36" s="3" t="s">
        <v>27</v>
      </c>
      <c r="Q36" s="3" t="s">
        <v>27</v>
      </c>
      <c r="R36" s="3" t="s">
        <v>27</v>
      </c>
      <c r="S36" s="3" t="s">
        <v>27</v>
      </c>
      <c r="T36" s="3" t="s">
        <v>27</v>
      </c>
      <c r="U36" s="3">
        <v>131.18799999999999</v>
      </c>
      <c r="V36" s="3">
        <v>131.41999999999999</v>
      </c>
      <c r="W36" s="3">
        <v>124.904</v>
      </c>
      <c r="X36" s="3">
        <v>128.71700000000001</v>
      </c>
      <c r="Y36" s="3">
        <v>122.375</v>
      </c>
      <c r="Z36" s="3">
        <v>127.703</v>
      </c>
      <c r="AA36" s="3">
        <v>114.26300000000001</v>
      </c>
      <c r="AB36" s="3">
        <v>116.45</v>
      </c>
      <c r="AC36" s="3" t="s">
        <v>27</v>
      </c>
      <c r="AD36" s="3" t="s">
        <v>27</v>
      </c>
      <c r="AE36" s="3" t="s">
        <v>27</v>
      </c>
      <c r="AF36" s="3" t="s">
        <v>27</v>
      </c>
      <c r="AG36" s="3" t="s">
        <v>27</v>
      </c>
    </row>
    <row r="37" spans="1:33" x14ac:dyDescent="0.2">
      <c r="A37" t="s">
        <v>19</v>
      </c>
      <c r="B37" t="s">
        <v>20</v>
      </c>
      <c r="C37" t="s">
        <v>49</v>
      </c>
      <c r="D37" t="s">
        <v>22</v>
      </c>
      <c r="E37" t="s">
        <v>55</v>
      </c>
      <c r="F37" t="s">
        <v>24</v>
      </c>
      <c r="G37" t="s">
        <v>29</v>
      </c>
      <c r="H37" t="s">
        <v>26</v>
      </c>
      <c r="I37" s="3" t="s">
        <v>27</v>
      </c>
      <c r="J37" s="3" t="s">
        <v>27</v>
      </c>
      <c r="K37" s="3" t="s">
        <v>27</v>
      </c>
      <c r="L37" s="3" t="s">
        <v>27</v>
      </c>
      <c r="M37" s="3" t="s">
        <v>27</v>
      </c>
      <c r="N37" s="3" t="s">
        <v>27</v>
      </c>
      <c r="O37" s="3" t="s">
        <v>27</v>
      </c>
      <c r="P37" s="3" t="s">
        <v>27</v>
      </c>
      <c r="Q37" s="3" t="s">
        <v>27</v>
      </c>
      <c r="R37" s="3" t="s">
        <v>27</v>
      </c>
      <c r="S37" s="3" t="s">
        <v>27</v>
      </c>
      <c r="T37" s="3" t="s">
        <v>27</v>
      </c>
      <c r="U37" s="3">
        <v>39.229999999999997</v>
      </c>
      <c r="V37" s="3">
        <v>40.44</v>
      </c>
      <c r="W37" s="3">
        <v>43.005000000000003</v>
      </c>
      <c r="X37" s="3">
        <v>49.55</v>
      </c>
      <c r="Y37" s="3">
        <v>48.475999999999999</v>
      </c>
      <c r="Z37" s="3">
        <v>51.381</v>
      </c>
      <c r="AA37" s="3">
        <v>43.381999999999998</v>
      </c>
      <c r="AB37" s="3">
        <v>46.987000000000002</v>
      </c>
      <c r="AC37" s="3" t="s">
        <v>27</v>
      </c>
      <c r="AD37" s="3" t="s">
        <v>27</v>
      </c>
      <c r="AE37" s="3" t="s">
        <v>27</v>
      </c>
      <c r="AF37" s="3" t="s">
        <v>27</v>
      </c>
      <c r="AG37" s="3" t="s">
        <v>27</v>
      </c>
    </row>
    <row r="38" spans="1:33" x14ac:dyDescent="0.2">
      <c r="A38" t="s">
        <v>19</v>
      </c>
      <c r="B38" t="s">
        <v>20</v>
      </c>
      <c r="C38" t="s">
        <v>49</v>
      </c>
      <c r="D38" t="s">
        <v>22</v>
      </c>
      <c r="E38" t="s">
        <v>56</v>
      </c>
      <c r="F38" t="s">
        <v>24</v>
      </c>
      <c r="G38" t="s">
        <v>29</v>
      </c>
      <c r="H38" t="s">
        <v>26</v>
      </c>
      <c r="I38" s="3" t="s">
        <v>27</v>
      </c>
      <c r="J38" s="3" t="s">
        <v>27</v>
      </c>
      <c r="K38" s="3" t="s">
        <v>27</v>
      </c>
      <c r="L38" s="3" t="s">
        <v>27</v>
      </c>
      <c r="M38" s="3" t="s">
        <v>27</v>
      </c>
      <c r="N38" s="3" t="s">
        <v>27</v>
      </c>
      <c r="O38" s="3" t="s">
        <v>27</v>
      </c>
      <c r="P38" s="3" t="s">
        <v>27</v>
      </c>
      <c r="Q38" s="3" t="s">
        <v>27</v>
      </c>
      <c r="R38" s="3" t="s">
        <v>27</v>
      </c>
      <c r="S38" s="3" t="s">
        <v>27</v>
      </c>
      <c r="T38" s="3" t="s">
        <v>27</v>
      </c>
      <c r="U38" s="3">
        <v>44.034999999999997</v>
      </c>
      <c r="V38" s="3">
        <v>40.44</v>
      </c>
      <c r="W38" s="3">
        <v>43.234999999999999</v>
      </c>
      <c r="X38" s="3">
        <v>45.271000000000001</v>
      </c>
      <c r="Y38" s="3">
        <v>40.359000000000002</v>
      </c>
      <c r="Z38" s="3">
        <v>44.915999999999997</v>
      </c>
      <c r="AA38" s="3">
        <v>33.790999999999997</v>
      </c>
      <c r="AB38" s="3">
        <v>35.273000000000003</v>
      </c>
      <c r="AC38" s="3" t="s">
        <v>27</v>
      </c>
      <c r="AD38" s="3" t="s">
        <v>27</v>
      </c>
      <c r="AE38" s="3" t="s">
        <v>27</v>
      </c>
      <c r="AF38" s="3" t="s">
        <v>27</v>
      </c>
      <c r="AG38" s="3" t="s">
        <v>27</v>
      </c>
    </row>
    <row r="39" spans="1:33" x14ac:dyDescent="0.2">
      <c r="A39" t="s">
        <v>19</v>
      </c>
      <c r="B39" t="s">
        <v>20</v>
      </c>
      <c r="C39" t="s">
        <v>49</v>
      </c>
      <c r="D39" t="s">
        <v>22</v>
      </c>
      <c r="E39" t="s">
        <v>57</v>
      </c>
      <c r="F39" t="s">
        <v>24</v>
      </c>
      <c r="G39" t="s">
        <v>29</v>
      </c>
      <c r="H39" t="s">
        <v>26</v>
      </c>
      <c r="I39" s="3" t="s">
        <v>27</v>
      </c>
      <c r="J39" s="3" t="s">
        <v>27</v>
      </c>
      <c r="K39" s="3" t="s">
        <v>27</v>
      </c>
      <c r="L39" s="3" t="s">
        <v>27</v>
      </c>
      <c r="M39" s="3" t="s">
        <v>27</v>
      </c>
      <c r="N39" s="3" t="s">
        <v>27</v>
      </c>
      <c r="O39" s="3" t="s">
        <v>27</v>
      </c>
      <c r="P39" s="3" t="s">
        <v>27</v>
      </c>
      <c r="Q39" s="3" t="s">
        <v>27</v>
      </c>
      <c r="R39" s="3" t="s">
        <v>27</v>
      </c>
      <c r="S39" s="3" t="s">
        <v>27</v>
      </c>
      <c r="T39" s="3" t="s">
        <v>27</v>
      </c>
      <c r="U39" s="3">
        <v>8.3409999999999993</v>
      </c>
      <c r="V39" s="3">
        <v>8.99</v>
      </c>
      <c r="W39" s="3">
        <v>10.311</v>
      </c>
      <c r="X39" s="3">
        <v>9.8239999999999998</v>
      </c>
      <c r="Y39" s="3">
        <v>9.6989999999999998</v>
      </c>
      <c r="Z39" s="3">
        <v>6.524</v>
      </c>
      <c r="AA39" s="3">
        <v>11.029</v>
      </c>
      <c r="AB39" s="3">
        <v>10.263</v>
      </c>
      <c r="AC39" s="3" t="s">
        <v>27</v>
      </c>
      <c r="AD39" s="3" t="s">
        <v>27</v>
      </c>
      <c r="AE39" s="3" t="s">
        <v>27</v>
      </c>
      <c r="AF39" s="3" t="s">
        <v>27</v>
      </c>
      <c r="AG39" s="3" t="s">
        <v>27</v>
      </c>
    </row>
    <row r="40" spans="1:33" x14ac:dyDescent="0.2">
      <c r="A40" t="s">
        <v>19</v>
      </c>
      <c r="B40" t="s">
        <v>20</v>
      </c>
      <c r="C40" t="s">
        <v>49</v>
      </c>
      <c r="D40" t="s">
        <v>22</v>
      </c>
      <c r="E40" t="s">
        <v>58</v>
      </c>
      <c r="F40" t="s">
        <v>24</v>
      </c>
      <c r="G40" t="s">
        <v>29</v>
      </c>
      <c r="H40" t="s">
        <v>26</v>
      </c>
      <c r="I40" s="3" t="s">
        <v>27</v>
      </c>
      <c r="J40" s="3" t="s">
        <v>27</v>
      </c>
      <c r="K40" s="3" t="s">
        <v>27</v>
      </c>
      <c r="L40" s="3" t="s">
        <v>27</v>
      </c>
      <c r="M40" s="3" t="s">
        <v>27</v>
      </c>
      <c r="N40" s="3" t="s">
        <v>27</v>
      </c>
      <c r="O40" s="3" t="s">
        <v>27</v>
      </c>
      <c r="P40" s="3" t="s">
        <v>27</v>
      </c>
      <c r="Q40" s="3" t="s">
        <v>27</v>
      </c>
      <c r="R40" s="3" t="s">
        <v>27</v>
      </c>
      <c r="S40" s="3" t="s">
        <v>27</v>
      </c>
      <c r="T40" s="3" t="s">
        <v>27</v>
      </c>
      <c r="U40" s="3">
        <v>10.632999999999999</v>
      </c>
      <c r="V40" s="3">
        <v>11.23</v>
      </c>
      <c r="W40" s="3">
        <v>16.135000000000002</v>
      </c>
      <c r="X40" s="3">
        <v>11.927</v>
      </c>
      <c r="Y40" s="3">
        <v>14.127000000000001</v>
      </c>
      <c r="Z40" s="3">
        <v>15.59</v>
      </c>
      <c r="AA40" s="3">
        <v>20.832000000000001</v>
      </c>
      <c r="AB40" s="3">
        <v>23.98</v>
      </c>
      <c r="AC40" s="3" t="s">
        <v>27</v>
      </c>
      <c r="AD40" s="3" t="s">
        <v>27</v>
      </c>
      <c r="AE40" s="3" t="s">
        <v>27</v>
      </c>
      <c r="AF40" s="3" t="s">
        <v>27</v>
      </c>
      <c r="AG40" s="3" t="s">
        <v>27</v>
      </c>
    </row>
    <row r="41" spans="1:33" x14ac:dyDescent="0.2">
      <c r="A41" t="s">
        <v>19</v>
      </c>
      <c r="B41" t="s">
        <v>20</v>
      </c>
      <c r="C41" t="s">
        <v>49</v>
      </c>
      <c r="D41" t="s">
        <v>22</v>
      </c>
      <c r="E41" t="s">
        <v>59</v>
      </c>
      <c r="F41" t="s">
        <v>24</v>
      </c>
      <c r="G41" t="s">
        <v>29</v>
      </c>
      <c r="H41" t="s">
        <v>26</v>
      </c>
      <c r="I41" s="3" t="s">
        <v>27</v>
      </c>
      <c r="J41" s="3" t="s">
        <v>27</v>
      </c>
      <c r="K41" s="3" t="s">
        <v>27</v>
      </c>
      <c r="L41" s="3" t="s">
        <v>27</v>
      </c>
      <c r="M41" s="3" t="s">
        <v>27</v>
      </c>
      <c r="N41" s="3" t="s">
        <v>27</v>
      </c>
      <c r="O41" s="3" t="s">
        <v>27</v>
      </c>
      <c r="P41" s="3" t="s">
        <v>27</v>
      </c>
      <c r="Q41" s="3" t="s">
        <v>27</v>
      </c>
      <c r="R41" s="3" t="s">
        <v>27</v>
      </c>
      <c r="S41" s="3" t="s">
        <v>27</v>
      </c>
      <c r="T41" s="3" t="s">
        <v>27</v>
      </c>
      <c r="U41" s="3">
        <v>51.462000000000003</v>
      </c>
      <c r="V41" s="3">
        <v>57.29</v>
      </c>
      <c r="W41" s="3">
        <v>58.892000000000003</v>
      </c>
      <c r="X41" s="3">
        <v>60.390999999999998</v>
      </c>
      <c r="Y41" s="3">
        <v>62.15</v>
      </c>
      <c r="Z41" s="3">
        <v>59.587000000000003</v>
      </c>
      <c r="AA41" s="3">
        <v>57.923999999999999</v>
      </c>
      <c r="AB41" s="3">
        <v>54.774999999999999</v>
      </c>
      <c r="AC41" s="3" t="s">
        <v>27</v>
      </c>
      <c r="AD41" s="3" t="s">
        <v>27</v>
      </c>
      <c r="AE41" s="3" t="s">
        <v>27</v>
      </c>
      <c r="AF41" s="3" t="s">
        <v>27</v>
      </c>
      <c r="AG41" s="3" t="s">
        <v>27</v>
      </c>
    </row>
    <row r="42" spans="1:33" x14ac:dyDescent="0.2">
      <c r="A42" t="s">
        <v>19</v>
      </c>
      <c r="B42" t="s">
        <v>20</v>
      </c>
      <c r="C42" t="s">
        <v>49</v>
      </c>
      <c r="D42" t="s">
        <v>22</v>
      </c>
      <c r="E42" t="s">
        <v>60</v>
      </c>
      <c r="F42" t="s">
        <v>24</v>
      </c>
      <c r="G42" t="s">
        <v>29</v>
      </c>
      <c r="H42" t="s">
        <v>26</v>
      </c>
      <c r="I42" s="3" t="s">
        <v>27</v>
      </c>
      <c r="J42" s="3" t="s">
        <v>27</v>
      </c>
      <c r="K42" s="3" t="s">
        <v>27</v>
      </c>
      <c r="L42" s="3" t="s">
        <v>27</v>
      </c>
      <c r="M42" s="3" t="s">
        <v>27</v>
      </c>
      <c r="N42" s="3" t="s">
        <v>27</v>
      </c>
      <c r="O42" s="3" t="s">
        <v>27</v>
      </c>
      <c r="P42" s="3" t="s">
        <v>27</v>
      </c>
      <c r="Q42" s="3" t="s">
        <v>27</v>
      </c>
      <c r="R42" s="3" t="s">
        <v>27</v>
      </c>
      <c r="S42" s="3" t="s">
        <v>27</v>
      </c>
      <c r="T42" s="3" t="s">
        <v>27</v>
      </c>
      <c r="U42" s="3">
        <v>59.628999999999998</v>
      </c>
      <c r="V42" s="3">
        <v>61.78</v>
      </c>
      <c r="W42" s="3">
        <v>61.119</v>
      </c>
      <c r="X42" s="3">
        <v>58.762</v>
      </c>
      <c r="Y42" s="3">
        <v>51.780999999999999</v>
      </c>
      <c r="Z42" s="3">
        <v>50.006999999999998</v>
      </c>
      <c r="AA42" s="3">
        <v>58.197000000000003</v>
      </c>
      <c r="AB42" s="3">
        <v>59.677</v>
      </c>
      <c r="AC42" s="3" t="s">
        <v>27</v>
      </c>
      <c r="AD42" s="3" t="s">
        <v>27</v>
      </c>
      <c r="AE42" s="3" t="s">
        <v>27</v>
      </c>
      <c r="AF42" s="3" t="s">
        <v>27</v>
      </c>
      <c r="AG42" s="3" t="s">
        <v>27</v>
      </c>
    </row>
    <row r="43" spans="1:33" x14ac:dyDescent="0.2">
      <c r="A43" t="s">
        <v>19</v>
      </c>
      <c r="B43" t="s">
        <v>20</v>
      </c>
      <c r="C43" t="s">
        <v>49</v>
      </c>
      <c r="D43" t="s">
        <v>22</v>
      </c>
      <c r="E43" t="s">
        <v>61</v>
      </c>
      <c r="F43" t="s">
        <v>24</v>
      </c>
      <c r="G43" t="s">
        <v>29</v>
      </c>
      <c r="H43" t="s">
        <v>26</v>
      </c>
      <c r="I43" s="3" t="s">
        <v>27</v>
      </c>
      <c r="J43" s="3" t="s">
        <v>27</v>
      </c>
      <c r="K43" s="3" t="s">
        <v>27</v>
      </c>
      <c r="L43" s="3" t="s">
        <v>27</v>
      </c>
      <c r="M43" s="3" t="s">
        <v>27</v>
      </c>
      <c r="N43" s="3" t="s">
        <v>27</v>
      </c>
      <c r="O43" s="3" t="s">
        <v>27</v>
      </c>
      <c r="P43" s="3" t="s">
        <v>27</v>
      </c>
      <c r="Q43" s="3" t="s">
        <v>27</v>
      </c>
      <c r="R43" s="3" t="s">
        <v>27</v>
      </c>
      <c r="S43" s="3" t="s">
        <v>27</v>
      </c>
      <c r="T43" s="3" t="s">
        <v>27</v>
      </c>
      <c r="U43" s="3">
        <v>28.523</v>
      </c>
      <c r="V43" s="3">
        <v>35.950000000000003</v>
      </c>
      <c r="W43" s="3">
        <v>28.14</v>
      </c>
      <c r="X43" s="3">
        <v>31.324999999999999</v>
      </c>
      <c r="Y43" s="3">
        <v>27.571000000000002</v>
      </c>
      <c r="Z43" s="3">
        <v>30.734000000000002</v>
      </c>
      <c r="AA43" s="3">
        <v>29.506</v>
      </c>
      <c r="AB43" s="3">
        <v>31.692</v>
      </c>
      <c r="AC43" s="3" t="s">
        <v>27</v>
      </c>
      <c r="AD43" s="3" t="s">
        <v>27</v>
      </c>
      <c r="AE43" s="3" t="s">
        <v>27</v>
      </c>
      <c r="AF43" s="3" t="s">
        <v>27</v>
      </c>
      <c r="AG43" s="3" t="s">
        <v>27</v>
      </c>
    </row>
    <row r="44" spans="1:33" x14ac:dyDescent="0.2">
      <c r="A44" t="s">
        <v>19</v>
      </c>
      <c r="B44" t="s">
        <v>20</v>
      </c>
      <c r="C44" t="s">
        <v>49</v>
      </c>
      <c r="D44" t="s">
        <v>22</v>
      </c>
      <c r="E44" t="s">
        <v>62</v>
      </c>
      <c r="F44" t="s">
        <v>24</v>
      </c>
      <c r="G44" t="s">
        <v>29</v>
      </c>
      <c r="H44" t="s">
        <v>26</v>
      </c>
      <c r="I44" s="3" t="s">
        <v>27</v>
      </c>
      <c r="J44" s="3" t="s">
        <v>27</v>
      </c>
      <c r="K44" s="3" t="s">
        <v>27</v>
      </c>
      <c r="L44" s="3" t="s">
        <v>27</v>
      </c>
      <c r="M44" s="3" t="s">
        <v>27</v>
      </c>
      <c r="N44" s="3" t="s">
        <v>27</v>
      </c>
      <c r="O44" s="3" t="s">
        <v>27</v>
      </c>
      <c r="P44" s="3" t="s">
        <v>27</v>
      </c>
      <c r="Q44" s="3" t="s">
        <v>27</v>
      </c>
      <c r="R44" s="3" t="s">
        <v>27</v>
      </c>
      <c r="S44" s="3" t="s">
        <v>27</v>
      </c>
      <c r="T44" s="3" t="s">
        <v>27</v>
      </c>
      <c r="U44" s="3">
        <v>28.004999999999999</v>
      </c>
      <c r="V44" s="3">
        <v>33.700000000000003</v>
      </c>
      <c r="W44" s="3">
        <v>32.131</v>
      </c>
      <c r="X44" s="3">
        <v>39.878999999999998</v>
      </c>
      <c r="Y44" s="3">
        <v>31.061</v>
      </c>
      <c r="Z44" s="3">
        <v>22.664000000000001</v>
      </c>
      <c r="AA44" s="3">
        <v>24.690999999999999</v>
      </c>
      <c r="AB44" s="3">
        <v>23.739000000000001</v>
      </c>
      <c r="AC44" s="3" t="s">
        <v>27</v>
      </c>
      <c r="AD44" s="3" t="s">
        <v>27</v>
      </c>
      <c r="AE44" s="3" t="s">
        <v>27</v>
      </c>
      <c r="AF44" s="3" t="s">
        <v>27</v>
      </c>
      <c r="AG44" s="3" t="s">
        <v>27</v>
      </c>
    </row>
    <row r="45" spans="1:33" x14ac:dyDescent="0.2">
      <c r="A45" t="s">
        <v>19</v>
      </c>
      <c r="B45" t="s">
        <v>20</v>
      </c>
      <c r="C45" t="s">
        <v>49</v>
      </c>
      <c r="D45" t="s">
        <v>22</v>
      </c>
      <c r="E45" t="s">
        <v>63</v>
      </c>
      <c r="F45" t="s">
        <v>24</v>
      </c>
      <c r="G45" t="s">
        <v>29</v>
      </c>
      <c r="H45" t="s">
        <v>26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  <c r="N45" s="3" t="s">
        <v>27</v>
      </c>
      <c r="O45" s="3" t="s">
        <v>27</v>
      </c>
      <c r="P45" s="3" t="s">
        <v>27</v>
      </c>
      <c r="Q45" s="3" t="s">
        <v>27</v>
      </c>
      <c r="R45" s="3" t="s">
        <v>27</v>
      </c>
      <c r="S45" s="3" t="s">
        <v>27</v>
      </c>
      <c r="T45" s="3" t="s">
        <v>27</v>
      </c>
      <c r="U45" s="3" t="s">
        <v>27</v>
      </c>
      <c r="V45" s="3" t="s">
        <v>27</v>
      </c>
      <c r="W45" s="3" t="s">
        <v>27</v>
      </c>
      <c r="X45" s="3" t="s">
        <v>27</v>
      </c>
      <c r="Y45" s="3">
        <v>6.4649999999999999</v>
      </c>
      <c r="Z45" s="3">
        <v>4.8890000000000002</v>
      </c>
      <c r="AA45" s="3">
        <v>3.1760000000000002</v>
      </c>
      <c r="AB45" s="3">
        <v>5.1859999999999999</v>
      </c>
      <c r="AC45" s="3" t="s">
        <v>27</v>
      </c>
      <c r="AD45" s="3" t="s">
        <v>27</v>
      </c>
      <c r="AE45" s="3" t="s">
        <v>27</v>
      </c>
      <c r="AF45" s="3" t="s">
        <v>27</v>
      </c>
      <c r="AG45" s="3" t="s">
        <v>27</v>
      </c>
    </row>
    <row r="46" spans="1:33" x14ac:dyDescent="0.2">
      <c r="A46" t="s">
        <v>19</v>
      </c>
      <c r="B46" t="s">
        <v>20</v>
      </c>
      <c r="C46" t="s">
        <v>49</v>
      </c>
      <c r="D46" t="s">
        <v>22</v>
      </c>
      <c r="E46" t="s">
        <v>64</v>
      </c>
      <c r="F46" t="s">
        <v>24</v>
      </c>
      <c r="G46" t="s">
        <v>29</v>
      </c>
      <c r="H46" t="s">
        <v>26</v>
      </c>
      <c r="I46" s="3" t="s">
        <v>27</v>
      </c>
      <c r="J46" s="3" t="s">
        <v>27</v>
      </c>
      <c r="K46" s="3" t="s">
        <v>27</v>
      </c>
      <c r="L46" s="3" t="s">
        <v>27</v>
      </c>
      <c r="M46" s="3" t="s">
        <v>27</v>
      </c>
      <c r="N46" s="3" t="s">
        <v>27</v>
      </c>
      <c r="O46" s="3" t="s">
        <v>27</v>
      </c>
      <c r="P46" s="3" t="s">
        <v>27</v>
      </c>
      <c r="Q46" s="3" t="s">
        <v>27</v>
      </c>
      <c r="R46" s="3" t="s">
        <v>27</v>
      </c>
      <c r="S46" s="3" t="s">
        <v>27</v>
      </c>
      <c r="T46" s="3" t="s">
        <v>27</v>
      </c>
      <c r="U46" s="3" t="s">
        <v>27</v>
      </c>
      <c r="V46" s="3" t="s">
        <v>27</v>
      </c>
      <c r="W46" s="3" t="s">
        <v>27</v>
      </c>
      <c r="X46" s="3" t="s">
        <v>27</v>
      </c>
      <c r="Y46" s="3">
        <v>1.2709999999999999</v>
      </c>
      <c r="Z46" s="3">
        <v>3.706</v>
      </c>
      <c r="AA46" s="3">
        <v>4.1660000000000004</v>
      </c>
      <c r="AB46" s="3">
        <v>5.1779999999999999</v>
      </c>
      <c r="AC46" s="3" t="s">
        <v>27</v>
      </c>
      <c r="AD46" s="3" t="s">
        <v>27</v>
      </c>
      <c r="AE46" s="3" t="s">
        <v>27</v>
      </c>
      <c r="AF46" s="3" t="s">
        <v>27</v>
      </c>
      <c r="AG46" s="3" t="s">
        <v>27</v>
      </c>
    </row>
    <row r="47" spans="1:33" x14ac:dyDescent="0.2">
      <c r="A47" t="s">
        <v>65</v>
      </c>
      <c r="B47" t="s">
        <v>66</v>
      </c>
      <c r="C47" t="s">
        <v>21</v>
      </c>
      <c r="D47" t="s">
        <v>22</v>
      </c>
      <c r="E47" t="s">
        <v>23</v>
      </c>
      <c r="F47" t="s">
        <v>24</v>
      </c>
      <c r="G47" t="s">
        <v>67</v>
      </c>
      <c r="H47" t="s">
        <v>68</v>
      </c>
      <c r="I47" s="3" t="s">
        <v>27</v>
      </c>
      <c r="J47" s="3" t="s">
        <v>27</v>
      </c>
      <c r="K47" s="3" t="s">
        <v>27</v>
      </c>
      <c r="L47" s="3" t="s">
        <v>27</v>
      </c>
      <c r="M47" s="3" t="s">
        <v>27</v>
      </c>
      <c r="N47" s="3" t="s">
        <v>27</v>
      </c>
      <c r="O47" s="3" t="s">
        <v>27</v>
      </c>
      <c r="P47" s="3" t="s">
        <v>27</v>
      </c>
      <c r="Q47" s="3" t="s">
        <v>27</v>
      </c>
      <c r="R47" s="3" t="s">
        <v>27</v>
      </c>
      <c r="S47" s="3" t="s">
        <v>27</v>
      </c>
      <c r="T47" s="3" t="s">
        <v>27</v>
      </c>
      <c r="U47" s="3" t="s">
        <v>27</v>
      </c>
      <c r="V47" s="3" t="s">
        <v>27</v>
      </c>
      <c r="W47" s="3" t="s">
        <v>27</v>
      </c>
      <c r="X47" s="3" t="s">
        <v>27</v>
      </c>
      <c r="Y47" s="3" t="s">
        <v>27</v>
      </c>
      <c r="Z47" s="3">
        <v>813.68299999999999</v>
      </c>
      <c r="AA47" s="3">
        <v>821.6</v>
      </c>
      <c r="AB47" s="3">
        <v>812.03099999999995</v>
      </c>
      <c r="AC47" s="3">
        <v>821.51199999999994</v>
      </c>
      <c r="AD47" s="3">
        <v>801.08399999999995</v>
      </c>
      <c r="AE47" s="3">
        <v>815.65899999999999</v>
      </c>
      <c r="AF47" s="3">
        <v>822.44600000000003</v>
      </c>
      <c r="AG47" s="3">
        <v>802.85599999999999</v>
      </c>
    </row>
    <row r="48" spans="1:33" x14ac:dyDescent="0.2">
      <c r="A48" t="s">
        <v>65</v>
      </c>
      <c r="B48" t="s">
        <v>66</v>
      </c>
      <c r="C48" t="s">
        <v>21</v>
      </c>
      <c r="D48" t="s">
        <v>22</v>
      </c>
      <c r="E48" t="s">
        <v>28</v>
      </c>
      <c r="F48" t="s">
        <v>24</v>
      </c>
      <c r="G48" t="s">
        <v>29</v>
      </c>
      <c r="H48" t="s">
        <v>68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  <c r="N48" s="3" t="s">
        <v>27</v>
      </c>
      <c r="O48" s="3" t="s">
        <v>27</v>
      </c>
      <c r="P48" s="3" t="s">
        <v>27</v>
      </c>
      <c r="Q48" s="3" t="s">
        <v>27</v>
      </c>
      <c r="R48" s="3" t="s">
        <v>27</v>
      </c>
      <c r="S48" s="3" t="s">
        <v>27</v>
      </c>
      <c r="T48" s="3" t="s">
        <v>27</v>
      </c>
      <c r="U48" s="3" t="s">
        <v>27</v>
      </c>
      <c r="V48" s="3" t="s">
        <v>27</v>
      </c>
      <c r="W48" s="3" t="s">
        <v>27</v>
      </c>
      <c r="X48" s="3" t="s">
        <v>27</v>
      </c>
      <c r="Y48" s="3" t="s">
        <v>27</v>
      </c>
      <c r="Z48" s="3">
        <v>167.27799999999999</v>
      </c>
      <c r="AA48" s="3">
        <v>154.983</v>
      </c>
      <c r="AB48" s="3">
        <v>138.68799999999999</v>
      </c>
      <c r="AC48" s="3">
        <v>146.851</v>
      </c>
      <c r="AD48" s="3">
        <v>143.85300000000001</v>
      </c>
      <c r="AE48" s="3">
        <v>153.92400000000001</v>
      </c>
      <c r="AF48" s="3">
        <v>129.32900000000001</v>
      </c>
      <c r="AG48" s="3">
        <v>144.21299999999999</v>
      </c>
    </row>
    <row r="49" spans="1:33" x14ac:dyDescent="0.2">
      <c r="A49" t="s">
        <v>65</v>
      </c>
      <c r="B49" t="s">
        <v>66</v>
      </c>
      <c r="C49" t="s">
        <v>21</v>
      </c>
      <c r="D49" t="s">
        <v>22</v>
      </c>
      <c r="E49" t="s">
        <v>30</v>
      </c>
      <c r="F49" t="s">
        <v>24</v>
      </c>
      <c r="G49" t="s">
        <v>29</v>
      </c>
      <c r="H49" t="s">
        <v>68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  <c r="N49" s="3" t="s">
        <v>27</v>
      </c>
      <c r="O49" s="3" t="s">
        <v>27</v>
      </c>
      <c r="P49" s="3" t="s">
        <v>27</v>
      </c>
      <c r="Q49" s="3" t="s">
        <v>27</v>
      </c>
      <c r="R49" s="3" t="s">
        <v>27</v>
      </c>
      <c r="S49" s="3" t="s">
        <v>27</v>
      </c>
      <c r="T49" s="3" t="s">
        <v>27</v>
      </c>
      <c r="U49" s="3" t="s">
        <v>27</v>
      </c>
      <c r="V49" s="3" t="s">
        <v>27</v>
      </c>
      <c r="W49" s="3" t="s">
        <v>27</v>
      </c>
      <c r="X49" s="3" t="s">
        <v>27</v>
      </c>
      <c r="Y49" s="3" t="s">
        <v>27</v>
      </c>
      <c r="Z49" s="3">
        <v>17.553000000000001</v>
      </c>
      <c r="AA49" s="3">
        <v>18.004000000000001</v>
      </c>
      <c r="AB49" s="3">
        <v>19.785</v>
      </c>
      <c r="AC49" s="3">
        <v>18.872</v>
      </c>
      <c r="AD49" s="3">
        <v>15.468999999999999</v>
      </c>
      <c r="AE49" s="3">
        <v>16.227</v>
      </c>
      <c r="AF49" s="3">
        <v>17.358000000000001</v>
      </c>
      <c r="AG49" s="3">
        <v>13.904</v>
      </c>
    </row>
    <row r="50" spans="1:33" x14ac:dyDescent="0.2">
      <c r="A50" t="s">
        <v>65</v>
      </c>
      <c r="B50" t="s">
        <v>66</v>
      </c>
      <c r="C50" t="s">
        <v>21</v>
      </c>
      <c r="D50" t="s">
        <v>22</v>
      </c>
      <c r="E50" t="s">
        <v>31</v>
      </c>
      <c r="F50" t="s">
        <v>24</v>
      </c>
      <c r="G50" t="s">
        <v>29</v>
      </c>
      <c r="H50" t="s">
        <v>68</v>
      </c>
      <c r="I50" s="3" t="s">
        <v>27</v>
      </c>
      <c r="J50" s="3" t="s">
        <v>27</v>
      </c>
      <c r="K50" s="3" t="s">
        <v>27</v>
      </c>
      <c r="L50" s="3" t="s">
        <v>27</v>
      </c>
      <c r="M50" s="3" t="s">
        <v>27</v>
      </c>
      <c r="N50" s="3" t="s">
        <v>27</v>
      </c>
      <c r="O50" s="3" t="s">
        <v>27</v>
      </c>
      <c r="P50" s="3" t="s">
        <v>27</v>
      </c>
      <c r="Q50" s="3" t="s">
        <v>27</v>
      </c>
      <c r="R50" s="3" t="s">
        <v>27</v>
      </c>
      <c r="S50" s="3" t="s">
        <v>27</v>
      </c>
      <c r="T50" s="3" t="s">
        <v>27</v>
      </c>
      <c r="U50" s="3" t="s">
        <v>27</v>
      </c>
      <c r="V50" s="3" t="s">
        <v>27</v>
      </c>
      <c r="W50" s="3" t="s">
        <v>27</v>
      </c>
      <c r="X50" s="3" t="s">
        <v>27</v>
      </c>
      <c r="Y50" s="3" t="s">
        <v>27</v>
      </c>
      <c r="Z50" s="3">
        <v>126.125</v>
      </c>
      <c r="AA50" s="3">
        <v>131.28100000000001</v>
      </c>
      <c r="AB50" s="3">
        <v>130.32900000000001</v>
      </c>
      <c r="AC50" s="3">
        <v>131.92099999999999</v>
      </c>
      <c r="AD50" s="3">
        <v>138.54</v>
      </c>
      <c r="AE50" s="3">
        <v>134.71</v>
      </c>
      <c r="AF50" s="3">
        <v>145.46199999999999</v>
      </c>
      <c r="AG50" s="3">
        <v>149.63200000000001</v>
      </c>
    </row>
    <row r="51" spans="1:33" x14ac:dyDescent="0.2">
      <c r="A51" t="s">
        <v>65</v>
      </c>
      <c r="B51" t="s">
        <v>66</v>
      </c>
      <c r="C51" t="s">
        <v>21</v>
      </c>
      <c r="D51" t="s">
        <v>22</v>
      </c>
      <c r="E51" t="s">
        <v>32</v>
      </c>
      <c r="F51" t="s">
        <v>24</v>
      </c>
      <c r="G51" t="s">
        <v>29</v>
      </c>
      <c r="H51" t="s">
        <v>68</v>
      </c>
      <c r="I51" s="3" t="s">
        <v>27</v>
      </c>
      <c r="J51" s="3" t="s">
        <v>27</v>
      </c>
      <c r="K51" s="3" t="s">
        <v>27</v>
      </c>
      <c r="L51" s="3" t="s">
        <v>27</v>
      </c>
      <c r="M51" s="3" t="s">
        <v>27</v>
      </c>
      <c r="N51" s="3" t="s">
        <v>27</v>
      </c>
      <c r="O51" s="3" t="s">
        <v>27</v>
      </c>
      <c r="P51" s="3" t="s">
        <v>27</v>
      </c>
      <c r="Q51" s="3" t="s">
        <v>27</v>
      </c>
      <c r="R51" s="3" t="s">
        <v>27</v>
      </c>
      <c r="S51" s="3" t="s">
        <v>27</v>
      </c>
      <c r="T51" s="3" t="s">
        <v>27</v>
      </c>
      <c r="U51" s="3" t="s">
        <v>27</v>
      </c>
      <c r="V51" s="3" t="s">
        <v>27</v>
      </c>
      <c r="W51" s="3" t="s">
        <v>27</v>
      </c>
      <c r="X51" s="3" t="s">
        <v>27</v>
      </c>
      <c r="Y51" s="3" t="s">
        <v>27</v>
      </c>
      <c r="Z51" s="3">
        <v>17.690999999999999</v>
      </c>
      <c r="AA51" s="3">
        <v>20.465</v>
      </c>
      <c r="AB51" s="3">
        <v>17.183</v>
      </c>
      <c r="AC51" s="3">
        <v>16.795000000000002</v>
      </c>
      <c r="AD51" s="3">
        <v>15.992000000000001</v>
      </c>
      <c r="AE51" s="3">
        <v>17.481000000000002</v>
      </c>
      <c r="AF51" s="3">
        <v>17.652999999999999</v>
      </c>
      <c r="AG51" s="3">
        <v>17.806999999999999</v>
      </c>
    </row>
    <row r="52" spans="1:33" x14ac:dyDescent="0.2">
      <c r="A52" t="s">
        <v>65</v>
      </c>
      <c r="B52" t="s">
        <v>66</v>
      </c>
      <c r="C52" t="s">
        <v>21</v>
      </c>
      <c r="D52" t="s">
        <v>22</v>
      </c>
      <c r="E52" t="s">
        <v>33</v>
      </c>
      <c r="F52" t="s">
        <v>24</v>
      </c>
      <c r="G52" t="s">
        <v>29</v>
      </c>
      <c r="H52" t="s">
        <v>68</v>
      </c>
      <c r="I52" s="3" t="s">
        <v>27</v>
      </c>
      <c r="J52" s="3" t="s">
        <v>27</v>
      </c>
      <c r="K52" s="3" t="s">
        <v>27</v>
      </c>
      <c r="L52" s="3" t="s">
        <v>27</v>
      </c>
      <c r="M52" s="3" t="s">
        <v>27</v>
      </c>
      <c r="N52" s="3" t="s">
        <v>27</v>
      </c>
      <c r="O52" s="3" t="s">
        <v>27</v>
      </c>
      <c r="P52" s="3" t="s">
        <v>27</v>
      </c>
      <c r="Q52" s="3" t="s">
        <v>27</v>
      </c>
      <c r="R52" s="3" t="s">
        <v>27</v>
      </c>
      <c r="S52" s="3" t="s">
        <v>27</v>
      </c>
      <c r="T52" s="3" t="s">
        <v>27</v>
      </c>
      <c r="U52" s="3" t="s">
        <v>27</v>
      </c>
      <c r="V52" s="3" t="s">
        <v>27</v>
      </c>
      <c r="W52" s="3" t="s">
        <v>27</v>
      </c>
      <c r="X52" s="3" t="s">
        <v>27</v>
      </c>
      <c r="Y52" s="3" t="s">
        <v>27</v>
      </c>
      <c r="Z52" s="3">
        <v>13.327999999999999</v>
      </c>
      <c r="AA52" s="3">
        <v>12.319000000000001</v>
      </c>
      <c r="AB52" s="3">
        <v>11.8</v>
      </c>
      <c r="AC52" s="3">
        <v>13.37</v>
      </c>
      <c r="AD52" s="3">
        <v>11.583</v>
      </c>
      <c r="AE52" s="3">
        <v>12.776999999999999</v>
      </c>
      <c r="AF52" s="3">
        <v>12.602</v>
      </c>
      <c r="AG52" s="3">
        <v>9.4420000000000002</v>
      </c>
    </row>
    <row r="53" spans="1:33" x14ac:dyDescent="0.2">
      <c r="A53" t="s">
        <v>65</v>
      </c>
      <c r="B53" t="s">
        <v>66</v>
      </c>
      <c r="C53" t="s">
        <v>21</v>
      </c>
      <c r="D53" t="s">
        <v>22</v>
      </c>
      <c r="E53" t="s">
        <v>34</v>
      </c>
      <c r="F53" t="s">
        <v>24</v>
      </c>
      <c r="G53" t="s">
        <v>29</v>
      </c>
      <c r="H53" t="s">
        <v>68</v>
      </c>
      <c r="I53" s="3" t="s">
        <v>27</v>
      </c>
      <c r="J53" s="3" t="s">
        <v>27</v>
      </c>
      <c r="K53" s="3" t="s">
        <v>27</v>
      </c>
      <c r="L53" s="3" t="s">
        <v>27</v>
      </c>
      <c r="M53" s="3" t="s">
        <v>27</v>
      </c>
      <c r="N53" s="3" t="s">
        <v>27</v>
      </c>
      <c r="O53" s="3" t="s">
        <v>27</v>
      </c>
      <c r="P53" s="3" t="s">
        <v>27</v>
      </c>
      <c r="Q53" s="3" t="s">
        <v>27</v>
      </c>
      <c r="R53" s="3" t="s">
        <v>27</v>
      </c>
      <c r="S53" s="3" t="s">
        <v>27</v>
      </c>
      <c r="T53" s="3" t="s">
        <v>27</v>
      </c>
      <c r="U53" s="3" t="s">
        <v>27</v>
      </c>
      <c r="V53" s="3" t="s">
        <v>27</v>
      </c>
      <c r="W53" s="3" t="s">
        <v>27</v>
      </c>
      <c r="X53" s="3" t="s">
        <v>27</v>
      </c>
      <c r="Y53" s="3" t="s">
        <v>27</v>
      </c>
      <c r="Z53" s="3">
        <v>72.337999999999994</v>
      </c>
      <c r="AA53" s="3">
        <v>62.914000000000001</v>
      </c>
      <c r="AB53" s="3">
        <v>64.537999999999997</v>
      </c>
      <c r="AC53" s="3">
        <v>61.216999999999999</v>
      </c>
      <c r="AD53" s="3">
        <v>68.963999999999999</v>
      </c>
      <c r="AE53" s="3">
        <v>59.472000000000001</v>
      </c>
      <c r="AF53" s="3">
        <v>71.212999999999994</v>
      </c>
      <c r="AG53" s="3">
        <v>63.814999999999998</v>
      </c>
    </row>
    <row r="54" spans="1:33" x14ac:dyDescent="0.2">
      <c r="A54" t="s">
        <v>65</v>
      </c>
      <c r="B54" t="s">
        <v>66</v>
      </c>
      <c r="C54" t="s">
        <v>21</v>
      </c>
      <c r="D54" t="s">
        <v>22</v>
      </c>
      <c r="E54" t="s">
        <v>35</v>
      </c>
      <c r="F54" t="s">
        <v>24</v>
      </c>
      <c r="G54" t="s">
        <v>29</v>
      </c>
      <c r="H54" t="s">
        <v>68</v>
      </c>
      <c r="I54" s="3" t="s">
        <v>27</v>
      </c>
      <c r="J54" s="3" t="s">
        <v>27</v>
      </c>
      <c r="K54" s="3" t="s">
        <v>27</v>
      </c>
      <c r="L54" s="3" t="s">
        <v>27</v>
      </c>
      <c r="M54" s="3" t="s">
        <v>27</v>
      </c>
      <c r="N54" s="3" t="s">
        <v>27</v>
      </c>
      <c r="O54" s="3" t="s">
        <v>27</v>
      </c>
      <c r="P54" s="3" t="s">
        <v>27</v>
      </c>
      <c r="Q54" s="3" t="s">
        <v>27</v>
      </c>
      <c r="R54" s="3" t="s">
        <v>27</v>
      </c>
      <c r="S54" s="3" t="s">
        <v>27</v>
      </c>
      <c r="T54" s="3" t="s">
        <v>27</v>
      </c>
      <c r="U54" s="3" t="s">
        <v>27</v>
      </c>
      <c r="V54" s="3" t="s">
        <v>27</v>
      </c>
      <c r="W54" s="3" t="s">
        <v>27</v>
      </c>
      <c r="X54" s="3" t="s">
        <v>27</v>
      </c>
      <c r="Y54" s="3" t="s">
        <v>27</v>
      </c>
      <c r="Z54" s="3">
        <v>106.271</v>
      </c>
      <c r="AA54" s="3">
        <v>107.19199999999999</v>
      </c>
      <c r="AB54" s="3">
        <v>118.264</v>
      </c>
      <c r="AC54" s="3">
        <v>114.438</v>
      </c>
      <c r="AD54" s="3">
        <v>107.371</v>
      </c>
      <c r="AE54" s="3">
        <v>110.69199999999999</v>
      </c>
      <c r="AF54" s="3">
        <v>110.80200000000001</v>
      </c>
      <c r="AG54" s="3">
        <v>101.67400000000001</v>
      </c>
    </row>
    <row r="55" spans="1:33" x14ac:dyDescent="0.2">
      <c r="A55" t="s">
        <v>65</v>
      </c>
      <c r="B55" t="s">
        <v>66</v>
      </c>
      <c r="C55" t="s">
        <v>21</v>
      </c>
      <c r="D55" t="s">
        <v>22</v>
      </c>
      <c r="E55" t="s">
        <v>36</v>
      </c>
      <c r="F55" t="s">
        <v>24</v>
      </c>
      <c r="G55" t="s">
        <v>29</v>
      </c>
      <c r="H55" t="s">
        <v>68</v>
      </c>
      <c r="I55" s="3" t="s">
        <v>27</v>
      </c>
      <c r="J55" s="3" t="s">
        <v>27</v>
      </c>
      <c r="K55" s="3" t="s">
        <v>27</v>
      </c>
      <c r="L55" s="3" t="s">
        <v>27</v>
      </c>
      <c r="M55" s="3" t="s">
        <v>27</v>
      </c>
      <c r="N55" s="3" t="s">
        <v>27</v>
      </c>
      <c r="O55" s="3" t="s">
        <v>27</v>
      </c>
      <c r="P55" s="3" t="s">
        <v>27</v>
      </c>
      <c r="Q55" s="3" t="s">
        <v>27</v>
      </c>
      <c r="R55" s="3" t="s">
        <v>27</v>
      </c>
      <c r="S55" s="3" t="s">
        <v>27</v>
      </c>
      <c r="T55" s="3" t="s">
        <v>27</v>
      </c>
      <c r="U55" s="3" t="s">
        <v>27</v>
      </c>
      <c r="V55" s="3" t="s">
        <v>27</v>
      </c>
      <c r="W55" s="3" t="s">
        <v>27</v>
      </c>
      <c r="X55" s="3" t="s">
        <v>27</v>
      </c>
      <c r="Y55" s="3" t="s">
        <v>27</v>
      </c>
      <c r="Z55" s="3">
        <v>35.749000000000002</v>
      </c>
      <c r="AA55" s="3">
        <v>37.313000000000002</v>
      </c>
      <c r="AB55" s="3">
        <v>37.139000000000003</v>
      </c>
      <c r="AC55" s="3">
        <v>37.523000000000003</v>
      </c>
      <c r="AD55" s="3">
        <v>36.564999999999998</v>
      </c>
      <c r="AE55" s="3">
        <v>37.792000000000002</v>
      </c>
      <c r="AF55" s="3">
        <v>42.125999999999998</v>
      </c>
      <c r="AG55" s="3">
        <v>38.125999999999998</v>
      </c>
    </row>
    <row r="56" spans="1:33" x14ac:dyDescent="0.2">
      <c r="A56" t="s">
        <v>65</v>
      </c>
      <c r="B56" t="s">
        <v>66</v>
      </c>
      <c r="C56" t="s">
        <v>21</v>
      </c>
      <c r="D56" t="s">
        <v>22</v>
      </c>
      <c r="E56" t="s">
        <v>37</v>
      </c>
      <c r="F56" t="s">
        <v>24</v>
      </c>
      <c r="G56" t="s">
        <v>29</v>
      </c>
      <c r="H56" t="s">
        <v>68</v>
      </c>
      <c r="I56" s="3" t="s">
        <v>27</v>
      </c>
      <c r="J56" s="3" t="s">
        <v>27</v>
      </c>
      <c r="K56" s="3" t="s">
        <v>27</v>
      </c>
      <c r="L56" s="3" t="s">
        <v>27</v>
      </c>
      <c r="M56" s="3" t="s">
        <v>27</v>
      </c>
      <c r="N56" s="3" t="s">
        <v>27</v>
      </c>
      <c r="O56" s="3" t="s">
        <v>27</v>
      </c>
      <c r="P56" s="3" t="s">
        <v>27</v>
      </c>
      <c r="Q56" s="3" t="s">
        <v>27</v>
      </c>
      <c r="R56" s="3" t="s">
        <v>27</v>
      </c>
      <c r="S56" s="3" t="s">
        <v>27</v>
      </c>
      <c r="T56" s="3" t="s">
        <v>27</v>
      </c>
      <c r="U56" s="3" t="s">
        <v>27</v>
      </c>
      <c r="V56" s="3" t="s">
        <v>27</v>
      </c>
      <c r="W56" s="3" t="s">
        <v>27</v>
      </c>
      <c r="X56" s="3" t="s">
        <v>27</v>
      </c>
      <c r="Y56" s="3" t="s">
        <v>27</v>
      </c>
      <c r="Z56" s="3">
        <v>29.509</v>
      </c>
      <c r="AA56" s="3">
        <v>30.841000000000001</v>
      </c>
      <c r="AB56" s="3">
        <v>35.118000000000002</v>
      </c>
      <c r="AC56" s="3">
        <v>35.527999999999999</v>
      </c>
      <c r="AD56" s="3">
        <v>30.923999999999999</v>
      </c>
      <c r="AE56" s="3">
        <v>37.445</v>
      </c>
      <c r="AF56" s="3">
        <v>37.44</v>
      </c>
      <c r="AG56" s="3">
        <v>33.246000000000002</v>
      </c>
    </row>
    <row r="57" spans="1:33" x14ac:dyDescent="0.2">
      <c r="A57" t="s">
        <v>65</v>
      </c>
      <c r="B57" t="s">
        <v>66</v>
      </c>
      <c r="C57" t="s">
        <v>21</v>
      </c>
      <c r="D57" t="s">
        <v>22</v>
      </c>
      <c r="E57" t="s">
        <v>38</v>
      </c>
      <c r="F57" t="s">
        <v>24</v>
      </c>
      <c r="G57" t="s">
        <v>29</v>
      </c>
      <c r="H57" t="s">
        <v>68</v>
      </c>
      <c r="I57" s="3" t="s">
        <v>27</v>
      </c>
      <c r="J57" s="3" t="s">
        <v>27</v>
      </c>
      <c r="K57" s="3" t="s">
        <v>27</v>
      </c>
      <c r="L57" s="3" t="s">
        <v>27</v>
      </c>
      <c r="M57" s="3" t="s">
        <v>27</v>
      </c>
      <c r="N57" s="3" t="s">
        <v>27</v>
      </c>
      <c r="O57" s="3" t="s">
        <v>27</v>
      </c>
      <c r="P57" s="3" t="s">
        <v>27</v>
      </c>
      <c r="Q57" s="3" t="s">
        <v>27</v>
      </c>
      <c r="R57" s="3" t="s">
        <v>27</v>
      </c>
      <c r="S57" s="3" t="s">
        <v>27</v>
      </c>
      <c r="T57" s="3" t="s">
        <v>27</v>
      </c>
      <c r="U57" s="3" t="s">
        <v>27</v>
      </c>
      <c r="V57" s="3" t="s">
        <v>27</v>
      </c>
      <c r="W57" s="3" t="s">
        <v>27</v>
      </c>
      <c r="X57" s="3" t="s">
        <v>27</v>
      </c>
      <c r="Y57" s="3" t="s">
        <v>27</v>
      </c>
      <c r="Z57" s="3">
        <v>12.955</v>
      </c>
      <c r="AA57" s="3">
        <v>16.14</v>
      </c>
      <c r="AB57" s="3">
        <v>15.118</v>
      </c>
      <c r="AC57" s="3">
        <v>12.128</v>
      </c>
      <c r="AD57" s="3">
        <v>15.884</v>
      </c>
      <c r="AE57" s="3">
        <v>13.522</v>
      </c>
      <c r="AF57" s="3">
        <v>13.59</v>
      </c>
      <c r="AG57" s="3">
        <v>16.853999999999999</v>
      </c>
    </row>
    <row r="58" spans="1:33" x14ac:dyDescent="0.2">
      <c r="A58" t="s">
        <v>65</v>
      </c>
      <c r="B58" t="s">
        <v>66</v>
      </c>
      <c r="C58" t="s">
        <v>21</v>
      </c>
      <c r="D58" t="s">
        <v>22</v>
      </c>
      <c r="E58" t="s">
        <v>39</v>
      </c>
      <c r="F58" t="s">
        <v>24</v>
      </c>
      <c r="G58" t="s">
        <v>29</v>
      </c>
      <c r="H58" t="s">
        <v>68</v>
      </c>
      <c r="I58" s="3" t="s">
        <v>27</v>
      </c>
      <c r="J58" s="3" t="s">
        <v>27</v>
      </c>
      <c r="K58" s="3" t="s">
        <v>27</v>
      </c>
      <c r="L58" s="3" t="s">
        <v>27</v>
      </c>
      <c r="M58" s="3" t="s">
        <v>27</v>
      </c>
      <c r="N58" s="3" t="s">
        <v>27</v>
      </c>
      <c r="O58" s="3" t="s">
        <v>27</v>
      </c>
      <c r="P58" s="3" t="s">
        <v>27</v>
      </c>
      <c r="Q58" s="3" t="s">
        <v>27</v>
      </c>
      <c r="R58" s="3" t="s">
        <v>27</v>
      </c>
      <c r="S58" s="3" t="s">
        <v>27</v>
      </c>
      <c r="T58" s="3" t="s">
        <v>27</v>
      </c>
      <c r="U58" s="3" t="s">
        <v>27</v>
      </c>
      <c r="V58" s="3" t="s">
        <v>27</v>
      </c>
      <c r="W58" s="3" t="s">
        <v>27</v>
      </c>
      <c r="X58" s="3" t="s">
        <v>27</v>
      </c>
      <c r="Y58" s="3" t="s">
        <v>27</v>
      </c>
      <c r="Z58" s="3">
        <v>14.464</v>
      </c>
      <c r="AA58" s="3">
        <v>15.208</v>
      </c>
      <c r="AB58" s="3">
        <v>13.054</v>
      </c>
      <c r="AC58" s="3">
        <v>13.010999999999999</v>
      </c>
      <c r="AD58" s="3">
        <v>13.805</v>
      </c>
      <c r="AE58" s="3">
        <v>10.372999999999999</v>
      </c>
      <c r="AF58" s="3">
        <v>9.6590000000000007</v>
      </c>
      <c r="AG58" s="3">
        <v>12.516</v>
      </c>
    </row>
    <row r="59" spans="1:33" x14ac:dyDescent="0.2">
      <c r="A59" t="s">
        <v>65</v>
      </c>
      <c r="B59" t="s">
        <v>66</v>
      </c>
      <c r="C59" t="s">
        <v>21</v>
      </c>
      <c r="D59" t="s">
        <v>22</v>
      </c>
      <c r="E59" t="s">
        <v>69</v>
      </c>
      <c r="F59" t="s">
        <v>24</v>
      </c>
      <c r="G59" t="s">
        <v>29</v>
      </c>
      <c r="H59" t="s">
        <v>68</v>
      </c>
      <c r="I59" s="3" t="s">
        <v>27</v>
      </c>
      <c r="J59" s="3" t="s">
        <v>27</v>
      </c>
      <c r="K59" s="3" t="s">
        <v>27</v>
      </c>
      <c r="L59" s="3" t="s">
        <v>27</v>
      </c>
      <c r="M59" s="3" t="s">
        <v>27</v>
      </c>
      <c r="N59" s="3" t="s">
        <v>27</v>
      </c>
      <c r="O59" s="3" t="s">
        <v>27</v>
      </c>
      <c r="P59" s="3" t="s">
        <v>27</v>
      </c>
      <c r="Q59" s="3" t="s">
        <v>27</v>
      </c>
      <c r="R59" s="3" t="s">
        <v>27</v>
      </c>
      <c r="S59" s="3" t="s">
        <v>27</v>
      </c>
      <c r="T59" s="3" t="s">
        <v>27</v>
      </c>
      <c r="U59" s="3" t="s">
        <v>27</v>
      </c>
      <c r="V59" s="3" t="s">
        <v>27</v>
      </c>
      <c r="W59" s="3" t="s">
        <v>27</v>
      </c>
      <c r="X59" s="3" t="s">
        <v>27</v>
      </c>
      <c r="Y59" s="3" t="s">
        <v>27</v>
      </c>
      <c r="Z59" s="3">
        <v>0.91500000000000004</v>
      </c>
      <c r="AA59" s="3">
        <v>0.51</v>
      </c>
      <c r="AB59" s="3">
        <v>0.67300000000000004</v>
      </c>
      <c r="AC59" s="3">
        <v>0.75</v>
      </c>
      <c r="AD59" s="3">
        <v>0.90100000000000002</v>
      </c>
      <c r="AE59" s="3">
        <v>0.70599999999999996</v>
      </c>
      <c r="AF59" s="3">
        <v>1.5760000000000001</v>
      </c>
      <c r="AG59" s="3">
        <v>0.33700000000000002</v>
      </c>
    </row>
    <row r="60" spans="1:33" x14ac:dyDescent="0.2">
      <c r="A60" t="s">
        <v>65</v>
      </c>
      <c r="B60" t="s">
        <v>66</v>
      </c>
      <c r="C60" t="s">
        <v>21</v>
      </c>
      <c r="D60" t="s">
        <v>22</v>
      </c>
      <c r="E60" t="s">
        <v>40</v>
      </c>
      <c r="F60" t="s">
        <v>24</v>
      </c>
      <c r="G60" t="s">
        <v>29</v>
      </c>
      <c r="H60" t="s">
        <v>68</v>
      </c>
      <c r="I60" s="3" t="s">
        <v>27</v>
      </c>
      <c r="J60" s="3" t="s">
        <v>27</v>
      </c>
      <c r="K60" s="3" t="s">
        <v>27</v>
      </c>
      <c r="L60" s="3" t="s">
        <v>27</v>
      </c>
      <c r="M60" s="3" t="s">
        <v>27</v>
      </c>
      <c r="N60" s="3" t="s">
        <v>27</v>
      </c>
      <c r="O60" s="3" t="s">
        <v>27</v>
      </c>
      <c r="P60" s="3" t="s">
        <v>27</v>
      </c>
      <c r="Q60" s="3" t="s">
        <v>27</v>
      </c>
      <c r="R60" s="3" t="s">
        <v>27</v>
      </c>
      <c r="S60" s="3" t="s">
        <v>27</v>
      </c>
      <c r="T60" s="3" t="s">
        <v>27</v>
      </c>
      <c r="U60" s="3" t="s">
        <v>27</v>
      </c>
      <c r="V60" s="3" t="s">
        <v>27</v>
      </c>
      <c r="W60" s="3" t="s">
        <v>27</v>
      </c>
      <c r="X60" s="3" t="s">
        <v>27</v>
      </c>
      <c r="Y60" s="3" t="s">
        <v>27</v>
      </c>
      <c r="Z60" s="3">
        <v>12.269</v>
      </c>
      <c r="AA60" s="3">
        <v>13.388999999999999</v>
      </c>
      <c r="AB60" s="3">
        <v>13.266999999999999</v>
      </c>
      <c r="AC60" s="3">
        <v>12.506</v>
      </c>
      <c r="AD60" s="3">
        <v>14.78</v>
      </c>
      <c r="AE60" s="3">
        <v>14.478</v>
      </c>
      <c r="AF60" s="3">
        <v>13.45</v>
      </c>
      <c r="AG60" s="3">
        <v>14.162000000000001</v>
      </c>
    </row>
    <row r="61" spans="1:33" x14ac:dyDescent="0.2">
      <c r="A61" t="s">
        <v>65</v>
      </c>
      <c r="B61" t="s">
        <v>66</v>
      </c>
      <c r="C61" t="s">
        <v>21</v>
      </c>
      <c r="D61" t="s">
        <v>22</v>
      </c>
      <c r="E61" t="s">
        <v>41</v>
      </c>
      <c r="F61" t="s">
        <v>24</v>
      </c>
      <c r="G61" t="s">
        <v>29</v>
      </c>
      <c r="H61" t="s">
        <v>68</v>
      </c>
      <c r="I61" s="3" t="s">
        <v>27</v>
      </c>
      <c r="J61" s="3" t="s">
        <v>27</v>
      </c>
      <c r="K61" s="3" t="s">
        <v>27</v>
      </c>
      <c r="L61" s="3" t="s">
        <v>27</v>
      </c>
      <c r="M61" s="3" t="s">
        <v>27</v>
      </c>
      <c r="N61" s="3" t="s">
        <v>27</v>
      </c>
      <c r="O61" s="3" t="s">
        <v>27</v>
      </c>
      <c r="P61" s="3" t="s">
        <v>27</v>
      </c>
      <c r="Q61" s="3" t="s">
        <v>27</v>
      </c>
      <c r="R61" s="3" t="s">
        <v>27</v>
      </c>
      <c r="S61" s="3" t="s">
        <v>27</v>
      </c>
      <c r="T61" s="3" t="s">
        <v>27</v>
      </c>
      <c r="U61" s="3" t="s">
        <v>27</v>
      </c>
      <c r="V61" s="3" t="s">
        <v>27</v>
      </c>
      <c r="W61" s="3" t="s">
        <v>27</v>
      </c>
      <c r="X61" s="3" t="s">
        <v>27</v>
      </c>
      <c r="Y61" s="3" t="s">
        <v>27</v>
      </c>
      <c r="Z61" s="3">
        <v>11.228</v>
      </c>
      <c r="AA61" s="3">
        <v>10.269</v>
      </c>
      <c r="AB61" s="3">
        <v>11.888</v>
      </c>
      <c r="AC61" s="3">
        <v>12.747</v>
      </c>
      <c r="AD61" s="3">
        <v>12.84</v>
      </c>
      <c r="AE61" s="3">
        <v>14.619</v>
      </c>
      <c r="AF61" s="3">
        <v>13.467000000000001</v>
      </c>
      <c r="AG61" s="3">
        <v>17.978000000000002</v>
      </c>
    </row>
    <row r="62" spans="1:33" x14ac:dyDescent="0.2">
      <c r="A62" t="s">
        <v>65</v>
      </c>
      <c r="B62" t="s">
        <v>66</v>
      </c>
      <c r="C62" t="s">
        <v>21</v>
      </c>
      <c r="D62" t="s">
        <v>22</v>
      </c>
      <c r="E62" t="s">
        <v>42</v>
      </c>
      <c r="F62" t="s">
        <v>24</v>
      </c>
      <c r="G62" t="s">
        <v>29</v>
      </c>
      <c r="H62" t="s">
        <v>68</v>
      </c>
      <c r="I62" s="3" t="s">
        <v>27</v>
      </c>
      <c r="J62" s="3" t="s">
        <v>27</v>
      </c>
      <c r="K62" s="3" t="s">
        <v>27</v>
      </c>
      <c r="L62" s="3" t="s">
        <v>27</v>
      </c>
      <c r="M62" s="3" t="s">
        <v>27</v>
      </c>
      <c r="N62" s="3" t="s">
        <v>27</v>
      </c>
      <c r="O62" s="3" t="s">
        <v>27</v>
      </c>
      <c r="P62" s="3" t="s">
        <v>27</v>
      </c>
      <c r="Q62" s="3" t="s">
        <v>27</v>
      </c>
      <c r="R62" s="3" t="s">
        <v>27</v>
      </c>
      <c r="S62" s="3" t="s">
        <v>27</v>
      </c>
      <c r="T62" s="3" t="s">
        <v>27</v>
      </c>
      <c r="U62" s="3" t="s">
        <v>27</v>
      </c>
      <c r="V62" s="3" t="s">
        <v>27</v>
      </c>
      <c r="W62" s="3" t="s">
        <v>27</v>
      </c>
      <c r="X62" s="3" t="s">
        <v>27</v>
      </c>
      <c r="Y62" s="3" t="s">
        <v>27</v>
      </c>
      <c r="Z62" s="3">
        <v>60.658000000000001</v>
      </c>
      <c r="AA62" s="3">
        <v>68.855999999999995</v>
      </c>
      <c r="AB62" s="3">
        <v>71.412000000000006</v>
      </c>
      <c r="AC62" s="3">
        <v>61.834000000000003</v>
      </c>
      <c r="AD62" s="3">
        <v>52.472000000000001</v>
      </c>
      <c r="AE62" s="3">
        <v>57.296999999999997</v>
      </c>
      <c r="AF62" s="3">
        <v>57.460999999999999</v>
      </c>
      <c r="AG62" s="3">
        <v>48.378999999999998</v>
      </c>
    </row>
    <row r="63" spans="1:33" x14ac:dyDescent="0.2">
      <c r="A63" t="s">
        <v>65</v>
      </c>
      <c r="B63" t="s">
        <v>66</v>
      </c>
      <c r="C63" t="s">
        <v>21</v>
      </c>
      <c r="D63" t="s">
        <v>22</v>
      </c>
      <c r="E63" t="s">
        <v>43</v>
      </c>
      <c r="F63" t="s">
        <v>24</v>
      </c>
      <c r="G63" t="s">
        <v>29</v>
      </c>
      <c r="H63" t="s">
        <v>68</v>
      </c>
      <c r="I63" s="3" t="s">
        <v>27</v>
      </c>
      <c r="J63" s="3" t="s">
        <v>27</v>
      </c>
      <c r="K63" s="3" t="s">
        <v>27</v>
      </c>
      <c r="L63" s="3" t="s">
        <v>27</v>
      </c>
      <c r="M63" s="3" t="s">
        <v>27</v>
      </c>
      <c r="N63" s="3" t="s">
        <v>27</v>
      </c>
      <c r="O63" s="3" t="s">
        <v>27</v>
      </c>
      <c r="P63" s="3" t="s">
        <v>27</v>
      </c>
      <c r="Q63" s="3" t="s">
        <v>27</v>
      </c>
      <c r="R63" s="3" t="s">
        <v>27</v>
      </c>
      <c r="S63" s="3" t="s">
        <v>27</v>
      </c>
      <c r="T63" s="3" t="s">
        <v>27</v>
      </c>
      <c r="U63" s="3" t="s">
        <v>27</v>
      </c>
      <c r="V63" s="3" t="s">
        <v>27</v>
      </c>
      <c r="W63" s="3" t="s">
        <v>27</v>
      </c>
      <c r="X63" s="3" t="s">
        <v>27</v>
      </c>
      <c r="Y63" s="3" t="s">
        <v>27</v>
      </c>
      <c r="Z63" s="3">
        <v>47.198999999999998</v>
      </c>
      <c r="AA63" s="3">
        <v>48.899000000000001</v>
      </c>
      <c r="AB63" s="3">
        <v>51.540999999999997</v>
      </c>
      <c r="AC63" s="3">
        <v>53.235999999999997</v>
      </c>
      <c r="AD63" s="3">
        <v>47.591000000000001</v>
      </c>
      <c r="AE63" s="3">
        <v>49.968000000000004</v>
      </c>
      <c r="AF63" s="3">
        <v>46.381</v>
      </c>
      <c r="AG63" s="3">
        <v>42.273000000000003</v>
      </c>
    </row>
    <row r="64" spans="1:33" x14ac:dyDescent="0.2">
      <c r="A64" t="s">
        <v>65</v>
      </c>
      <c r="B64" t="s">
        <v>66</v>
      </c>
      <c r="C64" t="s">
        <v>21</v>
      </c>
      <c r="D64" t="s">
        <v>22</v>
      </c>
      <c r="E64" t="s">
        <v>44</v>
      </c>
      <c r="F64" t="s">
        <v>24</v>
      </c>
      <c r="G64" t="s">
        <v>29</v>
      </c>
      <c r="H64" t="s">
        <v>68</v>
      </c>
      <c r="I64" s="3" t="s">
        <v>27</v>
      </c>
      <c r="J64" s="3" t="s">
        <v>27</v>
      </c>
      <c r="K64" s="3" t="s">
        <v>27</v>
      </c>
      <c r="L64" s="3" t="s">
        <v>27</v>
      </c>
      <c r="M64" s="3" t="s">
        <v>27</v>
      </c>
      <c r="N64" s="3" t="s">
        <v>27</v>
      </c>
      <c r="O64" s="3" t="s">
        <v>27</v>
      </c>
      <c r="P64" s="3" t="s">
        <v>27</v>
      </c>
      <c r="Q64" s="3" t="s">
        <v>27</v>
      </c>
      <c r="R64" s="3" t="s">
        <v>27</v>
      </c>
      <c r="S64" s="3" t="s">
        <v>27</v>
      </c>
      <c r="T64" s="3" t="s">
        <v>27</v>
      </c>
      <c r="U64" s="3" t="s">
        <v>27</v>
      </c>
      <c r="V64" s="3" t="s">
        <v>27</v>
      </c>
      <c r="W64" s="3" t="s">
        <v>27</v>
      </c>
      <c r="X64" s="3" t="s">
        <v>27</v>
      </c>
      <c r="Y64" s="3" t="s">
        <v>27</v>
      </c>
      <c r="Z64" s="3">
        <v>38.503</v>
      </c>
      <c r="AA64" s="3">
        <v>45.037999999999997</v>
      </c>
      <c r="AB64" s="3">
        <v>33.874000000000002</v>
      </c>
      <c r="AC64" s="3">
        <v>44.457999999999998</v>
      </c>
      <c r="AD64" s="3">
        <v>38.963999999999999</v>
      </c>
      <c r="AE64" s="3">
        <v>36.622</v>
      </c>
      <c r="AF64" s="3">
        <v>41.884</v>
      </c>
      <c r="AG64" s="3">
        <v>40.533000000000001</v>
      </c>
    </row>
    <row r="65" spans="1:33" x14ac:dyDescent="0.2">
      <c r="A65" t="s">
        <v>65</v>
      </c>
      <c r="B65" t="s">
        <v>66</v>
      </c>
      <c r="C65" t="s">
        <v>21</v>
      </c>
      <c r="D65" t="s">
        <v>22</v>
      </c>
      <c r="E65" t="s">
        <v>45</v>
      </c>
      <c r="F65" t="s">
        <v>24</v>
      </c>
      <c r="G65" t="s">
        <v>29</v>
      </c>
      <c r="H65" t="s">
        <v>68</v>
      </c>
      <c r="I65" s="3" t="s">
        <v>27</v>
      </c>
      <c r="J65" s="3" t="s">
        <v>27</v>
      </c>
      <c r="K65" s="3" t="s">
        <v>27</v>
      </c>
      <c r="L65" s="3" t="s">
        <v>27</v>
      </c>
      <c r="M65" s="3" t="s">
        <v>27</v>
      </c>
      <c r="N65" s="3" t="s">
        <v>27</v>
      </c>
      <c r="O65" s="3" t="s">
        <v>27</v>
      </c>
      <c r="P65" s="3" t="s">
        <v>27</v>
      </c>
      <c r="Q65" s="3" t="s">
        <v>27</v>
      </c>
      <c r="R65" s="3" t="s">
        <v>27</v>
      </c>
      <c r="S65" s="3" t="s">
        <v>27</v>
      </c>
      <c r="T65" s="3" t="s">
        <v>27</v>
      </c>
      <c r="U65" s="3" t="s">
        <v>27</v>
      </c>
      <c r="V65" s="3" t="s">
        <v>27</v>
      </c>
      <c r="W65" s="3" t="s">
        <v>27</v>
      </c>
      <c r="X65" s="3" t="s">
        <v>27</v>
      </c>
      <c r="Y65" s="3" t="s">
        <v>27</v>
      </c>
      <c r="Z65" s="3">
        <v>8.8360000000000003</v>
      </c>
      <c r="AA65" s="3">
        <v>9.6460000000000008</v>
      </c>
      <c r="AB65" s="3">
        <v>10.364000000000001</v>
      </c>
      <c r="AC65" s="3">
        <v>11.342000000000001</v>
      </c>
      <c r="AD65" s="3">
        <v>11.88</v>
      </c>
      <c r="AE65" s="3">
        <v>11.694000000000001</v>
      </c>
      <c r="AF65" s="3">
        <v>12.319000000000001</v>
      </c>
      <c r="AG65" s="3">
        <v>11.144</v>
      </c>
    </row>
    <row r="66" spans="1:33" x14ac:dyDescent="0.2">
      <c r="A66" t="s">
        <v>65</v>
      </c>
      <c r="B66" t="s">
        <v>66</v>
      </c>
      <c r="C66" t="s">
        <v>21</v>
      </c>
      <c r="D66" t="s">
        <v>22</v>
      </c>
      <c r="E66" t="s">
        <v>46</v>
      </c>
      <c r="F66" t="s">
        <v>24</v>
      </c>
      <c r="G66" t="s">
        <v>29</v>
      </c>
      <c r="H66" t="s">
        <v>68</v>
      </c>
      <c r="I66" s="3" t="s">
        <v>27</v>
      </c>
      <c r="J66" s="3" t="s">
        <v>27</v>
      </c>
      <c r="K66" s="3" t="s">
        <v>27</v>
      </c>
      <c r="L66" s="3" t="s">
        <v>27</v>
      </c>
      <c r="M66" s="3" t="s">
        <v>27</v>
      </c>
      <c r="N66" s="3" t="s">
        <v>27</v>
      </c>
      <c r="O66" s="3" t="s">
        <v>27</v>
      </c>
      <c r="P66" s="3" t="s">
        <v>27</v>
      </c>
      <c r="Q66" s="3" t="s">
        <v>27</v>
      </c>
      <c r="R66" s="3" t="s">
        <v>27</v>
      </c>
      <c r="S66" s="3" t="s">
        <v>27</v>
      </c>
      <c r="T66" s="3" t="s">
        <v>27</v>
      </c>
      <c r="U66" s="3" t="s">
        <v>27</v>
      </c>
      <c r="V66" s="3" t="s">
        <v>27</v>
      </c>
      <c r="W66" s="3" t="s">
        <v>27</v>
      </c>
      <c r="X66" s="3" t="s">
        <v>27</v>
      </c>
      <c r="Y66" s="3" t="s">
        <v>27</v>
      </c>
      <c r="Z66" s="3">
        <v>18.167999999999999</v>
      </c>
      <c r="AA66" s="3">
        <v>14.211</v>
      </c>
      <c r="AB66" s="3">
        <v>15.38</v>
      </c>
      <c r="AC66" s="3">
        <v>19.236000000000001</v>
      </c>
      <c r="AD66" s="3">
        <v>19.009</v>
      </c>
      <c r="AE66" s="3">
        <v>22.573</v>
      </c>
      <c r="AF66" s="3">
        <v>25.431000000000001</v>
      </c>
      <c r="AG66" s="3">
        <v>19.303999999999998</v>
      </c>
    </row>
    <row r="67" spans="1:33" x14ac:dyDescent="0.2">
      <c r="A67" t="s">
        <v>65</v>
      </c>
      <c r="B67" t="s">
        <v>66</v>
      </c>
      <c r="C67" t="s">
        <v>21</v>
      </c>
      <c r="D67" t="s">
        <v>22</v>
      </c>
      <c r="E67" t="s">
        <v>47</v>
      </c>
      <c r="F67" t="s">
        <v>24</v>
      </c>
      <c r="G67" t="s">
        <v>29</v>
      </c>
      <c r="H67" t="s">
        <v>68</v>
      </c>
      <c r="I67" s="3" t="s">
        <v>27</v>
      </c>
      <c r="J67" s="3" t="s">
        <v>27</v>
      </c>
      <c r="K67" s="3" t="s">
        <v>27</v>
      </c>
      <c r="L67" s="3" t="s">
        <v>27</v>
      </c>
      <c r="M67" s="3" t="s">
        <v>27</v>
      </c>
      <c r="N67" s="3" t="s">
        <v>27</v>
      </c>
      <c r="O67" s="3" t="s">
        <v>27</v>
      </c>
      <c r="P67" s="3" t="s">
        <v>27</v>
      </c>
      <c r="Q67" s="3" t="s">
        <v>27</v>
      </c>
      <c r="R67" s="3" t="s">
        <v>27</v>
      </c>
      <c r="S67" s="3" t="s">
        <v>27</v>
      </c>
      <c r="T67" s="3" t="s">
        <v>27</v>
      </c>
      <c r="U67" s="3" t="s">
        <v>27</v>
      </c>
      <c r="V67" s="3" t="s">
        <v>27</v>
      </c>
      <c r="W67" s="3" t="s">
        <v>27</v>
      </c>
      <c r="X67" s="3" t="s">
        <v>27</v>
      </c>
      <c r="Y67" s="3" t="s">
        <v>27</v>
      </c>
      <c r="Z67" s="3">
        <v>1.1000000000000001</v>
      </c>
      <c r="AA67" s="3">
        <v>1.841</v>
      </c>
      <c r="AB67" s="3">
        <v>0.92200000000000004</v>
      </c>
      <c r="AC67" s="3">
        <v>1.841</v>
      </c>
      <c r="AD67" s="3">
        <v>2.2480000000000002</v>
      </c>
      <c r="AE67" s="3">
        <v>2.6869999999999998</v>
      </c>
      <c r="AF67" s="3">
        <v>1.72</v>
      </c>
      <c r="AG67" s="3">
        <v>6.4160000000000004</v>
      </c>
    </row>
    <row r="68" spans="1:33" x14ac:dyDescent="0.2">
      <c r="A68" t="s">
        <v>65</v>
      </c>
      <c r="B68" t="s">
        <v>66</v>
      </c>
      <c r="C68" t="s">
        <v>21</v>
      </c>
      <c r="D68" t="s">
        <v>22</v>
      </c>
      <c r="E68" t="s">
        <v>70</v>
      </c>
      <c r="F68" t="s">
        <v>24</v>
      </c>
      <c r="G68" t="s">
        <v>29</v>
      </c>
      <c r="H68" t="s">
        <v>68</v>
      </c>
      <c r="I68" s="3" t="s">
        <v>27</v>
      </c>
      <c r="J68" s="3" t="s">
        <v>27</v>
      </c>
      <c r="K68" s="3" t="s">
        <v>27</v>
      </c>
      <c r="L68" s="3" t="s">
        <v>27</v>
      </c>
      <c r="M68" s="3" t="s">
        <v>27</v>
      </c>
      <c r="N68" s="3" t="s">
        <v>27</v>
      </c>
      <c r="O68" s="3" t="s">
        <v>27</v>
      </c>
      <c r="P68" s="3" t="s">
        <v>27</v>
      </c>
      <c r="Q68" s="3" t="s">
        <v>27</v>
      </c>
      <c r="R68" s="3" t="s">
        <v>27</v>
      </c>
      <c r="S68" s="3" t="s">
        <v>27</v>
      </c>
      <c r="T68" s="3" t="s">
        <v>27</v>
      </c>
      <c r="U68" s="3" t="s">
        <v>27</v>
      </c>
      <c r="V68" s="3" t="s">
        <v>27</v>
      </c>
      <c r="W68" s="3" t="s">
        <v>27</v>
      </c>
      <c r="X68" s="3" t="s">
        <v>27</v>
      </c>
      <c r="Y68" s="3" t="s">
        <v>27</v>
      </c>
      <c r="Z68" s="3">
        <v>1.548</v>
      </c>
      <c r="AA68" s="3">
        <v>2.2810000000000001</v>
      </c>
      <c r="AB68" s="3">
        <v>1.6950000000000001</v>
      </c>
      <c r="AC68" s="3">
        <v>1.909</v>
      </c>
      <c r="AD68" s="3">
        <v>1.4490000000000001</v>
      </c>
      <c r="AE68" s="3">
        <v>0.60299999999999998</v>
      </c>
      <c r="AF68" s="3">
        <v>1.5229999999999999</v>
      </c>
      <c r="AG68" s="3">
        <v>1.101</v>
      </c>
    </row>
    <row r="69" spans="1:33" x14ac:dyDescent="0.2">
      <c r="A69" t="s">
        <v>71</v>
      </c>
      <c r="B69" t="s">
        <v>72</v>
      </c>
      <c r="C69" t="s">
        <v>21</v>
      </c>
      <c r="D69" t="s">
        <v>22</v>
      </c>
      <c r="E69" t="s">
        <v>23</v>
      </c>
      <c r="F69" t="s">
        <v>24</v>
      </c>
      <c r="G69" t="s">
        <v>73</v>
      </c>
      <c r="H69" t="s">
        <v>74</v>
      </c>
      <c r="I69" s="3" t="s">
        <v>27</v>
      </c>
      <c r="J69" s="3" t="s">
        <v>27</v>
      </c>
      <c r="K69" s="3" t="s">
        <v>27</v>
      </c>
      <c r="L69" s="3" t="s">
        <v>27</v>
      </c>
      <c r="M69" s="3" t="s">
        <v>27</v>
      </c>
      <c r="N69" s="3" t="s">
        <v>27</v>
      </c>
      <c r="O69" s="3" t="s">
        <v>27</v>
      </c>
      <c r="P69" s="3" t="s">
        <v>27</v>
      </c>
      <c r="Q69" s="3" t="s">
        <v>27</v>
      </c>
      <c r="R69" s="3" t="s">
        <v>27</v>
      </c>
      <c r="S69" s="3" t="s">
        <v>27</v>
      </c>
      <c r="T69" s="3" t="s">
        <v>27</v>
      </c>
      <c r="U69" s="3" t="s">
        <v>27</v>
      </c>
      <c r="V69" s="3" t="s">
        <v>27</v>
      </c>
      <c r="W69" s="3" t="s">
        <v>27</v>
      </c>
      <c r="X69" s="3" t="s">
        <v>27</v>
      </c>
      <c r="Y69" s="3" t="s">
        <v>27</v>
      </c>
      <c r="Z69" s="3">
        <v>304.70999999999998</v>
      </c>
      <c r="AA69" s="3">
        <v>342.09</v>
      </c>
      <c r="AB69" s="3">
        <v>325.72000000000003</v>
      </c>
      <c r="AC69" s="3">
        <v>298.79599999999999</v>
      </c>
      <c r="AD69" s="3">
        <v>334.15699999999998</v>
      </c>
      <c r="AE69" s="3">
        <v>360.14400000000001</v>
      </c>
      <c r="AF69" s="3">
        <v>348.149</v>
      </c>
      <c r="AG69" s="3">
        <v>366.27</v>
      </c>
    </row>
    <row r="70" spans="1:33" x14ac:dyDescent="0.2">
      <c r="A70" t="s">
        <v>71</v>
      </c>
      <c r="B70" t="s">
        <v>72</v>
      </c>
      <c r="C70" t="s">
        <v>21</v>
      </c>
      <c r="D70" t="s">
        <v>22</v>
      </c>
      <c r="E70" t="s">
        <v>28</v>
      </c>
      <c r="F70" t="s">
        <v>24</v>
      </c>
      <c r="G70" t="s">
        <v>29</v>
      </c>
      <c r="H70" t="s">
        <v>74</v>
      </c>
      <c r="I70" s="3" t="s">
        <v>27</v>
      </c>
      <c r="J70" s="3" t="s">
        <v>27</v>
      </c>
      <c r="K70" s="3" t="s">
        <v>27</v>
      </c>
      <c r="L70" s="3" t="s">
        <v>27</v>
      </c>
      <c r="M70" s="3" t="s">
        <v>27</v>
      </c>
      <c r="N70" s="3" t="s">
        <v>27</v>
      </c>
      <c r="O70" s="3" t="s">
        <v>27</v>
      </c>
      <c r="P70" s="3" t="s">
        <v>27</v>
      </c>
      <c r="Q70" s="3" t="s">
        <v>27</v>
      </c>
      <c r="R70" s="3" t="s">
        <v>27</v>
      </c>
      <c r="S70" s="3" t="s">
        <v>27</v>
      </c>
      <c r="T70" s="3" t="s">
        <v>27</v>
      </c>
      <c r="U70" s="3" t="s">
        <v>27</v>
      </c>
      <c r="V70" s="3" t="s">
        <v>27</v>
      </c>
      <c r="W70" s="3" t="s">
        <v>27</v>
      </c>
      <c r="X70" s="3" t="s">
        <v>27</v>
      </c>
      <c r="Y70" s="3" t="s">
        <v>27</v>
      </c>
      <c r="Z70" s="3">
        <v>13.875</v>
      </c>
      <c r="AA70" s="3">
        <v>20.329999999999998</v>
      </c>
      <c r="AB70" s="3">
        <v>8.5869999999999997</v>
      </c>
      <c r="AC70" s="3">
        <v>6.7279999999999998</v>
      </c>
      <c r="AD70" s="3">
        <v>14.191000000000001</v>
      </c>
      <c r="AE70" s="3">
        <v>15.933</v>
      </c>
      <c r="AF70" s="3">
        <v>12.316000000000001</v>
      </c>
      <c r="AG70" s="3">
        <v>19.181000000000001</v>
      </c>
    </row>
    <row r="71" spans="1:33" x14ac:dyDescent="0.2">
      <c r="A71" t="s">
        <v>71</v>
      </c>
      <c r="B71" t="s">
        <v>72</v>
      </c>
      <c r="C71" t="s">
        <v>21</v>
      </c>
      <c r="D71" t="s">
        <v>22</v>
      </c>
      <c r="E71" t="s">
        <v>30</v>
      </c>
      <c r="F71" t="s">
        <v>24</v>
      </c>
      <c r="G71" t="s">
        <v>29</v>
      </c>
      <c r="H71" t="s">
        <v>74</v>
      </c>
      <c r="I71" s="3" t="s">
        <v>27</v>
      </c>
      <c r="J71" s="3" t="s">
        <v>27</v>
      </c>
      <c r="K71" s="3" t="s">
        <v>27</v>
      </c>
      <c r="L71" s="3" t="s">
        <v>27</v>
      </c>
      <c r="M71" s="3" t="s">
        <v>27</v>
      </c>
      <c r="N71" s="3" t="s">
        <v>27</v>
      </c>
      <c r="O71" s="3" t="s">
        <v>27</v>
      </c>
      <c r="P71" s="3" t="s">
        <v>27</v>
      </c>
      <c r="Q71" s="3" t="s">
        <v>27</v>
      </c>
      <c r="R71" s="3" t="s">
        <v>27</v>
      </c>
      <c r="S71" s="3" t="s">
        <v>27</v>
      </c>
      <c r="T71" s="3" t="s">
        <v>27</v>
      </c>
      <c r="U71" s="3" t="s">
        <v>27</v>
      </c>
      <c r="V71" s="3" t="s">
        <v>27</v>
      </c>
      <c r="W71" s="3" t="s">
        <v>27</v>
      </c>
      <c r="X71" s="3" t="s">
        <v>27</v>
      </c>
      <c r="Y71" s="3" t="s">
        <v>27</v>
      </c>
      <c r="Z71" s="3">
        <v>3.6179999999999999</v>
      </c>
      <c r="AA71" s="3">
        <v>4.3330000000000002</v>
      </c>
      <c r="AB71" s="3">
        <v>3.6389999999999998</v>
      </c>
      <c r="AC71" s="3">
        <v>2.5259999999999998</v>
      </c>
      <c r="AD71" s="3">
        <v>3.5779999999999998</v>
      </c>
      <c r="AE71" s="3">
        <v>4.1859999999999999</v>
      </c>
      <c r="AF71" s="3">
        <v>3.1960000000000002</v>
      </c>
      <c r="AG71" s="3">
        <v>2.2519999999999998</v>
      </c>
    </row>
    <row r="72" spans="1:33" x14ac:dyDescent="0.2">
      <c r="A72" t="s">
        <v>71</v>
      </c>
      <c r="B72" t="s">
        <v>72</v>
      </c>
      <c r="C72" t="s">
        <v>21</v>
      </c>
      <c r="D72" t="s">
        <v>22</v>
      </c>
      <c r="E72" t="s">
        <v>31</v>
      </c>
      <c r="F72" t="s">
        <v>24</v>
      </c>
      <c r="G72" t="s">
        <v>29</v>
      </c>
      <c r="H72" t="s">
        <v>74</v>
      </c>
      <c r="I72" s="3" t="s">
        <v>27</v>
      </c>
      <c r="J72" s="3" t="s">
        <v>27</v>
      </c>
      <c r="K72" s="3" t="s">
        <v>27</v>
      </c>
      <c r="L72" s="3" t="s">
        <v>27</v>
      </c>
      <c r="M72" s="3" t="s">
        <v>27</v>
      </c>
      <c r="N72" s="3" t="s">
        <v>27</v>
      </c>
      <c r="O72" s="3" t="s">
        <v>27</v>
      </c>
      <c r="P72" s="3" t="s">
        <v>27</v>
      </c>
      <c r="Q72" s="3" t="s">
        <v>27</v>
      </c>
      <c r="R72" s="3" t="s">
        <v>27</v>
      </c>
      <c r="S72" s="3" t="s">
        <v>27</v>
      </c>
      <c r="T72" s="3" t="s">
        <v>27</v>
      </c>
      <c r="U72" s="3" t="s">
        <v>27</v>
      </c>
      <c r="V72" s="3" t="s">
        <v>27</v>
      </c>
      <c r="W72" s="3" t="s">
        <v>27</v>
      </c>
      <c r="X72" s="3" t="s">
        <v>27</v>
      </c>
      <c r="Y72" s="3" t="s">
        <v>27</v>
      </c>
      <c r="Z72" s="3">
        <v>43.415999999999997</v>
      </c>
      <c r="AA72" s="3">
        <v>43.058</v>
      </c>
      <c r="AB72" s="3">
        <v>44.893000000000001</v>
      </c>
      <c r="AC72" s="3">
        <v>43.929000000000002</v>
      </c>
      <c r="AD72" s="3">
        <v>44.24</v>
      </c>
      <c r="AE72" s="3">
        <v>47.454999999999998</v>
      </c>
      <c r="AF72" s="3">
        <v>35.869999999999997</v>
      </c>
      <c r="AG72" s="3">
        <v>43.667999999999999</v>
      </c>
    </row>
    <row r="73" spans="1:33" x14ac:dyDescent="0.2">
      <c r="A73" t="s">
        <v>71</v>
      </c>
      <c r="B73" t="s">
        <v>72</v>
      </c>
      <c r="C73" t="s">
        <v>21</v>
      </c>
      <c r="D73" t="s">
        <v>22</v>
      </c>
      <c r="E73" t="s">
        <v>32</v>
      </c>
      <c r="F73" t="s">
        <v>24</v>
      </c>
      <c r="G73" t="s">
        <v>29</v>
      </c>
      <c r="H73" t="s">
        <v>74</v>
      </c>
      <c r="I73" s="3" t="s">
        <v>27</v>
      </c>
      <c r="J73" s="3" t="s">
        <v>27</v>
      </c>
      <c r="K73" s="3" t="s">
        <v>27</v>
      </c>
      <c r="L73" s="3" t="s">
        <v>27</v>
      </c>
      <c r="M73" s="3" t="s">
        <v>27</v>
      </c>
      <c r="N73" s="3" t="s">
        <v>27</v>
      </c>
      <c r="O73" s="3" t="s">
        <v>27</v>
      </c>
      <c r="P73" s="3" t="s">
        <v>27</v>
      </c>
      <c r="Q73" s="3" t="s">
        <v>27</v>
      </c>
      <c r="R73" s="3" t="s">
        <v>27</v>
      </c>
      <c r="S73" s="3" t="s">
        <v>27</v>
      </c>
      <c r="T73" s="3" t="s">
        <v>27</v>
      </c>
      <c r="U73" s="3" t="s">
        <v>27</v>
      </c>
      <c r="V73" s="3" t="s">
        <v>27</v>
      </c>
      <c r="W73" s="3" t="s">
        <v>27</v>
      </c>
      <c r="X73" s="3" t="s">
        <v>27</v>
      </c>
      <c r="Y73" s="3" t="s">
        <v>27</v>
      </c>
      <c r="Z73" s="3">
        <v>6.9550000000000001</v>
      </c>
      <c r="AA73" s="3">
        <v>5.8259999999999996</v>
      </c>
      <c r="AB73" s="3">
        <v>5.6779999999999999</v>
      </c>
      <c r="AC73" s="3">
        <v>5.2610000000000001</v>
      </c>
      <c r="AD73" s="3">
        <v>5.5110000000000001</v>
      </c>
      <c r="AE73" s="3">
        <v>6.6159999999999997</v>
      </c>
      <c r="AF73" s="3">
        <v>6.3109999999999999</v>
      </c>
      <c r="AG73" s="3">
        <v>5.2969999999999997</v>
      </c>
    </row>
    <row r="74" spans="1:33" x14ac:dyDescent="0.2">
      <c r="A74" t="s">
        <v>71</v>
      </c>
      <c r="B74" t="s">
        <v>72</v>
      </c>
      <c r="C74" t="s">
        <v>21</v>
      </c>
      <c r="D74" t="s">
        <v>22</v>
      </c>
      <c r="E74" t="s">
        <v>33</v>
      </c>
      <c r="F74" t="s">
        <v>24</v>
      </c>
      <c r="G74" t="s">
        <v>29</v>
      </c>
      <c r="H74" t="s">
        <v>74</v>
      </c>
      <c r="I74" s="3" t="s">
        <v>27</v>
      </c>
      <c r="J74" s="3" t="s">
        <v>27</v>
      </c>
      <c r="K74" s="3" t="s">
        <v>27</v>
      </c>
      <c r="L74" s="3" t="s">
        <v>27</v>
      </c>
      <c r="M74" s="3" t="s">
        <v>27</v>
      </c>
      <c r="N74" s="3" t="s">
        <v>27</v>
      </c>
      <c r="O74" s="3" t="s">
        <v>27</v>
      </c>
      <c r="P74" s="3" t="s">
        <v>27</v>
      </c>
      <c r="Q74" s="3" t="s">
        <v>27</v>
      </c>
      <c r="R74" s="3" t="s">
        <v>27</v>
      </c>
      <c r="S74" s="3" t="s">
        <v>27</v>
      </c>
      <c r="T74" s="3" t="s">
        <v>27</v>
      </c>
      <c r="U74" s="3" t="s">
        <v>27</v>
      </c>
      <c r="V74" s="3" t="s">
        <v>27</v>
      </c>
      <c r="W74" s="3" t="s">
        <v>27</v>
      </c>
      <c r="X74" s="3" t="s">
        <v>27</v>
      </c>
      <c r="Y74" s="3" t="s">
        <v>27</v>
      </c>
      <c r="Z74" s="3">
        <v>3.605</v>
      </c>
      <c r="AA74" s="3">
        <v>4.101</v>
      </c>
      <c r="AB74" s="3">
        <v>3.3860000000000001</v>
      </c>
      <c r="AC74" s="3">
        <v>4.4420000000000002</v>
      </c>
      <c r="AD74" s="3">
        <v>6.7450000000000001</v>
      </c>
      <c r="AE74" s="3">
        <v>4.2729999999999997</v>
      </c>
      <c r="AF74" s="3">
        <v>4.3780000000000001</v>
      </c>
      <c r="AG74" s="3">
        <v>4.0419999999999998</v>
      </c>
    </row>
    <row r="75" spans="1:33" x14ac:dyDescent="0.2">
      <c r="A75" t="s">
        <v>71</v>
      </c>
      <c r="B75" t="s">
        <v>72</v>
      </c>
      <c r="C75" t="s">
        <v>21</v>
      </c>
      <c r="D75" t="s">
        <v>22</v>
      </c>
      <c r="E75" t="s">
        <v>34</v>
      </c>
      <c r="F75" t="s">
        <v>24</v>
      </c>
      <c r="G75" t="s">
        <v>29</v>
      </c>
      <c r="H75" t="s">
        <v>74</v>
      </c>
      <c r="I75" s="3" t="s">
        <v>27</v>
      </c>
      <c r="J75" s="3" t="s">
        <v>27</v>
      </c>
      <c r="K75" s="3" t="s">
        <v>27</v>
      </c>
      <c r="L75" s="3" t="s">
        <v>27</v>
      </c>
      <c r="M75" s="3" t="s">
        <v>27</v>
      </c>
      <c r="N75" s="3" t="s">
        <v>27</v>
      </c>
      <c r="O75" s="3" t="s">
        <v>27</v>
      </c>
      <c r="P75" s="3" t="s">
        <v>27</v>
      </c>
      <c r="Q75" s="3" t="s">
        <v>27</v>
      </c>
      <c r="R75" s="3" t="s">
        <v>27</v>
      </c>
      <c r="S75" s="3" t="s">
        <v>27</v>
      </c>
      <c r="T75" s="3" t="s">
        <v>27</v>
      </c>
      <c r="U75" s="3" t="s">
        <v>27</v>
      </c>
      <c r="V75" s="3" t="s">
        <v>27</v>
      </c>
      <c r="W75" s="3" t="s">
        <v>27</v>
      </c>
      <c r="X75" s="3" t="s">
        <v>27</v>
      </c>
      <c r="Y75" s="3" t="s">
        <v>27</v>
      </c>
      <c r="Z75" s="3">
        <v>29.024000000000001</v>
      </c>
      <c r="AA75" s="3">
        <v>38.997999999999998</v>
      </c>
      <c r="AB75" s="3">
        <v>35.585000000000001</v>
      </c>
      <c r="AC75" s="3">
        <v>28.244</v>
      </c>
      <c r="AD75" s="3">
        <v>38.570999999999998</v>
      </c>
      <c r="AE75" s="3">
        <v>46.551000000000002</v>
      </c>
      <c r="AF75" s="3">
        <v>41.497</v>
      </c>
      <c r="AG75" s="3">
        <v>45.963000000000001</v>
      </c>
    </row>
    <row r="76" spans="1:33" x14ac:dyDescent="0.2">
      <c r="A76" t="s">
        <v>71</v>
      </c>
      <c r="B76" t="s">
        <v>72</v>
      </c>
      <c r="C76" t="s">
        <v>21</v>
      </c>
      <c r="D76" t="s">
        <v>22</v>
      </c>
      <c r="E76" t="s">
        <v>35</v>
      </c>
      <c r="F76" t="s">
        <v>24</v>
      </c>
      <c r="G76" t="s">
        <v>29</v>
      </c>
      <c r="H76" t="s">
        <v>74</v>
      </c>
      <c r="I76" s="3" t="s">
        <v>27</v>
      </c>
      <c r="J76" s="3" t="s">
        <v>27</v>
      </c>
      <c r="K76" s="3" t="s">
        <v>27</v>
      </c>
      <c r="L76" s="3" t="s">
        <v>27</v>
      </c>
      <c r="M76" s="3" t="s">
        <v>27</v>
      </c>
      <c r="N76" s="3" t="s">
        <v>27</v>
      </c>
      <c r="O76" s="3" t="s">
        <v>27</v>
      </c>
      <c r="P76" s="3" t="s">
        <v>27</v>
      </c>
      <c r="Q76" s="3" t="s">
        <v>27</v>
      </c>
      <c r="R76" s="3" t="s">
        <v>27</v>
      </c>
      <c r="S76" s="3" t="s">
        <v>27</v>
      </c>
      <c r="T76" s="3" t="s">
        <v>27</v>
      </c>
      <c r="U76" s="3" t="s">
        <v>27</v>
      </c>
      <c r="V76" s="3" t="s">
        <v>27</v>
      </c>
      <c r="W76" s="3" t="s">
        <v>27</v>
      </c>
      <c r="X76" s="3" t="s">
        <v>27</v>
      </c>
      <c r="Y76" s="3" t="s">
        <v>27</v>
      </c>
      <c r="Z76" s="3">
        <v>40.762999999999998</v>
      </c>
      <c r="AA76" s="3">
        <v>43.627000000000002</v>
      </c>
      <c r="AB76" s="3">
        <v>46.837000000000003</v>
      </c>
      <c r="AC76" s="3">
        <v>42.935000000000002</v>
      </c>
      <c r="AD76" s="3">
        <v>49.536999999999999</v>
      </c>
      <c r="AE76" s="3">
        <v>52.779000000000003</v>
      </c>
      <c r="AF76" s="3">
        <v>59.031999999999996</v>
      </c>
      <c r="AG76" s="3">
        <v>62.206000000000003</v>
      </c>
    </row>
    <row r="77" spans="1:33" x14ac:dyDescent="0.2">
      <c r="A77" t="s">
        <v>71</v>
      </c>
      <c r="B77" t="s">
        <v>72</v>
      </c>
      <c r="C77" t="s">
        <v>21</v>
      </c>
      <c r="D77" t="s">
        <v>22</v>
      </c>
      <c r="E77" t="s">
        <v>36</v>
      </c>
      <c r="F77" t="s">
        <v>24</v>
      </c>
      <c r="G77" t="s">
        <v>29</v>
      </c>
      <c r="H77" t="s">
        <v>74</v>
      </c>
      <c r="I77" s="3" t="s">
        <v>27</v>
      </c>
      <c r="J77" s="3" t="s">
        <v>27</v>
      </c>
      <c r="K77" s="3" t="s">
        <v>27</v>
      </c>
      <c r="L77" s="3" t="s">
        <v>27</v>
      </c>
      <c r="M77" s="3" t="s">
        <v>27</v>
      </c>
      <c r="N77" s="3" t="s">
        <v>27</v>
      </c>
      <c r="O77" s="3" t="s">
        <v>27</v>
      </c>
      <c r="P77" s="3" t="s">
        <v>27</v>
      </c>
      <c r="Q77" s="3" t="s">
        <v>27</v>
      </c>
      <c r="R77" s="3" t="s">
        <v>27</v>
      </c>
      <c r="S77" s="3" t="s">
        <v>27</v>
      </c>
      <c r="T77" s="3" t="s">
        <v>27</v>
      </c>
      <c r="U77" s="3" t="s">
        <v>27</v>
      </c>
      <c r="V77" s="3" t="s">
        <v>27</v>
      </c>
      <c r="W77" s="3" t="s">
        <v>27</v>
      </c>
      <c r="X77" s="3" t="s">
        <v>27</v>
      </c>
      <c r="Y77" s="3" t="s">
        <v>27</v>
      </c>
      <c r="Z77" s="3">
        <v>14.31</v>
      </c>
      <c r="AA77" s="3">
        <v>17.998000000000001</v>
      </c>
      <c r="AB77" s="3">
        <v>19.666</v>
      </c>
      <c r="AC77" s="3">
        <v>19.763999999999999</v>
      </c>
      <c r="AD77" s="3">
        <v>21.277000000000001</v>
      </c>
      <c r="AE77" s="3">
        <v>23.753</v>
      </c>
      <c r="AF77" s="3">
        <v>23.896999999999998</v>
      </c>
      <c r="AG77" s="3">
        <v>23.562999999999999</v>
      </c>
    </row>
    <row r="78" spans="1:33" x14ac:dyDescent="0.2">
      <c r="A78" t="s">
        <v>71</v>
      </c>
      <c r="B78" t="s">
        <v>72</v>
      </c>
      <c r="C78" t="s">
        <v>21</v>
      </c>
      <c r="D78" t="s">
        <v>22</v>
      </c>
      <c r="E78" t="s">
        <v>37</v>
      </c>
      <c r="F78" t="s">
        <v>24</v>
      </c>
      <c r="G78" t="s">
        <v>29</v>
      </c>
      <c r="H78" t="s">
        <v>74</v>
      </c>
      <c r="I78" s="3" t="s">
        <v>27</v>
      </c>
      <c r="J78" s="3" t="s">
        <v>27</v>
      </c>
      <c r="K78" s="3" t="s">
        <v>27</v>
      </c>
      <c r="L78" s="3" t="s">
        <v>27</v>
      </c>
      <c r="M78" s="3" t="s">
        <v>27</v>
      </c>
      <c r="N78" s="3" t="s">
        <v>27</v>
      </c>
      <c r="O78" s="3" t="s">
        <v>27</v>
      </c>
      <c r="P78" s="3" t="s">
        <v>27</v>
      </c>
      <c r="Q78" s="3" t="s">
        <v>27</v>
      </c>
      <c r="R78" s="3" t="s">
        <v>27</v>
      </c>
      <c r="S78" s="3" t="s">
        <v>27</v>
      </c>
      <c r="T78" s="3" t="s">
        <v>27</v>
      </c>
      <c r="U78" s="3" t="s">
        <v>27</v>
      </c>
      <c r="V78" s="3" t="s">
        <v>27</v>
      </c>
      <c r="W78" s="3" t="s">
        <v>27</v>
      </c>
      <c r="X78" s="3" t="s">
        <v>27</v>
      </c>
      <c r="Y78" s="3" t="s">
        <v>27</v>
      </c>
      <c r="Z78" s="3">
        <v>10.571999999999999</v>
      </c>
      <c r="AA78" s="3">
        <v>10.837999999999999</v>
      </c>
      <c r="AB78" s="3">
        <v>11.032</v>
      </c>
      <c r="AC78" s="3">
        <v>8.4209999999999994</v>
      </c>
      <c r="AD78" s="3">
        <v>10.590999999999999</v>
      </c>
      <c r="AE78" s="3">
        <v>9.68</v>
      </c>
      <c r="AF78" s="3">
        <v>11.481999999999999</v>
      </c>
      <c r="AG78" s="3">
        <v>13.504</v>
      </c>
    </row>
    <row r="79" spans="1:33" x14ac:dyDescent="0.2">
      <c r="A79" t="s">
        <v>71</v>
      </c>
      <c r="B79" t="s">
        <v>72</v>
      </c>
      <c r="C79" t="s">
        <v>21</v>
      </c>
      <c r="D79" t="s">
        <v>22</v>
      </c>
      <c r="E79" t="s">
        <v>38</v>
      </c>
      <c r="F79" t="s">
        <v>24</v>
      </c>
      <c r="G79" t="s">
        <v>29</v>
      </c>
      <c r="H79" t="s">
        <v>74</v>
      </c>
      <c r="I79" s="3" t="s">
        <v>27</v>
      </c>
      <c r="J79" s="3" t="s">
        <v>27</v>
      </c>
      <c r="K79" s="3" t="s">
        <v>27</v>
      </c>
      <c r="L79" s="3" t="s">
        <v>27</v>
      </c>
      <c r="M79" s="3" t="s">
        <v>27</v>
      </c>
      <c r="N79" s="3" t="s">
        <v>27</v>
      </c>
      <c r="O79" s="3" t="s">
        <v>27</v>
      </c>
      <c r="P79" s="3" t="s">
        <v>27</v>
      </c>
      <c r="Q79" s="3" t="s">
        <v>27</v>
      </c>
      <c r="R79" s="3" t="s">
        <v>27</v>
      </c>
      <c r="S79" s="3" t="s">
        <v>27</v>
      </c>
      <c r="T79" s="3" t="s">
        <v>27</v>
      </c>
      <c r="U79" s="3" t="s">
        <v>27</v>
      </c>
      <c r="V79" s="3" t="s">
        <v>27</v>
      </c>
      <c r="W79" s="3" t="s">
        <v>27</v>
      </c>
      <c r="X79" s="3" t="s">
        <v>27</v>
      </c>
      <c r="Y79" s="3" t="s">
        <v>27</v>
      </c>
      <c r="Z79" s="3">
        <v>6.8929999999999998</v>
      </c>
      <c r="AA79" s="3">
        <v>9.9629999999999992</v>
      </c>
      <c r="AB79" s="3">
        <v>9.5719999999999992</v>
      </c>
      <c r="AC79" s="3">
        <v>9.6359999999999992</v>
      </c>
      <c r="AD79" s="3">
        <v>7.3150000000000004</v>
      </c>
      <c r="AE79" s="3">
        <v>9.4939999999999998</v>
      </c>
      <c r="AF79" s="3">
        <v>11.954000000000001</v>
      </c>
      <c r="AG79" s="3">
        <v>13.977</v>
      </c>
    </row>
    <row r="80" spans="1:33" x14ac:dyDescent="0.2">
      <c r="A80" t="s">
        <v>71</v>
      </c>
      <c r="B80" t="s">
        <v>72</v>
      </c>
      <c r="C80" t="s">
        <v>21</v>
      </c>
      <c r="D80" t="s">
        <v>22</v>
      </c>
      <c r="E80" t="s">
        <v>39</v>
      </c>
      <c r="F80" t="s">
        <v>24</v>
      </c>
      <c r="G80" t="s">
        <v>29</v>
      </c>
      <c r="H80" t="s">
        <v>74</v>
      </c>
      <c r="I80" s="3" t="s">
        <v>27</v>
      </c>
      <c r="J80" s="3" t="s">
        <v>27</v>
      </c>
      <c r="K80" s="3" t="s">
        <v>27</v>
      </c>
      <c r="L80" s="3" t="s">
        <v>27</v>
      </c>
      <c r="M80" s="3" t="s">
        <v>27</v>
      </c>
      <c r="N80" s="3" t="s">
        <v>27</v>
      </c>
      <c r="O80" s="3" t="s">
        <v>27</v>
      </c>
      <c r="P80" s="3" t="s">
        <v>27</v>
      </c>
      <c r="Q80" s="3" t="s">
        <v>27</v>
      </c>
      <c r="R80" s="3" t="s">
        <v>27</v>
      </c>
      <c r="S80" s="3" t="s">
        <v>27</v>
      </c>
      <c r="T80" s="3" t="s">
        <v>27</v>
      </c>
      <c r="U80" s="3" t="s">
        <v>27</v>
      </c>
      <c r="V80" s="3" t="s">
        <v>27</v>
      </c>
      <c r="W80" s="3" t="s">
        <v>27</v>
      </c>
      <c r="X80" s="3" t="s">
        <v>27</v>
      </c>
      <c r="Y80" s="3" t="s">
        <v>27</v>
      </c>
      <c r="Z80" s="3">
        <v>6.758</v>
      </c>
      <c r="AA80" s="3">
        <v>7.56</v>
      </c>
      <c r="AB80" s="3">
        <v>5.9420000000000002</v>
      </c>
      <c r="AC80" s="3">
        <v>5.8739999999999997</v>
      </c>
      <c r="AD80" s="3">
        <v>6.4969999999999999</v>
      </c>
      <c r="AE80" s="3">
        <v>6.2809999999999997</v>
      </c>
      <c r="AF80" s="3">
        <v>7.0759999999999996</v>
      </c>
      <c r="AG80" s="3">
        <v>6.2759999999999998</v>
      </c>
    </row>
    <row r="81" spans="1:33" x14ac:dyDescent="0.2">
      <c r="A81" t="s">
        <v>71</v>
      </c>
      <c r="B81" t="s">
        <v>72</v>
      </c>
      <c r="C81" t="s">
        <v>21</v>
      </c>
      <c r="D81" t="s">
        <v>22</v>
      </c>
      <c r="E81" t="s">
        <v>69</v>
      </c>
      <c r="F81" t="s">
        <v>24</v>
      </c>
      <c r="G81" t="s">
        <v>29</v>
      </c>
      <c r="H81" t="s">
        <v>74</v>
      </c>
      <c r="I81" s="3" t="s">
        <v>27</v>
      </c>
      <c r="J81" s="3" t="s">
        <v>27</v>
      </c>
      <c r="K81" s="3" t="s">
        <v>27</v>
      </c>
      <c r="L81" s="3" t="s">
        <v>27</v>
      </c>
      <c r="M81" s="3" t="s">
        <v>27</v>
      </c>
      <c r="N81" s="3" t="s">
        <v>27</v>
      </c>
      <c r="O81" s="3" t="s">
        <v>27</v>
      </c>
      <c r="P81" s="3" t="s">
        <v>27</v>
      </c>
      <c r="Q81" s="3" t="s">
        <v>27</v>
      </c>
      <c r="R81" s="3" t="s">
        <v>27</v>
      </c>
      <c r="S81" s="3" t="s">
        <v>27</v>
      </c>
      <c r="T81" s="3" t="s">
        <v>27</v>
      </c>
      <c r="U81" s="3" t="s">
        <v>27</v>
      </c>
      <c r="V81" s="3" t="s">
        <v>27</v>
      </c>
      <c r="W81" s="3" t="s">
        <v>27</v>
      </c>
      <c r="X81" s="3" t="s">
        <v>27</v>
      </c>
      <c r="Y81" s="3" t="s">
        <v>27</v>
      </c>
      <c r="Z81" s="3">
        <v>0.73899999999999999</v>
      </c>
      <c r="AA81" s="3">
        <v>0.622</v>
      </c>
      <c r="AB81" s="3">
        <v>0.158</v>
      </c>
      <c r="AC81" s="3">
        <v>0.253</v>
      </c>
      <c r="AD81" s="3">
        <v>0.32400000000000001</v>
      </c>
      <c r="AE81" s="3">
        <v>0.219</v>
      </c>
      <c r="AF81" s="3">
        <v>0.35099999999999998</v>
      </c>
      <c r="AG81" s="3">
        <v>0.54400000000000004</v>
      </c>
    </row>
    <row r="82" spans="1:33" x14ac:dyDescent="0.2">
      <c r="A82" t="s">
        <v>71</v>
      </c>
      <c r="B82" t="s">
        <v>72</v>
      </c>
      <c r="C82" t="s">
        <v>21</v>
      </c>
      <c r="D82" t="s">
        <v>22</v>
      </c>
      <c r="E82" t="s">
        <v>40</v>
      </c>
      <c r="F82" t="s">
        <v>24</v>
      </c>
      <c r="G82" t="s">
        <v>29</v>
      </c>
      <c r="H82" t="s">
        <v>74</v>
      </c>
      <c r="I82" s="3" t="s">
        <v>27</v>
      </c>
      <c r="J82" s="3" t="s">
        <v>27</v>
      </c>
      <c r="K82" s="3" t="s">
        <v>27</v>
      </c>
      <c r="L82" s="3" t="s">
        <v>27</v>
      </c>
      <c r="M82" s="3" t="s">
        <v>27</v>
      </c>
      <c r="N82" s="3" t="s">
        <v>27</v>
      </c>
      <c r="O82" s="3" t="s">
        <v>27</v>
      </c>
      <c r="P82" s="3" t="s">
        <v>27</v>
      </c>
      <c r="Q82" s="3" t="s">
        <v>27</v>
      </c>
      <c r="R82" s="3" t="s">
        <v>27</v>
      </c>
      <c r="S82" s="3" t="s">
        <v>27</v>
      </c>
      <c r="T82" s="3" t="s">
        <v>27</v>
      </c>
      <c r="U82" s="3" t="s">
        <v>27</v>
      </c>
      <c r="V82" s="3" t="s">
        <v>27</v>
      </c>
      <c r="W82" s="3" t="s">
        <v>27</v>
      </c>
      <c r="X82" s="3" t="s">
        <v>27</v>
      </c>
      <c r="Y82" s="3" t="s">
        <v>27</v>
      </c>
      <c r="Z82" s="3">
        <v>5.57</v>
      </c>
      <c r="AA82" s="3">
        <v>6.9870000000000001</v>
      </c>
      <c r="AB82" s="3">
        <v>6.5449999999999999</v>
      </c>
      <c r="AC82" s="3">
        <v>5.476</v>
      </c>
      <c r="AD82" s="3">
        <v>6.6269999999999998</v>
      </c>
      <c r="AE82" s="3">
        <v>7.9080000000000004</v>
      </c>
      <c r="AF82" s="3">
        <v>6.1630000000000003</v>
      </c>
      <c r="AG82" s="3">
        <v>10.018000000000001</v>
      </c>
    </row>
    <row r="83" spans="1:33" x14ac:dyDescent="0.2">
      <c r="A83" t="s">
        <v>71</v>
      </c>
      <c r="B83" t="s">
        <v>72</v>
      </c>
      <c r="C83" t="s">
        <v>21</v>
      </c>
      <c r="D83" t="s">
        <v>22</v>
      </c>
      <c r="E83" t="s">
        <v>41</v>
      </c>
      <c r="F83" t="s">
        <v>24</v>
      </c>
      <c r="G83" t="s">
        <v>29</v>
      </c>
      <c r="H83" t="s">
        <v>74</v>
      </c>
      <c r="I83" s="3" t="s">
        <v>27</v>
      </c>
      <c r="J83" s="3" t="s">
        <v>27</v>
      </c>
      <c r="K83" s="3" t="s">
        <v>27</v>
      </c>
      <c r="L83" s="3" t="s">
        <v>27</v>
      </c>
      <c r="M83" s="3" t="s">
        <v>27</v>
      </c>
      <c r="N83" s="3" t="s">
        <v>27</v>
      </c>
      <c r="O83" s="3" t="s">
        <v>27</v>
      </c>
      <c r="P83" s="3" t="s">
        <v>27</v>
      </c>
      <c r="Q83" s="3" t="s">
        <v>27</v>
      </c>
      <c r="R83" s="3" t="s">
        <v>27</v>
      </c>
      <c r="S83" s="3" t="s">
        <v>27</v>
      </c>
      <c r="T83" s="3" t="s">
        <v>27</v>
      </c>
      <c r="U83" s="3" t="s">
        <v>27</v>
      </c>
      <c r="V83" s="3" t="s">
        <v>27</v>
      </c>
      <c r="W83" s="3" t="s">
        <v>27</v>
      </c>
      <c r="X83" s="3" t="s">
        <v>27</v>
      </c>
      <c r="Y83" s="3" t="s">
        <v>27</v>
      </c>
      <c r="Z83" s="3">
        <v>14.353</v>
      </c>
      <c r="AA83" s="3">
        <v>13.138999999999999</v>
      </c>
      <c r="AB83" s="3">
        <v>10.968999999999999</v>
      </c>
      <c r="AC83" s="3">
        <v>10.657</v>
      </c>
      <c r="AD83" s="3">
        <v>10.955</v>
      </c>
      <c r="AE83" s="3">
        <v>13.856</v>
      </c>
      <c r="AF83" s="3">
        <v>10.028</v>
      </c>
      <c r="AG83" s="3">
        <v>14.395</v>
      </c>
    </row>
    <row r="84" spans="1:33" x14ac:dyDescent="0.2">
      <c r="A84" t="s">
        <v>71</v>
      </c>
      <c r="B84" t="s">
        <v>72</v>
      </c>
      <c r="C84" t="s">
        <v>21</v>
      </c>
      <c r="D84" t="s">
        <v>22</v>
      </c>
      <c r="E84" t="s">
        <v>42</v>
      </c>
      <c r="F84" t="s">
        <v>24</v>
      </c>
      <c r="G84" t="s">
        <v>29</v>
      </c>
      <c r="H84" t="s">
        <v>74</v>
      </c>
      <c r="I84" s="3" t="s">
        <v>27</v>
      </c>
      <c r="J84" s="3" t="s">
        <v>27</v>
      </c>
      <c r="K84" s="3" t="s">
        <v>27</v>
      </c>
      <c r="L84" s="3" t="s">
        <v>27</v>
      </c>
      <c r="M84" s="3" t="s">
        <v>27</v>
      </c>
      <c r="N84" s="3" t="s">
        <v>27</v>
      </c>
      <c r="O84" s="3" t="s">
        <v>27</v>
      </c>
      <c r="P84" s="3" t="s">
        <v>27</v>
      </c>
      <c r="Q84" s="3" t="s">
        <v>27</v>
      </c>
      <c r="R84" s="3" t="s">
        <v>27</v>
      </c>
      <c r="S84" s="3" t="s">
        <v>27</v>
      </c>
      <c r="T84" s="3" t="s">
        <v>27</v>
      </c>
      <c r="U84" s="3" t="s">
        <v>27</v>
      </c>
      <c r="V84" s="3" t="s">
        <v>27</v>
      </c>
      <c r="W84" s="3" t="s">
        <v>27</v>
      </c>
      <c r="X84" s="3" t="s">
        <v>27</v>
      </c>
      <c r="Y84" s="3" t="s">
        <v>27</v>
      </c>
      <c r="Z84" s="3">
        <v>15.161</v>
      </c>
      <c r="AA84" s="3">
        <v>16.667000000000002</v>
      </c>
      <c r="AB84" s="3">
        <v>20.706</v>
      </c>
      <c r="AC84" s="3">
        <v>22.085999999999999</v>
      </c>
      <c r="AD84" s="3">
        <v>24.785</v>
      </c>
      <c r="AE84" s="3">
        <v>21.914000000000001</v>
      </c>
      <c r="AF84" s="3">
        <v>24.236999999999998</v>
      </c>
      <c r="AG84" s="3">
        <v>23.986999999999998</v>
      </c>
    </row>
    <row r="85" spans="1:33" x14ac:dyDescent="0.2">
      <c r="A85" t="s">
        <v>71</v>
      </c>
      <c r="B85" t="s">
        <v>72</v>
      </c>
      <c r="C85" t="s">
        <v>21</v>
      </c>
      <c r="D85" t="s">
        <v>22</v>
      </c>
      <c r="E85" t="s">
        <v>43</v>
      </c>
      <c r="F85" t="s">
        <v>24</v>
      </c>
      <c r="G85" t="s">
        <v>29</v>
      </c>
      <c r="H85" t="s">
        <v>74</v>
      </c>
      <c r="I85" s="3" t="s">
        <v>27</v>
      </c>
      <c r="J85" s="3" t="s">
        <v>27</v>
      </c>
      <c r="K85" s="3" t="s">
        <v>27</v>
      </c>
      <c r="L85" s="3" t="s">
        <v>27</v>
      </c>
      <c r="M85" s="3" t="s">
        <v>27</v>
      </c>
      <c r="N85" s="3" t="s">
        <v>27</v>
      </c>
      <c r="O85" s="3" t="s">
        <v>27</v>
      </c>
      <c r="P85" s="3" t="s">
        <v>27</v>
      </c>
      <c r="Q85" s="3" t="s">
        <v>27</v>
      </c>
      <c r="R85" s="3" t="s">
        <v>27</v>
      </c>
      <c r="S85" s="3" t="s">
        <v>27</v>
      </c>
      <c r="T85" s="3" t="s">
        <v>27</v>
      </c>
      <c r="U85" s="3" t="s">
        <v>27</v>
      </c>
      <c r="V85" s="3" t="s">
        <v>27</v>
      </c>
      <c r="W85" s="3" t="s">
        <v>27</v>
      </c>
      <c r="X85" s="3" t="s">
        <v>27</v>
      </c>
      <c r="Y85" s="3" t="s">
        <v>27</v>
      </c>
      <c r="Z85" s="3">
        <v>36.698</v>
      </c>
      <c r="AA85" s="3">
        <v>38.118000000000002</v>
      </c>
      <c r="AB85" s="3">
        <v>38.784999999999997</v>
      </c>
      <c r="AC85" s="3">
        <v>36.420999999999999</v>
      </c>
      <c r="AD85" s="3">
        <v>35.384</v>
      </c>
      <c r="AE85" s="3">
        <v>34.106999999999999</v>
      </c>
      <c r="AF85" s="3">
        <v>39.442</v>
      </c>
      <c r="AG85" s="3">
        <v>36.618000000000002</v>
      </c>
    </row>
    <row r="86" spans="1:33" x14ac:dyDescent="0.2">
      <c r="A86" t="s">
        <v>71</v>
      </c>
      <c r="B86" t="s">
        <v>72</v>
      </c>
      <c r="C86" t="s">
        <v>21</v>
      </c>
      <c r="D86" t="s">
        <v>22</v>
      </c>
      <c r="E86" t="s">
        <v>44</v>
      </c>
      <c r="F86" t="s">
        <v>24</v>
      </c>
      <c r="G86" t="s">
        <v>29</v>
      </c>
      <c r="H86" t="s">
        <v>74</v>
      </c>
      <c r="I86" s="3" t="s">
        <v>27</v>
      </c>
      <c r="J86" s="3" t="s">
        <v>27</v>
      </c>
      <c r="K86" s="3" t="s">
        <v>27</v>
      </c>
      <c r="L86" s="3" t="s">
        <v>27</v>
      </c>
      <c r="M86" s="3" t="s">
        <v>27</v>
      </c>
      <c r="N86" s="3" t="s">
        <v>27</v>
      </c>
      <c r="O86" s="3" t="s">
        <v>27</v>
      </c>
      <c r="P86" s="3" t="s">
        <v>27</v>
      </c>
      <c r="Q86" s="3" t="s">
        <v>27</v>
      </c>
      <c r="R86" s="3" t="s">
        <v>27</v>
      </c>
      <c r="S86" s="3" t="s">
        <v>27</v>
      </c>
      <c r="T86" s="3" t="s">
        <v>27</v>
      </c>
      <c r="U86" s="3" t="s">
        <v>27</v>
      </c>
      <c r="V86" s="3" t="s">
        <v>27</v>
      </c>
      <c r="W86" s="3" t="s">
        <v>27</v>
      </c>
      <c r="X86" s="3" t="s">
        <v>27</v>
      </c>
      <c r="Y86" s="3" t="s">
        <v>27</v>
      </c>
      <c r="Z86" s="3">
        <v>22.786000000000001</v>
      </c>
      <c r="AA86" s="3">
        <v>27.78</v>
      </c>
      <c r="AB86" s="3">
        <v>23.594000000000001</v>
      </c>
      <c r="AC86" s="3">
        <v>18.591999999999999</v>
      </c>
      <c r="AD86" s="3">
        <v>18.806000000000001</v>
      </c>
      <c r="AE86" s="3">
        <v>23.33</v>
      </c>
      <c r="AF86" s="3">
        <v>20.13</v>
      </c>
      <c r="AG86" s="3">
        <v>19.274000000000001</v>
      </c>
    </row>
    <row r="87" spans="1:33" x14ac:dyDescent="0.2">
      <c r="A87" t="s">
        <v>71</v>
      </c>
      <c r="B87" t="s">
        <v>72</v>
      </c>
      <c r="C87" t="s">
        <v>21</v>
      </c>
      <c r="D87" t="s">
        <v>22</v>
      </c>
      <c r="E87" t="s">
        <v>45</v>
      </c>
      <c r="F87" t="s">
        <v>24</v>
      </c>
      <c r="G87" t="s">
        <v>29</v>
      </c>
      <c r="H87" t="s">
        <v>74</v>
      </c>
      <c r="I87" s="3" t="s">
        <v>27</v>
      </c>
      <c r="J87" s="3" t="s">
        <v>27</v>
      </c>
      <c r="K87" s="3" t="s">
        <v>27</v>
      </c>
      <c r="L87" s="3" t="s">
        <v>27</v>
      </c>
      <c r="M87" s="3" t="s">
        <v>27</v>
      </c>
      <c r="N87" s="3" t="s">
        <v>27</v>
      </c>
      <c r="O87" s="3" t="s">
        <v>27</v>
      </c>
      <c r="P87" s="3" t="s">
        <v>27</v>
      </c>
      <c r="Q87" s="3" t="s">
        <v>27</v>
      </c>
      <c r="R87" s="3" t="s">
        <v>27</v>
      </c>
      <c r="S87" s="3" t="s">
        <v>27</v>
      </c>
      <c r="T87" s="3" t="s">
        <v>27</v>
      </c>
      <c r="U87" s="3" t="s">
        <v>27</v>
      </c>
      <c r="V87" s="3" t="s">
        <v>27</v>
      </c>
      <c r="W87" s="3" t="s">
        <v>27</v>
      </c>
      <c r="X87" s="3" t="s">
        <v>27</v>
      </c>
      <c r="Y87" s="3" t="s">
        <v>27</v>
      </c>
      <c r="Z87" s="3">
        <v>6.6639999999999997</v>
      </c>
      <c r="AA87" s="3">
        <v>5.9509999999999996</v>
      </c>
      <c r="AB87" s="3">
        <v>4.7450000000000001</v>
      </c>
      <c r="AC87" s="3">
        <v>4.3520000000000003</v>
      </c>
      <c r="AD87" s="3">
        <v>5.5739999999999998</v>
      </c>
      <c r="AE87" s="3">
        <v>4.9509999999999996</v>
      </c>
      <c r="AF87" s="3">
        <v>4.585</v>
      </c>
      <c r="AG87" s="3">
        <v>4.8079999999999998</v>
      </c>
    </row>
    <row r="88" spans="1:33" x14ac:dyDescent="0.2">
      <c r="A88" t="s">
        <v>71</v>
      </c>
      <c r="B88" t="s">
        <v>72</v>
      </c>
      <c r="C88" t="s">
        <v>21</v>
      </c>
      <c r="D88" t="s">
        <v>22</v>
      </c>
      <c r="E88" t="s">
        <v>46</v>
      </c>
      <c r="F88" t="s">
        <v>24</v>
      </c>
      <c r="G88" t="s">
        <v>29</v>
      </c>
      <c r="H88" t="s">
        <v>74</v>
      </c>
      <c r="I88" s="3" t="s">
        <v>27</v>
      </c>
      <c r="J88" s="3" t="s">
        <v>27</v>
      </c>
      <c r="K88" s="3" t="s">
        <v>27</v>
      </c>
      <c r="L88" s="3" t="s">
        <v>27</v>
      </c>
      <c r="M88" s="3" t="s">
        <v>27</v>
      </c>
      <c r="N88" s="3" t="s">
        <v>27</v>
      </c>
      <c r="O88" s="3" t="s">
        <v>27</v>
      </c>
      <c r="P88" s="3" t="s">
        <v>27</v>
      </c>
      <c r="Q88" s="3" t="s">
        <v>27</v>
      </c>
      <c r="R88" s="3" t="s">
        <v>27</v>
      </c>
      <c r="S88" s="3" t="s">
        <v>27</v>
      </c>
      <c r="T88" s="3" t="s">
        <v>27</v>
      </c>
      <c r="U88" s="3" t="s">
        <v>27</v>
      </c>
      <c r="V88" s="3" t="s">
        <v>27</v>
      </c>
      <c r="W88" s="3" t="s">
        <v>27</v>
      </c>
      <c r="X88" s="3" t="s">
        <v>27</v>
      </c>
      <c r="Y88" s="3" t="s">
        <v>27</v>
      </c>
      <c r="Z88" s="3">
        <v>11.917999999999999</v>
      </c>
      <c r="AA88" s="3">
        <v>12.47</v>
      </c>
      <c r="AB88" s="3">
        <v>11.082000000000001</v>
      </c>
      <c r="AC88" s="3">
        <v>12.502000000000001</v>
      </c>
      <c r="AD88" s="3">
        <v>12.093</v>
      </c>
      <c r="AE88" s="3">
        <v>15.744</v>
      </c>
      <c r="AF88" s="3">
        <v>16.789000000000001</v>
      </c>
      <c r="AG88" s="3">
        <v>10.069000000000001</v>
      </c>
    </row>
    <row r="89" spans="1:33" x14ac:dyDescent="0.2">
      <c r="A89" t="s">
        <v>71</v>
      </c>
      <c r="B89" t="s">
        <v>72</v>
      </c>
      <c r="C89" t="s">
        <v>21</v>
      </c>
      <c r="D89" t="s">
        <v>22</v>
      </c>
      <c r="E89" t="s">
        <v>47</v>
      </c>
      <c r="F89" t="s">
        <v>24</v>
      </c>
      <c r="G89" t="s">
        <v>29</v>
      </c>
      <c r="H89" t="s">
        <v>74</v>
      </c>
      <c r="I89" s="3" t="s">
        <v>27</v>
      </c>
      <c r="J89" s="3" t="s">
        <v>27</v>
      </c>
      <c r="K89" s="3" t="s">
        <v>27</v>
      </c>
      <c r="L89" s="3" t="s">
        <v>27</v>
      </c>
      <c r="M89" s="3" t="s">
        <v>27</v>
      </c>
      <c r="N89" s="3" t="s">
        <v>27</v>
      </c>
      <c r="O89" s="3" t="s">
        <v>27</v>
      </c>
      <c r="P89" s="3" t="s">
        <v>27</v>
      </c>
      <c r="Q89" s="3" t="s">
        <v>27</v>
      </c>
      <c r="R89" s="3" t="s">
        <v>27</v>
      </c>
      <c r="S89" s="3" t="s">
        <v>27</v>
      </c>
      <c r="T89" s="3" t="s">
        <v>27</v>
      </c>
      <c r="U89" s="3" t="s">
        <v>27</v>
      </c>
      <c r="V89" s="3" t="s">
        <v>27</v>
      </c>
      <c r="W89" s="3" t="s">
        <v>27</v>
      </c>
      <c r="X89" s="3" t="s">
        <v>27</v>
      </c>
      <c r="Y89" s="3" t="s">
        <v>27</v>
      </c>
      <c r="Z89" s="3">
        <v>5.0170000000000003</v>
      </c>
      <c r="AA89" s="3">
        <v>7.3949999999999996</v>
      </c>
      <c r="AB89" s="3">
        <v>9.34</v>
      </c>
      <c r="AC89" s="3">
        <v>7.1719999999999997</v>
      </c>
      <c r="AD89" s="3">
        <v>8.5540000000000003</v>
      </c>
      <c r="AE89" s="3">
        <v>7.4390000000000001</v>
      </c>
      <c r="AF89" s="3">
        <v>6.0389999999999997</v>
      </c>
      <c r="AG89" s="3">
        <v>4.2240000000000002</v>
      </c>
    </row>
    <row r="90" spans="1:33" x14ac:dyDescent="0.2">
      <c r="A90" t="s">
        <v>71</v>
      </c>
      <c r="B90" t="s">
        <v>72</v>
      </c>
      <c r="C90" t="s">
        <v>21</v>
      </c>
      <c r="D90" t="s">
        <v>22</v>
      </c>
      <c r="E90" t="s">
        <v>70</v>
      </c>
      <c r="F90" t="s">
        <v>24</v>
      </c>
      <c r="G90" t="s">
        <v>29</v>
      </c>
      <c r="H90" t="s">
        <v>74</v>
      </c>
      <c r="I90" s="3" t="s">
        <v>27</v>
      </c>
      <c r="J90" s="3" t="s">
        <v>27</v>
      </c>
      <c r="K90" s="3" t="s">
        <v>27</v>
      </c>
      <c r="L90" s="3" t="s">
        <v>27</v>
      </c>
      <c r="M90" s="3" t="s">
        <v>27</v>
      </c>
      <c r="N90" s="3" t="s">
        <v>27</v>
      </c>
      <c r="O90" s="3" t="s">
        <v>27</v>
      </c>
      <c r="P90" s="3" t="s">
        <v>27</v>
      </c>
      <c r="Q90" s="3" t="s">
        <v>27</v>
      </c>
      <c r="R90" s="3" t="s">
        <v>27</v>
      </c>
      <c r="S90" s="3" t="s">
        <v>27</v>
      </c>
      <c r="T90" s="3" t="s">
        <v>27</v>
      </c>
      <c r="U90" s="3" t="s">
        <v>27</v>
      </c>
      <c r="V90" s="3" t="s">
        <v>27</v>
      </c>
      <c r="W90" s="3" t="s">
        <v>27</v>
      </c>
      <c r="X90" s="3" t="s">
        <v>27</v>
      </c>
      <c r="Y90" s="3" t="s">
        <v>27</v>
      </c>
      <c r="Z90" s="3">
        <v>6.0149999999999997</v>
      </c>
      <c r="AA90" s="3">
        <v>6.3289999999999997</v>
      </c>
      <c r="AB90" s="3">
        <v>4.9790000000000001</v>
      </c>
      <c r="AC90" s="3">
        <v>3.5249999999999999</v>
      </c>
      <c r="AD90" s="3">
        <v>3.0019999999999998</v>
      </c>
      <c r="AE90" s="3">
        <v>3.6749999999999998</v>
      </c>
      <c r="AF90" s="3">
        <v>3.3759999999999999</v>
      </c>
      <c r="AG90" s="3">
        <v>2.4039999999999999</v>
      </c>
    </row>
    <row r="91" spans="1:33" x14ac:dyDescent="0.2">
      <c r="A91" t="s">
        <v>71</v>
      </c>
      <c r="B91" t="s">
        <v>72</v>
      </c>
      <c r="C91" t="s">
        <v>49</v>
      </c>
      <c r="D91" t="s">
        <v>22</v>
      </c>
      <c r="E91" t="s">
        <v>23</v>
      </c>
      <c r="F91" t="s">
        <v>24</v>
      </c>
      <c r="G91" t="s">
        <v>75</v>
      </c>
      <c r="H91" t="s">
        <v>76</v>
      </c>
      <c r="I91" s="3" t="s">
        <v>27</v>
      </c>
      <c r="J91" s="3" t="s">
        <v>27</v>
      </c>
      <c r="K91" s="3" t="s">
        <v>27</v>
      </c>
      <c r="L91" s="3" t="s">
        <v>27</v>
      </c>
      <c r="M91" s="3" t="s">
        <v>27</v>
      </c>
      <c r="N91" s="3" t="s">
        <v>27</v>
      </c>
      <c r="O91" s="3" t="s">
        <v>27</v>
      </c>
      <c r="P91" s="3" t="s">
        <v>27</v>
      </c>
      <c r="Q91" s="3" t="s">
        <v>27</v>
      </c>
      <c r="R91" s="3">
        <v>266</v>
      </c>
      <c r="S91" s="3">
        <v>289</v>
      </c>
      <c r="T91" s="3">
        <v>297</v>
      </c>
      <c r="U91" s="3">
        <v>281</v>
      </c>
      <c r="V91" s="3">
        <v>266</v>
      </c>
      <c r="W91" s="3">
        <v>290</v>
      </c>
      <c r="X91" s="3" t="s">
        <v>27</v>
      </c>
      <c r="Y91" s="3">
        <v>280.45400000000001</v>
      </c>
      <c r="Z91" s="3">
        <v>305</v>
      </c>
      <c r="AA91" s="3" t="s">
        <v>27</v>
      </c>
      <c r="AB91" s="3" t="s">
        <v>27</v>
      </c>
      <c r="AC91" s="3" t="s">
        <v>27</v>
      </c>
      <c r="AD91" s="3" t="s">
        <v>27</v>
      </c>
      <c r="AE91" s="3" t="s">
        <v>27</v>
      </c>
      <c r="AF91" s="3" t="s">
        <v>27</v>
      </c>
      <c r="AG91" s="3" t="s">
        <v>27</v>
      </c>
    </row>
    <row r="92" spans="1:33" x14ac:dyDescent="0.2">
      <c r="A92" t="s">
        <v>71</v>
      </c>
      <c r="B92" t="s">
        <v>72</v>
      </c>
      <c r="C92" t="s">
        <v>49</v>
      </c>
      <c r="D92" t="s">
        <v>22</v>
      </c>
      <c r="E92" t="s">
        <v>77</v>
      </c>
      <c r="F92" t="s">
        <v>24</v>
      </c>
      <c r="G92" t="s">
        <v>29</v>
      </c>
      <c r="H92" t="s">
        <v>76</v>
      </c>
      <c r="I92" s="3" t="s">
        <v>27</v>
      </c>
      <c r="J92" s="3" t="s">
        <v>27</v>
      </c>
      <c r="K92" s="3" t="s">
        <v>27</v>
      </c>
      <c r="L92" s="3" t="s">
        <v>27</v>
      </c>
      <c r="M92" s="3" t="s">
        <v>27</v>
      </c>
      <c r="N92" s="3" t="s">
        <v>27</v>
      </c>
      <c r="O92" s="3" t="s">
        <v>27</v>
      </c>
      <c r="P92" s="3" t="s">
        <v>27</v>
      </c>
      <c r="Q92" s="3" t="s">
        <v>27</v>
      </c>
      <c r="R92" s="3" t="s">
        <v>27</v>
      </c>
      <c r="S92" s="3" t="s">
        <v>27</v>
      </c>
      <c r="T92" s="3" t="s">
        <v>27</v>
      </c>
      <c r="U92" s="3" t="s">
        <v>27</v>
      </c>
      <c r="V92" s="3" t="s">
        <v>27</v>
      </c>
      <c r="W92" s="3" t="s">
        <v>27</v>
      </c>
      <c r="X92" s="3" t="s">
        <v>27</v>
      </c>
      <c r="Y92" s="3">
        <v>12.363</v>
      </c>
      <c r="Z92" s="3" t="s">
        <v>27</v>
      </c>
      <c r="AA92" s="3" t="s">
        <v>27</v>
      </c>
      <c r="AB92" s="3" t="s">
        <v>27</v>
      </c>
      <c r="AC92" s="3" t="s">
        <v>27</v>
      </c>
      <c r="AD92" s="3" t="s">
        <v>27</v>
      </c>
      <c r="AE92" s="3" t="s">
        <v>27</v>
      </c>
      <c r="AF92" s="3" t="s">
        <v>27</v>
      </c>
      <c r="AG92" s="3" t="s">
        <v>27</v>
      </c>
    </row>
    <row r="93" spans="1:33" x14ac:dyDescent="0.2">
      <c r="A93" t="s">
        <v>71</v>
      </c>
      <c r="B93" t="s">
        <v>72</v>
      </c>
      <c r="C93" t="s">
        <v>49</v>
      </c>
      <c r="D93" t="s">
        <v>22</v>
      </c>
      <c r="E93" t="s">
        <v>51</v>
      </c>
      <c r="F93" t="s">
        <v>24</v>
      </c>
      <c r="G93" t="s">
        <v>29</v>
      </c>
      <c r="H93" t="s">
        <v>76</v>
      </c>
      <c r="I93" s="3" t="s">
        <v>27</v>
      </c>
      <c r="J93" s="3" t="s">
        <v>27</v>
      </c>
      <c r="K93" s="3" t="s">
        <v>27</v>
      </c>
      <c r="L93" s="3" t="s">
        <v>27</v>
      </c>
      <c r="M93" s="3" t="s">
        <v>27</v>
      </c>
      <c r="N93" s="3" t="s">
        <v>27</v>
      </c>
      <c r="O93" s="3" t="s">
        <v>27</v>
      </c>
      <c r="P93" s="3" t="s">
        <v>27</v>
      </c>
      <c r="Q93" s="3" t="s">
        <v>27</v>
      </c>
      <c r="R93" s="3">
        <v>65</v>
      </c>
      <c r="S93" s="3">
        <v>54</v>
      </c>
      <c r="T93" s="3">
        <v>64</v>
      </c>
      <c r="U93" s="3">
        <v>41</v>
      </c>
      <c r="V93" s="3">
        <v>21</v>
      </c>
      <c r="W93" s="3">
        <v>18</v>
      </c>
      <c r="X93" s="3" t="s">
        <v>27</v>
      </c>
      <c r="Y93" s="3">
        <v>12.382999999999999</v>
      </c>
      <c r="Z93" s="3">
        <v>14</v>
      </c>
      <c r="AA93" s="3" t="s">
        <v>27</v>
      </c>
      <c r="AB93" s="3" t="s">
        <v>27</v>
      </c>
      <c r="AC93" s="3" t="s">
        <v>27</v>
      </c>
      <c r="AD93" s="3" t="s">
        <v>27</v>
      </c>
      <c r="AE93" s="3" t="s">
        <v>27</v>
      </c>
      <c r="AF93" s="3" t="s">
        <v>27</v>
      </c>
      <c r="AG93" s="3" t="s">
        <v>27</v>
      </c>
    </row>
    <row r="94" spans="1:33" x14ac:dyDescent="0.2">
      <c r="A94" t="s">
        <v>71</v>
      </c>
      <c r="B94" t="s">
        <v>72</v>
      </c>
      <c r="C94" t="s">
        <v>49</v>
      </c>
      <c r="D94" t="s">
        <v>22</v>
      </c>
      <c r="E94" t="s">
        <v>78</v>
      </c>
      <c r="F94" t="s">
        <v>24</v>
      </c>
      <c r="G94" t="s">
        <v>29</v>
      </c>
      <c r="H94" t="s">
        <v>76</v>
      </c>
      <c r="I94" s="3" t="s">
        <v>27</v>
      </c>
      <c r="J94" s="3" t="s">
        <v>27</v>
      </c>
      <c r="K94" s="3" t="s">
        <v>27</v>
      </c>
      <c r="L94" s="3" t="s">
        <v>27</v>
      </c>
      <c r="M94" s="3" t="s">
        <v>27</v>
      </c>
      <c r="N94" s="3" t="s">
        <v>27</v>
      </c>
      <c r="O94" s="3" t="s">
        <v>27</v>
      </c>
      <c r="P94" s="3" t="s">
        <v>27</v>
      </c>
      <c r="Q94" s="3" t="s">
        <v>27</v>
      </c>
      <c r="R94" s="3" t="s">
        <v>27</v>
      </c>
      <c r="S94" s="3" t="s">
        <v>27</v>
      </c>
      <c r="T94" s="3" t="s">
        <v>27</v>
      </c>
      <c r="U94" s="3" t="s">
        <v>27</v>
      </c>
      <c r="V94" s="3" t="s">
        <v>27</v>
      </c>
      <c r="W94" s="3" t="s">
        <v>27</v>
      </c>
      <c r="X94" s="3" t="s">
        <v>27</v>
      </c>
      <c r="Y94" s="3">
        <v>0.02</v>
      </c>
      <c r="Z94" s="3" t="s">
        <v>27</v>
      </c>
      <c r="AA94" s="3" t="s">
        <v>27</v>
      </c>
      <c r="AB94" s="3" t="s">
        <v>27</v>
      </c>
      <c r="AC94" s="3" t="s">
        <v>27</v>
      </c>
      <c r="AD94" s="3" t="s">
        <v>27</v>
      </c>
      <c r="AE94" s="3" t="s">
        <v>27</v>
      </c>
      <c r="AF94" s="3" t="s">
        <v>27</v>
      </c>
      <c r="AG94" s="3" t="s">
        <v>27</v>
      </c>
    </row>
    <row r="95" spans="1:33" x14ac:dyDescent="0.2">
      <c r="A95" t="s">
        <v>71</v>
      </c>
      <c r="B95" t="s">
        <v>72</v>
      </c>
      <c r="C95" t="s">
        <v>49</v>
      </c>
      <c r="D95" t="s">
        <v>22</v>
      </c>
      <c r="E95" t="s">
        <v>52</v>
      </c>
      <c r="F95" t="s">
        <v>24</v>
      </c>
      <c r="G95" t="s">
        <v>29</v>
      </c>
      <c r="H95" t="s">
        <v>76</v>
      </c>
      <c r="I95" s="3" t="s">
        <v>27</v>
      </c>
      <c r="J95" s="3" t="s">
        <v>27</v>
      </c>
      <c r="K95" s="3" t="s">
        <v>27</v>
      </c>
      <c r="L95" s="3" t="s">
        <v>27</v>
      </c>
      <c r="M95" s="3" t="s">
        <v>27</v>
      </c>
      <c r="N95" s="3" t="s">
        <v>27</v>
      </c>
      <c r="O95" s="3" t="s">
        <v>27</v>
      </c>
      <c r="P95" s="3" t="s">
        <v>27</v>
      </c>
      <c r="Q95" s="3" t="s">
        <v>27</v>
      </c>
      <c r="R95" s="3">
        <v>3</v>
      </c>
      <c r="S95" s="3">
        <v>5</v>
      </c>
      <c r="T95" s="3">
        <v>4</v>
      </c>
      <c r="U95" s="3">
        <v>3</v>
      </c>
      <c r="V95" s="3">
        <v>4</v>
      </c>
      <c r="W95" s="3">
        <v>3</v>
      </c>
      <c r="X95" s="3" t="s">
        <v>27</v>
      </c>
      <c r="Y95" s="3">
        <v>2.657</v>
      </c>
      <c r="Z95" s="3">
        <v>4</v>
      </c>
      <c r="AA95" s="3" t="s">
        <v>27</v>
      </c>
      <c r="AB95" s="3" t="s">
        <v>27</v>
      </c>
      <c r="AC95" s="3" t="s">
        <v>27</v>
      </c>
      <c r="AD95" s="3" t="s">
        <v>27</v>
      </c>
      <c r="AE95" s="3" t="s">
        <v>27</v>
      </c>
      <c r="AF95" s="3" t="s">
        <v>27</v>
      </c>
      <c r="AG95" s="3" t="s">
        <v>27</v>
      </c>
    </row>
    <row r="96" spans="1:33" x14ac:dyDescent="0.2">
      <c r="A96" t="s">
        <v>71</v>
      </c>
      <c r="B96" t="s">
        <v>72</v>
      </c>
      <c r="C96" t="s">
        <v>49</v>
      </c>
      <c r="D96" t="s">
        <v>22</v>
      </c>
      <c r="E96" t="s">
        <v>53</v>
      </c>
      <c r="F96" t="s">
        <v>24</v>
      </c>
      <c r="G96" t="s">
        <v>29</v>
      </c>
      <c r="H96" t="s">
        <v>76</v>
      </c>
      <c r="I96" s="3" t="s">
        <v>27</v>
      </c>
      <c r="J96" s="3" t="s">
        <v>27</v>
      </c>
      <c r="K96" s="3" t="s">
        <v>27</v>
      </c>
      <c r="L96" s="3" t="s">
        <v>27</v>
      </c>
      <c r="M96" s="3" t="s">
        <v>27</v>
      </c>
      <c r="N96" s="3" t="s">
        <v>27</v>
      </c>
      <c r="O96" s="3" t="s">
        <v>27</v>
      </c>
      <c r="P96" s="3" t="s">
        <v>27</v>
      </c>
      <c r="Q96" s="3" t="s">
        <v>27</v>
      </c>
      <c r="R96" s="3">
        <v>23</v>
      </c>
      <c r="S96" s="3">
        <v>28</v>
      </c>
      <c r="T96" s="3">
        <v>22</v>
      </c>
      <c r="U96" s="3">
        <v>29</v>
      </c>
      <c r="V96" s="3">
        <v>23</v>
      </c>
      <c r="W96" s="3">
        <v>29</v>
      </c>
      <c r="X96" s="3" t="s">
        <v>27</v>
      </c>
      <c r="Y96" s="3">
        <v>30.033000000000001</v>
      </c>
      <c r="Z96" s="3">
        <v>43</v>
      </c>
      <c r="AA96" s="3" t="s">
        <v>27</v>
      </c>
      <c r="AB96" s="3" t="s">
        <v>27</v>
      </c>
      <c r="AC96" s="3" t="s">
        <v>27</v>
      </c>
      <c r="AD96" s="3" t="s">
        <v>27</v>
      </c>
      <c r="AE96" s="3" t="s">
        <v>27</v>
      </c>
      <c r="AF96" s="3" t="s">
        <v>27</v>
      </c>
      <c r="AG96" s="3" t="s">
        <v>27</v>
      </c>
    </row>
    <row r="97" spans="1:33" x14ac:dyDescent="0.2">
      <c r="A97" t="s">
        <v>71</v>
      </c>
      <c r="B97" t="s">
        <v>72</v>
      </c>
      <c r="C97" t="s">
        <v>49</v>
      </c>
      <c r="D97" t="s">
        <v>22</v>
      </c>
      <c r="E97" t="s">
        <v>54</v>
      </c>
      <c r="F97" t="s">
        <v>24</v>
      </c>
      <c r="G97" t="s">
        <v>29</v>
      </c>
      <c r="H97" t="s">
        <v>76</v>
      </c>
      <c r="I97" s="3" t="s">
        <v>27</v>
      </c>
      <c r="J97" s="3" t="s">
        <v>27</v>
      </c>
      <c r="K97" s="3" t="s">
        <v>27</v>
      </c>
      <c r="L97" s="3" t="s">
        <v>27</v>
      </c>
      <c r="M97" s="3" t="s">
        <v>27</v>
      </c>
      <c r="N97" s="3" t="s">
        <v>27</v>
      </c>
      <c r="O97" s="3" t="s">
        <v>27</v>
      </c>
      <c r="P97" s="3" t="s">
        <v>27</v>
      </c>
      <c r="Q97" s="3" t="s">
        <v>27</v>
      </c>
      <c r="R97" s="3">
        <v>11</v>
      </c>
      <c r="S97" s="3">
        <v>9</v>
      </c>
      <c r="T97" s="3">
        <v>11</v>
      </c>
      <c r="U97" s="3">
        <v>8</v>
      </c>
      <c r="V97" s="3">
        <v>14</v>
      </c>
      <c r="W97" s="3">
        <v>13</v>
      </c>
      <c r="X97" s="3" t="s">
        <v>27</v>
      </c>
      <c r="Y97" s="3">
        <v>10.254</v>
      </c>
      <c r="Z97" s="3">
        <v>11</v>
      </c>
      <c r="AA97" s="3" t="s">
        <v>27</v>
      </c>
      <c r="AB97" s="3" t="s">
        <v>27</v>
      </c>
      <c r="AC97" s="3" t="s">
        <v>27</v>
      </c>
      <c r="AD97" s="3" t="s">
        <v>27</v>
      </c>
      <c r="AE97" s="3" t="s">
        <v>27</v>
      </c>
      <c r="AF97" s="3" t="s">
        <v>27</v>
      </c>
      <c r="AG97" s="3" t="s">
        <v>27</v>
      </c>
    </row>
    <row r="98" spans="1:33" x14ac:dyDescent="0.2">
      <c r="A98" t="s">
        <v>71</v>
      </c>
      <c r="B98" t="s">
        <v>72</v>
      </c>
      <c r="C98" t="s">
        <v>49</v>
      </c>
      <c r="D98" t="s">
        <v>22</v>
      </c>
      <c r="E98" t="s">
        <v>34</v>
      </c>
      <c r="F98" t="s">
        <v>24</v>
      </c>
      <c r="G98" t="s">
        <v>29</v>
      </c>
      <c r="H98" t="s">
        <v>76</v>
      </c>
      <c r="I98" s="3" t="s">
        <v>27</v>
      </c>
      <c r="J98" s="3" t="s">
        <v>27</v>
      </c>
      <c r="K98" s="3" t="s">
        <v>27</v>
      </c>
      <c r="L98" s="3" t="s">
        <v>27</v>
      </c>
      <c r="M98" s="3" t="s">
        <v>27</v>
      </c>
      <c r="N98" s="3" t="s">
        <v>27</v>
      </c>
      <c r="O98" s="3" t="s">
        <v>27</v>
      </c>
      <c r="P98" s="3" t="s">
        <v>27</v>
      </c>
      <c r="Q98" s="3" t="s">
        <v>27</v>
      </c>
      <c r="R98" s="3">
        <v>21</v>
      </c>
      <c r="S98" s="3">
        <v>23</v>
      </c>
      <c r="T98" s="3">
        <v>24</v>
      </c>
      <c r="U98" s="3">
        <v>18</v>
      </c>
      <c r="V98" s="3">
        <v>23</v>
      </c>
      <c r="W98" s="3">
        <v>23</v>
      </c>
      <c r="X98" s="3" t="s">
        <v>27</v>
      </c>
      <c r="Y98" s="3">
        <v>23.584</v>
      </c>
      <c r="Z98" s="3">
        <v>29</v>
      </c>
      <c r="AA98" s="3" t="s">
        <v>27</v>
      </c>
      <c r="AB98" s="3" t="s">
        <v>27</v>
      </c>
      <c r="AC98" s="3" t="s">
        <v>27</v>
      </c>
      <c r="AD98" s="3" t="s">
        <v>27</v>
      </c>
      <c r="AE98" s="3" t="s">
        <v>27</v>
      </c>
      <c r="AF98" s="3" t="s">
        <v>27</v>
      </c>
      <c r="AG98" s="3" t="s">
        <v>27</v>
      </c>
    </row>
    <row r="99" spans="1:33" x14ac:dyDescent="0.2">
      <c r="A99" t="s">
        <v>71</v>
      </c>
      <c r="B99" t="s">
        <v>72</v>
      </c>
      <c r="C99" t="s">
        <v>49</v>
      </c>
      <c r="D99" t="s">
        <v>22</v>
      </c>
      <c r="E99" t="s">
        <v>35</v>
      </c>
      <c r="F99" t="s">
        <v>24</v>
      </c>
      <c r="G99" t="s">
        <v>29</v>
      </c>
      <c r="H99" t="s">
        <v>76</v>
      </c>
      <c r="I99" s="3" t="s">
        <v>27</v>
      </c>
      <c r="J99" s="3" t="s">
        <v>27</v>
      </c>
      <c r="K99" s="3" t="s">
        <v>27</v>
      </c>
      <c r="L99" s="3" t="s">
        <v>27</v>
      </c>
      <c r="M99" s="3" t="s">
        <v>27</v>
      </c>
      <c r="N99" s="3" t="s">
        <v>27</v>
      </c>
      <c r="O99" s="3" t="s">
        <v>27</v>
      </c>
      <c r="P99" s="3" t="s">
        <v>27</v>
      </c>
      <c r="Q99" s="3" t="s">
        <v>27</v>
      </c>
      <c r="R99" s="3">
        <v>37</v>
      </c>
      <c r="S99" s="3">
        <v>40</v>
      </c>
      <c r="T99" s="3">
        <v>49</v>
      </c>
      <c r="U99" s="3">
        <v>47</v>
      </c>
      <c r="V99" s="3">
        <v>45</v>
      </c>
      <c r="W99" s="3">
        <v>51</v>
      </c>
      <c r="X99" s="3" t="s">
        <v>27</v>
      </c>
      <c r="Y99" s="3">
        <v>51.573</v>
      </c>
      <c r="Z99" s="3">
        <v>41</v>
      </c>
      <c r="AA99" s="3" t="s">
        <v>27</v>
      </c>
      <c r="AB99" s="3" t="s">
        <v>27</v>
      </c>
      <c r="AC99" s="3" t="s">
        <v>27</v>
      </c>
      <c r="AD99" s="3" t="s">
        <v>27</v>
      </c>
      <c r="AE99" s="3" t="s">
        <v>27</v>
      </c>
      <c r="AF99" s="3" t="s">
        <v>27</v>
      </c>
      <c r="AG99" s="3" t="s">
        <v>27</v>
      </c>
    </row>
    <row r="100" spans="1:33" x14ac:dyDescent="0.2">
      <c r="A100" t="s">
        <v>71</v>
      </c>
      <c r="B100" t="s">
        <v>72</v>
      </c>
      <c r="C100" t="s">
        <v>49</v>
      </c>
      <c r="D100" t="s">
        <v>22</v>
      </c>
      <c r="E100" t="s">
        <v>55</v>
      </c>
      <c r="F100" t="s">
        <v>24</v>
      </c>
      <c r="G100" t="s">
        <v>29</v>
      </c>
      <c r="H100" t="s">
        <v>76</v>
      </c>
      <c r="I100" s="3" t="s">
        <v>27</v>
      </c>
      <c r="J100" s="3" t="s">
        <v>27</v>
      </c>
      <c r="K100" s="3" t="s">
        <v>27</v>
      </c>
      <c r="L100" s="3" t="s">
        <v>27</v>
      </c>
      <c r="M100" s="3" t="s">
        <v>27</v>
      </c>
      <c r="N100" s="3" t="s">
        <v>27</v>
      </c>
      <c r="O100" s="3" t="s">
        <v>27</v>
      </c>
      <c r="P100" s="3" t="s">
        <v>27</v>
      </c>
      <c r="Q100" s="3" t="s">
        <v>27</v>
      </c>
      <c r="R100" s="3">
        <v>9</v>
      </c>
      <c r="S100" s="3">
        <v>10</v>
      </c>
      <c r="T100" s="3">
        <v>8</v>
      </c>
      <c r="U100" s="3">
        <v>11</v>
      </c>
      <c r="V100" s="3">
        <v>12</v>
      </c>
      <c r="W100" s="3">
        <v>13</v>
      </c>
      <c r="X100" s="3" t="s">
        <v>27</v>
      </c>
      <c r="Y100" s="3">
        <v>14.922000000000001</v>
      </c>
      <c r="Z100" s="3">
        <v>15</v>
      </c>
      <c r="AA100" s="3" t="s">
        <v>27</v>
      </c>
      <c r="AB100" s="3" t="s">
        <v>27</v>
      </c>
      <c r="AC100" s="3" t="s">
        <v>27</v>
      </c>
      <c r="AD100" s="3" t="s">
        <v>27</v>
      </c>
      <c r="AE100" s="3" t="s">
        <v>27</v>
      </c>
      <c r="AF100" s="3" t="s">
        <v>27</v>
      </c>
      <c r="AG100" s="3" t="s">
        <v>27</v>
      </c>
    </row>
    <row r="101" spans="1:33" x14ac:dyDescent="0.2">
      <c r="A101" t="s">
        <v>71</v>
      </c>
      <c r="B101" t="s">
        <v>72</v>
      </c>
      <c r="C101" t="s">
        <v>49</v>
      </c>
      <c r="D101" t="s">
        <v>22</v>
      </c>
      <c r="E101" t="s">
        <v>56</v>
      </c>
      <c r="F101" t="s">
        <v>24</v>
      </c>
      <c r="G101" t="s">
        <v>29</v>
      </c>
      <c r="H101" t="s">
        <v>76</v>
      </c>
      <c r="I101" s="3" t="s">
        <v>27</v>
      </c>
      <c r="J101" s="3" t="s">
        <v>27</v>
      </c>
      <c r="K101" s="3" t="s">
        <v>27</v>
      </c>
      <c r="L101" s="3" t="s">
        <v>27</v>
      </c>
      <c r="M101" s="3" t="s">
        <v>27</v>
      </c>
      <c r="N101" s="3" t="s">
        <v>27</v>
      </c>
      <c r="O101" s="3" t="s">
        <v>27</v>
      </c>
      <c r="P101" s="3" t="s">
        <v>27</v>
      </c>
      <c r="Q101" s="3" t="s">
        <v>27</v>
      </c>
      <c r="R101" s="3">
        <v>13</v>
      </c>
      <c r="S101" s="3">
        <v>12</v>
      </c>
      <c r="T101" s="3">
        <v>11</v>
      </c>
      <c r="U101" s="3">
        <v>13</v>
      </c>
      <c r="V101" s="3">
        <v>15</v>
      </c>
      <c r="W101" s="3">
        <v>17</v>
      </c>
      <c r="X101" s="3" t="s">
        <v>27</v>
      </c>
      <c r="Y101" s="3">
        <v>14.516</v>
      </c>
      <c r="Z101" s="3">
        <v>17</v>
      </c>
      <c r="AA101" s="3" t="s">
        <v>27</v>
      </c>
      <c r="AB101" s="3" t="s">
        <v>27</v>
      </c>
      <c r="AC101" s="3" t="s">
        <v>27</v>
      </c>
      <c r="AD101" s="3" t="s">
        <v>27</v>
      </c>
      <c r="AE101" s="3" t="s">
        <v>27</v>
      </c>
      <c r="AF101" s="3" t="s">
        <v>27</v>
      </c>
      <c r="AG101" s="3" t="s">
        <v>27</v>
      </c>
    </row>
    <row r="102" spans="1:33" x14ac:dyDescent="0.2">
      <c r="A102" t="s">
        <v>71</v>
      </c>
      <c r="B102" t="s">
        <v>72</v>
      </c>
      <c r="C102" t="s">
        <v>49</v>
      </c>
      <c r="D102" t="s">
        <v>22</v>
      </c>
      <c r="E102" t="s">
        <v>57</v>
      </c>
      <c r="F102" t="s">
        <v>24</v>
      </c>
      <c r="G102" t="s">
        <v>29</v>
      </c>
      <c r="H102" t="s">
        <v>76</v>
      </c>
      <c r="I102" s="3" t="s">
        <v>27</v>
      </c>
      <c r="J102" s="3" t="s">
        <v>27</v>
      </c>
      <c r="K102" s="3" t="s">
        <v>27</v>
      </c>
      <c r="L102" s="3" t="s">
        <v>27</v>
      </c>
      <c r="M102" s="3" t="s">
        <v>27</v>
      </c>
      <c r="N102" s="3" t="s">
        <v>27</v>
      </c>
      <c r="O102" s="3" t="s">
        <v>27</v>
      </c>
      <c r="P102" s="3" t="s">
        <v>27</v>
      </c>
      <c r="Q102" s="3" t="s">
        <v>27</v>
      </c>
      <c r="R102" s="3">
        <v>3</v>
      </c>
      <c r="S102" s="3">
        <v>3</v>
      </c>
      <c r="T102" s="3">
        <v>4</v>
      </c>
      <c r="U102" s="3">
        <v>3</v>
      </c>
      <c r="V102" s="3">
        <v>5</v>
      </c>
      <c r="W102" s="3">
        <v>6</v>
      </c>
      <c r="X102" s="3" t="s">
        <v>27</v>
      </c>
      <c r="Y102" s="3">
        <v>6.3029999999999999</v>
      </c>
      <c r="Z102" s="3">
        <v>7</v>
      </c>
      <c r="AA102" s="3" t="s">
        <v>27</v>
      </c>
      <c r="AB102" s="3" t="s">
        <v>27</v>
      </c>
      <c r="AC102" s="3" t="s">
        <v>27</v>
      </c>
      <c r="AD102" s="3" t="s">
        <v>27</v>
      </c>
      <c r="AE102" s="3" t="s">
        <v>27</v>
      </c>
      <c r="AF102" s="3" t="s">
        <v>27</v>
      </c>
      <c r="AG102" s="3" t="s">
        <v>27</v>
      </c>
    </row>
    <row r="103" spans="1:33" x14ac:dyDescent="0.2">
      <c r="A103" t="s">
        <v>71</v>
      </c>
      <c r="B103" t="s">
        <v>72</v>
      </c>
      <c r="C103" t="s">
        <v>49</v>
      </c>
      <c r="D103" t="s">
        <v>22</v>
      </c>
      <c r="E103" t="s">
        <v>58</v>
      </c>
      <c r="F103" t="s">
        <v>24</v>
      </c>
      <c r="G103" t="s">
        <v>29</v>
      </c>
      <c r="H103" t="s">
        <v>76</v>
      </c>
      <c r="I103" s="3" t="s">
        <v>27</v>
      </c>
      <c r="J103" s="3" t="s">
        <v>27</v>
      </c>
      <c r="K103" s="3" t="s">
        <v>27</v>
      </c>
      <c r="L103" s="3" t="s">
        <v>27</v>
      </c>
      <c r="M103" s="3" t="s">
        <v>27</v>
      </c>
      <c r="N103" s="3" t="s">
        <v>27</v>
      </c>
      <c r="O103" s="3" t="s">
        <v>27</v>
      </c>
      <c r="P103" s="3" t="s">
        <v>27</v>
      </c>
      <c r="Q103" s="3" t="s">
        <v>27</v>
      </c>
      <c r="R103" s="3">
        <v>6</v>
      </c>
      <c r="S103" s="3">
        <v>7</v>
      </c>
      <c r="T103" s="3">
        <v>6</v>
      </c>
      <c r="U103" s="3">
        <v>4</v>
      </c>
      <c r="V103" s="3">
        <v>7</v>
      </c>
      <c r="W103" s="3">
        <v>8</v>
      </c>
      <c r="X103" s="3" t="s">
        <v>27</v>
      </c>
      <c r="Y103" s="3">
        <v>10.737</v>
      </c>
      <c r="Z103" s="3">
        <v>21</v>
      </c>
      <c r="AA103" s="3" t="s">
        <v>27</v>
      </c>
      <c r="AB103" s="3" t="s">
        <v>27</v>
      </c>
      <c r="AC103" s="3" t="s">
        <v>27</v>
      </c>
      <c r="AD103" s="3" t="s">
        <v>27</v>
      </c>
      <c r="AE103" s="3" t="s">
        <v>27</v>
      </c>
      <c r="AF103" s="3" t="s">
        <v>27</v>
      </c>
      <c r="AG103" s="3" t="s">
        <v>27</v>
      </c>
    </row>
    <row r="104" spans="1:33" x14ac:dyDescent="0.2">
      <c r="A104" t="s">
        <v>71</v>
      </c>
      <c r="B104" t="s">
        <v>72</v>
      </c>
      <c r="C104" t="s">
        <v>49</v>
      </c>
      <c r="D104" t="s">
        <v>22</v>
      </c>
      <c r="E104" t="s">
        <v>59</v>
      </c>
      <c r="F104" t="s">
        <v>24</v>
      </c>
      <c r="G104" t="s">
        <v>29</v>
      </c>
      <c r="H104" t="s">
        <v>76</v>
      </c>
      <c r="I104" s="3" t="s">
        <v>27</v>
      </c>
      <c r="J104" s="3" t="s">
        <v>27</v>
      </c>
      <c r="K104" s="3" t="s">
        <v>27</v>
      </c>
      <c r="L104" s="3" t="s">
        <v>27</v>
      </c>
      <c r="M104" s="3" t="s">
        <v>27</v>
      </c>
      <c r="N104" s="3" t="s">
        <v>27</v>
      </c>
      <c r="O104" s="3" t="s">
        <v>27</v>
      </c>
      <c r="P104" s="3" t="s">
        <v>27</v>
      </c>
      <c r="Q104" s="3" t="s">
        <v>27</v>
      </c>
      <c r="R104" s="3">
        <v>18</v>
      </c>
      <c r="S104" s="3">
        <v>24</v>
      </c>
      <c r="T104" s="3">
        <v>23</v>
      </c>
      <c r="U104" s="3">
        <v>27</v>
      </c>
      <c r="V104" s="3">
        <v>26</v>
      </c>
      <c r="W104" s="3">
        <v>29</v>
      </c>
      <c r="X104" s="3" t="s">
        <v>27</v>
      </c>
      <c r="Y104" s="3">
        <v>32.151000000000003</v>
      </c>
      <c r="Z104" s="3">
        <v>15</v>
      </c>
      <c r="AA104" s="3" t="s">
        <v>27</v>
      </c>
      <c r="AB104" s="3" t="s">
        <v>27</v>
      </c>
      <c r="AC104" s="3" t="s">
        <v>27</v>
      </c>
      <c r="AD104" s="3" t="s">
        <v>27</v>
      </c>
      <c r="AE104" s="3" t="s">
        <v>27</v>
      </c>
      <c r="AF104" s="3" t="s">
        <v>27</v>
      </c>
      <c r="AG104" s="3" t="s">
        <v>27</v>
      </c>
    </row>
    <row r="105" spans="1:33" x14ac:dyDescent="0.2">
      <c r="A105" t="s">
        <v>71</v>
      </c>
      <c r="B105" t="s">
        <v>72</v>
      </c>
      <c r="C105" t="s">
        <v>49</v>
      </c>
      <c r="D105" t="s">
        <v>22</v>
      </c>
      <c r="E105" t="s">
        <v>60</v>
      </c>
      <c r="F105" t="s">
        <v>24</v>
      </c>
      <c r="G105" t="s">
        <v>29</v>
      </c>
      <c r="H105" t="s">
        <v>76</v>
      </c>
      <c r="I105" s="3" t="s">
        <v>27</v>
      </c>
      <c r="J105" s="3" t="s">
        <v>27</v>
      </c>
      <c r="K105" s="3" t="s">
        <v>27</v>
      </c>
      <c r="L105" s="3" t="s">
        <v>27</v>
      </c>
      <c r="M105" s="3" t="s">
        <v>27</v>
      </c>
      <c r="N105" s="3" t="s">
        <v>27</v>
      </c>
      <c r="O105" s="3" t="s">
        <v>27</v>
      </c>
      <c r="P105" s="3" t="s">
        <v>27</v>
      </c>
      <c r="Q105" s="3" t="s">
        <v>27</v>
      </c>
      <c r="R105" s="3">
        <v>28</v>
      </c>
      <c r="S105" s="3">
        <v>31</v>
      </c>
      <c r="T105" s="3">
        <v>35</v>
      </c>
      <c r="U105" s="3">
        <v>34</v>
      </c>
      <c r="V105" s="3">
        <v>36</v>
      </c>
      <c r="W105" s="3">
        <v>39</v>
      </c>
      <c r="X105" s="3" t="s">
        <v>27</v>
      </c>
      <c r="Y105" s="3">
        <v>33.161000000000001</v>
      </c>
      <c r="Z105" s="3">
        <v>36</v>
      </c>
      <c r="AA105" s="3" t="s">
        <v>27</v>
      </c>
      <c r="AB105" s="3" t="s">
        <v>27</v>
      </c>
      <c r="AC105" s="3" t="s">
        <v>27</v>
      </c>
      <c r="AD105" s="3" t="s">
        <v>27</v>
      </c>
      <c r="AE105" s="3" t="s">
        <v>27</v>
      </c>
      <c r="AF105" s="3" t="s">
        <v>27</v>
      </c>
      <c r="AG105" s="3" t="s">
        <v>27</v>
      </c>
    </row>
    <row r="106" spans="1:33" x14ac:dyDescent="0.2">
      <c r="A106" t="s">
        <v>71</v>
      </c>
      <c r="B106" t="s">
        <v>72</v>
      </c>
      <c r="C106" t="s">
        <v>49</v>
      </c>
      <c r="D106" t="s">
        <v>22</v>
      </c>
      <c r="E106" t="s">
        <v>61</v>
      </c>
      <c r="F106" t="s">
        <v>24</v>
      </c>
      <c r="G106" t="s">
        <v>29</v>
      </c>
      <c r="H106" t="s">
        <v>76</v>
      </c>
      <c r="I106" s="3" t="s">
        <v>27</v>
      </c>
      <c r="J106" s="3" t="s">
        <v>27</v>
      </c>
      <c r="K106" s="3" t="s">
        <v>27</v>
      </c>
      <c r="L106" s="3" t="s">
        <v>27</v>
      </c>
      <c r="M106" s="3" t="s">
        <v>27</v>
      </c>
      <c r="N106" s="3" t="s">
        <v>27</v>
      </c>
      <c r="O106" s="3" t="s">
        <v>27</v>
      </c>
      <c r="P106" s="3" t="s">
        <v>27</v>
      </c>
      <c r="Q106" s="3" t="s">
        <v>27</v>
      </c>
      <c r="R106" s="3">
        <v>12</v>
      </c>
      <c r="S106" s="3">
        <v>15</v>
      </c>
      <c r="T106" s="3">
        <v>16</v>
      </c>
      <c r="U106" s="3">
        <v>20</v>
      </c>
      <c r="V106" s="3">
        <v>17</v>
      </c>
      <c r="W106" s="3">
        <v>20</v>
      </c>
      <c r="X106" s="3" t="s">
        <v>27</v>
      </c>
      <c r="Y106" s="3">
        <v>16.498999999999999</v>
      </c>
      <c r="Z106" s="3">
        <v>23</v>
      </c>
      <c r="AA106" s="3" t="s">
        <v>27</v>
      </c>
      <c r="AB106" s="3" t="s">
        <v>27</v>
      </c>
      <c r="AC106" s="3" t="s">
        <v>27</v>
      </c>
      <c r="AD106" s="3" t="s">
        <v>27</v>
      </c>
      <c r="AE106" s="3" t="s">
        <v>27</v>
      </c>
      <c r="AF106" s="3" t="s">
        <v>27</v>
      </c>
      <c r="AG106" s="3" t="s">
        <v>27</v>
      </c>
    </row>
    <row r="107" spans="1:33" x14ac:dyDescent="0.2">
      <c r="A107" t="s">
        <v>71</v>
      </c>
      <c r="B107" t="s">
        <v>72</v>
      </c>
      <c r="C107" t="s">
        <v>49</v>
      </c>
      <c r="D107" t="s">
        <v>22</v>
      </c>
      <c r="E107" t="s">
        <v>62</v>
      </c>
      <c r="F107" t="s">
        <v>24</v>
      </c>
      <c r="G107" t="s">
        <v>79</v>
      </c>
      <c r="H107" t="s">
        <v>76</v>
      </c>
      <c r="I107" s="3" t="s">
        <v>27</v>
      </c>
      <c r="J107" s="3" t="s">
        <v>27</v>
      </c>
      <c r="K107" s="3" t="s">
        <v>27</v>
      </c>
      <c r="L107" s="3" t="s">
        <v>27</v>
      </c>
      <c r="M107" s="3" t="s">
        <v>27</v>
      </c>
      <c r="N107" s="3" t="s">
        <v>27</v>
      </c>
      <c r="O107" s="3" t="s">
        <v>27</v>
      </c>
      <c r="P107" s="3" t="s">
        <v>27</v>
      </c>
      <c r="Q107" s="3" t="s">
        <v>27</v>
      </c>
      <c r="R107" s="3">
        <v>17</v>
      </c>
      <c r="S107" s="3">
        <v>28</v>
      </c>
      <c r="T107" s="3">
        <v>20</v>
      </c>
      <c r="U107" s="3">
        <v>23</v>
      </c>
      <c r="V107" s="3">
        <v>18</v>
      </c>
      <c r="W107" s="3">
        <v>21</v>
      </c>
      <c r="X107" s="3" t="s">
        <v>27</v>
      </c>
      <c r="Y107" s="3">
        <v>13.263999999999999</v>
      </c>
      <c r="Z107" s="3">
        <v>29</v>
      </c>
      <c r="AA107" s="3" t="s">
        <v>27</v>
      </c>
      <c r="AB107" s="3" t="s">
        <v>27</v>
      </c>
      <c r="AC107" s="3" t="s">
        <v>27</v>
      </c>
      <c r="AD107" s="3" t="s">
        <v>27</v>
      </c>
      <c r="AE107" s="3" t="s">
        <v>27</v>
      </c>
      <c r="AF107" s="3" t="s">
        <v>27</v>
      </c>
      <c r="AG107" s="3" t="s">
        <v>27</v>
      </c>
    </row>
    <row r="108" spans="1:33" x14ac:dyDescent="0.2">
      <c r="A108" t="s">
        <v>71</v>
      </c>
      <c r="B108" t="s">
        <v>72</v>
      </c>
      <c r="C108" t="s">
        <v>49</v>
      </c>
      <c r="D108" t="s">
        <v>22</v>
      </c>
      <c r="E108" t="s">
        <v>63</v>
      </c>
      <c r="F108" t="s">
        <v>24</v>
      </c>
      <c r="G108" t="s">
        <v>29</v>
      </c>
      <c r="H108" t="s">
        <v>76</v>
      </c>
      <c r="I108" s="3" t="s">
        <v>27</v>
      </c>
      <c r="J108" s="3" t="s">
        <v>27</v>
      </c>
      <c r="K108" s="3" t="s">
        <v>27</v>
      </c>
      <c r="L108" s="3" t="s">
        <v>27</v>
      </c>
      <c r="M108" s="3" t="s">
        <v>27</v>
      </c>
      <c r="N108" s="3" t="s">
        <v>27</v>
      </c>
      <c r="O108" s="3" t="s">
        <v>27</v>
      </c>
      <c r="P108" s="3" t="s">
        <v>27</v>
      </c>
      <c r="Q108" s="3" t="s">
        <v>27</v>
      </c>
      <c r="R108" s="3" t="s">
        <v>27</v>
      </c>
      <c r="S108" s="3" t="s">
        <v>27</v>
      </c>
      <c r="T108" s="3" t="s">
        <v>27</v>
      </c>
      <c r="U108" s="3" t="s">
        <v>27</v>
      </c>
      <c r="V108" s="3" t="s">
        <v>27</v>
      </c>
      <c r="W108" s="3" t="s">
        <v>27</v>
      </c>
      <c r="X108" s="3" t="s">
        <v>27</v>
      </c>
      <c r="Y108" s="3">
        <v>1.4830000000000001</v>
      </c>
      <c r="Z108" s="3" t="s">
        <v>27</v>
      </c>
      <c r="AA108" s="3" t="s">
        <v>27</v>
      </c>
      <c r="AB108" s="3" t="s">
        <v>27</v>
      </c>
      <c r="AC108" s="3" t="s">
        <v>27</v>
      </c>
      <c r="AD108" s="3" t="s">
        <v>27</v>
      </c>
      <c r="AE108" s="3" t="s">
        <v>27</v>
      </c>
      <c r="AF108" s="3" t="s">
        <v>27</v>
      </c>
      <c r="AG108" s="3" t="s">
        <v>27</v>
      </c>
    </row>
    <row r="109" spans="1:33" x14ac:dyDescent="0.2">
      <c r="A109" t="s">
        <v>71</v>
      </c>
      <c r="B109" t="s">
        <v>72</v>
      </c>
      <c r="C109" t="s">
        <v>49</v>
      </c>
      <c r="D109" t="s">
        <v>22</v>
      </c>
      <c r="E109" t="s">
        <v>80</v>
      </c>
      <c r="F109" t="s">
        <v>24</v>
      </c>
      <c r="G109" t="s">
        <v>29</v>
      </c>
      <c r="H109" t="s">
        <v>76</v>
      </c>
      <c r="I109" s="3" t="s">
        <v>27</v>
      </c>
      <c r="J109" s="3" t="s">
        <v>27</v>
      </c>
      <c r="K109" s="3" t="s">
        <v>27</v>
      </c>
      <c r="L109" s="3" t="s">
        <v>27</v>
      </c>
      <c r="M109" s="3" t="s">
        <v>27</v>
      </c>
      <c r="N109" s="3" t="s">
        <v>27</v>
      </c>
      <c r="O109" s="3" t="s">
        <v>27</v>
      </c>
      <c r="P109" s="3" t="s">
        <v>27</v>
      </c>
      <c r="Q109" s="3" t="s">
        <v>27</v>
      </c>
      <c r="R109" s="3" t="s">
        <v>27</v>
      </c>
      <c r="S109" s="3" t="s">
        <v>27</v>
      </c>
      <c r="T109" s="3" t="s">
        <v>27</v>
      </c>
      <c r="U109" s="3" t="s">
        <v>27</v>
      </c>
      <c r="V109" s="3" t="s">
        <v>27</v>
      </c>
      <c r="W109" s="3" t="s">
        <v>27</v>
      </c>
      <c r="X109" s="3" t="s">
        <v>27</v>
      </c>
      <c r="Y109" s="3">
        <v>6.9340000000000002</v>
      </c>
      <c r="Z109" s="3" t="s">
        <v>27</v>
      </c>
      <c r="AA109" s="3" t="s">
        <v>27</v>
      </c>
      <c r="AB109" s="3" t="s">
        <v>27</v>
      </c>
      <c r="AC109" s="3" t="s">
        <v>27</v>
      </c>
      <c r="AD109" s="3" t="s">
        <v>27</v>
      </c>
      <c r="AE109" s="3" t="s">
        <v>27</v>
      </c>
      <c r="AF109" s="3" t="s">
        <v>27</v>
      </c>
      <c r="AG109" s="3" t="s">
        <v>27</v>
      </c>
    </row>
    <row r="110" spans="1:33" x14ac:dyDescent="0.2">
      <c r="A110" t="s">
        <v>81</v>
      </c>
      <c r="B110" t="s">
        <v>82</v>
      </c>
      <c r="C110" t="s">
        <v>21</v>
      </c>
      <c r="D110" t="s">
        <v>22</v>
      </c>
      <c r="E110" t="s">
        <v>23</v>
      </c>
      <c r="F110" t="s">
        <v>24</v>
      </c>
      <c r="G110" t="s">
        <v>83</v>
      </c>
      <c r="H110" t="s">
        <v>84</v>
      </c>
      <c r="I110" s="3" t="s">
        <v>27</v>
      </c>
      <c r="J110" s="3" t="s">
        <v>27</v>
      </c>
      <c r="K110" s="3" t="s">
        <v>27</v>
      </c>
      <c r="L110" s="3" t="s">
        <v>27</v>
      </c>
      <c r="M110" s="3" t="s">
        <v>27</v>
      </c>
      <c r="N110" s="3" t="s">
        <v>27</v>
      </c>
      <c r="O110" s="3" t="s">
        <v>27</v>
      </c>
      <c r="P110" s="3" t="s">
        <v>27</v>
      </c>
      <c r="Q110" s="3" t="s">
        <v>27</v>
      </c>
      <c r="R110" s="3" t="s">
        <v>27</v>
      </c>
      <c r="S110" s="3" t="s">
        <v>27</v>
      </c>
      <c r="T110" s="3" t="s">
        <v>27</v>
      </c>
      <c r="U110" s="3" t="s">
        <v>27</v>
      </c>
      <c r="V110" s="3" t="s">
        <v>27</v>
      </c>
      <c r="W110" s="3" t="s">
        <v>27</v>
      </c>
      <c r="X110" s="3" t="s">
        <v>27</v>
      </c>
      <c r="Y110" s="3" t="s">
        <v>27</v>
      </c>
      <c r="Z110" s="3" t="s">
        <v>27</v>
      </c>
      <c r="AA110" s="3" t="s">
        <v>27</v>
      </c>
      <c r="AB110" s="3">
        <v>869.79899999999998</v>
      </c>
      <c r="AC110" s="3">
        <v>847.101</v>
      </c>
      <c r="AD110" s="3">
        <v>832.17899999999997</v>
      </c>
      <c r="AE110" s="3">
        <v>800.17899999999997</v>
      </c>
      <c r="AF110" s="3">
        <v>794.07600000000002</v>
      </c>
      <c r="AG110" s="3">
        <v>872.39300000000003</v>
      </c>
    </row>
    <row r="111" spans="1:33" x14ac:dyDescent="0.2">
      <c r="A111" t="s">
        <v>81</v>
      </c>
      <c r="B111" t="s">
        <v>82</v>
      </c>
      <c r="C111" t="s">
        <v>21</v>
      </c>
      <c r="D111" t="s">
        <v>22</v>
      </c>
      <c r="E111" t="s">
        <v>28</v>
      </c>
      <c r="F111" t="s">
        <v>24</v>
      </c>
      <c r="G111" t="s">
        <v>29</v>
      </c>
      <c r="H111" t="s">
        <v>84</v>
      </c>
      <c r="I111" s="3" t="s">
        <v>27</v>
      </c>
      <c r="J111" s="3" t="s">
        <v>27</v>
      </c>
      <c r="K111" s="3" t="s">
        <v>27</v>
      </c>
      <c r="L111" s="3" t="s">
        <v>27</v>
      </c>
      <c r="M111" s="3" t="s">
        <v>27</v>
      </c>
      <c r="N111" s="3" t="s">
        <v>27</v>
      </c>
      <c r="O111" s="3" t="s">
        <v>27</v>
      </c>
      <c r="P111" s="3" t="s">
        <v>27</v>
      </c>
      <c r="Q111" s="3" t="s">
        <v>27</v>
      </c>
      <c r="R111" s="3" t="s">
        <v>27</v>
      </c>
      <c r="S111" s="3" t="s">
        <v>27</v>
      </c>
      <c r="T111" s="3" t="s">
        <v>27</v>
      </c>
      <c r="U111" s="3" t="s">
        <v>27</v>
      </c>
      <c r="V111" s="3" t="s">
        <v>27</v>
      </c>
      <c r="W111" s="3" t="s">
        <v>27</v>
      </c>
      <c r="X111" s="3" t="s">
        <v>27</v>
      </c>
      <c r="Y111" s="3" t="s">
        <v>27</v>
      </c>
      <c r="Z111" s="3" t="s">
        <v>27</v>
      </c>
      <c r="AA111" s="3" t="s">
        <v>27</v>
      </c>
      <c r="AB111" s="3">
        <v>206.5</v>
      </c>
      <c r="AC111" s="3">
        <v>196.2</v>
      </c>
      <c r="AD111" s="3">
        <v>201.85599999999999</v>
      </c>
      <c r="AE111" s="3">
        <v>180.80099999999999</v>
      </c>
      <c r="AF111" s="3">
        <v>194.191</v>
      </c>
      <c r="AG111" s="3">
        <v>182.845</v>
      </c>
    </row>
    <row r="112" spans="1:33" x14ac:dyDescent="0.2">
      <c r="A112" t="s">
        <v>81</v>
      </c>
      <c r="B112" t="s">
        <v>82</v>
      </c>
      <c r="C112" t="s">
        <v>21</v>
      </c>
      <c r="D112" t="s">
        <v>22</v>
      </c>
      <c r="E112" t="s">
        <v>30</v>
      </c>
      <c r="F112" t="s">
        <v>24</v>
      </c>
      <c r="G112" t="s">
        <v>29</v>
      </c>
      <c r="H112" t="s">
        <v>84</v>
      </c>
      <c r="I112" s="3" t="s">
        <v>27</v>
      </c>
      <c r="J112" s="3" t="s">
        <v>27</v>
      </c>
      <c r="K112" s="3" t="s">
        <v>27</v>
      </c>
      <c r="L112" s="3" t="s">
        <v>27</v>
      </c>
      <c r="M112" s="3" t="s">
        <v>27</v>
      </c>
      <c r="N112" s="3" t="s">
        <v>27</v>
      </c>
      <c r="O112" s="3" t="s">
        <v>27</v>
      </c>
      <c r="P112" s="3" t="s">
        <v>27</v>
      </c>
      <c r="Q112" s="3" t="s">
        <v>27</v>
      </c>
      <c r="R112" s="3" t="s">
        <v>27</v>
      </c>
      <c r="S112" s="3" t="s">
        <v>27</v>
      </c>
      <c r="T112" s="3" t="s">
        <v>27</v>
      </c>
      <c r="U112" s="3" t="s">
        <v>27</v>
      </c>
      <c r="V112" s="3" t="s">
        <v>27</v>
      </c>
      <c r="W112" s="3" t="s">
        <v>27</v>
      </c>
      <c r="X112" s="3" t="s">
        <v>27</v>
      </c>
      <c r="Y112" s="3" t="s">
        <v>27</v>
      </c>
      <c r="Z112" s="3" t="s">
        <v>27</v>
      </c>
      <c r="AA112" s="3" t="s">
        <v>27</v>
      </c>
      <c r="AB112" s="3">
        <v>2.8130000000000002</v>
      </c>
      <c r="AC112" s="3">
        <v>2.044</v>
      </c>
      <c r="AD112" s="3">
        <v>1.857</v>
      </c>
      <c r="AE112" s="3">
        <v>2.7189999999999999</v>
      </c>
      <c r="AF112" s="3">
        <v>1.861</v>
      </c>
      <c r="AG112" s="3">
        <v>1.008</v>
      </c>
    </row>
    <row r="113" spans="1:33" x14ac:dyDescent="0.2">
      <c r="A113" t="s">
        <v>81</v>
      </c>
      <c r="B113" t="s">
        <v>82</v>
      </c>
      <c r="C113" t="s">
        <v>21</v>
      </c>
      <c r="D113" t="s">
        <v>22</v>
      </c>
      <c r="E113" t="s">
        <v>31</v>
      </c>
      <c r="F113" t="s">
        <v>24</v>
      </c>
      <c r="G113" t="s">
        <v>29</v>
      </c>
      <c r="H113" t="s">
        <v>84</v>
      </c>
      <c r="I113" s="3" t="s">
        <v>27</v>
      </c>
      <c r="J113" s="3" t="s">
        <v>27</v>
      </c>
      <c r="K113" s="3" t="s">
        <v>27</v>
      </c>
      <c r="L113" s="3" t="s">
        <v>27</v>
      </c>
      <c r="M113" s="3" t="s">
        <v>27</v>
      </c>
      <c r="N113" s="3" t="s">
        <v>27</v>
      </c>
      <c r="O113" s="3" t="s">
        <v>27</v>
      </c>
      <c r="P113" s="3" t="s">
        <v>27</v>
      </c>
      <c r="Q113" s="3" t="s">
        <v>27</v>
      </c>
      <c r="R113" s="3" t="s">
        <v>27</v>
      </c>
      <c r="S113" s="3" t="s">
        <v>27</v>
      </c>
      <c r="T113" s="3" t="s">
        <v>27</v>
      </c>
      <c r="U113" s="3" t="s">
        <v>27</v>
      </c>
      <c r="V113" s="3" t="s">
        <v>27</v>
      </c>
      <c r="W113" s="3" t="s">
        <v>27</v>
      </c>
      <c r="X113" s="3" t="s">
        <v>27</v>
      </c>
      <c r="Y113" s="3" t="s">
        <v>27</v>
      </c>
      <c r="Z113" s="3" t="s">
        <v>27</v>
      </c>
      <c r="AA113" s="3" t="s">
        <v>27</v>
      </c>
      <c r="AB113" s="3">
        <v>95.093000000000004</v>
      </c>
      <c r="AC113" s="3">
        <v>94.427999999999997</v>
      </c>
      <c r="AD113" s="3">
        <v>94.111000000000004</v>
      </c>
      <c r="AE113" s="3">
        <v>85.908000000000001</v>
      </c>
      <c r="AF113" s="3">
        <v>89.111000000000004</v>
      </c>
      <c r="AG113" s="3">
        <v>105.53</v>
      </c>
    </row>
    <row r="114" spans="1:33" x14ac:dyDescent="0.2">
      <c r="A114" t="s">
        <v>81</v>
      </c>
      <c r="B114" t="s">
        <v>82</v>
      </c>
      <c r="C114" t="s">
        <v>21</v>
      </c>
      <c r="D114" t="s">
        <v>22</v>
      </c>
      <c r="E114" t="s">
        <v>32</v>
      </c>
      <c r="F114" t="s">
        <v>24</v>
      </c>
      <c r="G114" t="s">
        <v>29</v>
      </c>
      <c r="H114" t="s">
        <v>84</v>
      </c>
      <c r="I114" s="3" t="s">
        <v>27</v>
      </c>
      <c r="J114" s="3" t="s">
        <v>27</v>
      </c>
      <c r="K114" s="3" t="s">
        <v>27</v>
      </c>
      <c r="L114" s="3" t="s">
        <v>27</v>
      </c>
      <c r="M114" s="3" t="s">
        <v>27</v>
      </c>
      <c r="N114" s="3" t="s">
        <v>27</v>
      </c>
      <c r="O114" s="3" t="s">
        <v>27</v>
      </c>
      <c r="P114" s="3" t="s">
        <v>27</v>
      </c>
      <c r="Q114" s="3" t="s">
        <v>27</v>
      </c>
      <c r="R114" s="3" t="s">
        <v>27</v>
      </c>
      <c r="S114" s="3" t="s">
        <v>27</v>
      </c>
      <c r="T114" s="3" t="s">
        <v>27</v>
      </c>
      <c r="U114" s="3" t="s">
        <v>27</v>
      </c>
      <c r="V114" s="3" t="s">
        <v>27</v>
      </c>
      <c r="W114" s="3" t="s">
        <v>27</v>
      </c>
      <c r="X114" s="3" t="s">
        <v>27</v>
      </c>
      <c r="Y114" s="3" t="s">
        <v>27</v>
      </c>
      <c r="Z114" s="3" t="s">
        <v>27</v>
      </c>
      <c r="AA114" s="3" t="s">
        <v>27</v>
      </c>
      <c r="AB114" s="3">
        <v>12.138</v>
      </c>
      <c r="AC114" s="3">
        <v>12.973000000000001</v>
      </c>
      <c r="AD114" s="3">
        <v>12.305999999999999</v>
      </c>
      <c r="AE114" s="3">
        <v>11.571999999999999</v>
      </c>
      <c r="AF114" s="3">
        <v>10.331</v>
      </c>
      <c r="AG114" s="3">
        <v>12.443</v>
      </c>
    </row>
    <row r="115" spans="1:33" x14ac:dyDescent="0.2">
      <c r="A115" t="s">
        <v>81</v>
      </c>
      <c r="B115" t="s">
        <v>82</v>
      </c>
      <c r="C115" t="s">
        <v>21</v>
      </c>
      <c r="D115" t="s">
        <v>22</v>
      </c>
      <c r="E115" t="s">
        <v>33</v>
      </c>
      <c r="F115" t="s">
        <v>24</v>
      </c>
      <c r="G115" t="s">
        <v>29</v>
      </c>
      <c r="H115" t="s">
        <v>84</v>
      </c>
      <c r="I115" s="3" t="s">
        <v>27</v>
      </c>
      <c r="J115" s="3" t="s">
        <v>27</v>
      </c>
      <c r="K115" s="3" t="s">
        <v>27</v>
      </c>
      <c r="L115" s="3" t="s">
        <v>27</v>
      </c>
      <c r="M115" s="3" t="s">
        <v>27</v>
      </c>
      <c r="N115" s="3" t="s">
        <v>27</v>
      </c>
      <c r="O115" s="3" t="s">
        <v>27</v>
      </c>
      <c r="P115" s="3" t="s">
        <v>27</v>
      </c>
      <c r="Q115" s="3" t="s">
        <v>27</v>
      </c>
      <c r="R115" s="3" t="s">
        <v>27</v>
      </c>
      <c r="S115" s="3" t="s">
        <v>27</v>
      </c>
      <c r="T115" s="3" t="s">
        <v>27</v>
      </c>
      <c r="U115" s="3" t="s">
        <v>27</v>
      </c>
      <c r="V115" s="3" t="s">
        <v>27</v>
      </c>
      <c r="W115" s="3" t="s">
        <v>27</v>
      </c>
      <c r="X115" s="3" t="s">
        <v>27</v>
      </c>
      <c r="Y115" s="3" t="s">
        <v>27</v>
      </c>
      <c r="Z115" s="3" t="s">
        <v>27</v>
      </c>
      <c r="AA115" s="3" t="s">
        <v>27</v>
      </c>
      <c r="AB115" s="3">
        <v>7.556</v>
      </c>
      <c r="AC115" s="3">
        <v>7.1550000000000002</v>
      </c>
      <c r="AD115" s="3">
        <v>6.3460000000000001</v>
      </c>
      <c r="AE115" s="3">
        <v>7.1180000000000003</v>
      </c>
      <c r="AF115" s="3">
        <v>7.0650000000000004</v>
      </c>
      <c r="AG115" s="3">
        <v>9.0630000000000006</v>
      </c>
    </row>
    <row r="116" spans="1:33" x14ac:dyDescent="0.2">
      <c r="A116" t="s">
        <v>81</v>
      </c>
      <c r="B116" t="s">
        <v>82</v>
      </c>
      <c r="C116" t="s">
        <v>21</v>
      </c>
      <c r="D116" t="s">
        <v>22</v>
      </c>
      <c r="E116" t="s">
        <v>34</v>
      </c>
      <c r="F116" t="s">
        <v>24</v>
      </c>
      <c r="G116" t="s">
        <v>29</v>
      </c>
      <c r="H116" t="s">
        <v>84</v>
      </c>
      <c r="I116" s="3" t="s">
        <v>27</v>
      </c>
      <c r="J116" s="3" t="s">
        <v>27</v>
      </c>
      <c r="K116" s="3" t="s">
        <v>27</v>
      </c>
      <c r="L116" s="3" t="s">
        <v>27</v>
      </c>
      <c r="M116" s="3" t="s">
        <v>27</v>
      </c>
      <c r="N116" s="3" t="s">
        <v>27</v>
      </c>
      <c r="O116" s="3" t="s">
        <v>27</v>
      </c>
      <c r="P116" s="3" t="s">
        <v>27</v>
      </c>
      <c r="Q116" s="3" t="s">
        <v>27</v>
      </c>
      <c r="R116" s="3" t="s">
        <v>27</v>
      </c>
      <c r="S116" s="3" t="s">
        <v>27</v>
      </c>
      <c r="T116" s="3" t="s">
        <v>27</v>
      </c>
      <c r="U116" s="3" t="s">
        <v>27</v>
      </c>
      <c r="V116" s="3" t="s">
        <v>27</v>
      </c>
      <c r="W116" s="3" t="s">
        <v>27</v>
      </c>
      <c r="X116" s="3" t="s">
        <v>27</v>
      </c>
      <c r="Y116" s="3" t="s">
        <v>27</v>
      </c>
      <c r="Z116" s="3" t="s">
        <v>27</v>
      </c>
      <c r="AA116" s="3" t="s">
        <v>27</v>
      </c>
      <c r="AB116" s="3">
        <v>53.1</v>
      </c>
      <c r="AC116" s="3">
        <v>52.7</v>
      </c>
      <c r="AD116" s="3">
        <v>48.283999999999999</v>
      </c>
      <c r="AE116" s="3">
        <v>43.36</v>
      </c>
      <c r="AF116" s="3">
        <v>45.737000000000002</v>
      </c>
      <c r="AG116" s="3">
        <v>61.424999999999997</v>
      </c>
    </row>
    <row r="117" spans="1:33" x14ac:dyDescent="0.2">
      <c r="A117" t="s">
        <v>81</v>
      </c>
      <c r="B117" t="s">
        <v>82</v>
      </c>
      <c r="C117" t="s">
        <v>21</v>
      </c>
      <c r="D117" t="s">
        <v>22</v>
      </c>
      <c r="E117" t="s">
        <v>35</v>
      </c>
      <c r="F117" t="s">
        <v>24</v>
      </c>
      <c r="G117" t="s">
        <v>29</v>
      </c>
      <c r="H117" t="s">
        <v>84</v>
      </c>
      <c r="I117" s="3" t="s">
        <v>27</v>
      </c>
      <c r="J117" s="3" t="s">
        <v>27</v>
      </c>
      <c r="K117" s="3" t="s">
        <v>27</v>
      </c>
      <c r="L117" s="3" t="s">
        <v>27</v>
      </c>
      <c r="M117" s="3" t="s">
        <v>27</v>
      </c>
      <c r="N117" s="3" t="s">
        <v>27</v>
      </c>
      <c r="O117" s="3" t="s">
        <v>27</v>
      </c>
      <c r="P117" s="3" t="s">
        <v>27</v>
      </c>
      <c r="Q117" s="3" t="s">
        <v>27</v>
      </c>
      <c r="R117" s="3" t="s">
        <v>27</v>
      </c>
      <c r="S117" s="3" t="s">
        <v>27</v>
      </c>
      <c r="T117" s="3" t="s">
        <v>27</v>
      </c>
      <c r="U117" s="3" t="s">
        <v>27</v>
      </c>
      <c r="V117" s="3" t="s">
        <v>27</v>
      </c>
      <c r="W117" s="3" t="s">
        <v>27</v>
      </c>
      <c r="X117" s="3" t="s">
        <v>27</v>
      </c>
      <c r="Y117" s="3" t="s">
        <v>27</v>
      </c>
      <c r="Z117" s="3" t="s">
        <v>27</v>
      </c>
      <c r="AA117" s="3" t="s">
        <v>27</v>
      </c>
      <c r="AB117" s="3">
        <v>137.95400000000001</v>
      </c>
      <c r="AC117" s="3">
        <v>125.22199999999999</v>
      </c>
      <c r="AD117" s="3">
        <v>133.04900000000001</v>
      </c>
      <c r="AE117" s="3">
        <v>136.12200000000001</v>
      </c>
      <c r="AF117" s="3">
        <v>126.32299999999999</v>
      </c>
      <c r="AG117" s="3">
        <v>143.87299999999999</v>
      </c>
    </row>
    <row r="118" spans="1:33" x14ac:dyDescent="0.2">
      <c r="A118" t="s">
        <v>81</v>
      </c>
      <c r="B118" t="s">
        <v>82</v>
      </c>
      <c r="C118" t="s">
        <v>21</v>
      </c>
      <c r="D118" t="s">
        <v>22</v>
      </c>
      <c r="E118" t="s">
        <v>36</v>
      </c>
      <c r="F118" t="s">
        <v>24</v>
      </c>
      <c r="G118" t="s">
        <v>29</v>
      </c>
      <c r="H118" t="s">
        <v>84</v>
      </c>
      <c r="I118" s="3" t="s">
        <v>27</v>
      </c>
      <c r="J118" s="3" t="s">
        <v>27</v>
      </c>
      <c r="K118" s="3" t="s">
        <v>27</v>
      </c>
      <c r="L118" s="3" t="s">
        <v>27</v>
      </c>
      <c r="M118" s="3" t="s">
        <v>27</v>
      </c>
      <c r="N118" s="3" t="s">
        <v>27</v>
      </c>
      <c r="O118" s="3" t="s">
        <v>27</v>
      </c>
      <c r="P118" s="3" t="s">
        <v>27</v>
      </c>
      <c r="Q118" s="3" t="s">
        <v>27</v>
      </c>
      <c r="R118" s="3" t="s">
        <v>27</v>
      </c>
      <c r="S118" s="3" t="s">
        <v>27</v>
      </c>
      <c r="T118" s="3" t="s">
        <v>27</v>
      </c>
      <c r="U118" s="3" t="s">
        <v>27</v>
      </c>
      <c r="V118" s="3" t="s">
        <v>27</v>
      </c>
      <c r="W118" s="3" t="s">
        <v>27</v>
      </c>
      <c r="X118" s="3" t="s">
        <v>27</v>
      </c>
      <c r="Y118" s="3" t="s">
        <v>27</v>
      </c>
      <c r="Z118" s="3" t="s">
        <v>27</v>
      </c>
      <c r="AA118" s="3" t="s">
        <v>27</v>
      </c>
      <c r="AB118" s="3">
        <v>45.097999999999999</v>
      </c>
      <c r="AC118" s="3">
        <v>42.725999999999999</v>
      </c>
      <c r="AD118" s="3">
        <v>43.255000000000003</v>
      </c>
      <c r="AE118" s="3">
        <v>40.94</v>
      </c>
      <c r="AF118" s="3">
        <v>37.499000000000002</v>
      </c>
      <c r="AG118" s="3">
        <v>42.000999999999998</v>
      </c>
    </row>
    <row r="119" spans="1:33" x14ac:dyDescent="0.2">
      <c r="A119" t="s">
        <v>81</v>
      </c>
      <c r="B119" t="s">
        <v>82</v>
      </c>
      <c r="C119" t="s">
        <v>21</v>
      </c>
      <c r="D119" t="s">
        <v>22</v>
      </c>
      <c r="E119" t="s">
        <v>37</v>
      </c>
      <c r="F119" t="s">
        <v>24</v>
      </c>
      <c r="G119" t="s">
        <v>29</v>
      </c>
      <c r="H119" t="s">
        <v>84</v>
      </c>
      <c r="I119" s="3" t="s">
        <v>27</v>
      </c>
      <c r="J119" s="3" t="s">
        <v>27</v>
      </c>
      <c r="K119" s="3" t="s">
        <v>27</v>
      </c>
      <c r="L119" s="3" t="s">
        <v>27</v>
      </c>
      <c r="M119" s="3" t="s">
        <v>27</v>
      </c>
      <c r="N119" s="3" t="s">
        <v>27</v>
      </c>
      <c r="O119" s="3" t="s">
        <v>27</v>
      </c>
      <c r="P119" s="3" t="s">
        <v>27</v>
      </c>
      <c r="Q119" s="3" t="s">
        <v>27</v>
      </c>
      <c r="R119" s="3" t="s">
        <v>27</v>
      </c>
      <c r="S119" s="3" t="s">
        <v>27</v>
      </c>
      <c r="T119" s="3" t="s">
        <v>27</v>
      </c>
      <c r="U119" s="3" t="s">
        <v>27</v>
      </c>
      <c r="V119" s="3" t="s">
        <v>27</v>
      </c>
      <c r="W119" s="3" t="s">
        <v>27</v>
      </c>
      <c r="X119" s="3" t="s">
        <v>27</v>
      </c>
      <c r="Y119" s="3" t="s">
        <v>27</v>
      </c>
      <c r="Z119" s="3" t="s">
        <v>27</v>
      </c>
      <c r="AA119" s="3" t="s">
        <v>27</v>
      </c>
      <c r="AB119" s="3">
        <v>20.646000000000001</v>
      </c>
      <c r="AC119" s="3">
        <v>20.077999999999999</v>
      </c>
      <c r="AD119" s="3">
        <v>17.242999999999999</v>
      </c>
      <c r="AE119" s="3">
        <v>18.164000000000001</v>
      </c>
      <c r="AF119" s="3">
        <v>16.937999999999999</v>
      </c>
      <c r="AG119" s="3">
        <v>19.91</v>
      </c>
    </row>
    <row r="120" spans="1:33" x14ac:dyDescent="0.2">
      <c r="A120" t="s">
        <v>81</v>
      </c>
      <c r="B120" t="s">
        <v>82</v>
      </c>
      <c r="C120" t="s">
        <v>21</v>
      </c>
      <c r="D120" t="s">
        <v>22</v>
      </c>
      <c r="E120" t="s">
        <v>38</v>
      </c>
      <c r="F120" t="s">
        <v>24</v>
      </c>
      <c r="G120" t="s">
        <v>29</v>
      </c>
      <c r="H120" t="s">
        <v>84</v>
      </c>
      <c r="I120" s="3" t="s">
        <v>27</v>
      </c>
      <c r="J120" s="3" t="s">
        <v>27</v>
      </c>
      <c r="K120" s="3" t="s">
        <v>27</v>
      </c>
      <c r="L120" s="3" t="s">
        <v>27</v>
      </c>
      <c r="M120" s="3" t="s">
        <v>27</v>
      </c>
      <c r="N120" s="3" t="s">
        <v>27</v>
      </c>
      <c r="O120" s="3" t="s">
        <v>27</v>
      </c>
      <c r="P120" s="3" t="s">
        <v>27</v>
      </c>
      <c r="Q120" s="3" t="s">
        <v>27</v>
      </c>
      <c r="R120" s="3" t="s">
        <v>27</v>
      </c>
      <c r="S120" s="3" t="s">
        <v>27</v>
      </c>
      <c r="T120" s="3" t="s">
        <v>27</v>
      </c>
      <c r="U120" s="3" t="s">
        <v>27</v>
      </c>
      <c r="V120" s="3" t="s">
        <v>27</v>
      </c>
      <c r="W120" s="3" t="s">
        <v>27</v>
      </c>
      <c r="X120" s="3" t="s">
        <v>27</v>
      </c>
      <c r="Y120" s="3" t="s">
        <v>27</v>
      </c>
      <c r="Z120" s="3" t="s">
        <v>27</v>
      </c>
      <c r="AA120" s="3" t="s">
        <v>27</v>
      </c>
      <c r="AB120" s="3">
        <v>16.602</v>
      </c>
      <c r="AC120" s="3">
        <v>18.173999999999999</v>
      </c>
      <c r="AD120" s="3">
        <v>16.486000000000001</v>
      </c>
      <c r="AE120" s="3">
        <v>14.35</v>
      </c>
      <c r="AF120" s="3">
        <v>16.856000000000002</v>
      </c>
      <c r="AG120" s="3">
        <v>17.856000000000002</v>
      </c>
    </row>
    <row r="121" spans="1:33" x14ac:dyDescent="0.2">
      <c r="A121" t="s">
        <v>81</v>
      </c>
      <c r="B121" t="s">
        <v>82</v>
      </c>
      <c r="C121" t="s">
        <v>21</v>
      </c>
      <c r="D121" t="s">
        <v>22</v>
      </c>
      <c r="E121" t="s">
        <v>39</v>
      </c>
      <c r="F121" t="s">
        <v>24</v>
      </c>
      <c r="G121" t="s">
        <v>29</v>
      </c>
      <c r="H121" t="s">
        <v>84</v>
      </c>
      <c r="I121" s="3" t="s">
        <v>27</v>
      </c>
      <c r="J121" s="3" t="s">
        <v>27</v>
      </c>
      <c r="K121" s="3" t="s">
        <v>27</v>
      </c>
      <c r="L121" s="3" t="s">
        <v>27</v>
      </c>
      <c r="M121" s="3" t="s">
        <v>27</v>
      </c>
      <c r="N121" s="3" t="s">
        <v>27</v>
      </c>
      <c r="O121" s="3" t="s">
        <v>27</v>
      </c>
      <c r="P121" s="3" t="s">
        <v>27</v>
      </c>
      <c r="Q121" s="3" t="s">
        <v>27</v>
      </c>
      <c r="R121" s="3" t="s">
        <v>27</v>
      </c>
      <c r="S121" s="3" t="s">
        <v>27</v>
      </c>
      <c r="T121" s="3" t="s">
        <v>27</v>
      </c>
      <c r="U121" s="3" t="s">
        <v>27</v>
      </c>
      <c r="V121" s="3" t="s">
        <v>27</v>
      </c>
      <c r="W121" s="3" t="s">
        <v>27</v>
      </c>
      <c r="X121" s="3" t="s">
        <v>27</v>
      </c>
      <c r="Y121" s="3" t="s">
        <v>27</v>
      </c>
      <c r="Z121" s="3" t="s">
        <v>27</v>
      </c>
      <c r="AA121" s="3" t="s">
        <v>27</v>
      </c>
      <c r="AB121" s="3">
        <v>13.362</v>
      </c>
      <c r="AC121" s="3">
        <v>13.028</v>
      </c>
      <c r="AD121" s="3">
        <v>12.385999999999999</v>
      </c>
      <c r="AE121" s="3">
        <v>10.787000000000001</v>
      </c>
      <c r="AF121" s="3">
        <v>11.07</v>
      </c>
      <c r="AG121" s="3">
        <v>10.901999999999999</v>
      </c>
    </row>
    <row r="122" spans="1:33" x14ac:dyDescent="0.2">
      <c r="A122" t="s">
        <v>81</v>
      </c>
      <c r="B122" t="s">
        <v>82</v>
      </c>
      <c r="C122" t="s">
        <v>21</v>
      </c>
      <c r="D122" t="s">
        <v>22</v>
      </c>
      <c r="E122" t="s">
        <v>69</v>
      </c>
      <c r="F122" t="s">
        <v>24</v>
      </c>
      <c r="G122" t="s">
        <v>29</v>
      </c>
      <c r="H122" t="s">
        <v>84</v>
      </c>
      <c r="I122" s="3" t="s">
        <v>27</v>
      </c>
      <c r="J122" s="3" t="s">
        <v>27</v>
      </c>
      <c r="K122" s="3" t="s">
        <v>27</v>
      </c>
      <c r="L122" s="3" t="s">
        <v>27</v>
      </c>
      <c r="M122" s="3" t="s">
        <v>27</v>
      </c>
      <c r="N122" s="3" t="s">
        <v>27</v>
      </c>
      <c r="O122" s="3" t="s">
        <v>27</v>
      </c>
      <c r="P122" s="3" t="s">
        <v>27</v>
      </c>
      <c r="Q122" s="3" t="s">
        <v>27</v>
      </c>
      <c r="R122" s="3" t="s">
        <v>27</v>
      </c>
      <c r="S122" s="3" t="s">
        <v>27</v>
      </c>
      <c r="T122" s="3" t="s">
        <v>27</v>
      </c>
      <c r="U122" s="3" t="s">
        <v>27</v>
      </c>
      <c r="V122" s="3" t="s">
        <v>27</v>
      </c>
      <c r="W122" s="3" t="s">
        <v>27</v>
      </c>
      <c r="X122" s="3" t="s">
        <v>27</v>
      </c>
      <c r="Y122" s="3" t="s">
        <v>27</v>
      </c>
      <c r="Z122" s="3" t="s">
        <v>27</v>
      </c>
      <c r="AA122" s="3" t="s">
        <v>27</v>
      </c>
      <c r="AB122" s="3">
        <v>6.3979999999999997</v>
      </c>
      <c r="AC122" s="3">
        <v>4.5279999999999996</v>
      </c>
      <c r="AD122" s="3">
        <v>3.371</v>
      </c>
      <c r="AE122" s="3">
        <v>3.5750000000000002</v>
      </c>
      <c r="AF122" s="3">
        <v>3.254</v>
      </c>
      <c r="AG122" s="3">
        <v>6.0289999999999999</v>
      </c>
    </row>
    <row r="123" spans="1:33" x14ac:dyDescent="0.2">
      <c r="A123" t="s">
        <v>81</v>
      </c>
      <c r="B123" t="s">
        <v>82</v>
      </c>
      <c r="C123" t="s">
        <v>21</v>
      </c>
      <c r="D123" t="s">
        <v>22</v>
      </c>
      <c r="E123" t="s">
        <v>40</v>
      </c>
      <c r="F123" t="s">
        <v>24</v>
      </c>
      <c r="G123" t="s">
        <v>29</v>
      </c>
      <c r="H123" t="s">
        <v>84</v>
      </c>
      <c r="I123" s="3" t="s">
        <v>27</v>
      </c>
      <c r="J123" s="3" t="s">
        <v>27</v>
      </c>
      <c r="K123" s="3" t="s">
        <v>27</v>
      </c>
      <c r="L123" s="3" t="s">
        <v>27</v>
      </c>
      <c r="M123" s="3" t="s">
        <v>27</v>
      </c>
      <c r="N123" s="3" t="s">
        <v>27</v>
      </c>
      <c r="O123" s="3" t="s">
        <v>27</v>
      </c>
      <c r="P123" s="3" t="s">
        <v>27</v>
      </c>
      <c r="Q123" s="3" t="s">
        <v>27</v>
      </c>
      <c r="R123" s="3" t="s">
        <v>27</v>
      </c>
      <c r="S123" s="3" t="s">
        <v>27</v>
      </c>
      <c r="T123" s="3" t="s">
        <v>27</v>
      </c>
      <c r="U123" s="3" t="s">
        <v>27</v>
      </c>
      <c r="V123" s="3" t="s">
        <v>27</v>
      </c>
      <c r="W123" s="3" t="s">
        <v>27</v>
      </c>
      <c r="X123" s="3" t="s">
        <v>27</v>
      </c>
      <c r="Y123" s="3" t="s">
        <v>27</v>
      </c>
      <c r="Z123" s="3" t="s">
        <v>27</v>
      </c>
      <c r="AA123" s="3" t="s">
        <v>27</v>
      </c>
      <c r="AB123" s="3">
        <v>19.193000000000001</v>
      </c>
      <c r="AC123" s="3">
        <v>19.939</v>
      </c>
      <c r="AD123" s="3">
        <v>18.265000000000001</v>
      </c>
      <c r="AE123" s="3">
        <v>18.128</v>
      </c>
      <c r="AF123" s="3">
        <v>15.95</v>
      </c>
      <c r="AG123" s="3">
        <v>14.29</v>
      </c>
    </row>
    <row r="124" spans="1:33" x14ac:dyDescent="0.2">
      <c r="A124" t="s">
        <v>81</v>
      </c>
      <c r="B124" t="s">
        <v>82</v>
      </c>
      <c r="C124" t="s">
        <v>21</v>
      </c>
      <c r="D124" t="s">
        <v>22</v>
      </c>
      <c r="E124" t="s">
        <v>41</v>
      </c>
      <c r="F124" t="s">
        <v>24</v>
      </c>
      <c r="G124" t="s">
        <v>29</v>
      </c>
      <c r="H124" t="s">
        <v>84</v>
      </c>
      <c r="I124" s="3" t="s">
        <v>27</v>
      </c>
      <c r="J124" s="3" t="s">
        <v>27</v>
      </c>
      <c r="K124" s="3" t="s">
        <v>27</v>
      </c>
      <c r="L124" s="3" t="s">
        <v>27</v>
      </c>
      <c r="M124" s="3" t="s">
        <v>27</v>
      </c>
      <c r="N124" s="3" t="s">
        <v>27</v>
      </c>
      <c r="O124" s="3" t="s">
        <v>27</v>
      </c>
      <c r="P124" s="3" t="s">
        <v>27</v>
      </c>
      <c r="Q124" s="3" t="s">
        <v>27</v>
      </c>
      <c r="R124" s="3" t="s">
        <v>27</v>
      </c>
      <c r="S124" s="3" t="s">
        <v>27</v>
      </c>
      <c r="T124" s="3" t="s">
        <v>27</v>
      </c>
      <c r="U124" s="3" t="s">
        <v>27</v>
      </c>
      <c r="V124" s="3" t="s">
        <v>27</v>
      </c>
      <c r="W124" s="3" t="s">
        <v>27</v>
      </c>
      <c r="X124" s="3" t="s">
        <v>27</v>
      </c>
      <c r="Y124" s="3" t="s">
        <v>27</v>
      </c>
      <c r="Z124" s="3" t="s">
        <v>27</v>
      </c>
      <c r="AA124" s="3" t="s">
        <v>27</v>
      </c>
      <c r="AB124" s="3">
        <v>10.204000000000001</v>
      </c>
      <c r="AC124" s="3">
        <v>9.4529999999999994</v>
      </c>
      <c r="AD124" s="3">
        <v>9.7210000000000001</v>
      </c>
      <c r="AE124" s="3">
        <v>10.834</v>
      </c>
      <c r="AF124" s="3">
        <v>9.8559999999999999</v>
      </c>
      <c r="AG124" s="3">
        <v>12.512</v>
      </c>
    </row>
    <row r="125" spans="1:33" x14ac:dyDescent="0.2">
      <c r="A125" t="s">
        <v>81</v>
      </c>
      <c r="B125" t="s">
        <v>82</v>
      </c>
      <c r="C125" t="s">
        <v>21</v>
      </c>
      <c r="D125" t="s">
        <v>22</v>
      </c>
      <c r="E125" t="s">
        <v>42</v>
      </c>
      <c r="F125" t="s">
        <v>24</v>
      </c>
      <c r="G125" t="s">
        <v>29</v>
      </c>
      <c r="H125" t="s">
        <v>84</v>
      </c>
      <c r="I125" s="3" t="s">
        <v>27</v>
      </c>
      <c r="J125" s="3" t="s">
        <v>27</v>
      </c>
      <c r="K125" s="3" t="s">
        <v>27</v>
      </c>
      <c r="L125" s="3" t="s">
        <v>27</v>
      </c>
      <c r="M125" s="3" t="s">
        <v>27</v>
      </c>
      <c r="N125" s="3" t="s">
        <v>27</v>
      </c>
      <c r="O125" s="3" t="s">
        <v>27</v>
      </c>
      <c r="P125" s="3" t="s">
        <v>27</v>
      </c>
      <c r="Q125" s="3" t="s">
        <v>27</v>
      </c>
      <c r="R125" s="3" t="s">
        <v>27</v>
      </c>
      <c r="S125" s="3" t="s">
        <v>27</v>
      </c>
      <c r="T125" s="3" t="s">
        <v>27</v>
      </c>
      <c r="U125" s="3" t="s">
        <v>27</v>
      </c>
      <c r="V125" s="3" t="s">
        <v>27</v>
      </c>
      <c r="W125" s="3" t="s">
        <v>27</v>
      </c>
      <c r="X125" s="3" t="s">
        <v>27</v>
      </c>
      <c r="Y125" s="3" t="s">
        <v>27</v>
      </c>
      <c r="Z125" s="3" t="s">
        <v>27</v>
      </c>
      <c r="AA125" s="3" t="s">
        <v>27</v>
      </c>
      <c r="AB125" s="3">
        <v>47.305</v>
      </c>
      <c r="AC125" s="3">
        <v>48.954000000000001</v>
      </c>
      <c r="AD125" s="3">
        <v>48.09</v>
      </c>
      <c r="AE125" s="3">
        <v>49.192</v>
      </c>
      <c r="AF125" s="3">
        <v>43.460999999999999</v>
      </c>
      <c r="AG125" s="3">
        <v>49.622999999999998</v>
      </c>
    </row>
    <row r="126" spans="1:33" x14ac:dyDescent="0.2">
      <c r="A126" t="s">
        <v>81</v>
      </c>
      <c r="B126" t="s">
        <v>82</v>
      </c>
      <c r="C126" t="s">
        <v>21</v>
      </c>
      <c r="D126" t="s">
        <v>22</v>
      </c>
      <c r="E126" t="s">
        <v>43</v>
      </c>
      <c r="F126" t="s">
        <v>24</v>
      </c>
      <c r="G126" t="s">
        <v>29</v>
      </c>
      <c r="H126" t="s">
        <v>84</v>
      </c>
      <c r="I126" s="3" t="s">
        <v>27</v>
      </c>
      <c r="J126" s="3" t="s">
        <v>27</v>
      </c>
      <c r="K126" s="3" t="s">
        <v>27</v>
      </c>
      <c r="L126" s="3" t="s">
        <v>27</v>
      </c>
      <c r="M126" s="3" t="s">
        <v>27</v>
      </c>
      <c r="N126" s="3" t="s">
        <v>27</v>
      </c>
      <c r="O126" s="3" t="s">
        <v>27</v>
      </c>
      <c r="P126" s="3" t="s">
        <v>27</v>
      </c>
      <c r="Q126" s="3" t="s">
        <v>27</v>
      </c>
      <c r="R126" s="3" t="s">
        <v>27</v>
      </c>
      <c r="S126" s="3" t="s">
        <v>27</v>
      </c>
      <c r="T126" s="3" t="s">
        <v>27</v>
      </c>
      <c r="U126" s="3" t="s">
        <v>27</v>
      </c>
      <c r="V126" s="3" t="s">
        <v>27</v>
      </c>
      <c r="W126" s="3" t="s">
        <v>27</v>
      </c>
      <c r="X126" s="3" t="s">
        <v>27</v>
      </c>
      <c r="Y126" s="3" t="s">
        <v>27</v>
      </c>
      <c r="Z126" s="3" t="s">
        <v>27</v>
      </c>
      <c r="AA126" s="3" t="s">
        <v>27</v>
      </c>
      <c r="AB126" s="3">
        <v>89.034999999999997</v>
      </c>
      <c r="AC126" s="3">
        <v>87.632000000000005</v>
      </c>
      <c r="AD126" s="3">
        <v>81.135999999999996</v>
      </c>
      <c r="AE126" s="3">
        <v>81.55</v>
      </c>
      <c r="AF126" s="3">
        <v>83.048000000000002</v>
      </c>
      <c r="AG126" s="3">
        <v>89.605000000000004</v>
      </c>
    </row>
    <row r="127" spans="1:33" x14ac:dyDescent="0.2">
      <c r="A127" t="s">
        <v>81</v>
      </c>
      <c r="B127" t="s">
        <v>82</v>
      </c>
      <c r="C127" t="s">
        <v>21</v>
      </c>
      <c r="D127" t="s">
        <v>22</v>
      </c>
      <c r="E127" t="s">
        <v>44</v>
      </c>
      <c r="F127" t="s">
        <v>24</v>
      </c>
      <c r="G127" t="s">
        <v>29</v>
      </c>
      <c r="H127" t="s">
        <v>84</v>
      </c>
      <c r="I127" s="3" t="s">
        <v>27</v>
      </c>
      <c r="J127" s="3" t="s">
        <v>27</v>
      </c>
      <c r="K127" s="3" t="s">
        <v>27</v>
      </c>
      <c r="L127" s="3" t="s">
        <v>27</v>
      </c>
      <c r="M127" s="3" t="s">
        <v>27</v>
      </c>
      <c r="N127" s="3" t="s">
        <v>27</v>
      </c>
      <c r="O127" s="3" t="s">
        <v>27</v>
      </c>
      <c r="P127" s="3" t="s">
        <v>27</v>
      </c>
      <c r="Q127" s="3" t="s">
        <v>27</v>
      </c>
      <c r="R127" s="3" t="s">
        <v>27</v>
      </c>
      <c r="S127" s="3" t="s">
        <v>27</v>
      </c>
      <c r="T127" s="3" t="s">
        <v>27</v>
      </c>
      <c r="U127" s="3" t="s">
        <v>27</v>
      </c>
      <c r="V127" s="3" t="s">
        <v>27</v>
      </c>
      <c r="W127" s="3" t="s">
        <v>27</v>
      </c>
      <c r="X127" s="3" t="s">
        <v>27</v>
      </c>
      <c r="Y127" s="3" t="s">
        <v>27</v>
      </c>
      <c r="Z127" s="3" t="s">
        <v>27</v>
      </c>
      <c r="AA127" s="3" t="s">
        <v>27</v>
      </c>
      <c r="AB127" s="3">
        <v>52.06</v>
      </c>
      <c r="AC127" s="3">
        <v>54.213999999999999</v>
      </c>
      <c r="AD127" s="3">
        <v>49.61</v>
      </c>
      <c r="AE127" s="3">
        <v>51.899000000000001</v>
      </c>
      <c r="AF127" s="3">
        <v>49.494</v>
      </c>
      <c r="AG127" s="3">
        <v>58.29</v>
      </c>
    </row>
    <row r="128" spans="1:33" x14ac:dyDescent="0.2">
      <c r="A128" t="s">
        <v>81</v>
      </c>
      <c r="B128" t="s">
        <v>82</v>
      </c>
      <c r="C128" t="s">
        <v>21</v>
      </c>
      <c r="D128" t="s">
        <v>22</v>
      </c>
      <c r="E128" t="s">
        <v>45</v>
      </c>
      <c r="F128" t="s">
        <v>24</v>
      </c>
      <c r="G128" t="s">
        <v>29</v>
      </c>
      <c r="H128" t="s">
        <v>84</v>
      </c>
      <c r="I128" s="3" t="s">
        <v>27</v>
      </c>
      <c r="J128" s="3" t="s">
        <v>27</v>
      </c>
      <c r="K128" s="3" t="s">
        <v>27</v>
      </c>
      <c r="L128" s="3" t="s">
        <v>27</v>
      </c>
      <c r="M128" s="3" t="s">
        <v>27</v>
      </c>
      <c r="N128" s="3" t="s">
        <v>27</v>
      </c>
      <c r="O128" s="3" t="s">
        <v>27</v>
      </c>
      <c r="P128" s="3" t="s">
        <v>27</v>
      </c>
      <c r="Q128" s="3" t="s">
        <v>27</v>
      </c>
      <c r="R128" s="3" t="s">
        <v>27</v>
      </c>
      <c r="S128" s="3" t="s">
        <v>27</v>
      </c>
      <c r="T128" s="3" t="s">
        <v>27</v>
      </c>
      <c r="U128" s="3" t="s">
        <v>27</v>
      </c>
      <c r="V128" s="3" t="s">
        <v>27</v>
      </c>
      <c r="W128" s="3" t="s">
        <v>27</v>
      </c>
      <c r="X128" s="3" t="s">
        <v>27</v>
      </c>
      <c r="Y128" s="3" t="s">
        <v>27</v>
      </c>
      <c r="Z128" s="3" t="s">
        <v>27</v>
      </c>
      <c r="AA128" s="3" t="s">
        <v>27</v>
      </c>
      <c r="AB128" s="3">
        <v>12.877000000000001</v>
      </c>
      <c r="AC128" s="3">
        <v>14.298999999999999</v>
      </c>
      <c r="AD128" s="3">
        <v>12.935</v>
      </c>
      <c r="AE128" s="3">
        <v>12.728999999999999</v>
      </c>
      <c r="AF128" s="3">
        <v>11.282999999999999</v>
      </c>
      <c r="AG128" s="3">
        <v>15.007999999999999</v>
      </c>
    </row>
    <row r="129" spans="1:33" x14ac:dyDescent="0.2">
      <c r="A129" t="s">
        <v>81</v>
      </c>
      <c r="B129" t="s">
        <v>82</v>
      </c>
      <c r="C129" t="s">
        <v>21</v>
      </c>
      <c r="D129" t="s">
        <v>22</v>
      </c>
      <c r="E129" t="s">
        <v>46</v>
      </c>
      <c r="F129" t="s">
        <v>24</v>
      </c>
      <c r="G129" t="s">
        <v>29</v>
      </c>
      <c r="H129" t="s">
        <v>84</v>
      </c>
      <c r="I129" s="3" t="s">
        <v>27</v>
      </c>
      <c r="J129" s="3" t="s">
        <v>27</v>
      </c>
      <c r="K129" s="3" t="s">
        <v>27</v>
      </c>
      <c r="L129" s="3" t="s">
        <v>27</v>
      </c>
      <c r="M129" s="3" t="s">
        <v>27</v>
      </c>
      <c r="N129" s="3" t="s">
        <v>27</v>
      </c>
      <c r="O129" s="3" t="s">
        <v>27</v>
      </c>
      <c r="P129" s="3" t="s">
        <v>27</v>
      </c>
      <c r="Q129" s="3" t="s">
        <v>27</v>
      </c>
      <c r="R129" s="3" t="s">
        <v>27</v>
      </c>
      <c r="S129" s="3" t="s">
        <v>27</v>
      </c>
      <c r="T129" s="3" t="s">
        <v>27</v>
      </c>
      <c r="U129" s="3" t="s">
        <v>27</v>
      </c>
      <c r="V129" s="3" t="s">
        <v>27</v>
      </c>
      <c r="W129" s="3" t="s">
        <v>27</v>
      </c>
      <c r="X129" s="3" t="s">
        <v>27</v>
      </c>
      <c r="Y129" s="3" t="s">
        <v>27</v>
      </c>
      <c r="Z129" s="3" t="s">
        <v>27</v>
      </c>
      <c r="AA129" s="3" t="s">
        <v>27</v>
      </c>
      <c r="AB129" s="3">
        <v>18.869</v>
      </c>
      <c r="AC129" s="3">
        <v>19.78</v>
      </c>
      <c r="AD129" s="3">
        <v>18.814</v>
      </c>
      <c r="AE129" s="3">
        <v>17.728000000000002</v>
      </c>
      <c r="AF129" s="3">
        <v>17.658999999999999</v>
      </c>
      <c r="AG129" s="3">
        <v>16.82</v>
      </c>
    </row>
    <row r="130" spans="1:33" x14ac:dyDescent="0.2">
      <c r="A130" t="s">
        <v>81</v>
      </c>
      <c r="B130" t="s">
        <v>82</v>
      </c>
      <c r="C130" t="s">
        <v>21</v>
      </c>
      <c r="D130" t="s">
        <v>22</v>
      </c>
      <c r="E130" t="s">
        <v>47</v>
      </c>
      <c r="F130" t="s">
        <v>24</v>
      </c>
      <c r="G130" t="s">
        <v>29</v>
      </c>
      <c r="H130" t="s">
        <v>84</v>
      </c>
      <c r="I130" s="3" t="s">
        <v>27</v>
      </c>
      <c r="J130" s="3" t="s">
        <v>27</v>
      </c>
      <c r="K130" s="3" t="s">
        <v>27</v>
      </c>
      <c r="L130" s="3" t="s">
        <v>27</v>
      </c>
      <c r="M130" s="3" t="s">
        <v>27</v>
      </c>
      <c r="N130" s="3" t="s">
        <v>27</v>
      </c>
      <c r="O130" s="3" t="s">
        <v>27</v>
      </c>
      <c r="P130" s="3" t="s">
        <v>27</v>
      </c>
      <c r="Q130" s="3" t="s">
        <v>27</v>
      </c>
      <c r="R130" s="3" t="s">
        <v>27</v>
      </c>
      <c r="S130" s="3" t="s">
        <v>27</v>
      </c>
      <c r="T130" s="3" t="s">
        <v>27</v>
      </c>
      <c r="U130" s="3" t="s">
        <v>27</v>
      </c>
      <c r="V130" s="3" t="s">
        <v>27</v>
      </c>
      <c r="W130" s="3" t="s">
        <v>27</v>
      </c>
      <c r="X130" s="3" t="s">
        <v>27</v>
      </c>
      <c r="Y130" s="3" t="s">
        <v>27</v>
      </c>
      <c r="Z130" s="3" t="s">
        <v>27</v>
      </c>
      <c r="AA130" s="3" t="s">
        <v>27</v>
      </c>
      <c r="AB130" s="3">
        <v>2.6720000000000002</v>
      </c>
      <c r="AC130" s="3">
        <v>2.9390000000000001</v>
      </c>
      <c r="AD130" s="3">
        <v>2.7440000000000002</v>
      </c>
      <c r="AE130" s="3">
        <v>2.6629999999999998</v>
      </c>
      <c r="AF130" s="3">
        <v>2.8889999999999998</v>
      </c>
      <c r="AG130" s="3">
        <v>2.7770000000000001</v>
      </c>
    </row>
    <row r="131" spans="1:33" x14ac:dyDescent="0.2">
      <c r="A131" t="s">
        <v>81</v>
      </c>
      <c r="B131" t="s">
        <v>82</v>
      </c>
      <c r="C131" t="s">
        <v>21</v>
      </c>
      <c r="D131" t="s">
        <v>22</v>
      </c>
      <c r="E131" t="s">
        <v>70</v>
      </c>
      <c r="F131" t="s">
        <v>24</v>
      </c>
      <c r="G131" t="s">
        <v>29</v>
      </c>
      <c r="H131" t="s">
        <v>84</v>
      </c>
      <c r="I131" s="3" t="s">
        <v>27</v>
      </c>
      <c r="J131" s="3" t="s">
        <v>27</v>
      </c>
      <c r="K131" s="3" t="s">
        <v>27</v>
      </c>
      <c r="L131" s="3" t="s">
        <v>27</v>
      </c>
      <c r="M131" s="3" t="s">
        <v>27</v>
      </c>
      <c r="N131" s="3" t="s">
        <v>27</v>
      </c>
      <c r="O131" s="3" t="s">
        <v>27</v>
      </c>
      <c r="P131" s="3" t="s">
        <v>27</v>
      </c>
      <c r="Q131" s="3" t="s">
        <v>27</v>
      </c>
      <c r="R131" s="3" t="s">
        <v>27</v>
      </c>
      <c r="S131" s="3" t="s">
        <v>27</v>
      </c>
      <c r="T131" s="3" t="s">
        <v>27</v>
      </c>
      <c r="U131" s="3" t="s">
        <v>27</v>
      </c>
      <c r="V131" s="3" t="s">
        <v>27</v>
      </c>
      <c r="W131" s="3" t="s">
        <v>27</v>
      </c>
      <c r="X131" s="3" t="s">
        <v>27</v>
      </c>
      <c r="Y131" s="3" t="s">
        <v>27</v>
      </c>
      <c r="Z131" s="3" t="s">
        <v>27</v>
      </c>
      <c r="AA131" s="3" t="s">
        <v>27</v>
      </c>
      <c r="AB131" s="3">
        <v>0.32400000000000001</v>
      </c>
      <c r="AC131" s="3">
        <v>0.63500000000000001</v>
      </c>
      <c r="AD131" s="3">
        <v>0.314</v>
      </c>
      <c r="AE131" s="3">
        <v>0.04</v>
      </c>
      <c r="AF131" s="3">
        <v>0.2</v>
      </c>
      <c r="AG131" s="3">
        <v>0.58299999999999996</v>
      </c>
    </row>
    <row r="132" spans="1:33" x14ac:dyDescent="0.2">
      <c r="A132" t="s">
        <v>81</v>
      </c>
      <c r="B132" t="s">
        <v>82</v>
      </c>
      <c r="C132" t="s">
        <v>49</v>
      </c>
      <c r="D132" t="s">
        <v>22</v>
      </c>
      <c r="E132" t="s">
        <v>23</v>
      </c>
      <c r="F132" t="s">
        <v>24</v>
      </c>
      <c r="G132" t="s">
        <v>85</v>
      </c>
      <c r="H132" t="s">
        <v>84</v>
      </c>
      <c r="I132" s="3" t="s">
        <v>27</v>
      </c>
      <c r="J132" s="3" t="s">
        <v>27</v>
      </c>
      <c r="K132" s="3" t="s">
        <v>27</v>
      </c>
      <c r="L132" s="3" t="s">
        <v>27</v>
      </c>
      <c r="M132" s="3" t="s">
        <v>27</v>
      </c>
      <c r="N132" s="3">
        <v>1514.6</v>
      </c>
      <c r="O132" s="3">
        <v>1498.8</v>
      </c>
      <c r="P132" s="3">
        <v>1505</v>
      </c>
      <c r="Q132" s="3">
        <v>1356.4</v>
      </c>
      <c r="R132" s="3">
        <v>1316</v>
      </c>
      <c r="S132" s="3">
        <v>1318.6</v>
      </c>
      <c r="T132" s="3">
        <v>1257.2</v>
      </c>
      <c r="U132" s="3">
        <v>1247.2</v>
      </c>
      <c r="V132" s="3">
        <v>1251</v>
      </c>
      <c r="W132" s="3">
        <v>1184.3</v>
      </c>
      <c r="X132" s="3">
        <v>1143.5</v>
      </c>
      <c r="Y132" s="3">
        <v>1173.5999999999999</v>
      </c>
      <c r="Z132" s="3">
        <v>1146.9000000000001</v>
      </c>
      <c r="AA132" s="3">
        <v>1172.7</v>
      </c>
      <c r="AB132" s="3" t="s">
        <v>27</v>
      </c>
      <c r="AC132" s="3" t="s">
        <v>27</v>
      </c>
      <c r="AD132" s="3" t="s">
        <v>27</v>
      </c>
      <c r="AE132" s="3" t="s">
        <v>27</v>
      </c>
      <c r="AF132" s="3" t="s">
        <v>27</v>
      </c>
      <c r="AG132" s="3" t="s">
        <v>27</v>
      </c>
    </row>
    <row r="133" spans="1:33" x14ac:dyDescent="0.2">
      <c r="A133" t="s">
        <v>81</v>
      </c>
      <c r="B133" t="s">
        <v>82</v>
      </c>
      <c r="C133" t="s">
        <v>49</v>
      </c>
      <c r="D133" t="s">
        <v>22</v>
      </c>
      <c r="E133" t="s">
        <v>77</v>
      </c>
      <c r="F133" t="s">
        <v>24</v>
      </c>
      <c r="G133" t="s">
        <v>29</v>
      </c>
      <c r="H133" t="s">
        <v>84</v>
      </c>
      <c r="I133" s="3" t="s">
        <v>27</v>
      </c>
      <c r="J133" s="3" t="s">
        <v>27</v>
      </c>
      <c r="K133" s="3" t="s">
        <v>27</v>
      </c>
      <c r="L133" s="3" t="s">
        <v>27</v>
      </c>
      <c r="M133" s="3" t="s">
        <v>27</v>
      </c>
      <c r="N133" s="3">
        <v>769</v>
      </c>
      <c r="O133" s="3">
        <v>763.4</v>
      </c>
      <c r="P133" s="3">
        <v>745.2</v>
      </c>
      <c r="Q133" s="3">
        <v>581.6</v>
      </c>
      <c r="R133" s="3">
        <v>531.9</v>
      </c>
      <c r="S133" s="3">
        <v>535</v>
      </c>
      <c r="T133" s="3">
        <v>421.6</v>
      </c>
      <c r="U133" s="3">
        <v>407.8</v>
      </c>
      <c r="V133" s="3">
        <v>387.4</v>
      </c>
      <c r="W133" s="3">
        <v>332.4</v>
      </c>
      <c r="X133" s="3">
        <v>313.5</v>
      </c>
      <c r="Y133" s="3">
        <v>322</v>
      </c>
      <c r="Z133" s="3">
        <v>302.5</v>
      </c>
      <c r="AA133" s="3">
        <v>336.8</v>
      </c>
      <c r="AB133" s="3" t="s">
        <v>27</v>
      </c>
      <c r="AC133" s="3" t="s">
        <v>27</v>
      </c>
      <c r="AD133" s="3" t="s">
        <v>27</v>
      </c>
      <c r="AE133" s="3" t="s">
        <v>27</v>
      </c>
      <c r="AF133" s="3" t="s">
        <v>27</v>
      </c>
      <c r="AG133" s="3" t="s">
        <v>27</v>
      </c>
    </row>
    <row r="134" spans="1:33" x14ac:dyDescent="0.2">
      <c r="A134" t="s">
        <v>81</v>
      </c>
      <c r="B134" t="s">
        <v>82</v>
      </c>
      <c r="C134" t="s">
        <v>49</v>
      </c>
      <c r="D134" t="s">
        <v>22</v>
      </c>
      <c r="E134" t="s">
        <v>51</v>
      </c>
      <c r="F134" t="s">
        <v>24</v>
      </c>
      <c r="G134" t="s">
        <v>29</v>
      </c>
      <c r="H134" t="s">
        <v>84</v>
      </c>
      <c r="I134" s="3" t="s">
        <v>27</v>
      </c>
      <c r="J134" s="3" t="s">
        <v>27</v>
      </c>
      <c r="K134" s="3" t="s">
        <v>27</v>
      </c>
      <c r="L134" s="3" t="s">
        <v>27</v>
      </c>
      <c r="M134" s="3" t="s">
        <v>27</v>
      </c>
      <c r="N134" s="3">
        <v>770.3</v>
      </c>
      <c r="O134" s="3">
        <v>764.8</v>
      </c>
      <c r="P134" s="3">
        <v>747.1</v>
      </c>
      <c r="Q134" s="3">
        <v>583.20000000000005</v>
      </c>
      <c r="R134" s="3">
        <v>532.9</v>
      </c>
      <c r="S134" s="3">
        <v>536.5</v>
      </c>
      <c r="T134" s="3">
        <v>422.4</v>
      </c>
      <c r="U134" s="3">
        <v>408.6</v>
      </c>
      <c r="V134" s="3">
        <v>388.6</v>
      </c>
      <c r="W134" s="3">
        <v>333.6</v>
      </c>
      <c r="X134" s="3">
        <v>314.7</v>
      </c>
      <c r="Y134" s="3">
        <v>323</v>
      </c>
      <c r="Z134" s="3">
        <v>303.39999999999998</v>
      </c>
      <c r="AA134" s="3">
        <v>337.85</v>
      </c>
      <c r="AB134" s="3" t="s">
        <v>27</v>
      </c>
      <c r="AC134" s="3" t="s">
        <v>27</v>
      </c>
      <c r="AD134" s="3" t="s">
        <v>27</v>
      </c>
      <c r="AE134" s="3" t="s">
        <v>27</v>
      </c>
      <c r="AF134" s="3" t="s">
        <v>27</v>
      </c>
      <c r="AG134" s="3" t="s">
        <v>27</v>
      </c>
    </row>
    <row r="135" spans="1:33" x14ac:dyDescent="0.2">
      <c r="A135" t="s">
        <v>81</v>
      </c>
      <c r="B135" t="s">
        <v>82</v>
      </c>
      <c r="C135" t="s">
        <v>49</v>
      </c>
      <c r="D135" t="s">
        <v>22</v>
      </c>
      <c r="E135" t="s">
        <v>52</v>
      </c>
      <c r="F135" t="s">
        <v>24</v>
      </c>
      <c r="G135" t="s">
        <v>29</v>
      </c>
      <c r="H135" t="s">
        <v>84</v>
      </c>
      <c r="I135" s="3" t="s">
        <v>27</v>
      </c>
      <c r="J135" s="3" t="s">
        <v>27</v>
      </c>
      <c r="K135" s="3" t="s">
        <v>27</v>
      </c>
      <c r="L135" s="3" t="s">
        <v>27</v>
      </c>
      <c r="M135" s="3" t="s">
        <v>27</v>
      </c>
      <c r="N135" s="3" t="s">
        <v>27</v>
      </c>
      <c r="O135" s="3" t="s">
        <v>27</v>
      </c>
      <c r="P135" s="3" t="s">
        <v>27</v>
      </c>
      <c r="Q135" s="3" t="s">
        <v>27</v>
      </c>
      <c r="R135" s="3" t="s">
        <v>27</v>
      </c>
      <c r="S135" s="3" t="s">
        <v>27</v>
      </c>
      <c r="T135" s="3">
        <v>3.4</v>
      </c>
      <c r="U135" s="3">
        <v>3.7</v>
      </c>
      <c r="V135" s="3">
        <v>3.8</v>
      </c>
      <c r="W135" s="3">
        <v>4.9000000000000004</v>
      </c>
      <c r="X135" s="3">
        <v>5.0999999999999996</v>
      </c>
      <c r="Y135" s="3">
        <v>5.8</v>
      </c>
      <c r="Z135" s="3">
        <v>5.7</v>
      </c>
      <c r="AA135" s="3">
        <v>4.2</v>
      </c>
      <c r="AB135" s="3" t="s">
        <v>27</v>
      </c>
      <c r="AC135" s="3" t="s">
        <v>27</v>
      </c>
      <c r="AD135" s="3" t="s">
        <v>27</v>
      </c>
      <c r="AE135" s="3" t="s">
        <v>27</v>
      </c>
      <c r="AF135" s="3" t="s">
        <v>27</v>
      </c>
      <c r="AG135" s="3" t="s">
        <v>27</v>
      </c>
    </row>
    <row r="136" spans="1:33" x14ac:dyDescent="0.2">
      <c r="A136" t="s">
        <v>81</v>
      </c>
      <c r="B136" t="s">
        <v>82</v>
      </c>
      <c r="C136" t="s">
        <v>49</v>
      </c>
      <c r="D136" t="s">
        <v>22</v>
      </c>
      <c r="E136" t="s">
        <v>86</v>
      </c>
      <c r="F136" t="s">
        <v>24</v>
      </c>
      <c r="G136" t="s">
        <v>29</v>
      </c>
      <c r="H136" t="s">
        <v>84</v>
      </c>
      <c r="I136" s="3" t="s">
        <v>27</v>
      </c>
      <c r="J136" s="3" t="s">
        <v>27</v>
      </c>
      <c r="K136" s="3" t="s">
        <v>27</v>
      </c>
      <c r="L136" s="3" t="s">
        <v>27</v>
      </c>
      <c r="M136" s="3" t="s">
        <v>27</v>
      </c>
      <c r="N136" s="3">
        <v>166.1</v>
      </c>
      <c r="O136" s="3">
        <v>165.2</v>
      </c>
      <c r="P136" s="3">
        <v>171.4</v>
      </c>
      <c r="Q136" s="3">
        <v>164.5</v>
      </c>
      <c r="R136" s="3">
        <v>161.80000000000001</v>
      </c>
      <c r="S136" s="3">
        <v>159.4</v>
      </c>
      <c r="T136" s="3">
        <v>161.4</v>
      </c>
      <c r="U136" s="3">
        <v>158.1</v>
      </c>
      <c r="V136" s="3">
        <v>163.30000000000001</v>
      </c>
      <c r="W136" s="3">
        <v>155.4</v>
      </c>
      <c r="X136" s="3">
        <v>145.80000000000001</v>
      </c>
      <c r="Y136" s="3">
        <v>153.19999999999999</v>
      </c>
      <c r="Z136" s="3">
        <v>150.9</v>
      </c>
      <c r="AA136" s="3">
        <v>142.4</v>
      </c>
      <c r="AB136" s="3" t="s">
        <v>27</v>
      </c>
      <c r="AC136" s="3" t="s">
        <v>27</v>
      </c>
      <c r="AD136" s="3" t="s">
        <v>27</v>
      </c>
      <c r="AE136" s="3" t="s">
        <v>27</v>
      </c>
      <c r="AF136" s="3" t="s">
        <v>27</v>
      </c>
      <c r="AG136" s="3" t="s">
        <v>27</v>
      </c>
    </row>
    <row r="137" spans="1:33" x14ac:dyDescent="0.2">
      <c r="A137" t="s">
        <v>81</v>
      </c>
      <c r="B137" t="s">
        <v>82</v>
      </c>
      <c r="C137" t="s">
        <v>49</v>
      </c>
      <c r="D137" t="s">
        <v>22</v>
      </c>
      <c r="E137" t="s">
        <v>53</v>
      </c>
      <c r="F137" t="s">
        <v>24</v>
      </c>
      <c r="G137" t="s">
        <v>29</v>
      </c>
      <c r="H137" t="s">
        <v>84</v>
      </c>
      <c r="I137" s="3" t="s">
        <v>27</v>
      </c>
      <c r="J137" s="3" t="s">
        <v>27</v>
      </c>
      <c r="K137" s="3" t="s">
        <v>27</v>
      </c>
      <c r="L137" s="3" t="s">
        <v>27</v>
      </c>
      <c r="M137" s="3" t="s">
        <v>27</v>
      </c>
      <c r="N137" s="3">
        <v>135.80000000000001</v>
      </c>
      <c r="O137" s="3">
        <v>136.80000000000001</v>
      </c>
      <c r="P137" s="3">
        <v>142.30000000000001</v>
      </c>
      <c r="Q137" s="3">
        <v>136.69999999999999</v>
      </c>
      <c r="R137" s="3">
        <v>135.4</v>
      </c>
      <c r="S137" s="3">
        <v>131.80000000000001</v>
      </c>
      <c r="T137" s="3">
        <v>134.5</v>
      </c>
      <c r="U137" s="3">
        <v>128.5</v>
      </c>
      <c r="V137" s="3">
        <v>136.19999999999999</v>
      </c>
      <c r="W137" s="3">
        <v>128.69999999999999</v>
      </c>
      <c r="X137" s="3">
        <v>120.8</v>
      </c>
      <c r="Y137" s="3">
        <v>127.6</v>
      </c>
      <c r="Z137" s="3">
        <v>121.4</v>
      </c>
      <c r="AA137" s="3">
        <v>114.25</v>
      </c>
      <c r="AB137" s="3" t="s">
        <v>27</v>
      </c>
      <c r="AC137" s="3" t="s">
        <v>27</v>
      </c>
      <c r="AD137" s="3" t="s">
        <v>27</v>
      </c>
      <c r="AE137" s="3" t="s">
        <v>27</v>
      </c>
      <c r="AF137" s="3" t="s">
        <v>27</v>
      </c>
      <c r="AG137" s="3" t="s">
        <v>27</v>
      </c>
    </row>
    <row r="138" spans="1:33" x14ac:dyDescent="0.2">
      <c r="A138" t="s">
        <v>81</v>
      </c>
      <c r="B138" t="s">
        <v>82</v>
      </c>
      <c r="C138" t="s">
        <v>49</v>
      </c>
      <c r="D138" t="s">
        <v>22</v>
      </c>
      <c r="E138" t="s">
        <v>54</v>
      </c>
      <c r="F138" t="s">
        <v>24</v>
      </c>
      <c r="G138" t="s">
        <v>29</v>
      </c>
      <c r="H138" t="s">
        <v>84</v>
      </c>
      <c r="I138" s="3" t="s">
        <v>27</v>
      </c>
      <c r="J138" s="3" t="s">
        <v>27</v>
      </c>
      <c r="K138" s="3" t="s">
        <v>27</v>
      </c>
      <c r="L138" s="3" t="s">
        <v>27</v>
      </c>
      <c r="M138" s="3" t="s">
        <v>27</v>
      </c>
      <c r="N138" s="3">
        <v>28.5</v>
      </c>
      <c r="O138" s="3">
        <v>26.4</v>
      </c>
      <c r="P138" s="3">
        <v>26.5</v>
      </c>
      <c r="Q138" s="3">
        <v>26.4</v>
      </c>
      <c r="R138" s="3">
        <v>25.6</v>
      </c>
      <c r="S138" s="3">
        <v>25.8</v>
      </c>
      <c r="T138" s="3">
        <v>23.5</v>
      </c>
      <c r="U138" s="3">
        <v>25.9</v>
      </c>
      <c r="V138" s="3">
        <v>23.3</v>
      </c>
      <c r="W138" s="3">
        <v>21.8</v>
      </c>
      <c r="X138" s="3">
        <v>19.899999999999999</v>
      </c>
      <c r="Y138" s="3">
        <v>19.8</v>
      </c>
      <c r="Z138" s="3">
        <v>23.8</v>
      </c>
      <c r="AA138" s="3">
        <v>23.95</v>
      </c>
      <c r="AB138" s="3" t="s">
        <v>27</v>
      </c>
      <c r="AC138" s="3" t="s">
        <v>27</v>
      </c>
      <c r="AD138" s="3" t="s">
        <v>27</v>
      </c>
      <c r="AE138" s="3" t="s">
        <v>27</v>
      </c>
      <c r="AF138" s="3" t="s">
        <v>27</v>
      </c>
      <c r="AG138" s="3" t="s">
        <v>27</v>
      </c>
    </row>
    <row r="139" spans="1:33" x14ac:dyDescent="0.2">
      <c r="A139" t="s">
        <v>81</v>
      </c>
      <c r="B139" t="s">
        <v>82</v>
      </c>
      <c r="C139" t="s">
        <v>49</v>
      </c>
      <c r="D139" t="s">
        <v>22</v>
      </c>
      <c r="E139" t="s">
        <v>34</v>
      </c>
      <c r="F139" t="s">
        <v>24</v>
      </c>
      <c r="G139" t="s">
        <v>29</v>
      </c>
      <c r="H139" t="s">
        <v>84</v>
      </c>
      <c r="I139" s="3" t="s">
        <v>27</v>
      </c>
      <c r="J139" s="3" t="s">
        <v>27</v>
      </c>
      <c r="K139" s="3" t="s">
        <v>27</v>
      </c>
      <c r="L139" s="3" t="s">
        <v>27</v>
      </c>
      <c r="M139" s="3" t="s">
        <v>27</v>
      </c>
      <c r="N139" s="3">
        <v>44.4</v>
      </c>
      <c r="O139" s="3">
        <v>43.2</v>
      </c>
      <c r="P139" s="3">
        <v>46</v>
      </c>
      <c r="Q139" s="3">
        <v>53.2</v>
      </c>
      <c r="R139" s="3">
        <v>52</v>
      </c>
      <c r="S139" s="3">
        <v>51.6</v>
      </c>
      <c r="T139" s="3">
        <v>67.3</v>
      </c>
      <c r="U139" s="3">
        <v>75.7</v>
      </c>
      <c r="V139" s="3">
        <v>82.8</v>
      </c>
      <c r="W139" s="3">
        <v>72.900000000000006</v>
      </c>
      <c r="X139" s="3">
        <v>67.5</v>
      </c>
      <c r="Y139" s="3">
        <v>66.8</v>
      </c>
      <c r="Z139" s="3">
        <v>70.2</v>
      </c>
      <c r="AA139" s="3">
        <v>65.05</v>
      </c>
      <c r="AB139" s="3" t="s">
        <v>27</v>
      </c>
      <c r="AC139" s="3" t="s">
        <v>27</v>
      </c>
      <c r="AD139" s="3" t="s">
        <v>27</v>
      </c>
      <c r="AE139" s="3" t="s">
        <v>27</v>
      </c>
      <c r="AF139" s="3" t="s">
        <v>27</v>
      </c>
      <c r="AG139" s="3" t="s">
        <v>27</v>
      </c>
    </row>
    <row r="140" spans="1:33" x14ac:dyDescent="0.2">
      <c r="A140" t="s">
        <v>81</v>
      </c>
      <c r="B140" t="s">
        <v>82</v>
      </c>
      <c r="C140" t="s">
        <v>49</v>
      </c>
      <c r="D140" t="s">
        <v>22</v>
      </c>
      <c r="E140" t="s">
        <v>35</v>
      </c>
      <c r="F140" t="s">
        <v>24</v>
      </c>
      <c r="G140" t="s">
        <v>29</v>
      </c>
      <c r="H140" t="s">
        <v>84</v>
      </c>
      <c r="I140" s="3" t="s">
        <v>27</v>
      </c>
      <c r="J140" s="3" t="s">
        <v>27</v>
      </c>
      <c r="K140" s="3" t="s">
        <v>27</v>
      </c>
      <c r="L140" s="3" t="s">
        <v>27</v>
      </c>
      <c r="M140" s="3" t="s">
        <v>27</v>
      </c>
      <c r="N140" s="3">
        <v>147.30000000000001</v>
      </c>
      <c r="O140" s="3">
        <v>144.5</v>
      </c>
      <c r="P140" s="3">
        <v>155.1</v>
      </c>
      <c r="Q140" s="3">
        <v>158.19999999999999</v>
      </c>
      <c r="R140" s="3">
        <v>159.6</v>
      </c>
      <c r="S140" s="3">
        <v>159.9</v>
      </c>
      <c r="T140" s="3">
        <v>174.1</v>
      </c>
      <c r="U140" s="3">
        <v>176.4</v>
      </c>
      <c r="V140" s="3">
        <v>187.6</v>
      </c>
      <c r="W140" s="3">
        <v>189.4</v>
      </c>
      <c r="X140" s="3">
        <v>184.5</v>
      </c>
      <c r="Y140" s="3">
        <v>195.4</v>
      </c>
      <c r="Z140" s="3">
        <v>184.2</v>
      </c>
      <c r="AA140" s="3">
        <v>186.9</v>
      </c>
      <c r="AB140" s="3" t="s">
        <v>27</v>
      </c>
      <c r="AC140" s="3" t="s">
        <v>27</v>
      </c>
      <c r="AD140" s="3" t="s">
        <v>27</v>
      </c>
      <c r="AE140" s="3" t="s">
        <v>27</v>
      </c>
      <c r="AF140" s="3" t="s">
        <v>27</v>
      </c>
      <c r="AG140" s="3" t="s">
        <v>27</v>
      </c>
    </row>
    <row r="141" spans="1:33" x14ac:dyDescent="0.2">
      <c r="A141" t="s">
        <v>81</v>
      </c>
      <c r="B141" t="s">
        <v>82</v>
      </c>
      <c r="C141" t="s">
        <v>49</v>
      </c>
      <c r="D141" t="s">
        <v>22</v>
      </c>
      <c r="E141" t="s">
        <v>55</v>
      </c>
      <c r="F141" t="s">
        <v>24</v>
      </c>
      <c r="G141" t="s">
        <v>29</v>
      </c>
      <c r="H141" t="s">
        <v>84</v>
      </c>
      <c r="I141" s="3" t="s">
        <v>27</v>
      </c>
      <c r="J141" s="3" t="s">
        <v>27</v>
      </c>
      <c r="K141" s="3" t="s">
        <v>27</v>
      </c>
      <c r="L141" s="3" t="s">
        <v>27</v>
      </c>
      <c r="M141" s="3" t="s">
        <v>27</v>
      </c>
      <c r="N141" s="3">
        <v>18</v>
      </c>
      <c r="O141" s="3">
        <v>19.3</v>
      </c>
      <c r="P141" s="3">
        <v>19.7</v>
      </c>
      <c r="Q141" s="3">
        <v>17.5</v>
      </c>
      <c r="R141" s="3">
        <v>19.100000000000001</v>
      </c>
      <c r="S141" s="3">
        <v>23</v>
      </c>
      <c r="T141" s="3">
        <v>21.8</v>
      </c>
      <c r="U141" s="3">
        <v>21.5</v>
      </c>
      <c r="V141" s="3">
        <v>21.2</v>
      </c>
      <c r="W141" s="3">
        <v>27.9</v>
      </c>
      <c r="X141" s="3">
        <v>28.9</v>
      </c>
      <c r="Y141" s="3">
        <v>27.6</v>
      </c>
      <c r="Z141" s="3">
        <v>25.1</v>
      </c>
      <c r="AA141" s="3">
        <v>24.45</v>
      </c>
      <c r="AB141" s="3" t="s">
        <v>27</v>
      </c>
      <c r="AC141" s="3" t="s">
        <v>27</v>
      </c>
      <c r="AD141" s="3" t="s">
        <v>27</v>
      </c>
      <c r="AE141" s="3" t="s">
        <v>27</v>
      </c>
      <c r="AF141" s="3" t="s">
        <v>27</v>
      </c>
      <c r="AG141" s="3" t="s">
        <v>27</v>
      </c>
    </row>
    <row r="142" spans="1:33" x14ac:dyDescent="0.2">
      <c r="A142" t="s">
        <v>81</v>
      </c>
      <c r="B142" t="s">
        <v>82</v>
      </c>
      <c r="C142" t="s">
        <v>49</v>
      </c>
      <c r="D142" t="s">
        <v>22</v>
      </c>
      <c r="E142" t="s">
        <v>56</v>
      </c>
      <c r="F142" t="s">
        <v>24</v>
      </c>
      <c r="G142" t="s">
        <v>29</v>
      </c>
      <c r="H142" t="s">
        <v>84</v>
      </c>
      <c r="I142" s="3" t="s">
        <v>27</v>
      </c>
      <c r="J142" s="3" t="s">
        <v>27</v>
      </c>
      <c r="K142" s="3" t="s">
        <v>27</v>
      </c>
      <c r="L142" s="3" t="s">
        <v>27</v>
      </c>
      <c r="M142" s="3" t="s">
        <v>27</v>
      </c>
      <c r="N142" s="3">
        <v>63.9</v>
      </c>
      <c r="O142" s="3">
        <v>64.3</v>
      </c>
      <c r="P142" s="3">
        <v>61.7</v>
      </c>
      <c r="Q142" s="3">
        <v>67.7</v>
      </c>
      <c r="R142" s="3">
        <v>73.400000000000006</v>
      </c>
      <c r="S142" s="3">
        <v>71</v>
      </c>
      <c r="T142" s="3">
        <v>65.3</v>
      </c>
      <c r="U142" s="3">
        <v>68.7</v>
      </c>
      <c r="V142" s="3">
        <v>70.8</v>
      </c>
      <c r="W142" s="3">
        <v>68</v>
      </c>
      <c r="X142" s="3">
        <v>63.7</v>
      </c>
      <c r="Y142" s="3">
        <v>67</v>
      </c>
      <c r="Z142" s="3">
        <v>70.5</v>
      </c>
      <c r="AA142" s="3">
        <v>73.2</v>
      </c>
      <c r="AB142" s="3" t="s">
        <v>27</v>
      </c>
      <c r="AC142" s="3" t="s">
        <v>27</v>
      </c>
      <c r="AD142" s="3" t="s">
        <v>27</v>
      </c>
      <c r="AE142" s="3" t="s">
        <v>27</v>
      </c>
      <c r="AF142" s="3" t="s">
        <v>27</v>
      </c>
      <c r="AG142" s="3" t="s">
        <v>27</v>
      </c>
    </row>
    <row r="143" spans="1:33" x14ac:dyDescent="0.2">
      <c r="A143" t="s">
        <v>81</v>
      </c>
      <c r="B143" t="s">
        <v>82</v>
      </c>
      <c r="C143" t="s">
        <v>49</v>
      </c>
      <c r="D143" t="s">
        <v>22</v>
      </c>
      <c r="E143" t="s">
        <v>57</v>
      </c>
      <c r="F143" t="s">
        <v>24</v>
      </c>
      <c r="G143" t="s">
        <v>29</v>
      </c>
      <c r="H143" t="s">
        <v>84</v>
      </c>
      <c r="I143" s="3" t="s">
        <v>27</v>
      </c>
      <c r="J143" s="3" t="s">
        <v>27</v>
      </c>
      <c r="K143" s="3" t="s">
        <v>27</v>
      </c>
      <c r="L143" s="3" t="s">
        <v>27</v>
      </c>
      <c r="M143" s="3" t="s">
        <v>27</v>
      </c>
      <c r="N143" s="3">
        <v>8.1</v>
      </c>
      <c r="O143" s="3">
        <v>9.1999999999999993</v>
      </c>
      <c r="P143" s="3">
        <v>9.1999999999999993</v>
      </c>
      <c r="Q143" s="3">
        <v>10.5</v>
      </c>
      <c r="R143" s="3">
        <v>13.6</v>
      </c>
      <c r="S143" s="3">
        <v>13.4</v>
      </c>
      <c r="T143" s="3">
        <v>15</v>
      </c>
      <c r="U143" s="3">
        <v>15.5</v>
      </c>
      <c r="V143" s="3">
        <v>17</v>
      </c>
      <c r="W143" s="3">
        <v>16.5</v>
      </c>
      <c r="X143" s="3">
        <v>16.899999999999999</v>
      </c>
      <c r="Y143" s="3">
        <v>17.5</v>
      </c>
      <c r="Z143" s="3">
        <v>20.100000000000001</v>
      </c>
      <c r="AA143" s="3">
        <v>19.2</v>
      </c>
      <c r="AB143" s="3" t="s">
        <v>27</v>
      </c>
      <c r="AC143" s="3" t="s">
        <v>27</v>
      </c>
      <c r="AD143" s="3" t="s">
        <v>27</v>
      </c>
      <c r="AE143" s="3" t="s">
        <v>27</v>
      </c>
      <c r="AF143" s="3" t="s">
        <v>27</v>
      </c>
      <c r="AG143" s="3" t="s">
        <v>27</v>
      </c>
    </row>
    <row r="144" spans="1:33" x14ac:dyDescent="0.2">
      <c r="A144" t="s">
        <v>81</v>
      </c>
      <c r="B144" t="s">
        <v>82</v>
      </c>
      <c r="C144" t="s">
        <v>49</v>
      </c>
      <c r="D144" t="s">
        <v>22</v>
      </c>
      <c r="E144" t="s">
        <v>58</v>
      </c>
      <c r="F144" t="s">
        <v>24</v>
      </c>
      <c r="G144" t="s">
        <v>29</v>
      </c>
      <c r="H144" t="s">
        <v>84</v>
      </c>
      <c r="I144" s="3" t="s">
        <v>27</v>
      </c>
      <c r="J144" s="3" t="s">
        <v>27</v>
      </c>
      <c r="K144" s="3" t="s">
        <v>27</v>
      </c>
      <c r="L144" s="3" t="s">
        <v>27</v>
      </c>
      <c r="M144" s="3" t="s">
        <v>27</v>
      </c>
      <c r="N144" s="3">
        <v>19.5</v>
      </c>
      <c r="O144" s="3">
        <v>19.5</v>
      </c>
      <c r="P144" s="3">
        <v>20.2</v>
      </c>
      <c r="Q144" s="3">
        <v>25.8</v>
      </c>
      <c r="R144" s="3">
        <v>28.9</v>
      </c>
      <c r="S144" s="3">
        <v>28.7</v>
      </c>
      <c r="T144" s="3">
        <v>31</v>
      </c>
      <c r="U144" s="3">
        <v>28.9</v>
      </c>
      <c r="V144" s="3">
        <v>30.4</v>
      </c>
      <c r="W144" s="3">
        <v>31.5</v>
      </c>
      <c r="X144" s="3">
        <v>31</v>
      </c>
      <c r="Y144" s="3">
        <v>32.1</v>
      </c>
      <c r="Z144" s="3">
        <v>37.700000000000003</v>
      </c>
      <c r="AA144" s="3">
        <v>46.9</v>
      </c>
      <c r="AB144" s="3" t="s">
        <v>27</v>
      </c>
      <c r="AC144" s="3" t="s">
        <v>27</v>
      </c>
      <c r="AD144" s="3" t="s">
        <v>27</v>
      </c>
      <c r="AE144" s="3" t="s">
        <v>27</v>
      </c>
      <c r="AF144" s="3" t="s">
        <v>27</v>
      </c>
      <c r="AG144" s="3" t="s">
        <v>27</v>
      </c>
    </row>
    <row r="145" spans="1:33" x14ac:dyDescent="0.2">
      <c r="A145" t="s">
        <v>81</v>
      </c>
      <c r="B145" t="s">
        <v>82</v>
      </c>
      <c r="C145" t="s">
        <v>49</v>
      </c>
      <c r="D145" t="s">
        <v>22</v>
      </c>
      <c r="E145" t="s">
        <v>59</v>
      </c>
      <c r="F145" t="s">
        <v>24</v>
      </c>
      <c r="G145" t="s">
        <v>29</v>
      </c>
      <c r="H145" t="s">
        <v>84</v>
      </c>
      <c r="I145" s="3" t="s">
        <v>27</v>
      </c>
      <c r="J145" s="3" t="s">
        <v>27</v>
      </c>
      <c r="K145" s="3" t="s">
        <v>27</v>
      </c>
      <c r="L145" s="3" t="s">
        <v>27</v>
      </c>
      <c r="M145" s="3" t="s">
        <v>27</v>
      </c>
      <c r="N145" s="3">
        <v>64.5</v>
      </c>
      <c r="O145" s="3">
        <v>65.8</v>
      </c>
      <c r="P145" s="3">
        <v>65.8</v>
      </c>
      <c r="Q145" s="3">
        <v>65.599999999999994</v>
      </c>
      <c r="R145" s="3">
        <v>64.099999999999994</v>
      </c>
      <c r="S145" s="3">
        <v>61.5</v>
      </c>
      <c r="T145" s="3">
        <v>71.900000000000006</v>
      </c>
      <c r="U145" s="3">
        <v>66.3</v>
      </c>
      <c r="V145" s="3">
        <v>68.099999999999994</v>
      </c>
      <c r="W145" s="3">
        <v>68.3</v>
      </c>
      <c r="X145" s="3">
        <v>65.5</v>
      </c>
      <c r="Y145" s="3">
        <v>63.9</v>
      </c>
      <c r="Z145" s="3">
        <v>67.8</v>
      </c>
      <c r="AA145" s="3">
        <v>63.7</v>
      </c>
      <c r="AB145" s="3" t="s">
        <v>27</v>
      </c>
      <c r="AC145" s="3" t="s">
        <v>27</v>
      </c>
      <c r="AD145" s="3" t="s">
        <v>27</v>
      </c>
      <c r="AE145" s="3" t="s">
        <v>27</v>
      </c>
      <c r="AF145" s="3" t="s">
        <v>27</v>
      </c>
      <c r="AG145" s="3" t="s">
        <v>27</v>
      </c>
    </row>
    <row r="146" spans="1:33" x14ac:dyDescent="0.2">
      <c r="A146" t="s">
        <v>81</v>
      </c>
      <c r="B146" t="s">
        <v>82</v>
      </c>
      <c r="C146" t="s">
        <v>49</v>
      </c>
      <c r="D146" t="s">
        <v>22</v>
      </c>
      <c r="E146" t="s">
        <v>60</v>
      </c>
      <c r="F146" t="s">
        <v>24</v>
      </c>
      <c r="G146" t="s">
        <v>29</v>
      </c>
      <c r="H146" t="s">
        <v>84</v>
      </c>
      <c r="I146" s="3" t="s">
        <v>27</v>
      </c>
      <c r="J146" s="3" t="s">
        <v>27</v>
      </c>
      <c r="K146" s="3" t="s">
        <v>27</v>
      </c>
      <c r="L146" s="3" t="s">
        <v>27</v>
      </c>
      <c r="M146" s="3" t="s">
        <v>27</v>
      </c>
      <c r="N146" s="3">
        <v>101.5</v>
      </c>
      <c r="O146" s="3">
        <v>100.9</v>
      </c>
      <c r="P146" s="3">
        <v>105.3</v>
      </c>
      <c r="Q146" s="3">
        <v>109.5</v>
      </c>
      <c r="R146" s="3">
        <v>107.9</v>
      </c>
      <c r="S146" s="3">
        <v>108.2</v>
      </c>
      <c r="T146" s="3">
        <v>120.4</v>
      </c>
      <c r="U146" s="3">
        <v>116.8</v>
      </c>
      <c r="V146" s="3">
        <v>112</v>
      </c>
      <c r="W146" s="3">
        <v>113</v>
      </c>
      <c r="X146" s="3">
        <v>112.7</v>
      </c>
      <c r="Y146" s="3">
        <v>111.8</v>
      </c>
      <c r="Z146" s="3">
        <v>110.7</v>
      </c>
      <c r="AA146" s="3">
        <v>104.8</v>
      </c>
      <c r="AB146" s="3" t="s">
        <v>27</v>
      </c>
      <c r="AC146" s="3" t="s">
        <v>27</v>
      </c>
      <c r="AD146" s="3" t="s">
        <v>27</v>
      </c>
      <c r="AE146" s="3" t="s">
        <v>27</v>
      </c>
      <c r="AF146" s="3" t="s">
        <v>27</v>
      </c>
      <c r="AG146" s="3" t="s">
        <v>27</v>
      </c>
    </row>
    <row r="147" spans="1:33" x14ac:dyDescent="0.2">
      <c r="A147" t="s">
        <v>81</v>
      </c>
      <c r="B147" t="s">
        <v>82</v>
      </c>
      <c r="C147" t="s">
        <v>49</v>
      </c>
      <c r="D147" t="s">
        <v>22</v>
      </c>
      <c r="E147" t="s">
        <v>61</v>
      </c>
      <c r="F147" t="s">
        <v>24</v>
      </c>
      <c r="G147" t="s">
        <v>29</v>
      </c>
      <c r="H147" t="s">
        <v>84</v>
      </c>
      <c r="I147" s="3" t="s">
        <v>27</v>
      </c>
      <c r="J147" s="3" t="s">
        <v>27</v>
      </c>
      <c r="K147" s="3" t="s">
        <v>27</v>
      </c>
      <c r="L147" s="3" t="s">
        <v>27</v>
      </c>
      <c r="M147" s="3" t="s">
        <v>27</v>
      </c>
      <c r="N147" s="3">
        <v>74.2</v>
      </c>
      <c r="O147" s="3">
        <v>70.7</v>
      </c>
      <c r="P147" s="3">
        <v>72.2</v>
      </c>
      <c r="Q147" s="3">
        <v>68.900000000000006</v>
      </c>
      <c r="R147" s="3">
        <v>68.7</v>
      </c>
      <c r="S147" s="3">
        <v>69.400000000000006</v>
      </c>
      <c r="T147" s="3">
        <v>64.3</v>
      </c>
      <c r="U147" s="3">
        <v>67.400000000000006</v>
      </c>
      <c r="V147" s="3">
        <v>68.099999999999994</v>
      </c>
      <c r="W147" s="3">
        <v>67.400000000000006</v>
      </c>
      <c r="X147" s="3">
        <v>72.599999999999994</v>
      </c>
      <c r="Y147" s="3">
        <v>74.5</v>
      </c>
      <c r="Z147" s="3">
        <v>68.599999999999994</v>
      </c>
      <c r="AA147" s="3">
        <v>67.099999999999994</v>
      </c>
      <c r="AB147" s="3" t="s">
        <v>27</v>
      </c>
      <c r="AC147" s="3" t="s">
        <v>27</v>
      </c>
      <c r="AD147" s="3" t="s">
        <v>27</v>
      </c>
      <c r="AE147" s="3" t="s">
        <v>27</v>
      </c>
      <c r="AF147" s="3" t="s">
        <v>27</v>
      </c>
      <c r="AG147" s="3" t="s">
        <v>27</v>
      </c>
    </row>
    <row r="148" spans="1:33" x14ac:dyDescent="0.2">
      <c r="A148" t="s">
        <v>81</v>
      </c>
      <c r="B148" t="s">
        <v>82</v>
      </c>
      <c r="C148" t="s">
        <v>49</v>
      </c>
      <c r="D148" t="s">
        <v>22</v>
      </c>
      <c r="E148" t="s">
        <v>62</v>
      </c>
      <c r="F148" t="s">
        <v>24</v>
      </c>
      <c r="G148" t="s">
        <v>29</v>
      </c>
      <c r="H148" t="s">
        <v>84</v>
      </c>
      <c r="I148" s="3" t="s">
        <v>27</v>
      </c>
      <c r="J148" s="3" t="s">
        <v>27</v>
      </c>
      <c r="K148" s="3" t="s">
        <v>27</v>
      </c>
      <c r="L148" s="3" t="s">
        <v>27</v>
      </c>
      <c r="M148" s="3" t="s">
        <v>27</v>
      </c>
      <c r="N148" s="3">
        <v>28.2</v>
      </c>
      <c r="O148" s="3">
        <v>28.3</v>
      </c>
      <c r="P148" s="3">
        <v>27.8</v>
      </c>
      <c r="Q148" s="3">
        <v>27.4</v>
      </c>
      <c r="R148" s="3">
        <v>30.7</v>
      </c>
      <c r="S148" s="3">
        <v>32.700000000000003</v>
      </c>
      <c r="T148" s="3">
        <v>37.6</v>
      </c>
      <c r="U148" s="3">
        <v>38</v>
      </c>
      <c r="V148" s="3">
        <v>36.6</v>
      </c>
      <c r="W148" s="3">
        <v>35.799999999999997</v>
      </c>
      <c r="X148" s="3">
        <v>35</v>
      </c>
      <c r="Y148" s="3">
        <v>37.6</v>
      </c>
      <c r="Z148" s="3">
        <v>37.700000000000003</v>
      </c>
      <c r="AA148" s="3">
        <v>37.299999999999997</v>
      </c>
      <c r="AB148" s="3" t="s">
        <v>27</v>
      </c>
      <c r="AC148" s="3" t="s">
        <v>27</v>
      </c>
      <c r="AD148" s="3" t="s">
        <v>27</v>
      </c>
      <c r="AE148" s="3" t="s">
        <v>27</v>
      </c>
      <c r="AF148" s="3" t="s">
        <v>27</v>
      </c>
      <c r="AG148" s="3" t="s">
        <v>27</v>
      </c>
    </row>
    <row r="149" spans="1:33" x14ac:dyDescent="0.2">
      <c r="A149" t="s">
        <v>81</v>
      </c>
      <c r="B149" t="s">
        <v>82</v>
      </c>
      <c r="C149" t="s">
        <v>49</v>
      </c>
      <c r="D149" t="s">
        <v>22</v>
      </c>
      <c r="E149" t="s">
        <v>63</v>
      </c>
      <c r="F149" t="s">
        <v>24</v>
      </c>
      <c r="G149" t="s">
        <v>29</v>
      </c>
      <c r="H149" t="s">
        <v>84</v>
      </c>
      <c r="I149" s="3" t="s">
        <v>27</v>
      </c>
      <c r="J149" s="3" t="s">
        <v>27</v>
      </c>
      <c r="K149" s="3" t="s">
        <v>27</v>
      </c>
      <c r="L149" s="3" t="s">
        <v>27</v>
      </c>
      <c r="M149" s="3" t="s">
        <v>27</v>
      </c>
      <c r="N149" s="3">
        <v>8.6</v>
      </c>
      <c r="O149" s="3">
        <v>3.1</v>
      </c>
      <c r="P149" s="3">
        <v>3.5</v>
      </c>
      <c r="Q149" s="3">
        <v>4.4000000000000004</v>
      </c>
      <c r="R149" s="3">
        <v>3.3</v>
      </c>
      <c r="S149" s="3">
        <v>3.3</v>
      </c>
      <c r="T149" s="3">
        <v>4.7</v>
      </c>
      <c r="U149" s="3">
        <v>5.3</v>
      </c>
      <c r="V149" s="3">
        <v>4.5</v>
      </c>
      <c r="W149" s="3">
        <v>4.5999999999999996</v>
      </c>
      <c r="X149" s="3">
        <v>4.7</v>
      </c>
      <c r="Y149" s="3">
        <v>3.2</v>
      </c>
      <c r="Z149" s="3" t="s">
        <v>27</v>
      </c>
      <c r="AA149" s="3">
        <v>3.85</v>
      </c>
      <c r="AB149" s="3" t="s">
        <v>27</v>
      </c>
      <c r="AC149" s="3" t="s">
        <v>27</v>
      </c>
      <c r="AD149" s="3" t="s">
        <v>27</v>
      </c>
      <c r="AE149" s="3" t="s">
        <v>27</v>
      </c>
      <c r="AF149" s="3" t="s">
        <v>27</v>
      </c>
      <c r="AG149" s="3" t="s">
        <v>27</v>
      </c>
    </row>
    <row r="150" spans="1:33" x14ac:dyDescent="0.2">
      <c r="A150" t="s">
        <v>81</v>
      </c>
      <c r="B150" t="s">
        <v>82</v>
      </c>
      <c r="C150" t="s">
        <v>49</v>
      </c>
      <c r="D150" t="s">
        <v>22</v>
      </c>
      <c r="E150" t="s">
        <v>64</v>
      </c>
      <c r="F150" t="s">
        <v>24</v>
      </c>
      <c r="G150" t="s">
        <v>29</v>
      </c>
      <c r="H150" t="s">
        <v>84</v>
      </c>
      <c r="I150" s="3" t="s">
        <v>27</v>
      </c>
      <c r="J150" s="3" t="s">
        <v>27</v>
      </c>
      <c r="K150" s="3" t="s">
        <v>27</v>
      </c>
      <c r="L150" s="3" t="s">
        <v>27</v>
      </c>
      <c r="M150" s="3" t="s">
        <v>27</v>
      </c>
      <c r="N150" s="3" t="s">
        <v>27</v>
      </c>
      <c r="O150" s="3">
        <v>9.9999999999681705E-2</v>
      </c>
      <c r="P150" s="3">
        <v>9.9999999999909106E-2</v>
      </c>
      <c r="Q150" s="3">
        <v>0.49999999999977301</v>
      </c>
      <c r="R150" s="3">
        <v>0.39999999999986402</v>
      </c>
      <c r="S150" s="3">
        <v>0.49999999999977301</v>
      </c>
      <c r="T150" s="3">
        <v>1.0999999999996799</v>
      </c>
      <c r="U150" s="3">
        <v>0.90000000000009095</v>
      </c>
      <c r="V150" s="3">
        <v>0.89999999999986402</v>
      </c>
      <c r="W150" s="3">
        <v>9.9999999999909106E-2</v>
      </c>
      <c r="X150" s="3">
        <v>0.200000000000045</v>
      </c>
      <c r="Y150" s="3">
        <v>0.200000000000045</v>
      </c>
      <c r="Z150" s="3">
        <v>2.9000000000000901</v>
      </c>
      <c r="AA150" s="3">
        <v>0.200000000000045</v>
      </c>
      <c r="AB150" s="3" t="s">
        <v>27</v>
      </c>
      <c r="AC150" s="3" t="s">
        <v>27</v>
      </c>
      <c r="AD150" s="3" t="s">
        <v>27</v>
      </c>
      <c r="AE150" s="3" t="s">
        <v>27</v>
      </c>
      <c r="AF150" s="3" t="s">
        <v>27</v>
      </c>
      <c r="AG150" s="3" t="s">
        <v>27</v>
      </c>
    </row>
    <row r="152" spans="1:33" x14ac:dyDescent="0.2">
      <c r="A152" s="4" t="s">
        <v>87</v>
      </c>
      <c r="B152" t="s">
        <v>0</v>
      </c>
    </row>
    <row r="153" spans="1:33" x14ac:dyDescent="0.2">
      <c r="B153" s="5" t="s">
        <v>88</v>
      </c>
    </row>
  </sheetData>
  <sheetProtection formatCells="0" formatColumns="0" formatRows="0" insertColumns="0" insertRows="0" insertHyperlinks="0" deleteColumns="0" deleteRows="0" sort="0" autoFilter="0" pivotTables="0"/>
  <hyperlinks>
    <hyperlink ref="B15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039C8-3CB9-4FE6-A8DE-E9D02935324D}">
  <sheetPr filterMode="1"/>
  <dimension ref="A1:Y162"/>
  <sheetViews>
    <sheetView zoomScaleNormal="100" workbookViewId="0">
      <pane xSplit="4" topLeftCell="H1" activePane="topRight" state="frozen"/>
      <selection pane="topRight" activeCell="O92" sqref="O92"/>
    </sheetView>
  </sheetViews>
  <sheetFormatPr defaultRowHeight="11.25" x14ac:dyDescent="0.2"/>
  <cols>
    <col min="1" max="1" width="13" customWidth="1"/>
    <col min="2" max="2" width="21.1640625" customWidth="1"/>
    <col min="3" max="3" width="13.83203125" bestFit="1" customWidth="1"/>
    <col min="4" max="4" width="54" bestFit="1" customWidth="1"/>
    <col min="5" max="5" width="25" bestFit="1" customWidth="1"/>
    <col min="6" max="26" width="7" customWidth="1"/>
  </cols>
  <sheetData>
    <row r="1" spans="1:25" x14ac:dyDescent="0.2">
      <c r="A1" s="2" t="s">
        <v>11</v>
      </c>
      <c r="B1" s="2" t="s">
        <v>12</v>
      </c>
      <c r="C1" s="2" t="s">
        <v>13</v>
      </c>
      <c r="D1" s="2" t="s">
        <v>15</v>
      </c>
      <c r="E1" s="2" t="s">
        <v>16</v>
      </c>
      <c r="F1" s="2">
        <v>2000</v>
      </c>
      <c r="G1" s="2">
        <v>2001</v>
      </c>
      <c r="H1" s="2">
        <v>2002</v>
      </c>
      <c r="I1" s="2">
        <v>2003</v>
      </c>
      <c r="J1" s="2">
        <v>2004</v>
      </c>
      <c r="K1" s="2">
        <v>2005</v>
      </c>
      <c r="L1" s="2">
        <v>2006</v>
      </c>
      <c r="M1" s="2">
        <v>2007</v>
      </c>
      <c r="N1" s="2">
        <v>2008</v>
      </c>
      <c r="O1" s="2">
        <v>2009</v>
      </c>
      <c r="P1" s="2">
        <v>2010</v>
      </c>
      <c r="Q1" s="2">
        <v>2011</v>
      </c>
      <c r="R1" s="2">
        <v>2012</v>
      </c>
      <c r="S1" s="2">
        <v>2013</v>
      </c>
      <c r="T1" s="2">
        <v>2014</v>
      </c>
      <c r="U1" s="2">
        <v>2015</v>
      </c>
      <c r="V1" s="2">
        <v>2016</v>
      </c>
      <c r="W1" s="2">
        <v>2017</v>
      </c>
      <c r="X1" s="2">
        <v>2018</v>
      </c>
      <c r="Y1" s="2">
        <v>2019</v>
      </c>
    </row>
    <row r="2" spans="1:25" s="20" customFormat="1" hidden="1" x14ac:dyDescent="0.2">
      <c r="A2" s="20" t="s">
        <v>99</v>
      </c>
      <c r="B2" s="20" t="s">
        <v>20</v>
      </c>
      <c r="C2" s="20" t="s">
        <v>21</v>
      </c>
      <c r="D2" s="20" t="s">
        <v>23</v>
      </c>
      <c r="E2" s="20" t="s">
        <v>24</v>
      </c>
      <c r="F2" s="21" t="s">
        <v>27</v>
      </c>
      <c r="G2" s="21" t="s">
        <v>27</v>
      </c>
      <c r="H2" s="21" t="s">
        <v>27</v>
      </c>
      <c r="I2" s="21" t="s">
        <v>27</v>
      </c>
      <c r="J2" s="21" t="s">
        <v>27</v>
      </c>
      <c r="K2" s="21" t="s">
        <v>27</v>
      </c>
      <c r="L2" s="21" t="s">
        <v>27</v>
      </c>
      <c r="M2" s="21">
        <f>M29</f>
        <v>1197.684</v>
      </c>
      <c r="N2" s="21">
        <f t="shared" ref="N2:Q2" si="0">N29</f>
        <v>1123.3</v>
      </c>
      <c r="O2" s="21">
        <f t="shared" si="0"/>
        <v>1160.5</v>
      </c>
      <c r="P2" s="21">
        <f t="shared" si="0"/>
        <v>1167.376</v>
      </c>
      <c r="Q2" s="21">
        <f t="shared" si="0"/>
        <v>1160.4770000000001</v>
      </c>
      <c r="R2" s="21">
        <v>1140.097</v>
      </c>
      <c r="S2" s="21">
        <v>1023.688</v>
      </c>
      <c r="T2" s="21">
        <v>1037.0609999999999</v>
      </c>
      <c r="U2" s="21">
        <v>1086.6120000000001</v>
      </c>
      <c r="V2" s="21">
        <v>1157.1769999999999</v>
      </c>
      <c r="W2" s="21">
        <v>1194.9690000000001</v>
      </c>
      <c r="X2" s="21">
        <v>1230.8520000000001</v>
      </c>
      <c r="Y2" s="21">
        <v>1265.5820000000001</v>
      </c>
    </row>
    <row r="3" spans="1:25" s="20" customFormat="1" hidden="1" x14ac:dyDescent="0.2">
      <c r="A3" s="20" t="s">
        <v>99</v>
      </c>
      <c r="B3" s="20" t="s">
        <v>20</v>
      </c>
      <c r="C3" s="20" t="s">
        <v>21</v>
      </c>
      <c r="D3" s="20" t="s">
        <v>28</v>
      </c>
      <c r="E3" s="20" t="s">
        <v>24</v>
      </c>
      <c r="F3" s="21" t="s">
        <v>27</v>
      </c>
      <c r="G3" s="21" t="s">
        <v>27</v>
      </c>
      <c r="H3" s="21" t="s">
        <v>27</v>
      </c>
      <c r="I3" s="21" t="s">
        <v>27</v>
      </c>
      <c r="J3" s="21" t="s">
        <v>27</v>
      </c>
      <c r="K3" s="21" t="s">
        <v>27</v>
      </c>
      <c r="L3" s="21" t="s">
        <v>27</v>
      </c>
      <c r="M3" s="21">
        <f>M30</f>
        <v>573.65800000000002</v>
      </c>
      <c r="N3" s="21">
        <f t="shared" ref="N3:Q3" si="1">N30</f>
        <v>502.11</v>
      </c>
      <c r="O3" s="21">
        <f t="shared" si="1"/>
        <v>511.22300000000001</v>
      </c>
      <c r="P3" s="21">
        <f t="shared" si="1"/>
        <v>491.36200000000002</v>
      </c>
      <c r="Q3" s="21">
        <f t="shared" si="1"/>
        <v>526.41200000000003</v>
      </c>
      <c r="R3" s="21">
        <v>526.37300000000005</v>
      </c>
      <c r="S3" s="21">
        <v>452.65199999999999</v>
      </c>
      <c r="T3" s="21">
        <v>436.25200000000001</v>
      </c>
      <c r="U3" s="21">
        <v>449.40699999999998</v>
      </c>
      <c r="V3" s="21">
        <v>465.68599999999998</v>
      </c>
      <c r="W3" s="21">
        <v>456.46100000000001</v>
      </c>
      <c r="X3" s="21">
        <v>459.77800000000002</v>
      </c>
      <c r="Y3" s="21">
        <v>460.87799999999999</v>
      </c>
    </row>
    <row r="4" spans="1:25" hidden="1" x14ac:dyDescent="0.2">
      <c r="A4" t="s">
        <v>99</v>
      </c>
      <c r="B4" t="s">
        <v>20</v>
      </c>
      <c r="C4" t="s">
        <v>21</v>
      </c>
      <c r="D4" s="10" t="s">
        <v>30</v>
      </c>
      <c r="E4" t="s">
        <v>24</v>
      </c>
      <c r="F4" s="3" t="s">
        <v>27</v>
      </c>
      <c r="G4" s="3" t="s">
        <v>27</v>
      </c>
      <c r="H4" s="3" t="s">
        <v>27</v>
      </c>
      <c r="I4" s="3" t="s">
        <v>27</v>
      </c>
      <c r="J4" s="3" t="s">
        <v>27</v>
      </c>
      <c r="K4" s="3" t="s">
        <v>27</v>
      </c>
      <c r="L4" s="3" t="s">
        <v>27</v>
      </c>
      <c r="M4" s="3"/>
      <c r="N4" s="3" t="s">
        <v>27</v>
      </c>
      <c r="O4" s="3" t="s">
        <v>27</v>
      </c>
      <c r="P4" s="3" t="s">
        <v>27</v>
      </c>
      <c r="Q4" s="3" t="s">
        <v>27</v>
      </c>
      <c r="R4" s="3" t="s">
        <v>27</v>
      </c>
      <c r="S4" s="3" t="s">
        <v>27</v>
      </c>
      <c r="T4" s="3">
        <v>8.1010000000000009</v>
      </c>
      <c r="U4" s="3">
        <v>8.2379999999999995</v>
      </c>
      <c r="V4" s="3">
        <v>9.8670000000000009</v>
      </c>
      <c r="W4" s="3">
        <v>9.7609999999999992</v>
      </c>
      <c r="X4" s="3">
        <v>9.3190000000000008</v>
      </c>
      <c r="Y4" s="3">
        <v>7.5069999999999997</v>
      </c>
    </row>
    <row r="5" spans="1:25" hidden="1" x14ac:dyDescent="0.2">
      <c r="A5" t="s">
        <v>99</v>
      </c>
      <c r="B5" t="s">
        <v>20</v>
      </c>
      <c r="C5" t="s">
        <v>21</v>
      </c>
      <c r="D5" s="10" t="s">
        <v>31</v>
      </c>
      <c r="E5" t="s">
        <v>24</v>
      </c>
      <c r="F5" s="3" t="s">
        <v>27</v>
      </c>
      <c r="G5" s="3" t="s">
        <v>27</v>
      </c>
      <c r="H5" s="3" t="s">
        <v>27</v>
      </c>
      <c r="I5" s="3" t="s">
        <v>27</v>
      </c>
      <c r="J5" s="3" t="s">
        <v>27</v>
      </c>
      <c r="K5" s="3" t="s">
        <v>27</v>
      </c>
      <c r="L5" s="3" t="s">
        <v>27</v>
      </c>
      <c r="M5" s="3" t="s">
        <v>27</v>
      </c>
      <c r="N5" s="3" t="s">
        <v>27</v>
      </c>
      <c r="O5" s="3" t="s">
        <v>27</v>
      </c>
      <c r="P5" s="3" t="s">
        <v>27</v>
      </c>
      <c r="Q5" s="3" t="s">
        <v>27</v>
      </c>
      <c r="R5" s="3">
        <v>81.41</v>
      </c>
      <c r="S5" s="3">
        <v>76.88</v>
      </c>
      <c r="T5" s="3">
        <v>89.924000000000007</v>
      </c>
      <c r="U5" s="3">
        <v>99.801000000000002</v>
      </c>
      <c r="V5" s="3">
        <v>117.373</v>
      </c>
      <c r="W5" s="3">
        <v>120.896</v>
      </c>
      <c r="X5" s="3">
        <v>130.11500000000001</v>
      </c>
      <c r="Y5" s="3">
        <v>138.422</v>
      </c>
    </row>
    <row r="6" spans="1:25" hidden="1" x14ac:dyDescent="0.2">
      <c r="A6" t="s">
        <v>99</v>
      </c>
      <c r="B6" t="s">
        <v>20</v>
      </c>
      <c r="C6" t="s">
        <v>21</v>
      </c>
      <c r="D6" s="10" t="s">
        <v>32</v>
      </c>
      <c r="E6" t="s">
        <v>24</v>
      </c>
      <c r="F6" s="3" t="s">
        <v>27</v>
      </c>
      <c r="G6" s="3" t="s">
        <v>27</v>
      </c>
      <c r="H6" s="3" t="s">
        <v>27</v>
      </c>
      <c r="I6" s="3" t="s">
        <v>27</v>
      </c>
      <c r="J6" s="3" t="s">
        <v>27</v>
      </c>
      <c r="K6" s="3" t="s">
        <v>27</v>
      </c>
      <c r="L6" s="3" t="s">
        <v>27</v>
      </c>
      <c r="M6" s="3" t="s">
        <v>27</v>
      </c>
      <c r="N6" s="3" t="s">
        <v>27</v>
      </c>
      <c r="O6" s="3" t="s">
        <v>27</v>
      </c>
      <c r="P6" s="3" t="s">
        <v>27</v>
      </c>
      <c r="Q6" s="3" t="s">
        <v>27</v>
      </c>
      <c r="R6" s="3" t="s">
        <v>27</v>
      </c>
      <c r="S6" s="3" t="s">
        <v>27</v>
      </c>
      <c r="T6" s="3">
        <v>9.8230000000000004</v>
      </c>
      <c r="U6" s="3">
        <v>7.1959999999999997</v>
      </c>
      <c r="V6" s="3">
        <v>8.6790000000000003</v>
      </c>
      <c r="W6" s="3">
        <v>9.0329999999999995</v>
      </c>
      <c r="X6" s="3">
        <v>8.1890000000000001</v>
      </c>
      <c r="Y6" s="3">
        <v>9.0459999999999994</v>
      </c>
    </row>
    <row r="7" spans="1:25" hidden="1" x14ac:dyDescent="0.2">
      <c r="A7" t="s">
        <v>99</v>
      </c>
      <c r="B7" t="s">
        <v>20</v>
      </c>
      <c r="C7" t="s">
        <v>21</v>
      </c>
      <c r="D7" s="10" t="s">
        <v>33</v>
      </c>
      <c r="E7" t="s">
        <v>24</v>
      </c>
      <c r="F7" s="3" t="s">
        <v>27</v>
      </c>
      <c r="G7" s="3" t="s">
        <v>27</v>
      </c>
      <c r="H7" s="3" t="s">
        <v>27</v>
      </c>
      <c r="I7" s="3" t="s">
        <v>27</v>
      </c>
      <c r="J7" s="3" t="s">
        <v>27</v>
      </c>
      <c r="K7" s="3" t="s">
        <v>27</v>
      </c>
      <c r="L7" s="3" t="s">
        <v>27</v>
      </c>
      <c r="M7" s="3" t="s">
        <v>27</v>
      </c>
      <c r="N7" s="3" t="s">
        <v>27</v>
      </c>
      <c r="O7" s="3" t="s">
        <v>27</v>
      </c>
      <c r="P7" s="3" t="s">
        <v>27</v>
      </c>
      <c r="Q7" s="3" t="s">
        <v>27</v>
      </c>
      <c r="R7" s="3" t="s">
        <v>27</v>
      </c>
      <c r="S7" s="3" t="s">
        <v>27</v>
      </c>
      <c r="T7" s="3">
        <v>8.4049999999999994</v>
      </c>
      <c r="U7" s="3">
        <v>11.292999999999999</v>
      </c>
      <c r="V7" s="3">
        <v>11.977</v>
      </c>
      <c r="W7" s="3">
        <v>9.4320000000000004</v>
      </c>
      <c r="X7" s="3">
        <v>8.9730000000000008</v>
      </c>
      <c r="Y7" s="3">
        <v>10.738</v>
      </c>
    </row>
    <row r="8" spans="1:25" s="20" customFormat="1" hidden="1" x14ac:dyDescent="0.2">
      <c r="A8" s="20" t="s">
        <v>99</v>
      </c>
      <c r="B8" s="20" t="s">
        <v>20</v>
      </c>
      <c r="D8" s="20" t="s">
        <v>100</v>
      </c>
      <c r="E8" s="20" t="s">
        <v>24</v>
      </c>
      <c r="F8" s="21"/>
      <c r="G8" s="21"/>
      <c r="H8" s="21"/>
      <c r="I8" s="21"/>
      <c r="J8" s="21"/>
      <c r="K8" s="21"/>
      <c r="L8" s="21"/>
      <c r="M8" s="21">
        <f>M31+M32+M33</f>
        <v>125.447</v>
      </c>
      <c r="N8" s="21">
        <f t="shared" ref="N8:S8" si="2">N31+N32+N33</f>
        <v>105.59</v>
      </c>
      <c r="O8" s="21">
        <f t="shared" si="2"/>
        <v>116.288</v>
      </c>
      <c r="P8" s="21">
        <f t="shared" si="2"/>
        <v>124.708</v>
      </c>
      <c r="Q8" s="21">
        <f t="shared" si="2"/>
        <v>123.184</v>
      </c>
      <c r="R8" s="21">
        <f t="shared" si="2"/>
        <v>103.19799999999999</v>
      </c>
      <c r="S8" s="21">
        <f t="shared" si="2"/>
        <v>99.006</v>
      </c>
      <c r="T8" s="21">
        <f>T4+T5+T6+T7</f>
        <v>116.25300000000001</v>
      </c>
      <c r="U8" s="21">
        <f t="shared" ref="U8:Y8" si="3">U4+U5+U6+U7</f>
        <v>126.52799999999999</v>
      </c>
      <c r="V8" s="21">
        <f t="shared" si="3"/>
        <v>147.89600000000002</v>
      </c>
      <c r="W8" s="21">
        <f t="shared" si="3"/>
        <v>149.12199999999999</v>
      </c>
      <c r="X8" s="21">
        <f t="shared" si="3"/>
        <v>156.596</v>
      </c>
      <c r="Y8" s="21">
        <f t="shared" si="3"/>
        <v>165.71299999999999</v>
      </c>
    </row>
    <row r="9" spans="1:25" s="20" customFormat="1" hidden="1" x14ac:dyDescent="0.2">
      <c r="A9" s="20" t="s">
        <v>99</v>
      </c>
      <c r="B9" s="20" t="s">
        <v>20</v>
      </c>
      <c r="C9" s="20" t="s">
        <v>21</v>
      </c>
      <c r="D9" s="20" t="s">
        <v>34</v>
      </c>
      <c r="E9" s="20" t="s">
        <v>24</v>
      </c>
      <c r="F9" s="21" t="s">
        <v>27</v>
      </c>
      <c r="G9" s="21" t="s">
        <v>27</v>
      </c>
      <c r="H9" s="21" t="s">
        <v>27</v>
      </c>
      <c r="I9" s="21" t="s">
        <v>27</v>
      </c>
      <c r="J9" s="21" t="s">
        <v>27</v>
      </c>
      <c r="K9" s="21" t="s">
        <v>27</v>
      </c>
      <c r="L9" s="21" t="s">
        <v>27</v>
      </c>
      <c r="M9" s="21">
        <f>M34</f>
        <v>97.533000000000001</v>
      </c>
      <c r="N9" s="21">
        <f t="shared" ref="N9:Q9" si="4">N34</f>
        <v>94.36</v>
      </c>
      <c r="O9" s="21">
        <f t="shared" si="4"/>
        <v>115.15900000000001</v>
      </c>
      <c r="P9" s="21">
        <f t="shared" si="4"/>
        <v>115.66</v>
      </c>
      <c r="Q9" s="21">
        <f t="shared" si="4"/>
        <v>95.546000000000006</v>
      </c>
      <c r="R9" s="21">
        <v>93.102000000000004</v>
      </c>
      <c r="S9" s="21">
        <v>73.116</v>
      </c>
      <c r="T9" s="21">
        <v>66.936999999999998</v>
      </c>
      <c r="U9" s="21">
        <v>75.236999999999995</v>
      </c>
      <c r="V9" s="21">
        <v>75.742999999999995</v>
      </c>
      <c r="W9" s="21">
        <v>82.14</v>
      </c>
      <c r="X9" s="21">
        <v>86.155000000000001</v>
      </c>
      <c r="Y9" s="21">
        <v>89.066999999999993</v>
      </c>
    </row>
    <row r="10" spans="1:25" hidden="1" x14ac:dyDescent="0.2">
      <c r="A10" t="s">
        <v>99</v>
      </c>
      <c r="B10" t="s">
        <v>20</v>
      </c>
      <c r="C10" t="s">
        <v>21</v>
      </c>
      <c r="D10" s="10" t="s">
        <v>35</v>
      </c>
      <c r="E10" t="s">
        <v>24</v>
      </c>
      <c r="F10" s="3" t="s">
        <v>27</v>
      </c>
      <c r="G10" s="3" t="s">
        <v>27</v>
      </c>
      <c r="H10" s="3" t="s">
        <v>27</v>
      </c>
      <c r="I10" s="3" t="s">
        <v>27</v>
      </c>
      <c r="J10" s="3" t="s">
        <v>27</v>
      </c>
      <c r="K10" s="3" t="s">
        <v>27</v>
      </c>
      <c r="L10" s="3" t="s">
        <v>27</v>
      </c>
      <c r="M10" s="3" t="s">
        <v>27</v>
      </c>
      <c r="N10" s="3" t="s">
        <v>27</v>
      </c>
      <c r="O10" s="3" t="s">
        <v>27</v>
      </c>
      <c r="P10" s="3" t="s">
        <v>27</v>
      </c>
      <c r="Q10" s="3" t="s">
        <v>27</v>
      </c>
      <c r="R10" s="3" t="s">
        <v>27</v>
      </c>
      <c r="S10" s="3" t="s">
        <v>27</v>
      </c>
      <c r="T10" s="3">
        <v>97.62</v>
      </c>
      <c r="U10" s="3">
        <v>114.80200000000001</v>
      </c>
      <c r="V10" s="3">
        <v>126.953</v>
      </c>
      <c r="W10" s="3">
        <v>131.48500000000001</v>
      </c>
      <c r="X10" s="3">
        <v>132.98400000000001</v>
      </c>
      <c r="Y10" s="3">
        <v>150.04300000000001</v>
      </c>
    </row>
    <row r="11" spans="1:25" hidden="1" x14ac:dyDescent="0.2">
      <c r="A11" t="s">
        <v>99</v>
      </c>
      <c r="B11" t="s">
        <v>20</v>
      </c>
      <c r="C11" t="s">
        <v>21</v>
      </c>
      <c r="D11" s="10" t="s">
        <v>36</v>
      </c>
      <c r="E11" t="s">
        <v>24</v>
      </c>
      <c r="F11" s="3" t="s">
        <v>27</v>
      </c>
      <c r="G11" s="3" t="s">
        <v>27</v>
      </c>
      <c r="H11" s="3" t="s">
        <v>27</v>
      </c>
      <c r="I11" s="3" t="s">
        <v>27</v>
      </c>
      <c r="J11" s="3" t="s">
        <v>27</v>
      </c>
      <c r="K11" s="3" t="s">
        <v>27</v>
      </c>
      <c r="L11" s="3" t="s">
        <v>27</v>
      </c>
      <c r="M11" s="3" t="s">
        <v>27</v>
      </c>
      <c r="N11" s="3" t="s">
        <v>27</v>
      </c>
      <c r="O11" s="3" t="s">
        <v>27</v>
      </c>
      <c r="P11" s="3" t="s">
        <v>27</v>
      </c>
      <c r="Q11" s="3" t="s">
        <v>27</v>
      </c>
      <c r="R11" s="3" t="s">
        <v>27</v>
      </c>
      <c r="S11" s="3" t="s">
        <v>27</v>
      </c>
      <c r="T11" s="3">
        <v>24.303999999999998</v>
      </c>
      <c r="U11" s="3">
        <v>30</v>
      </c>
      <c r="V11" s="3">
        <v>29.478999999999999</v>
      </c>
      <c r="W11" s="3">
        <v>35.402999999999999</v>
      </c>
      <c r="X11" s="3">
        <v>41.569000000000003</v>
      </c>
      <c r="Y11" s="3">
        <v>38.215000000000003</v>
      </c>
    </row>
    <row r="12" spans="1:25" hidden="1" x14ac:dyDescent="0.2">
      <c r="A12" t="s">
        <v>99</v>
      </c>
      <c r="B12" t="s">
        <v>20</v>
      </c>
      <c r="C12" t="s">
        <v>21</v>
      </c>
      <c r="D12" s="10" t="s">
        <v>37</v>
      </c>
      <c r="E12" t="s">
        <v>24</v>
      </c>
      <c r="F12" s="3" t="s">
        <v>27</v>
      </c>
      <c r="G12" s="3" t="s">
        <v>27</v>
      </c>
      <c r="H12" s="3" t="s">
        <v>27</v>
      </c>
      <c r="I12" s="3" t="s">
        <v>27</v>
      </c>
      <c r="J12" s="3" t="s">
        <v>27</v>
      </c>
      <c r="K12" s="3" t="s">
        <v>27</v>
      </c>
      <c r="L12" s="3" t="s">
        <v>27</v>
      </c>
      <c r="M12" s="3" t="s">
        <v>27</v>
      </c>
      <c r="N12" s="3" t="s">
        <v>27</v>
      </c>
      <c r="O12" s="3" t="s">
        <v>27</v>
      </c>
      <c r="P12" s="3" t="s">
        <v>27</v>
      </c>
      <c r="Q12" s="3" t="s">
        <v>27</v>
      </c>
      <c r="R12" s="3" t="s">
        <v>27</v>
      </c>
      <c r="S12" s="3" t="s">
        <v>27</v>
      </c>
      <c r="T12" s="3">
        <v>47.290999999999997</v>
      </c>
      <c r="U12" s="3">
        <v>53.780999999999999</v>
      </c>
      <c r="V12" s="3">
        <v>58.415999999999997</v>
      </c>
      <c r="W12" s="3">
        <v>63.926000000000002</v>
      </c>
      <c r="X12" s="3">
        <v>69.254000000000005</v>
      </c>
      <c r="Y12" s="3">
        <v>73.656999999999996</v>
      </c>
    </row>
    <row r="13" spans="1:25" s="20" customFormat="1" hidden="1" x14ac:dyDescent="0.2">
      <c r="A13" s="20" t="s">
        <v>99</v>
      </c>
      <c r="B13" s="20" t="s">
        <v>20</v>
      </c>
      <c r="D13" s="20" t="s">
        <v>101</v>
      </c>
      <c r="E13" s="20" t="s">
        <v>24</v>
      </c>
      <c r="F13" s="21"/>
      <c r="G13" s="21"/>
      <c r="H13" s="21"/>
      <c r="I13" s="21"/>
      <c r="J13" s="21"/>
      <c r="K13" s="21"/>
      <c r="L13" s="21"/>
      <c r="M13" s="21">
        <f>M35+M36+M37</f>
        <v>214.45299999999997</v>
      </c>
      <c r="N13" s="21">
        <f t="shared" ref="N13:S13" si="5">N35+N36+N37</f>
        <v>212.29999999999998</v>
      </c>
      <c r="O13" s="21">
        <f t="shared" si="5"/>
        <v>211.14400000000001</v>
      </c>
      <c r="P13" s="21">
        <f t="shared" si="5"/>
        <v>223.53800000000001</v>
      </c>
      <c r="Q13" s="21">
        <f t="shared" si="5"/>
        <v>211.21</v>
      </c>
      <c r="R13" s="21">
        <f t="shared" si="5"/>
        <v>224</v>
      </c>
      <c r="S13" s="21">
        <f t="shared" si="5"/>
        <v>191.43600000000001</v>
      </c>
      <c r="T13" s="21">
        <f>T10+T11+T12</f>
        <v>169.215</v>
      </c>
      <c r="U13" s="21">
        <f t="shared" ref="U13:Y13" si="6">U10+U11+U12</f>
        <v>198.58300000000003</v>
      </c>
      <c r="V13" s="21">
        <f t="shared" si="6"/>
        <v>214.84800000000001</v>
      </c>
      <c r="W13" s="21">
        <f t="shared" si="6"/>
        <v>230.81400000000002</v>
      </c>
      <c r="X13" s="21">
        <f t="shared" si="6"/>
        <v>243.80700000000002</v>
      </c>
      <c r="Y13" s="21">
        <f t="shared" si="6"/>
        <v>261.91500000000002</v>
      </c>
    </row>
    <row r="14" spans="1:25" s="20" customFormat="1" hidden="1" x14ac:dyDescent="0.2">
      <c r="A14" s="20" t="s">
        <v>99</v>
      </c>
      <c r="B14" s="20" t="s">
        <v>20</v>
      </c>
      <c r="C14" s="20" t="s">
        <v>21</v>
      </c>
      <c r="D14" s="20" t="s">
        <v>38</v>
      </c>
      <c r="E14" s="20" t="s">
        <v>24</v>
      </c>
      <c r="F14" s="21" t="s">
        <v>27</v>
      </c>
      <c r="G14" s="21" t="s">
        <v>27</v>
      </c>
      <c r="H14" s="21" t="s">
        <v>27</v>
      </c>
      <c r="I14" s="21" t="s">
        <v>27</v>
      </c>
      <c r="J14" s="21" t="s">
        <v>27</v>
      </c>
      <c r="K14" s="21" t="s">
        <v>27</v>
      </c>
      <c r="L14" s="21" t="s">
        <v>27</v>
      </c>
      <c r="M14" s="21"/>
      <c r="N14" s="21" t="s">
        <v>27</v>
      </c>
      <c r="O14" s="21" t="s">
        <v>27</v>
      </c>
      <c r="P14" s="21" t="s">
        <v>27</v>
      </c>
      <c r="Q14" s="21" t="s">
        <v>27</v>
      </c>
      <c r="R14" s="21" t="s">
        <v>27</v>
      </c>
      <c r="S14" s="21" t="s">
        <v>27</v>
      </c>
      <c r="T14" s="21">
        <v>13.468</v>
      </c>
      <c r="U14" s="21">
        <v>8.24</v>
      </c>
      <c r="V14" s="21">
        <v>14.859</v>
      </c>
      <c r="W14" s="21">
        <v>10.824</v>
      </c>
      <c r="X14" s="21">
        <v>12.541</v>
      </c>
      <c r="Y14" s="21">
        <v>13.682</v>
      </c>
    </row>
    <row r="15" spans="1:25" s="20" customFormat="1" hidden="1" x14ac:dyDescent="0.2">
      <c r="A15" s="20" t="s">
        <v>99</v>
      </c>
      <c r="B15" s="20" t="s">
        <v>20</v>
      </c>
      <c r="C15" s="20" t="s">
        <v>21</v>
      </c>
      <c r="D15" s="20" t="s">
        <v>39</v>
      </c>
      <c r="E15" s="20" t="s">
        <v>24</v>
      </c>
      <c r="F15" s="21" t="s">
        <v>27</v>
      </c>
      <c r="G15" s="21" t="s">
        <v>27</v>
      </c>
      <c r="H15" s="21" t="s">
        <v>27</v>
      </c>
      <c r="I15" s="21" t="s">
        <v>27</v>
      </c>
      <c r="J15" s="21" t="s">
        <v>27</v>
      </c>
      <c r="K15" s="21" t="s">
        <v>27</v>
      </c>
      <c r="L15" s="21" t="s">
        <v>27</v>
      </c>
      <c r="M15" s="21">
        <f>M38</f>
        <v>8.3409999999999993</v>
      </c>
      <c r="N15" s="21">
        <f t="shared" ref="N15:S15" si="7">N38</f>
        <v>8.99</v>
      </c>
      <c r="O15" s="21">
        <f t="shared" si="7"/>
        <v>10.311</v>
      </c>
      <c r="P15" s="21">
        <f t="shared" si="7"/>
        <v>9.8239999999999998</v>
      </c>
      <c r="Q15" s="21">
        <f t="shared" si="7"/>
        <v>9.6989999999999998</v>
      </c>
      <c r="R15" s="21">
        <f t="shared" si="7"/>
        <v>6.524</v>
      </c>
      <c r="S15" s="21">
        <f t="shared" si="7"/>
        <v>11.029</v>
      </c>
      <c r="T15" s="21">
        <v>10.43</v>
      </c>
      <c r="U15" s="21">
        <v>10.561</v>
      </c>
      <c r="V15" s="21">
        <v>11.651</v>
      </c>
      <c r="W15" s="21">
        <v>10.984</v>
      </c>
      <c r="X15" s="21">
        <v>10.722</v>
      </c>
      <c r="Y15" s="21">
        <v>13.035</v>
      </c>
    </row>
    <row r="16" spans="1:25" s="20" customFormat="1" hidden="1" x14ac:dyDescent="0.2">
      <c r="A16" s="20" t="s">
        <v>99</v>
      </c>
      <c r="B16" s="20" t="s">
        <v>20</v>
      </c>
      <c r="D16" s="20" t="s">
        <v>102</v>
      </c>
      <c r="E16" s="20" t="s">
        <v>24</v>
      </c>
      <c r="F16" s="21"/>
      <c r="G16" s="21"/>
      <c r="H16" s="21"/>
      <c r="I16" s="21"/>
      <c r="J16" s="21"/>
      <c r="K16" s="21"/>
      <c r="L16" s="21"/>
      <c r="M16" s="21">
        <f>M39</f>
        <v>10.632999999999999</v>
      </c>
      <c r="N16" s="21">
        <f t="shared" ref="N16:T16" si="8">N39</f>
        <v>11.23</v>
      </c>
      <c r="O16" s="21">
        <f t="shared" si="8"/>
        <v>16.135000000000002</v>
      </c>
      <c r="P16" s="21">
        <f t="shared" si="8"/>
        <v>11.927</v>
      </c>
      <c r="Q16" s="21">
        <f>Q39</f>
        <v>14.127000000000001</v>
      </c>
      <c r="R16" s="21">
        <f t="shared" si="8"/>
        <v>15.59</v>
      </c>
      <c r="S16" s="21">
        <f t="shared" si="8"/>
        <v>20.832000000000001</v>
      </c>
      <c r="T16" s="21">
        <f t="shared" si="8"/>
        <v>23.98</v>
      </c>
      <c r="U16" s="21"/>
      <c r="V16" s="21"/>
      <c r="W16" s="21"/>
      <c r="X16" s="21"/>
      <c r="Y16" s="21"/>
    </row>
    <row r="17" spans="1:25" hidden="1" x14ac:dyDescent="0.2">
      <c r="A17" t="s">
        <v>99</v>
      </c>
      <c r="B17" t="s">
        <v>20</v>
      </c>
      <c r="C17" t="s">
        <v>21</v>
      </c>
      <c r="D17" s="10" t="s">
        <v>40</v>
      </c>
      <c r="E17" t="s">
        <v>24</v>
      </c>
      <c r="F17" s="3" t="s">
        <v>27</v>
      </c>
      <c r="G17" s="3" t="s">
        <v>27</v>
      </c>
      <c r="H17" s="3" t="s">
        <v>27</v>
      </c>
      <c r="I17" s="3" t="s">
        <v>27</v>
      </c>
      <c r="J17" s="3" t="s">
        <v>27</v>
      </c>
      <c r="K17" s="3" t="s">
        <v>27</v>
      </c>
      <c r="L17" s="3" t="s">
        <v>27</v>
      </c>
      <c r="M17" s="3" t="s">
        <v>27</v>
      </c>
      <c r="N17" s="3" t="s">
        <v>27</v>
      </c>
      <c r="O17" s="3" t="s">
        <v>27</v>
      </c>
      <c r="P17" s="3" t="s">
        <v>27</v>
      </c>
      <c r="Q17" s="3" t="s">
        <v>27</v>
      </c>
      <c r="R17" s="3" t="s">
        <v>27</v>
      </c>
      <c r="S17" s="3" t="s">
        <v>27</v>
      </c>
      <c r="T17" s="3">
        <v>20.962</v>
      </c>
      <c r="U17" s="3">
        <v>12.813000000000001</v>
      </c>
      <c r="V17" s="3">
        <v>12.465999999999999</v>
      </c>
      <c r="W17" s="3">
        <v>11.557</v>
      </c>
      <c r="X17" s="3">
        <v>13.577</v>
      </c>
      <c r="Y17" s="3">
        <v>15.951000000000001</v>
      </c>
    </row>
    <row r="18" spans="1:25" hidden="1" x14ac:dyDescent="0.2">
      <c r="A18" t="s">
        <v>99</v>
      </c>
      <c r="B18" t="s">
        <v>20</v>
      </c>
      <c r="C18" t="s">
        <v>21</v>
      </c>
      <c r="D18" s="10" t="s">
        <v>41</v>
      </c>
      <c r="E18" t="s">
        <v>24</v>
      </c>
      <c r="F18" s="3" t="s">
        <v>27</v>
      </c>
      <c r="G18" s="3" t="s">
        <v>27</v>
      </c>
      <c r="H18" s="3" t="s">
        <v>27</v>
      </c>
      <c r="I18" s="3" t="s">
        <v>27</v>
      </c>
      <c r="J18" s="3" t="s">
        <v>27</v>
      </c>
      <c r="K18" s="3" t="s">
        <v>27</v>
      </c>
      <c r="L18" s="3" t="s">
        <v>27</v>
      </c>
      <c r="M18" s="3" t="s">
        <v>27</v>
      </c>
      <c r="N18" s="3" t="s">
        <v>27</v>
      </c>
      <c r="O18" s="3" t="s">
        <v>27</v>
      </c>
      <c r="P18" s="3" t="s">
        <v>27</v>
      </c>
      <c r="Q18" s="3" t="s">
        <v>27</v>
      </c>
      <c r="R18" s="3" t="s">
        <v>27</v>
      </c>
      <c r="S18" s="3" t="s">
        <v>27</v>
      </c>
      <c r="T18" s="3">
        <v>12.657999999999999</v>
      </c>
      <c r="U18" s="3">
        <v>18.096</v>
      </c>
      <c r="V18" s="3">
        <v>27.245999999999999</v>
      </c>
      <c r="W18" s="3">
        <v>33.969000000000001</v>
      </c>
      <c r="X18" s="3">
        <v>35.165999999999997</v>
      </c>
      <c r="Y18" s="3">
        <v>38.417000000000002</v>
      </c>
    </row>
    <row r="19" spans="1:25" s="20" customFormat="1" hidden="1" x14ac:dyDescent="0.2">
      <c r="A19" s="20" t="s">
        <v>99</v>
      </c>
      <c r="B19" s="20" t="s">
        <v>20</v>
      </c>
      <c r="D19" s="20" t="s">
        <v>113</v>
      </c>
      <c r="E19" s="20" t="s">
        <v>24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>
        <f>T17+T18</f>
        <v>33.619999999999997</v>
      </c>
      <c r="U19" s="21">
        <f t="shared" ref="U19:Y19" si="9">U17+U18</f>
        <v>30.908999999999999</v>
      </c>
      <c r="V19" s="21">
        <f t="shared" si="9"/>
        <v>39.711999999999996</v>
      </c>
      <c r="W19" s="21">
        <f t="shared" si="9"/>
        <v>45.526000000000003</v>
      </c>
      <c r="X19" s="21">
        <f t="shared" si="9"/>
        <v>48.742999999999995</v>
      </c>
      <c r="Y19" s="21">
        <f t="shared" si="9"/>
        <v>54.368000000000002</v>
      </c>
    </row>
    <row r="20" spans="1:25" hidden="1" x14ac:dyDescent="0.2">
      <c r="A20" t="s">
        <v>99</v>
      </c>
      <c r="B20" t="s">
        <v>20</v>
      </c>
      <c r="C20" t="s">
        <v>21</v>
      </c>
      <c r="D20" s="10" t="s">
        <v>42</v>
      </c>
      <c r="E20" t="s">
        <v>24</v>
      </c>
      <c r="F20" s="3" t="s">
        <v>27</v>
      </c>
      <c r="G20" s="3" t="s">
        <v>27</v>
      </c>
      <c r="H20" s="3" t="s">
        <v>27</v>
      </c>
      <c r="I20" s="3" t="s">
        <v>27</v>
      </c>
      <c r="J20" s="3" t="s">
        <v>27</v>
      </c>
      <c r="K20" s="3" t="s">
        <v>27</v>
      </c>
      <c r="L20" s="3" t="s">
        <v>27</v>
      </c>
      <c r="M20" s="3" t="s">
        <v>27</v>
      </c>
      <c r="N20" s="3" t="s">
        <v>27</v>
      </c>
      <c r="O20" s="3" t="s">
        <v>27</v>
      </c>
      <c r="P20" s="3" t="s">
        <v>27</v>
      </c>
      <c r="Q20" s="3" t="s">
        <v>27</v>
      </c>
      <c r="R20" s="3" t="s">
        <v>27</v>
      </c>
      <c r="S20" s="3" t="s">
        <v>27</v>
      </c>
      <c r="T20" s="3">
        <v>55.290999999999997</v>
      </c>
      <c r="U20" s="3">
        <v>59.750999999999998</v>
      </c>
      <c r="V20" s="3">
        <v>57.072000000000003</v>
      </c>
      <c r="W20" s="3">
        <v>64.846000000000004</v>
      </c>
      <c r="X20" s="3">
        <v>67.430000000000007</v>
      </c>
      <c r="Y20" s="3">
        <v>70.019000000000005</v>
      </c>
    </row>
    <row r="21" spans="1:25" hidden="1" x14ac:dyDescent="0.2">
      <c r="A21" t="s">
        <v>99</v>
      </c>
      <c r="B21" t="s">
        <v>20</v>
      </c>
      <c r="C21" t="s">
        <v>21</v>
      </c>
      <c r="D21" s="10" t="s">
        <v>43</v>
      </c>
      <c r="E21" t="s">
        <v>24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  <c r="N21" s="3" t="s">
        <v>27</v>
      </c>
      <c r="O21" s="3" t="s">
        <v>27</v>
      </c>
      <c r="P21" s="3" t="s">
        <v>27</v>
      </c>
      <c r="Q21" s="3" t="s">
        <v>27</v>
      </c>
      <c r="R21" s="3" t="s">
        <v>27</v>
      </c>
      <c r="S21" s="3" t="s">
        <v>27</v>
      </c>
      <c r="T21" s="3">
        <v>60.353999999999999</v>
      </c>
      <c r="U21" s="3">
        <v>56.845999999999997</v>
      </c>
      <c r="V21" s="3">
        <v>57.816000000000003</v>
      </c>
      <c r="W21" s="3">
        <v>58.11</v>
      </c>
      <c r="X21" s="3">
        <v>57.048000000000002</v>
      </c>
      <c r="Y21" s="3">
        <v>59.003</v>
      </c>
    </row>
    <row r="22" spans="1:25" hidden="1" x14ac:dyDescent="0.2">
      <c r="A22" t="s">
        <v>99</v>
      </c>
      <c r="B22" t="s">
        <v>20</v>
      </c>
      <c r="C22" t="s">
        <v>21</v>
      </c>
      <c r="D22" s="10" t="s">
        <v>44</v>
      </c>
      <c r="E22" t="s">
        <v>24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  <c r="N22" s="3" t="s">
        <v>27</v>
      </c>
      <c r="O22" s="3" t="s">
        <v>27</v>
      </c>
      <c r="P22" s="3" t="s">
        <v>27</v>
      </c>
      <c r="Q22" s="3" t="s">
        <v>27</v>
      </c>
      <c r="R22" s="3" t="s">
        <v>27</v>
      </c>
      <c r="S22" s="3" t="s">
        <v>27</v>
      </c>
      <c r="T22" s="3">
        <v>24.202000000000002</v>
      </c>
      <c r="U22" s="3">
        <v>36.075000000000003</v>
      </c>
      <c r="V22" s="3">
        <v>36.094000000000001</v>
      </c>
      <c r="W22" s="3">
        <v>45.566000000000003</v>
      </c>
      <c r="X22" s="3">
        <v>44.07</v>
      </c>
      <c r="Y22" s="3">
        <v>37.423999999999999</v>
      </c>
    </row>
    <row r="23" spans="1:25" s="20" customFormat="1" hidden="1" x14ac:dyDescent="0.2">
      <c r="A23" s="20" t="s">
        <v>99</v>
      </c>
      <c r="B23" s="20" t="s">
        <v>20</v>
      </c>
      <c r="D23" s="20" t="s">
        <v>103</v>
      </c>
      <c r="E23" s="20" t="s">
        <v>24</v>
      </c>
      <c r="F23" s="21"/>
      <c r="G23" s="21"/>
      <c r="H23" s="21"/>
      <c r="I23" s="21"/>
      <c r="J23" s="21"/>
      <c r="K23" s="21"/>
      <c r="L23" s="21"/>
      <c r="M23" s="21">
        <f>M40+M41+M42</f>
        <v>139.614</v>
      </c>
      <c r="N23" s="21">
        <f>N40+N41+N42</f>
        <v>155.01999999999998</v>
      </c>
      <c r="O23" s="21">
        <f t="shared" ref="O23:S23" si="10">O40+O41+O42</f>
        <v>148.15100000000001</v>
      </c>
      <c r="P23" s="21">
        <f t="shared" si="10"/>
        <v>150.47799999999998</v>
      </c>
      <c r="Q23" s="21">
        <f t="shared" si="10"/>
        <v>141.50200000000001</v>
      </c>
      <c r="R23" s="21">
        <f t="shared" si="10"/>
        <v>140.328</v>
      </c>
      <c r="S23" s="21">
        <f t="shared" si="10"/>
        <v>145.62700000000001</v>
      </c>
      <c r="T23" s="21">
        <f>T20+T21+T22</f>
        <v>139.84700000000001</v>
      </c>
      <c r="U23" s="21">
        <f t="shared" ref="U23:Y23" si="11">U20+U21+U22</f>
        <v>152.672</v>
      </c>
      <c r="V23" s="21">
        <f t="shared" si="11"/>
        <v>150.982</v>
      </c>
      <c r="W23" s="21">
        <f t="shared" si="11"/>
        <v>168.52199999999999</v>
      </c>
      <c r="X23" s="21">
        <f t="shared" si="11"/>
        <v>168.548</v>
      </c>
      <c r="Y23" s="21">
        <f t="shared" si="11"/>
        <v>166.446</v>
      </c>
    </row>
    <row r="24" spans="1:25" hidden="1" x14ac:dyDescent="0.2">
      <c r="A24" t="s">
        <v>99</v>
      </c>
      <c r="B24" t="s">
        <v>20</v>
      </c>
      <c r="C24" t="s">
        <v>21</v>
      </c>
      <c r="D24" s="10" t="s">
        <v>45</v>
      </c>
      <c r="E24" t="s">
        <v>24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3" t="s">
        <v>27</v>
      </c>
      <c r="L24" s="3" t="s">
        <v>27</v>
      </c>
      <c r="M24" s="3" t="s">
        <v>27</v>
      </c>
      <c r="N24" s="3" t="s">
        <v>27</v>
      </c>
      <c r="O24" s="3" t="s">
        <v>27</v>
      </c>
      <c r="P24" s="3" t="s">
        <v>27</v>
      </c>
      <c r="Q24" s="3" t="s">
        <v>27</v>
      </c>
      <c r="R24" s="3" t="s">
        <v>27</v>
      </c>
      <c r="S24" s="3" t="s">
        <v>27</v>
      </c>
      <c r="T24" s="3">
        <v>9.5190000000000001</v>
      </c>
      <c r="U24" s="3">
        <v>11.71</v>
      </c>
      <c r="V24" s="3">
        <v>12.696</v>
      </c>
      <c r="W24" s="3">
        <v>12.223000000000001</v>
      </c>
      <c r="X24" s="3">
        <v>13.351000000000001</v>
      </c>
      <c r="Y24" s="3">
        <v>8.9469999999999992</v>
      </c>
    </row>
    <row r="25" spans="1:25" hidden="1" x14ac:dyDescent="0.2">
      <c r="A25" t="s">
        <v>99</v>
      </c>
      <c r="B25" t="s">
        <v>20</v>
      </c>
      <c r="C25" t="s">
        <v>21</v>
      </c>
      <c r="D25" s="10" t="s">
        <v>46</v>
      </c>
      <c r="E25" t="s">
        <v>24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3" t="s">
        <v>27</v>
      </c>
      <c r="L25" s="3" t="s">
        <v>27</v>
      </c>
      <c r="M25" s="3" t="s">
        <v>27</v>
      </c>
      <c r="N25" s="3" t="s">
        <v>27</v>
      </c>
      <c r="O25" s="3" t="s">
        <v>27</v>
      </c>
      <c r="P25" s="3" t="s">
        <v>27</v>
      </c>
      <c r="Q25" s="3" t="s">
        <v>27</v>
      </c>
      <c r="R25" s="3" t="s">
        <v>27</v>
      </c>
      <c r="S25" s="3" t="s">
        <v>27</v>
      </c>
      <c r="T25" s="3">
        <v>30.38</v>
      </c>
      <c r="U25" s="3">
        <v>13.119</v>
      </c>
      <c r="V25" s="3">
        <v>15.295</v>
      </c>
      <c r="W25" s="3">
        <v>18.95</v>
      </c>
      <c r="X25" s="3">
        <v>20.774999999999999</v>
      </c>
      <c r="Y25" s="3">
        <v>23.177</v>
      </c>
    </row>
    <row r="26" spans="1:25" hidden="1" x14ac:dyDescent="0.2">
      <c r="A26" t="s">
        <v>99</v>
      </c>
      <c r="B26" t="s">
        <v>20</v>
      </c>
      <c r="C26" t="s">
        <v>21</v>
      </c>
      <c r="D26" s="10" t="s">
        <v>47</v>
      </c>
      <c r="E26" t="s">
        <v>24</v>
      </c>
      <c r="F26" s="3" t="s">
        <v>27</v>
      </c>
      <c r="G26" s="3" t="s">
        <v>27</v>
      </c>
      <c r="H26" s="3" t="s">
        <v>27</v>
      </c>
      <c r="I26" s="3" t="s">
        <v>27</v>
      </c>
      <c r="J26" s="3" t="s">
        <v>27</v>
      </c>
      <c r="K26" s="3" t="s">
        <v>27</v>
      </c>
      <c r="L26" s="3" t="s">
        <v>27</v>
      </c>
      <c r="M26" s="3" t="s">
        <v>27</v>
      </c>
      <c r="N26" s="3" t="s">
        <v>27</v>
      </c>
      <c r="O26" s="3" t="s">
        <v>27</v>
      </c>
      <c r="P26" s="3" t="s">
        <v>27</v>
      </c>
      <c r="Q26" s="3" t="s">
        <v>27</v>
      </c>
      <c r="R26" s="3" t="s">
        <v>27</v>
      </c>
      <c r="S26" s="3" t="s">
        <v>27</v>
      </c>
      <c r="T26" s="3">
        <v>5.165</v>
      </c>
      <c r="U26" s="3">
        <v>6.3070000000000004</v>
      </c>
      <c r="V26" s="3">
        <v>7.008</v>
      </c>
      <c r="W26" s="3">
        <v>8.0210000000000008</v>
      </c>
      <c r="X26" s="3">
        <v>7.665</v>
      </c>
      <c r="Y26" s="3">
        <v>6.6360000000000001</v>
      </c>
    </row>
    <row r="27" spans="1:25" hidden="1" x14ac:dyDescent="0.2">
      <c r="A27" t="s">
        <v>99</v>
      </c>
      <c r="B27" t="s">
        <v>20</v>
      </c>
      <c r="C27" t="s">
        <v>21</v>
      </c>
      <c r="D27" s="10" t="s">
        <v>48</v>
      </c>
      <c r="E27" t="s">
        <v>24</v>
      </c>
      <c r="F27" s="3" t="s">
        <v>27</v>
      </c>
      <c r="G27" s="3" t="s">
        <v>27</v>
      </c>
      <c r="H27" s="3" t="s">
        <v>27</v>
      </c>
      <c r="I27" s="3" t="s">
        <v>27</v>
      </c>
      <c r="J27" s="3" t="s">
        <v>27</v>
      </c>
      <c r="K27" s="3" t="s">
        <v>27</v>
      </c>
      <c r="L27" s="3" t="s">
        <v>27</v>
      </c>
      <c r="M27" s="3" t="s">
        <v>27</v>
      </c>
      <c r="N27" s="3" t="s">
        <v>27</v>
      </c>
      <c r="O27" s="3" t="s">
        <v>27</v>
      </c>
      <c r="P27" s="3" t="s">
        <v>27</v>
      </c>
      <c r="Q27" s="3" t="s">
        <v>27</v>
      </c>
      <c r="R27" s="3" t="s">
        <v>27</v>
      </c>
      <c r="S27" s="3" t="s">
        <v>27</v>
      </c>
      <c r="T27" s="3">
        <v>5.9749999999999996</v>
      </c>
      <c r="U27" s="3">
        <v>3.339</v>
      </c>
      <c r="V27" s="3">
        <v>0.80100000000000005</v>
      </c>
      <c r="W27" s="3">
        <v>1.3819999999999999</v>
      </c>
      <c r="X27" s="3">
        <v>2.1709999999999998</v>
      </c>
      <c r="Y27" s="3">
        <v>1.718</v>
      </c>
    </row>
    <row r="28" spans="1:25" s="20" customFormat="1" hidden="1" x14ac:dyDescent="0.2">
      <c r="A28" s="20" t="s">
        <v>99</v>
      </c>
      <c r="B28" s="20" t="s">
        <v>20</v>
      </c>
      <c r="D28" s="20" t="s">
        <v>104</v>
      </c>
      <c r="E28" s="20" t="s">
        <v>24</v>
      </c>
      <c r="F28" s="21"/>
      <c r="G28" s="21"/>
      <c r="H28" s="21"/>
      <c r="I28" s="21"/>
      <c r="J28" s="21"/>
      <c r="K28" s="21"/>
      <c r="L28" s="21"/>
      <c r="M28" s="21">
        <f>M43</f>
        <v>28.004999999999999</v>
      </c>
      <c r="N28" s="21">
        <f t="shared" ref="N28:P28" si="12">N43</f>
        <v>33.700000000000003</v>
      </c>
      <c r="O28" s="21">
        <f>O43</f>
        <v>32.131</v>
      </c>
      <c r="P28" s="21">
        <f t="shared" si="12"/>
        <v>39.878999999999998</v>
      </c>
      <c r="Q28" s="21">
        <f t="shared" ref="Q28:S28" si="13">Q43+Q44+Q45</f>
        <v>38.796999999999997</v>
      </c>
      <c r="R28" s="21">
        <f t="shared" si="13"/>
        <v>31.259</v>
      </c>
      <c r="S28" s="21">
        <f t="shared" si="13"/>
        <v>32.033000000000001</v>
      </c>
      <c r="T28" s="21">
        <f>T24+T25+T26+T27</f>
        <v>51.039000000000001</v>
      </c>
      <c r="U28" s="21">
        <f t="shared" ref="U28:Y28" si="14">U24+U25+U26+U27</f>
        <v>34.475000000000001</v>
      </c>
      <c r="V28" s="21">
        <f t="shared" si="14"/>
        <v>35.800000000000004</v>
      </c>
      <c r="W28" s="21">
        <f t="shared" si="14"/>
        <v>40.576000000000001</v>
      </c>
      <c r="X28" s="21">
        <f t="shared" si="14"/>
        <v>43.961999999999996</v>
      </c>
      <c r="Y28" s="21">
        <f t="shared" si="14"/>
        <v>40.477999999999994</v>
      </c>
    </row>
    <row r="29" spans="1:25" hidden="1" x14ac:dyDescent="0.2">
      <c r="A29" t="s">
        <v>99</v>
      </c>
      <c r="B29" t="s">
        <v>20</v>
      </c>
      <c r="C29" t="s">
        <v>49</v>
      </c>
      <c r="D29" s="6" t="s">
        <v>23</v>
      </c>
      <c r="E29" t="s">
        <v>24</v>
      </c>
      <c r="F29" s="3" t="s">
        <v>27</v>
      </c>
      <c r="G29" s="3" t="s">
        <v>27</v>
      </c>
      <c r="H29" s="3" t="s">
        <v>27</v>
      </c>
      <c r="I29" s="3" t="s">
        <v>27</v>
      </c>
      <c r="J29" s="3" t="s">
        <v>27</v>
      </c>
      <c r="K29" s="3" t="s">
        <v>27</v>
      </c>
      <c r="L29" s="3" t="s">
        <v>27</v>
      </c>
      <c r="M29" s="3">
        <v>1197.684</v>
      </c>
      <c r="N29" s="3">
        <v>1123.3</v>
      </c>
      <c r="O29" s="3">
        <v>1160.5</v>
      </c>
      <c r="P29" s="3">
        <v>1167.376</v>
      </c>
      <c r="Q29" s="3">
        <v>1160.4770000000001</v>
      </c>
      <c r="R29" s="3">
        <v>1140.097</v>
      </c>
      <c r="S29" s="3">
        <v>1023.688</v>
      </c>
      <c r="T29" s="3">
        <v>1037.0609999999999</v>
      </c>
      <c r="U29" s="3" t="s">
        <v>27</v>
      </c>
      <c r="V29" s="3" t="s">
        <v>27</v>
      </c>
      <c r="W29" s="3" t="s">
        <v>27</v>
      </c>
      <c r="X29" s="3" t="s">
        <v>27</v>
      </c>
      <c r="Y29" s="3" t="s">
        <v>27</v>
      </c>
    </row>
    <row r="30" spans="1:25" hidden="1" x14ac:dyDescent="0.2">
      <c r="A30" t="s">
        <v>99</v>
      </c>
      <c r="B30" t="s">
        <v>20</v>
      </c>
      <c r="C30" t="s">
        <v>49</v>
      </c>
      <c r="D30" s="6" t="s">
        <v>51</v>
      </c>
      <c r="E30" t="s">
        <v>24</v>
      </c>
      <c r="F30" s="3" t="s">
        <v>27</v>
      </c>
      <c r="G30" s="3" t="s">
        <v>27</v>
      </c>
      <c r="H30" s="3" t="s">
        <v>27</v>
      </c>
      <c r="I30" s="3" t="s">
        <v>27</v>
      </c>
      <c r="J30" s="3" t="s">
        <v>27</v>
      </c>
      <c r="K30" s="3" t="s">
        <v>27</v>
      </c>
      <c r="L30" s="3" t="s">
        <v>27</v>
      </c>
      <c r="M30" s="3">
        <v>573.65800000000002</v>
      </c>
      <c r="N30" s="3">
        <v>502.11</v>
      </c>
      <c r="O30" s="3">
        <v>511.22300000000001</v>
      </c>
      <c r="P30" s="3">
        <v>491.36200000000002</v>
      </c>
      <c r="Q30" s="3">
        <v>526.41200000000003</v>
      </c>
      <c r="R30" s="3">
        <v>526.13699999999994</v>
      </c>
      <c r="S30" s="3">
        <v>450.89299999999997</v>
      </c>
      <c r="T30" s="3">
        <v>442.80700000000002</v>
      </c>
      <c r="U30" s="3" t="s">
        <v>27</v>
      </c>
      <c r="V30" s="3" t="s">
        <v>27</v>
      </c>
      <c r="W30" s="3" t="s">
        <v>27</v>
      </c>
      <c r="X30" s="3" t="s">
        <v>27</v>
      </c>
      <c r="Y30" s="3" t="s">
        <v>27</v>
      </c>
    </row>
    <row r="31" spans="1:25" hidden="1" x14ac:dyDescent="0.2">
      <c r="A31" t="s">
        <v>99</v>
      </c>
      <c r="B31" t="s">
        <v>20</v>
      </c>
      <c r="C31" t="s">
        <v>49</v>
      </c>
      <c r="D31" s="6" t="s">
        <v>52</v>
      </c>
      <c r="E31" t="s">
        <v>24</v>
      </c>
      <c r="F31" s="3" t="s">
        <v>27</v>
      </c>
      <c r="G31" s="3" t="s">
        <v>27</v>
      </c>
      <c r="H31" s="3" t="s">
        <v>27</v>
      </c>
      <c r="I31" s="3" t="s">
        <v>27</v>
      </c>
      <c r="J31" s="3" t="s">
        <v>27</v>
      </c>
      <c r="K31" s="3" t="s">
        <v>27</v>
      </c>
      <c r="L31" s="3" t="s">
        <v>27</v>
      </c>
      <c r="M31" s="3">
        <v>4.7350000000000003</v>
      </c>
      <c r="N31" s="3">
        <v>8.99</v>
      </c>
      <c r="O31" s="3">
        <v>7.4379999999999997</v>
      </c>
      <c r="P31" s="3">
        <v>13.846</v>
      </c>
      <c r="Q31" s="3">
        <v>16.324000000000002</v>
      </c>
      <c r="R31" s="3">
        <v>15.795999999999999</v>
      </c>
      <c r="S31" s="3">
        <v>10.279</v>
      </c>
      <c r="T31" s="3">
        <v>8.02</v>
      </c>
      <c r="U31" s="3" t="s">
        <v>27</v>
      </c>
      <c r="V31" s="3" t="s">
        <v>27</v>
      </c>
      <c r="W31" s="3" t="s">
        <v>27</v>
      </c>
      <c r="X31" s="3" t="s">
        <v>27</v>
      </c>
      <c r="Y31" s="3" t="s">
        <v>27</v>
      </c>
    </row>
    <row r="32" spans="1:25" hidden="1" x14ac:dyDescent="0.2">
      <c r="A32" t="s">
        <v>99</v>
      </c>
      <c r="B32" t="s">
        <v>20</v>
      </c>
      <c r="C32" t="s">
        <v>49</v>
      </c>
      <c r="D32" s="6" t="s">
        <v>53</v>
      </c>
      <c r="E32" t="s">
        <v>24</v>
      </c>
      <c r="F32" s="3" t="s">
        <v>27</v>
      </c>
      <c r="G32" s="3" t="s">
        <v>27</v>
      </c>
      <c r="H32" s="3" t="s">
        <v>27</v>
      </c>
      <c r="I32" s="3" t="s">
        <v>27</v>
      </c>
      <c r="J32" s="3" t="s">
        <v>27</v>
      </c>
      <c r="K32" s="3" t="s">
        <v>27</v>
      </c>
      <c r="L32" s="3" t="s">
        <v>27</v>
      </c>
      <c r="M32" s="3">
        <v>104.67</v>
      </c>
      <c r="N32" s="3">
        <v>79.75</v>
      </c>
      <c r="O32" s="3">
        <v>93.46</v>
      </c>
      <c r="P32" s="3">
        <v>96.076999999999998</v>
      </c>
      <c r="Q32" s="3">
        <v>88.828000000000003</v>
      </c>
      <c r="R32" s="3">
        <v>81.373999999999995</v>
      </c>
      <c r="S32" s="3">
        <v>76.581000000000003</v>
      </c>
      <c r="T32" s="3">
        <v>90.197999999999993</v>
      </c>
      <c r="U32" s="3" t="s">
        <v>27</v>
      </c>
      <c r="V32" s="3" t="s">
        <v>27</v>
      </c>
      <c r="W32" s="3" t="s">
        <v>27</v>
      </c>
      <c r="X32" s="3" t="s">
        <v>27</v>
      </c>
      <c r="Y32" s="3" t="s">
        <v>27</v>
      </c>
    </row>
    <row r="33" spans="1:25" hidden="1" x14ac:dyDescent="0.2">
      <c r="A33" t="s">
        <v>99</v>
      </c>
      <c r="B33" t="s">
        <v>20</v>
      </c>
      <c r="C33" t="s">
        <v>49</v>
      </c>
      <c r="D33" s="6" t="s">
        <v>54</v>
      </c>
      <c r="E33" t="s">
        <v>24</v>
      </c>
      <c r="F33" s="3" t="s">
        <v>27</v>
      </c>
      <c r="G33" s="3" t="s">
        <v>27</v>
      </c>
      <c r="H33" s="3" t="s">
        <v>27</v>
      </c>
      <c r="I33" s="3" t="s">
        <v>27</v>
      </c>
      <c r="J33" s="3" t="s">
        <v>27</v>
      </c>
      <c r="K33" s="3" t="s">
        <v>27</v>
      </c>
      <c r="L33" s="3" t="s">
        <v>27</v>
      </c>
      <c r="M33" s="3">
        <v>16.042000000000002</v>
      </c>
      <c r="N33" s="3">
        <v>16.850000000000001</v>
      </c>
      <c r="O33" s="3">
        <v>15.39</v>
      </c>
      <c r="P33" s="3">
        <v>14.785</v>
      </c>
      <c r="Q33" s="3">
        <v>18.032</v>
      </c>
      <c r="R33" s="3">
        <v>6.0279999999999996</v>
      </c>
      <c r="S33" s="3">
        <v>12.146000000000001</v>
      </c>
      <c r="T33" s="3">
        <v>16.471</v>
      </c>
      <c r="U33" s="3" t="s">
        <v>27</v>
      </c>
      <c r="V33" s="3" t="s">
        <v>27</v>
      </c>
      <c r="W33" s="3" t="s">
        <v>27</v>
      </c>
      <c r="X33" s="3" t="s">
        <v>27</v>
      </c>
      <c r="Y33" s="3" t="s">
        <v>27</v>
      </c>
    </row>
    <row r="34" spans="1:25" hidden="1" x14ac:dyDescent="0.2">
      <c r="A34" t="s">
        <v>99</v>
      </c>
      <c r="B34" t="s">
        <v>20</v>
      </c>
      <c r="C34" t="s">
        <v>49</v>
      </c>
      <c r="D34" s="6" t="s">
        <v>34</v>
      </c>
      <c r="E34" t="s">
        <v>24</v>
      </c>
      <c r="F34" s="3" t="s">
        <v>27</v>
      </c>
      <c r="G34" s="3" t="s">
        <v>27</v>
      </c>
      <c r="H34" s="3" t="s">
        <v>27</v>
      </c>
      <c r="I34" s="3" t="s">
        <v>27</v>
      </c>
      <c r="J34" s="3" t="s">
        <v>27</v>
      </c>
      <c r="K34" s="3" t="s">
        <v>27</v>
      </c>
      <c r="L34" s="3" t="s">
        <v>27</v>
      </c>
      <c r="M34" s="3">
        <v>97.533000000000001</v>
      </c>
      <c r="N34" s="3">
        <v>94.36</v>
      </c>
      <c r="O34" s="3">
        <v>115.15900000000001</v>
      </c>
      <c r="P34" s="3">
        <v>115.66</v>
      </c>
      <c r="Q34" s="3">
        <v>95.546000000000006</v>
      </c>
      <c r="R34" s="3">
        <v>93.061000000000007</v>
      </c>
      <c r="S34" s="3">
        <v>72.831999999999994</v>
      </c>
      <c r="T34" s="3">
        <v>66.364999999999995</v>
      </c>
      <c r="U34" s="3" t="s">
        <v>27</v>
      </c>
      <c r="V34" s="3" t="s">
        <v>27</v>
      </c>
      <c r="W34" s="3" t="s">
        <v>27</v>
      </c>
      <c r="X34" s="3" t="s">
        <v>27</v>
      </c>
      <c r="Y34" s="3" t="s">
        <v>27</v>
      </c>
    </row>
    <row r="35" spans="1:25" hidden="1" x14ac:dyDescent="0.2">
      <c r="A35" t="s">
        <v>99</v>
      </c>
      <c r="B35" t="s">
        <v>20</v>
      </c>
      <c r="C35" t="s">
        <v>49</v>
      </c>
      <c r="D35" s="6" t="s">
        <v>35</v>
      </c>
      <c r="E35" t="s">
        <v>24</v>
      </c>
      <c r="F35" s="3" t="s">
        <v>27</v>
      </c>
      <c r="G35" s="3" t="s">
        <v>27</v>
      </c>
      <c r="H35" s="3" t="s">
        <v>27</v>
      </c>
      <c r="I35" s="3" t="s">
        <v>27</v>
      </c>
      <c r="J35" s="3" t="s">
        <v>27</v>
      </c>
      <c r="K35" s="3" t="s">
        <v>27</v>
      </c>
      <c r="L35" s="3" t="s">
        <v>27</v>
      </c>
      <c r="M35" s="3">
        <v>131.18799999999999</v>
      </c>
      <c r="N35" s="3">
        <v>131.41999999999999</v>
      </c>
      <c r="O35" s="3">
        <v>124.904</v>
      </c>
      <c r="P35" s="3">
        <v>128.71700000000001</v>
      </c>
      <c r="Q35" s="3">
        <v>122.375</v>
      </c>
      <c r="R35" s="3">
        <v>127.703</v>
      </c>
      <c r="S35" s="3">
        <v>114.26300000000001</v>
      </c>
      <c r="T35" s="3">
        <v>116.45</v>
      </c>
      <c r="U35" s="3" t="s">
        <v>27</v>
      </c>
      <c r="V35" s="3" t="s">
        <v>27</v>
      </c>
      <c r="W35" s="3" t="s">
        <v>27</v>
      </c>
      <c r="X35" s="3" t="s">
        <v>27</v>
      </c>
      <c r="Y35" s="3" t="s">
        <v>27</v>
      </c>
    </row>
    <row r="36" spans="1:25" hidden="1" x14ac:dyDescent="0.2">
      <c r="A36" t="s">
        <v>99</v>
      </c>
      <c r="B36" t="s">
        <v>20</v>
      </c>
      <c r="C36" t="s">
        <v>49</v>
      </c>
      <c r="D36" s="6" t="s">
        <v>55</v>
      </c>
      <c r="E36" t="s">
        <v>24</v>
      </c>
      <c r="F36" s="3" t="s">
        <v>27</v>
      </c>
      <c r="G36" s="3" t="s">
        <v>27</v>
      </c>
      <c r="H36" s="3" t="s">
        <v>27</v>
      </c>
      <c r="I36" s="3" t="s">
        <v>27</v>
      </c>
      <c r="J36" s="3" t="s">
        <v>27</v>
      </c>
      <c r="K36" s="3" t="s">
        <v>27</v>
      </c>
      <c r="L36" s="3" t="s">
        <v>27</v>
      </c>
      <c r="M36" s="3">
        <v>39.229999999999997</v>
      </c>
      <c r="N36" s="3">
        <v>40.44</v>
      </c>
      <c r="O36" s="3">
        <v>43.005000000000003</v>
      </c>
      <c r="P36" s="3">
        <v>49.55</v>
      </c>
      <c r="Q36" s="3">
        <v>48.475999999999999</v>
      </c>
      <c r="R36" s="3">
        <v>51.381</v>
      </c>
      <c r="S36" s="3">
        <v>43.381999999999998</v>
      </c>
      <c r="T36" s="3">
        <v>46.987000000000002</v>
      </c>
      <c r="U36" s="3" t="s">
        <v>27</v>
      </c>
      <c r="V36" s="3" t="s">
        <v>27</v>
      </c>
      <c r="W36" s="3" t="s">
        <v>27</v>
      </c>
      <c r="X36" s="3" t="s">
        <v>27</v>
      </c>
      <c r="Y36" s="3" t="s">
        <v>27</v>
      </c>
    </row>
    <row r="37" spans="1:25" hidden="1" x14ac:dyDescent="0.2">
      <c r="A37" t="s">
        <v>99</v>
      </c>
      <c r="B37" t="s">
        <v>20</v>
      </c>
      <c r="C37" t="s">
        <v>49</v>
      </c>
      <c r="D37" s="6" t="s">
        <v>56</v>
      </c>
      <c r="E37" t="s">
        <v>24</v>
      </c>
      <c r="F37" s="3" t="s">
        <v>27</v>
      </c>
      <c r="G37" s="3" t="s">
        <v>27</v>
      </c>
      <c r="H37" s="3" t="s">
        <v>27</v>
      </c>
      <c r="I37" s="3" t="s">
        <v>27</v>
      </c>
      <c r="J37" s="3" t="s">
        <v>27</v>
      </c>
      <c r="K37" s="3" t="s">
        <v>27</v>
      </c>
      <c r="L37" s="3" t="s">
        <v>27</v>
      </c>
      <c r="M37" s="3">
        <v>44.034999999999997</v>
      </c>
      <c r="N37" s="3">
        <v>40.44</v>
      </c>
      <c r="O37" s="3">
        <v>43.234999999999999</v>
      </c>
      <c r="P37" s="3">
        <v>45.271000000000001</v>
      </c>
      <c r="Q37" s="3">
        <v>40.359000000000002</v>
      </c>
      <c r="R37" s="3">
        <v>44.915999999999997</v>
      </c>
      <c r="S37" s="3">
        <v>33.790999999999997</v>
      </c>
      <c r="T37" s="3">
        <v>35.273000000000003</v>
      </c>
      <c r="U37" s="3" t="s">
        <v>27</v>
      </c>
      <c r="V37" s="3" t="s">
        <v>27</v>
      </c>
      <c r="W37" s="3" t="s">
        <v>27</v>
      </c>
      <c r="X37" s="3" t="s">
        <v>27</v>
      </c>
      <c r="Y37" s="3" t="s">
        <v>27</v>
      </c>
    </row>
    <row r="38" spans="1:25" hidden="1" x14ac:dyDescent="0.2">
      <c r="A38" t="s">
        <v>99</v>
      </c>
      <c r="B38" t="s">
        <v>20</v>
      </c>
      <c r="C38" t="s">
        <v>49</v>
      </c>
      <c r="D38" s="6" t="s">
        <v>57</v>
      </c>
      <c r="E38" t="s">
        <v>24</v>
      </c>
      <c r="F38" s="3" t="s">
        <v>27</v>
      </c>
      <c r="G38" s="3" t="s">
        <v>27</v>
      </c>
      <c r="H38" s="3" t="s">
        <v>27</v>
      </c>
      <c r="I38" s="3" t="s">
        <v>27</v>
      </c>
      <c r="J38" s="3" t="s">
        <v>27</v>
      </c>
      <c r="K38" s="3" t="s">
        <v>27</v>
      </c>
      <c r="L38" s="3" t="s">
        <v>27</v>
      </c>
      <c r="M38" s="3">
        <v>8.3409999999999993</v>
      </c>
      <c r="N38" s="3">
        <v>8.99</v>
      </c>
      <c r="O38" s="3">
        <v>10.311</v>
      </c>
      <c r="P38" s="3">
        <v>9.8239999999999998</v>
      </c>
      <c r="Q38" s="3">
        <v>9.6989999999999998</v>
      </c>
      <c r="R38" s="3">
        <v>6.524</v>
      </c>
      <c r="S38" s="3">
        <v>11.029</v>
      </c>
      <c r="T38" s="3">
        <v>10.263</v>
      </c>
      <c r="U38" s="3" t="s">
        <v>27</v>
      </c>
      <c r="V38" s="3" t="s">
        <v>27</v>
      </c>
      <c r="W38" s="3" t="s">
        <v>27</v>
      </c>
      <c r="X38" s="3" t="s">
        <v>27</v>
      </c>
      <c r="Y38" s="3" t="s">
        <v>27</v>
      </c>
    </row>
    <row r="39" spans="1:25" hidden="1" x14ac:dyDescent="0.2">
      <c r="A39" t="s">
        <v>99</v>
      </c>
      <c r="B39" t="s">
        <v>20</v>
      </c>
      <c r="C39" t="s">
        <v>49</v>
      </c>
      <c r="D39" s="6" t="s">
        <v>58</v>
      </c>
      <c r="E39" t="s">
        <v>24</v>
      </c>
      <c r="F39" s="3" t="s">
        <v>27</v>
      </c>
      <c r="G39" s="3" t="s">
        <v>27</v>
      </c>
      <c r="H39" s="3" t="s">
        <v>27</v>
      </c>
      <c r="I39" s="3" t="s">
        <v>27</v>
      </c>
      <c r="J39" s="3" t="s">
        <v>27</v>
      </c>
      <c r="K39" s="3" t="s">
        <v>27</v>
      </c>
      <c r="L39" s="3" t="s">
        <v>27</v>
      </c>
      <c r="M39" s="3">
        <v>10.632999999999999</v>
      </c>
      <c r="N39" s="3">
        <v>11.23</v>
      </c>
      <c r="O39" s="3">
        <v>16.135000000000002</v>
      </c>
      <c r="P39" s="3">
        <v>11.927</v>
      </c>
      <c r="Q39" s="3">
        <v>14.127000000000001</v>
      </c>
      <c r="R39" s="3">
        <v>15.59</v>
      </c>
      <c r="S39" s="3">
        <v>20.832000000000001</v>
      </c>
      <c r="T39" s="3">
        <v>23.98</v>
      </c>
      <c r="U39" s="3" t="s">
        <v>27</v>
      </c>
      <c r="V39" s="3" t="s">
        <v>27</v>
      </c>
      <c r="W39" s="3" t="s">
        <v>27</v>
      </c>
      <c r="X39" s="3" t="s">
        <v>27</v>
      </c>
      <c r="Y39" s="3" t="s">
        <v>27</v>
      </c>
    </row>
    <row r="40" spans="1:25" hidden="1" x14ac:dyDescent="0.2">
      <c r="A40" t="s">
        <v>99</v>
      </c>
      <c r="B40" t="s">
        <v>20</v>
      </c>
      <c r="C40" t="s">
        <v>49</v>
      </c>
      <c r="D40" s="6" t="s">
        <v>59</v>
      </c>
      <c r="E40" t="s">
        <v>24</v>
      </c>
      <c r="F40" s="3" t="s">
        <v>27</v>
      </c>
      <c r="G40" s="3" t="s">
        <v>27</v>
      </c>
      <c r="H40" s="3" t="s">
        <v>27</v>
      </c>
      <c r="I40" s="3" t="s">
        <v>27</v>
      </c>
      <c r="J40" s="3" t="s">
        <v>27</v>
      </c>
      <c r="K40" s="3" t="s">
        <v>27</v>
      </c>
      <c r="L40" s="3" t="s">
        <v>27</v>
      </c>
      <c r="M40" s="3">
        <v>51.462000000000003</v>
      </c>
      <c r="N40" s="3">
        <v>57.29</v>
      </c>
      <c r="O40" s="3">
        <v>58.892000000000003</v>
      </c>
      <c r="P40" s="3">
        <v>60.390999999999998</v>
      </c>
      <c r="Q40" s="3">
        <v>62.15</v>
      </c>
      <c r="R40" s="3">
        <v>59.587000000000003</v>
      </c>
      <c r="S40" s="3">
        <v>57.923999999999999</v>
      </c>
      <c r="T40" s="3">
        <v>54.774999999999999</v>
      </c>
      <c r="U40" s="3" t="s">
        <v>27</v>
      </c>
      <c r="V40" s="3" t="s">
        <v>27</v>
      </c>
      <c r="W40" s="3" t="s">
        <v>27</v>
      </c>
      <c r="X40" s="3" t="s">
        <v>27</v>
      </c>
      <c r="Y40" s="3" t="s">
        <v>27</v>
      </c>
    </row>
    <row r="41" spans="1:25" hidden="1" x14ac:dyDescent="0.2">
      <c r="A41" t="s">
        <v>99</v>
      </c>
      <c r="B41" t="s">
        <v>20</v>
      </c>
      <c r="C41" t="s">
        <v>49</v>
      </c>
      <c r="D41" s="6" t="s">
        <v>60</v>
      </c>
      <c r="E41" t="s">
        <v>24</v>
      </c>
      <c r="F41" s="3" t="s">
        <v>27</v>
      </c>
      <c r="G41" s="3" t="s">
        <v>27</v>
      </c>
      <c r="H41" s="3" t="s">
        <v>27</v>
      </c>
      <c r="I41" s="3" t="s">
        <v>27</v>
      </c>
      <c r="J41" s="3" t="s">
        <v>27</v>
      </c>
      <c r="K41" s="3" t="s">
        <v>27</v>
      </c>
      <c r="L41" s="3" t="s">
        <v>27</v>
      </c>
      <c r="M41" s="3">
        <v>59.628999999999998</v>
      </c>
      <c r="N41" s="3">
        <v>61.78</v>
      </c>
      <c r="O41" s="3">
        <v>61.119</v>
      </c>
      <c r="P41" s="3">
        <v>58.762</v>
      </c>
      <c r="Q41" s="3">
        <v>51.780999999999999</v>
      </c>
      <c r="R41" s="3">
        <v>50.006999999999998</v>
      </c>
      <c r="S41" s="3">
        <v>58.197000000000003</v>
      </c>
      <c r="T41" s="3">
        <v>59.677</v>
      </c>
      <c r="U41" s="3" t="s">
        <v>27</v>
      </c>
      <c r="V41" s="3" t="s">
        <v>27</v>
      </c>
      <c r="W41" s="3" t="s">
        <v>27</v>
      </c>
      <c r="X41" s="3" t="s">
        <v>27</v>
      </c>
      <c r="Y41" s="3" t="s">
        <v>27</v>
      </c>
    </row>
    <row r="42" spans="1:25" hidden="1" x14ac:dyDescent="0.2">
      <c r="A42" t="s">
        <v>99</v>
      </c>
      <c r="B42" t="s">
        <v>20</v>
      </c>
      <c r="C42" t="s">
        <v>49</v>
      </c>
      <c r="D42" s="6" t="s">
        <v>61</v>
      </c>
      <c r="E42" t="s">
        <v>24</v>
      </c>
      <c r="F42" s="3" t="s">
        <v>27</v>
      </c>
      <c r="G42" s="3" t="s">
        <v>27</v>
      </c>
      <c r="H42" s="3" t="s">
        <v>27</v>
      </c>
      <c r="I42" s="3" t="s">
        <v>27</v>
      </c>
      <c r="J42" s="3" t="s">
        <v>27</v>
      </c>
      <c r="K42" s="3" t="s">
        <v>27</v>
      </c>
      <c r="L42" s="3" t="s">
        <v>27</v>
      </c>
      <c r="M42" s="3">
        <v>28.523</v>
      </c>
      <c r="N42" s="3">
        <v>35.950000000000003</v>
      </c>
      <c r="O42" s="3">
        <v>28.14</v>
      </c>
      <c r="P42" s="3">
        <v>31.324999999999999</v>
      </c>
      <c r="Q42" s="3">
        <v>27.571000000000002</v>
      </c>
      <c r="R42" s="3">
        <v>30.734000000000002</v>
      </c>
      <c r="S42" s="3">
        <v>29.506</v>
      </c>
      <c r="T42" s="3">
        <v>31.692</v>
      </c>
      <c r="U42" s="3" t="s">
        <v>27</v>
      </c>
      <c r="V42" s="3" t="s">
        <v>27</v>
      </c>
      <c r="W42" s="3" t="s">
        <v>27</v>
      </c>
      <c r="X42" s="3" t="s">
        <v>27</v>
      </c>
      <c r="Y42" s="3" t="s">
        <v>27</v>
      </c>
    </row>
    <row r="43" spans="1:25" hidden="1" x14ac:dyDescent="0.2">
      <c r="A43" t="s">
        <v>99</v>
      </c>
      <c r="B43" t="s">
        <v>20</v>
      </c>
      <c r="C43" t="s">
        <v>49</v>
      </c>
      <c r="D43" s="6" t="s">
        <v>62</v>
      </c>
      <c r="E43" t="s">
        <v>24</v>
      </c>
      <c r="F43" s="3" t="s">
        <v>27</v>
      </c>
      <c r="G43" s="3" t="s">
        <v>27</v>
      </c>
      <c r="H43" s="3" t="s">
        <v>27</v>
      </c>
      <c r="I43" s="3" t="s">
        <v>27</v>
      </c>
      <c r="J43" s="3" t="s">
        <v>27</v>
      </c>
      <c r="K43" s="3" t="s">
        <v>27</v>
      </c>
      <c r="L43" s="3" t="s">
        <v>27</v>
      </c>
      <c r="M43" s="3">
        <v>28.004999999999999</v>
      </c>
      <c r="N43" s="3">
        <v>33.700000000000003</v>
      </c>
      <c r="O43" s="3">
        <v>32.131</v>
      </c>
      <c r="P43" s="3">
        <v>39.878999999999998</v>
      </c>
      <c r="Q43" s="3">
        <v>31.061</v>
      </c>
      <c r="R43" s="3">
        <v>22.664000000000001</v>
      </c>
      <c r="S43" s="3">
        <v>24.690999999999999</v>
      </c>
      <c r="T43" s="3">
        <v>23.739000000000001</v>
      </c>
      <c r="U43" s="3" t="s">
        <v>27</v>
      </c>
      <c r="V43" s="3" t="s">
        <v>27</v>
      </c>
      <c r="W43" s="3" t="s">
        <v>27</v>
      </c>
      <c r="X43" s="3" t="s">
        <v>27</v>
      </c>
      <c r="Y43" s="3" t="s">
        <v>27</v>
      </c>
    </row>
    <row r="44" spans="1:25" hidden="1" x14ac:dyDescent="0.2">
      <c r="A44" t="s">
        <v>99</v>
      </c>
      <c r="B44" t="s">
        <v>20</v>
      </c>
      <c r="C44" t="s">
        <v>49</v>
      </c>
      <c r="D44" s="6" t="s">
        <v>63</v>
      </c>
      <c r="E44" t="s">
        <v>24</v>
      </c>
      <c r="F44" s="3" t="s">
        <v>27</v>
      </c>
      <c r="G44" s="3" t="s">
        <v>27</v>
      </c>
      <c r="H44" s="3" t="s">
        <v>27</v>
      </c>
      <c r="I44" s="3" t="s">
        <v>27</v>
      </c>
      <c r="J44" s="3" t="s">
        <v>27</v>
      </c>
      <c r="K44" s="3" t="s">
        <v>27</v>
      </c>
      <c r="L44" s="3" t="s">
        <v>27</v>
      </c>
      <c r="M44" s="3" t="s">
        <v>27</v>
      </c>
      <c r="N44" s="3" t="s">
        <v>27</v>
      </c>
      <c r="O44" s="3" t="s">
        <v>27</v>
      </c>
      <c r="P44" s="3" t="s">
        <v>27</v>
      </c>
      <c r="Q44" s="3">
        <v>6.4649999999999999</v>
      </c>
      <c r="R44" s="3">
        <v>4.8890000000000002</v>
      </c>
      <c r="S44" s="3">
        <v>3.1760000000000002</v>
      </c>
      <c r="T44" s="3">
        <v>5.1859999999999999</v>
      </c>
      <c r="U44" s="3" t="s">
        <v>27</v>
      </c>
      <c r="V44" s="3" t="s">
        <v>27</v>
      </c>
      <c r="W44" s="3" t="s">
        <v>27</v>
      </c>
      <c r="X44" s="3" t="s">
        <v>27</v>
      </c>
      <c r="Y44" s="3" t="s">
        <v>27</v>
      </c>
    </row>
    <row r="45" spans="1:25" hidden="1" x14ac:dyDescent="0.2">
      <c r="A45" t="s">
        <v>99</v>
      </c>
      <c r="B45" t="s">
        <v>20</v>
      </c>
      <c r="C45" t="s">
        <v>49</v>
      </c>
      <c r="D45" s="6" t="s">
        <v>64</v>
      </c>
      <c r="E45" t="s">
        <v>24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  <c r="N45" s="3" t="s">
        <v>27</v>
      </c>
      <c r="O45" s="3" t="s">
        <v>27</v>
      </c>
      <c r="P45" s="3" t="s">
        <v>27</v>
      </c>
      <c r="Q45" s="3">
        <v>1.2709999999999999</v>
      </c>
      <c r="R45" s="3">
        <v>3.706</v>
      </c>
      <c r="S45" s="3">
        <v>4.1660000000000004</v>
      </c>
      <c r="T45" s="3">
        <v>5.1779999999999999</v>
      </c>
      <c r="U45" s="3" t="s">
        <v>27</v>
      </c>
      <c r="V45" s="3" t="s">
        <v>27</v>
      </c>
      <c r="W45" s="3" t="s">
        <v>27</v>
      </c>
      <c r="X45" s="3" t="s">
        <v>27</v>
      </c>
      <c r="Y45" s="3" t="s">
        <v>27</v>
      </c>
    </row>
    <row r="46" spans="1:25" hidden="1" x14ac:dyDescent="0.2">
      <c r="A46" t="s">
        <v>114</v>
      </c>
      <c r="B46" t="s">
        <v>66</v>
      </c>
      <c r="C46" t="s">
        <v>21</v>
      </c>
      <c r="D46" t="s">
        <v>23</v>
      </c>
      <c r="E46" t="s">
        <v>24</v>
      </c>
      <c r="F46" s="3" t="s">
        <v>27</v>
      </c>
      <c r="G46" s="3" t="s">
        <v>27</v>
      </c>
      <c r="H46" s="3" t="s">
        <v>27</v>
      </c>
      <c r="I46" s="3" t="s">
        <v>27</v>
      </c>
      <c r="J46" s="3" t="s">
        <v>27</v>
      </c>
      <c r="K46" s="3" t="s">
        <v>27</v>
      </c>
      <c r="L46" s="3" t="s">
        <v>27</v>
      </c>
      <c r="M46" s="3" t="s">
        <v>27</v>
      </c>
      <c r="N46" s="3" t="s">
        <v>27</v>
      </c>
      <c r="O46" s="3" t="s">
        <v>27</v>
      </c>
      <c r="P46" s="3" t="s">
        <v>27</v>
      </c>
      <c r="Q46" s="3" t="s">
        <v>27</v>
      </c>
      <c r="R46" s="3">
        <v>813.68299999999999</v>
      </c>
      <c r="S46" s="3">
        <v>821.6</v>
      </c>
      <c r="T46" s="3">
        <v>812.03099999999995</v>
      </c>
      <c r="U46" s="3">
        <v>821.51199999999994</v>
      </c>
      <c r="V46" s="3">
        <v>801.08399999999995</v>
      </c>
      <c r="W46" s="3">
        <v>815.65899999999999</v>
      </c>
      <c r="X46" s="3">
        <v>822.44600000000003</v>
      </c>
      <c r="Y46" s="3">
        <v>802.85599999999999</v>
      </c>
    </row>
    <row r="47" spans="1:25" s="20" customFormat="1" hidden="1" x14ac:dyDescent="0.2">
      <c r="A47" s="20" t="s">
        <v>114</v>
      </c>
      <c r="B47" s="20" t="s">
        <v>66</v>
      </c>
      <c r="C47" s="20" t="s">
        <v>21</v>
      </c>
      <c r="D47" s="20" t="s">
        <v>28</v>
      </c>
      <c r="E47" s="20" t="s">
        <v>24</v>
      </c>
      <c r="F47" s="21" t="s">
        <v>27</v>
      </c>
      <c r="G47" s="21" t="s">
        <v>27</v>
      </c>
      <c r="H47" s="21" t="s">
        <v>27</v>
      </c>
      <c r="I47" s="21" t="s">
        <v>27</v>
      </c>
      <c r="J47" s="21" t="s">
        <v>27</v>
      </c>
      <c r="K47" s="21" t="s">
        <v>27</v>
      </c>
      <c r="L47" s="21" t="s">
        <v>27</v>
      </c>
      <c r="M47" s="21" t="s">
        <v>27</v>
      </c>
      <c r="N47" s="21" t="s">
        <v>27</v>
      </c>
      <c r="O47" s="21" t="s">
        <v>27</v>
      </c>
      <c r="P47" s="21" t="s">
        <v>27</v>
      </c>
      <c r="Q47" s="21" t="s">
        <v>27</v>
      </c>
      <c r="R47" s="21">
        <v>167.27799999999999</v>
      </c>
      <c r="S47" s="21">
        <v>154.983</v>
      </c>
      <c r="T47" s="21">
        <v>138.68799999999999</v>
      </c>
      <c r="U47" s="21">
        <v>146.851</v>
      </c>
      <c r="V47" s="21">
        <v>143.85300000000001</v>
      </c>
      <c r="W47" s="21">
        <v>153.92400000000001</v>
      </c>
      <c r="X47" s="21">
        <v>129.32900000000001</v>
      </c>
      <c r="Y47" s="21">
        <v>144.21299999999999</v>
      </c>
    </row>
    <row r="48" spans="1:25" hidden="1" x14ac:dyDescent="0.2">
      <c r="A48" t="s">
        <v>114</v>
      </c>
      <c r="B48" t="s">
        <v>66</v>
      </c>
      <c r="C48" t="s">
        <v>21</v>
      </c>
      <c r="D48" t="s">
        <v>30</v>
      </c>
      <c r="E48" t="s">
        <v>24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  <c r="N48" s="3" t="s">
        <v>27</v>
      </c>
      <c r="O48" s="3" t="s">
        <v>27</v>
      </c>
      <c r="P48" s="3" t="s">
        <v>27</v>
      </c>
      <c r="Q48" s="3" t="s">
        <v>27</v>
      </c>
      <c r="R48" s="3">
        <v>17.553000000000001</v>
      </c>
      <c r="S48" s="3">
        <v>18.004000000000001</v>
      </c>
      <c r="T48" s="3">
        <v>19.785</v>
      </c>
      <c r="U48" s="3">
        <v>18.872</v>
      </c>
      <c r="V48" s="3">
        <v>15.468999999999999</v>
      </c>
      <c r="W48" s="3">
        <v>16.227</v>
      </c>
      <c r="X48" s="3">
        <v>17.358000000000001</v>
      </c>
      <c r="Y48" s="3">
        <v>13.904</v>
      </c>
    </row>
    <row r="49" spans="1:25" hidden="1" x14ac:dyDescent="0.2">
      <c r="A49" t="s">
        <v>114</v>
      </c>
      <c r="B49" t="s">
        <v>66</v>
      </c>
      <c r="C49" t="s">
        <v>21</v>
      </c>
      <c r="D49" t="s">
        <v>31</v>
      </c>
      <c r="E49" t="s">
        <v>24</v>
      </c>
      <c r="F49" s="3" t="s">
        <v>27</v>
      </c>
      <c r="G49" s="3" t="s">
        <v>27</v>
      </c>
      <c r="H49" s="3" t="s">
        <v>27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  <c r="N49" s="3" t="s">
        <v>27</v>
      </c>
      <c r="O49" s="3" t="s">
        <v>27</v>
      </c>
      <c r="P49" s="3" t="s">
        <v>27</v>
      </c>
      <c r="Q49" s="3" t="s">
        <v>27</v>
      </c>
      <c r="R49" s="3">
        <v>126.125</v>
      </c>
      <c r="S49" s="3">
        <v>131.28100000000001</v>
      </c>
      <c r="T49" s="3">
        <v>130.32900000000001</v>
      </c>
      <c r="U49" s="3">
        <v>131.92099999999999</v>
      </c>
      <c r="V49" s="3">
        <v>138.54</v>
      </c>
      <c r="W49" s="3">
        <v>134.71</v>
      </c>
      <c r="X49" s="3">
        <v>145.46199999999999</v>
      </c>
      <c r="Y49" s="3">
        <v>149.63200000000001</v>
      </c>
    </row>
    <row r="50" spans="1:25" hidden="1" x14ac:dyDescent="0.2">
      <c r="A50" t="s">
        <v>114</v>
      </c>
      <c r="B50" t="s">
        <v>66</v>
      </c>
      <c r="C50" t="s">
        <v>21</v>
      </c>
      <c r="D50" t="s">
        <v>32</v>
      </c>
      <c r="E50" t="s">
        <v>24</v>
      </c>
      <c r="F50" s="3" t="s">
        <v>27</v>
      </c>
      <c r="G50" s="3" t="s">
        <v>27</v>
      </c>
      <c r="H50" s="3" t="s">
        <v>27</v>
      </c>
      <c r="I50" s="3" t="s">
        <v>27</v>
      </c>
      <c r="J50" s="3" t="s">
        <v>27</v>
      </c>
      <c r="K50" s="3" t="s">
        <v>27</v>
      </c>
      <c r="L50" s="3" t="s">
        <v>27</v>
      </c>
      <c r="M50" s="3" t="s">
        <v>27</v>
      </c>
      <c r="N50" s="3" t="s">
        <v>27</v>
      </c>
      <c r="O50" s="3" t="s">
        <v>27</v>
      </c>
      <c r="P50" s="3" t="s">
        <v>27</v>
      </c>
      <c r="Q50" s="3" t="s">
        <v>27</v>
      </c>
      <c r="R50" s="3">
        <v>17.690999999999999</v>
      </c>
      <c r="S50" s="3">
        <v>20.465</v>
      </c>
      <c r="T50" s="3">
        <v>17.183</v>
      </c>
      <c r="U50" s="3">
        <v>16.795000000000002</v>
      </c>
      <c r="V50" s="3">
        <v>15.992000000000001</v>
      </c>
      <c r="W50" s="3">
        <v>17.481000000000002</v>
      </c>
      <c r="X50" s="3">
        <v>17.652999999999999</v>
      </c>
      <c r="Y50" s="3">
        <v>17.806999999999999</v>
      </c>
    </row>
    <row r="51" spans="1:25" hidden="1" x14ac:dyDescent="0.2">
      <c r="A51" t="s">
        <v>114</v>
      </c>
      <c r="B51" t="s">
        <v>66</v>
      </c>
      <c r="C51" t="s">
        <v>21</v>
      </c>
      <c r="D51" t="s">
        <v>33</v>
      </c>
      <c r="E51" t="s">
        <v>24</v>
      </c>
      <c r="F51" s="3" t="s">
        <v>27</v>
      </c>
      <c r="G51" s="3" t="s">
        <v>27</v>
      </c>
      <c r="H51" s="3" t="s">
        <v>27</v>
      </c>
      <c r="I51" s="3" t="s">
        <v>27</v>
      </c>
      <c r="J51" s="3" t="s">
        <v>27</v>
      </c>
      <c r="K51" s="3" t="s">
        <v>27</v>
      </c>
      <c r="L51" s="3" t="s">
        <v>27</v>
      </c>
      <c r="M51" s="3" t="s">
        <v>27</v>
      </c>
      <c r="N51" s="3" t="s">
        <v>27</v>
      </c>
      <c r="O51" s="3" t="s">
        <v>27</v>
      </c>
      <c r="P51" s="3" t="s">
        <v>27</v>
      </c>
      <c r="Q51" s="3" t="s">
        <v>27</v>
      </c>
      <c r="R51" s="3">
        <v>13.327999999999999</v>
      </c>
      <c r="S51" s="3">
        <v>12.319000000000001</v>
      </c>
      <c r="T51" s="3">
        <v>11.8</v>
      </c>
      <c r="U51" s="3">
        <v>13.37</v>
      </c>
      <c r="V51" s="3">
        <v>11.583</v>
      </c>
      <c r="W51" s="3">
        <v>12.776999999999999</v>
      </c>
      <c r="X51" s="3">
        <v>12.602</v>
      </c>
      <c r="Y51" s="3">
        <v>9.4420000000000002</v>
      </c>
    </row>
    <row r="52" spans="1:25" s="20" customFormat="1" hidden="1" x14ac:dyDescent="0.2">
      <c r="A52" s="20" t="s">
        <v>114</v>
      </c>
      <c r="B52" s="20" t="s">
        <v>66</v>
      </c>
      <c r="C52" s="20" t="s">
        <v>21</v>
      </c>
      <c r="D52" s="22" t="s">
        <v>100</v>
      </c>
      <c r="E52" s="20" t="s">
        <v>24</v>
      </c>
      <c r="F52" s="21" t="s">
        <v>27</v>
      </c>
      <c r="G52" s="21" t="s">
        <v>27</v>
      </c>
      <c r="H52" s="21" t="s">
        <v>27</v>
      </c>
      <c r="I52" s="21" t="s">
        <v>27</v>
      </c>
      <c r="J52" s="21" t="s">
        <v>27</v>
      </c>
      <c r="K52" s="21" t="s">
        <v>27</v>
      </c>
      <c r="L52" s="21" t="s">
        <v>27</v>
      </c>
      <c r="M52" s="21" t="s">
        <v>27</v>
      </c>
      <c r="N52" s="21" t="s">
        <v>27</v>
      </c>
      <c r="O52" s="21" t="s">
        <v>27</v>
      </c>
      <c r="P52" s="21" t="s">
        <v>27</v>
      </c>
      <c r="Q52" s="21" t="s">
        <v>27</v>
      </c>
      <c r="R52" s="21">
        <f>SUM(R48:R51)</f>
        <v>174.697</v>
      </c>
      <c r="S52" s="21">
        <f>SUM(S48:S51)</f>
        <v>182.06899999999999</v>
      </c>
      <c r="T52" s="21">
        <f t="shared" ref="T52:Y52" si="15">SUM(T48:T51)</f>
        <v>179.09700000000001</v>
      </c>
      <c r="U52" s="21">
        <f t="shared" si="15"/>
        <v>180.95800000000003</v>
      </c>
      <c r="V52" s="21">
        <f t="shared" si="15"/>
        <v>181.58399999999997</v>
      </c>
      <c r="W52" s="21">
        <f t="shared" si="15"/>
        <v>181.19499999999999</v>
      </c>
      <c r="X52" s="21">
        <f t="shared" si="15"/>
        <v>193.07499999999999</v>
      </c>
      <c r="Y52" s="21">
        <f t="shared" si="15"/>
        <v>190.785</v>
      </c>
    </row>
    <row r="53" spans="1:25" s="20" customFormat="1" hidden="1" x14ac:dyDescent="0.2">
      <c r="A53" s="20" t="s">
        <v>114</v>
      </c>
      <c r="B53" s="20" t="s">
        <v>66</v>
      </c>
      <c r="C53" s="20" t="s">
        <v>21</v>
      </c>
      <c r="D53" s="20" t="s">
        <v>34</v>
      </c>
      <c r="E53" s="20" t="s">
        <v>24</v>
      </c>
      <c r="F53" s="21" t="s">
        <v>27</v>
      </c>
      <c r="G53" s="21" t="s">
        <v>27</v>
      </c>
      <c r="H53" s="21" t="s">
        <v>27</v>
      </c>
      <c r="I53" s="21" t="s">
        <v>27</v>
      </c>
      <c r="J53" s="21" t="s">
        <v>27</v>
      </c>
      <c r="K53" s="21" t="s">
        <v>27</v>
      </c>
      <c r="L53" s="21" t="s">
        <v>27</v>
      </c>
      <c r="M53" s="21" t="s">
        <v>27</v>
      </c>
      <c r="N53" s="21" t="s">
        <v>27</v>
      </c>
      <c r="O53" s="21" t="s">
        <v>27</v>
      </c>
      <c r="P53" s="21" t="s">
        <v>27</v>
      </c>
      <c r="Q53" s="21" t="s">
        <v>27</v>
      </c>
      <c r="R53" s="21">
        <v>72.337999999999994</v>
      </c>
      <c r="S53" s="21">
        <v>62.914000000000001</v>
      </c>
      <c r="T53" s="21">
        <v>64.537999999999997</v>
      </c>
      <c r="U53" s="21">
        <v>61.216999999999999</v>
      </c>
      <c r="V53" s="21">
        <v>68.963999999999999</v>
      </c>
      <c r="W53" s="21">
        <v>59.472000000000001</v>
      </c>
      <c r="X53" s="21">
        <v>71.212999999999994</v>
      </c>
      <c r="Y53" s="21">
        <v>63.814999999999998</v>
      </c>
    </row>
    <row r="54" spans="1:25" hidden="1" x14ac:dyDescent="0.2">
      <c r="A54" t="s">
        <v>114</v>
      </c>
      <c r="B54" t="s">
        <v>66</v>
      </c>
      <c r="C54" t="s">
        <v>21</v>
      </c>
      <c r="D54" t="s">
        <v>35</v>
      </c>
      <c r="E54" t="s">
        <v>24</v>
      </c>
      <c r="F54" s="3" t="s">
        <v>27</v>
      </c>
      <c r="G54" s="3" t="s">
        <v>27</v>
      </c>
      <c r="H54" s="3" t="s">
        <v>27</v>
      </c>
      <c r="I54" s="3" t="s">
        <v>27</v>
      </c>
      <c r="J54" s="3" t="s">
        <v>27</v>
      </c>
      <c r="K54" s="3" t="s">
        <v>27</v>
      </c>
      <c r="L54" s="3" t="s">
        <v>27</v>
      </c>
      <c r="M54" s="3" t="s">
        <v>27</v>
      </c>
      <c r="N54" s="3" t="s">
        <v>27</v>
      </c>
      <c r="O54" s="3" t="s">
        <v>27</v>
      </c>
      <c r="P54" s="3" t="s">
        <v>27</v>
      </c>
      <c r="Q54" s="3" t="s">
        <v>27</v>
      </c>
      <c r="R54" s="3">
        <v>106.271</v>
      </c>
      <c r="S54" s="3">
        <v>107.19199999999999</v>
      </c>
      <c r="T54" s="3">
        <v>118.264</v>
      </c>
      <c r="U54" s="3">
        <v>114.438</v>
      </c>
      <c r="V54" s="3">
        <v>107.371</v>
      </c>
      <c r="W54" s="3">
        <v>110.69199999999999</v>
      </c>
      <c r="X54" s="3">
        <v>110.80200000000001</v>
      </c>
      <c r="Y54" s="3">
        <v>101.67400000000001</v>
      </c>
    </row>
    <row r="55" spans="1:25" hidden="1" x14ac:dyDescent="0.2">
      <c r="A55" t="s">
        <v>114</v>
      </c>
      <c r="B55" t="s">
        <v>66</v>
      </c>
      <c r="C55" t="s">
        <v>21</v>
      </c>
      <c r="D55" t="s">
        <v>36</v>
      </c>
      <c r="E55" t="s">
        <v>24</v>
      </c>
      <c r="F55" s="3" t="s">
        <v>27</v>
      </c>
      <c r="G55" s="3" t="s">
        <v>27</v>
      </c>
      <c r="H55" s="3" t="s">
        <v>27</v>
      </c>
      <c r="I55" s="3" t="s">
        <v>27</v>
      </c>
      <c r="J55" s="3" t="s">
        <v>27</v>
      </c>
      <c r="K55" s="3" t="s">
        <v>27</v>
      </c>
      <c r="L55" s="3" t="s">
        <v>27</v>
      </c>
      <c r="M55" s="3" t="s">
        <v>27</v>
      </c>
      <c r="N55" s="3" t="s">
        <v>27</v>
      </c>
      <c r="O55" s="3" t="s">
        <v>27</v>
      </c>
      <c r="P55" s="3" t="s">
        <v>27</v>
      </c>
      <c r="Q55" s="3" t="s">
        <v>27</v>
      </c>
      <c r="R55" s="3">
        <v>35.749000000000002</v>
      </c>
      <c r="S55" s="3">
        <v>37.313000000000002</v>
      </c>
      <c r="T55" s="3">
        <v>37.139000000000003</v>
      </c>
      <c r="U55" s="3">
        <v>37.523000000000003</v>
      </c>
      <c r="V55" s="3">
        <v>36.564999999999998</v>
      </c>
      <c r="W55" s="3">
        <v>37.792000000000002</v>
      </c>
      <c r="X55" s="3">
        <v>42.125999999999998</v>
      </c>
      <c r="Y55" s="3">
        <v>38.125999999999998</v>
      </c>
    </row>
    <row r="56" spans="1:25" hidden="1" x14ac:dyDescent="0.2">
      <c r="A56" t="s">
        <v>114</v>
      </c>
      <c r="B56" t="s">
        <v>66</v>
      </c>
      <c r="C56" t="s">
        <v>21</v>
      </c>
      <c r="D56" t="s">
        <v>37</v>
      </c>
      <c r="E56" t="s">
        <v>24</v>
      </c>
      <c r="F56" s="3" t="s">
        <v>27</v>
      </c>
      <c r="G56" s="3" t="s">
        <v>27</v>
      </c>
      <c r="H56" s="3" t="s">
        <v>27</v>
      </c>
      <c r="I56" s="3" t="s">
        <v>27</v>
      </c>
      <c r="J56" s="3" t="s">
        <v>27</v>
      </c>
      <c r="K56" s="3" t="s">
        <v>27</v>
      </c>
      <c r="L56" s="3" t="s">
        <v>27</v>
      </c>
      <c r="M56" s="3" t="s">
        <v>27</v>
      </c>
      <c r="N56" s="3" t="s">
        <v>27</v>
      </c>
      <c r="O56" s="3" t="s">
        <v>27</v>
      </c>
      <c r="P56" s="3" t="s">
        <v>27</v>
      </c>
      <c r="Q56" s="3" t="s">
        <v>27</v>
      </c>
      <c r="R56" s="3">
        <v>29.509</v>
      </c>
      <c r="S56" s="3">
        <v>30.841000000000001</v>
      </c>
      <c r="T56" s="3">
        <v>35.118000000000002</v>
      </c>
      <c r="U56" s="3">
        <v>35.527999999999999</v>
      </c>
      <c r="V56" s="3">
        <v>30.923999999999999</v>
      </c>
      <c r="W56" s="3">
        <v>37.445</v>
      </c>
      <c r="X56" s="3">
        <v>37.44</v>
      </c>
      <c r="Y56" s="3">
        <v>33.246000000000002</v>
      </c>
    </row>
    <row r="57" spans="1:25" s="20" customFormat="1" hidden="1" x14ac:dyDescent="0.2">
      <c r="A57" s="20" t="s">
        <v>114</v>
      </c>
      <c r="B57" s="20" t="s">
        <v>66</v>
      </c>
      <c r="C57" s="20" t="s">
        <v>21</v>
      </c>
      <c r="D57" s="22" t="s">
        <v>101</v>
      </c>
      <c r="E57" s="20" t="s">
        <v>24</v>
      </c>
      <c r="F57" s="21" t="s">
        <v>27</v>
      </c>
      <c r="G57" s="21" t="s">
        <v>27</v>
      </c>
      <c r="H57" s="21" t="s">
        <v>27</v>
      </c>
      <c r="I57" s="21" t="s">
        <v>27</v>
      </c>
      <c r="J57" s="21" t="s">
        <v>27</v>
      </c>
      <c r="K57" s="21" t="s">
        <v>27</v>
      </c>
      <c r="L57" s="21" t="s">
        <v>27</v>
      </c>
      <c r="M57" s="21" t="s">
        <v>27</v>
      </c>
      <c r="N57" s="21" t="s">
        <v>27</v>
      </c>
      <c r="O57" s="21" t="s">
        <v>27</v>
      </c>
      <c r="P57" s="21" t="s">
        <v>27</v>
      </c>
      <c r="Q57" s="21" t="s">
        <v>27</v>
      </c>
      <c r="R57" s="21">
        <f>SUM(R54:R56)</f>
        <v>171.529</v>
      </c>
      <c r="S57" s="21">
        <f>SUM(S54:S56)</f>
        <v>175.346</v>
      </c>
      <c r="T57" s="21">
        <f t="shared" ref="T57:Y57" si="16">SUM(T54:T56)</f>
        <v>190.52099999999999</v>
      </c>
      <c r="U57" s="21">
        <f t="shared" si="16"/>
        <v>187.489</v>
      </c>
      <c r="V57" s="21">
        <f t="shared" si="16"/>
        <v>174.85999999999999</v>
      </c>
      <c r="W57" s="21">
        <f t="shared" si="16"/>
        <v>185.92899999999997</v>
      </c>
      <c r="X57" s="21">
        <f t="shared" si="16"/>
        <v>190.36799999999999</v>
      </c>
      <c r="Y57" s="21">
        <f t="shared" si="16"/>
        <v>173.04600000000002</v>
      </c>
    </row>
    <row r="58" spans="1:25" s="20" customFormat="1" hidden="1" x14ac:dyDescent="0.2">
      <c r="A58" s="20" t="s">
        <v>114</v>
      </c>
      <c r="B58" s="20" t="s">
        <v>66</v>
      </c>
      <c r="C58" s="20" t="s">
        <v>21</v>
      </c>
      <c r="D58" s="20" t="s">
        <v>38</v>
      </c>
      <c r="E58" s="20" t="s">
        <v>24</v>
      </c>
      <c r="F58" s="21" t="s">
        <v>27</v>
      </c>
      <c r="G58" s="21" t="s">
        <v>27</v>
      </c>
      <c r="H58" s="21" t="s">
        <v>27</v>
      </c>
      <c r="I58" s="21" t="s">
        <v>27</v>
      </c>
      <c r="J58" s="21" t="s">
        <v>27</v>
      </c>
      <c r="K58" s="21" t="s">
        <v>27</v>
      </c>
      <c r="L58" s="21" t="s">
        <v>27</v>
      </c>
      <c r="M58" s="21" t="s">
        <v>27</v>
      </c>
      <c r="N58" s="21" t="s">
        <v>27</v>
      </c>
      <c r="O58" s="21" t="s">
        <v>27</v>
      </c>
      <c r="P58" s="21" t="s">
        <v>27</v>
      </c>
      <c r="Q58" s="21" t="s">
        <v>27</v>
      </c>
      <c r="R58" s="21">
        <v>12.955</v>
      </c>
      <c r="S58" s="21">
        <v>16.14</v>
      </c>
      <c r="T58" s="21">
        <v>15.118</v>
      </c>
      <c r="U58" s="21">
        <v>12.128</v>
      </c>
      <c r="V58" s="21">
        <v>15.884</v>
      </c>
      <c r="W58" s="21">
        <v>13.522</v>
      </c>
      <c r="X58" s="21">
        <v>13.59</v>
      </c>
      <c r="Y58" s="21">
        <v>16.853999999999999</v>
      </c>
    </row>
    <row r="59" spans="1:25" s="20" customFormat="1" hidden="1" x14ac:dyDescent="0.2">
      <c r="A59" s="20" t="s">
        <v>114</v>
      </c>
      <c r="B59" s="20" t="s">
        <v>66</v>
      </c>
      <c r="C59" s="20" t="s">
        <v>21</v>
      </c>
      <c r="D59" s="20" t="s">
        <v>39</v>
      </c>
      <c r="E59" s="20" t="s">
        <v>24</v>
      </c>
      <c r="F59" s="21" t="s">
        <v>27</v>
      </c>
      <c r="G59" s="21" t="s">
        <v>27</v>
      </c>
      <c r="H59" s="21" t="s">
        <v>27</v>
      </c>
      <c r="I59" s="21" t="s">
        <v>27</v>
      </c>
      <c r="J59" s="21" t="s">
        <v>27</v>
      </c>
      <c r="K59" s="21" t="s">
        <v>27</v>
      </c>
      <c r="L59" s="21" t="s">
        <v>27</v>
      </c>
      <c r="M59" s="21" t="s">
        <v>27</v>
      </c>
      <c r="N59" s="21" t="s">
        <v>27</v>
      </c>
      <c r="O59" s="21" t="s">
        <v>27</v>
      </c>
      <c r="P59" s="21" t="s">
        <v>27</v>
      </c>
      <c r="Q59" s="21" t="s">
        <v>27</v>
      </c>
      <c r="R59" s="21">
        <v>14.464</v>
      </c>
      <c r="S59" s="21">
        <v>15.208</v>
      </c>
      <c r="T59" s="21">
        <v>13.054</v>
      </c>
      <c r="U59" s="21">
        <v>13.010999999999999</v>
      </c>
      <c r="V59" s="21">
        <v>13.805</v>
      </c>
      <c r="W59" s="21">
        <v>10.372999999999999</v>
      </c>
      <c r="X59" s="21">
        <v>9.6590000000000007</v>
      </c>
      <c r="Y59" s="21">
        <v>12.516</v>
      </c>
    </row>
    <row r="60" spans="1:25" s="20" customFormat="1" hidden="1" x14ac:dyDescent="0.2">
      <c r="A60" s="20" t="s">
        <v>114</v>
      </c>
      <c r="B60" s="20" t="s">
        <v>66</v>
      </c>
      <c r="C60" s="20" t="s">
        <v>21</v>
      </c>
      <c r="D60" s="20" t="s">
        <v>69</v>
      </c>
      <c r="E60" s="20" t="s">
        <v>24</v>
      </c>
      <c r="F60" s="21" t="s">
        <v>27</v>
      </c>
      <c r="G60" s="21" t="s">
        <v>27</v>
      </c>
      <c r="H60" s="21" t="s">
        <v>27</v>
      </c>
      <c r="I60" s="21" t="s">
        <v>27</v>
      </c>
      <c r="J60" s="21" t="s">
        <v>27</v>
      </c>
      <c r="K60" s="21" t="s">
        <v>27</v>
      </c>
      <c r="L60" s="21" t="s">
        <v>27</v>
      </c>
      <c r="M60" s="21" t="s">
        <v>27</v>
      </c>
      <c r="N60" s="21" t="s">
        <v>27</v>
      </c>
      <c r="O60" s="21" t="s">
        <v>27</v>
      </c>
      <c r="P60" s="21" t="s">
        <v>27</v>
      </c>
      <c r="Q60" s="21" t="s">
        <v>27</v>
      </c>
      <c r="R60" s="21">
        <v>0.91500000000000004</v>
      </c>
      <c r="S60" s="21">
        <v>0.51</v>
      </c>
      <c r="T60" s="21">
        <v>0.67300000000000004</v>
      </c>
      <c r="U60" s="21">
        <v>0.75</v>
      </c>
      <c r="V60" s="21">
        <v>0.90100000000000002</v>
      </c>
      <c r="W60" s="21">
        <v>0.70599999999999996</v>
      </c>
      <c r="X60" s="21">
        <v>1.5760000000000001</v>
      </c>
      <c r="Y60" s="21">
        <v>0.33700000000000002</v>
      </c>
    </row>
    <row r="61" spans="1:25" hidden="1" x14ac:dyDescent="0.2">
      <c r="A61" t="s">
        <v>114</v>
      </c>
      <c r="B61" t="s">
        <v>66</v>
      </c>
      <c r="C61" t="s">
        <v>21</v>
      </c>
      <c r="D61" t="s">
        <v>40</v>
      </c>
      <c r="E61" t="s">
        <v>24</v>
      </c>
      <c r="F61" s="3" t="s">
        <v>27</v>
      </c>
      <c r="G61" s="3" t="s">
        <v>27</v>
      </c>
      <c r="H61" s="3" t="s">
        <v>27</v>
      </c>
      <c r="I61" s="3" t="s">
        <v>27</v>
      </c>
      <c r="J61" s="3" t="s">
        <v>27</v>
      </c>
      <c r="K61" s="3" t="s">
        <v>27</v>
      </c>
      <c r="L61" s="3" t="s">
        <v>27</v>
      </c>
      <c r="M61" s="3" t="s">
        <v>27</v>
      </c>
      <c r="N61" s="3" t="s">
        <v>27</v>
      </c>
      <c r="O61" s="3" t="s">
        <v>27</v>
      </c>
      <c r="P61" s="3" t="s">
        <v>27</v>
      </c>
      <c r="Q61" s="3" t="s">
        <v>27</v>
      </c>
      <c r="R61" s="3">
        <v>12.269</v>
      </c>
      <c r="S61" s="3">
        <v>13.388999999999999</v>
      </c>
      <c r="T61" s="3">
        <v>13.266999999999999</v>
      </c>
      <c r="U61" s="3">
        <v>12.506</v>
      </c>
      <c r="V61" s="3">
        <v>14.78</v>
      </c>
      <c r="W61" s="3">
        <v>14.478</v>
      </c>
      <c r="X61" s="3">
        <v>13.45</v>
      </c>
      <c r="Y61" s="3">
        <v>14.162000000000001</v>
      </c>
    </row>
    <row r="62" spans="1:25" hidden="1" x14ac:dyDescent="0.2">
      <c r="A62" t="s">
        <v>114</v>
      </c>
      <c r="B62" t="s">
        <v>66</v>
      </c>
      <c r="C62" t="s">
        <v>21</v>
      </c>
      <c r="D62" t="s">
        <v>41</v>
      </c>
      <c r="E62" t="s">
        <v>24</v>
      </c>
      <c r="F62" s="3" t="s">
        <v>27</v>
      </c>
      <c r="G62" s="3" t="s">
        <v>27</v>
      </c>
      <c r="H62" s="3" t="s">
        <v>27</v>
      </c>
      <c r="I62" s="3" t="s">
        <v>27</v>
      </c>
      <c r="J62" s="3" t="s">
        <v>27</v>
      </c>
      <c r="K62" s="3" t="s">
        <v>27</v>
      </c>
      <c r="L62" s="3" t="s">
        <v>27</v>
      </c>
      <c r="M62" s="3" t="s">
        <v>27</v>
      </c>
      <c r="N62" s="3" t="s">
        <v>27</v>
      </c>
      <c r="O62" s="3" t="s">
        <v>27</v>
      </c>
      <c r="P62" s="3" t="s">
        <v>27</v>
      </c>
      <c r="Q62" s="3" t="s">
        <v>27</v>
      </c>
      <c r="R62" s="3">
        <v>11.228</v>
      </c>
      <c r="S62" s="3">
        <v>10.269</v>
      </c>
      <c r="T62" s="3">
        <v>11.888</v>
      </c>
      <c r="U62" s="3">
        <v>12.747</v>
      </c>
      <c r="V62" s="3">
        <v>12.84</v>
      </c>
      <c r="W62" s="3">
        <v>14.619</v>
      </c>
      <c r="X62" s="3">
        <v>13.467000000000001</v>
      </c>
      <c r="Y62" s="3">
        <v>17.978000000000002</v>
      </c>
    </row>
    <row r="63" spans="1:25" s="20" customFormat="1" hidden="1" x14ac:dyDescent="0.2">
      <c r="A63" s="20" t="s">
        <v>114</v>
      </c>
      <c r="B63" s="20" t="s">
        <v>66</v>
      </c>
      <c r="C63" s="20" t="s">
        <v>21</v>
      </c>
      <c r="D63" s="22" t="s">
        <v>113</v>
      </c>
      <c r="E63" s="20" t="s">
        <v>24</v>
      </c>
      <c r="F63" s="21" t="s">
        <v>27</v>
      </c>
      <c r="G63" s="21" t="s">
        <v>27</v>
      </c>
      <c r="H63" s="21" t="s">
        <v>27</v>
      </c>
      <c r="I63" s="21" t="s">
        <v>27</v>
      </c>
      <c r="J63" s="21" t="s">
        <v>27</v>
      </c>
      <c r="K63" s="21" t="s">
        <v>27</v>
      </c>
      <c r="L63" s="21" t="s">
        <v>27</v>
      </c>
      <c r="M63" s="21" t="s">
        <v>27</v>
      </c>
      <c r="N63" s="21" t="s">
        <v>27</v>
      </c>
      <c r="O63" s="21" t="s">
        <v>27</v>
      </c>
      <c r="P63" s="21" t="s">
        <v>27</v>
      </c>
      <c r="Q63" s="21" t="s">
        <v>27</v>
      </c>
      <c r="R63" s="21">
        <f>SUM(R61:R62)</f>
        <v>23.497</v>
      </c>
      <c r="S63" s="21">
        <f t="shared" ref="S63:Y63" si="17">SUM(S61:S62)</f>
        <v>23.658000000000001</v>
      </c>
      <c r="T63" s="21">
        <f t="shared" si="17"/>
        <v>25.155000000000001</v>
      </c>
      <c r="U63" s="21">
        <f t="shared" si="17"/>
        <v>25.253</v>
      </c>
      <c r="V63" s="21">
        <f t="shared" si="17"/>
        <v>27.619999999999997</v>
      </c>
      <c r="W63" s="21">
        <f t="shared" si="17"/>
        <v>29.097000000000001</v>
      </c>
      <c r="X63" s="21">
        <f t="shared" si="17"/>
        <v>26.917000000000002</v>
      </c>
      <c r="Y63" s="21">
        <f t="shared" si="17"/>
        <v>32.14</v>
      </c>
    </row>
    <row r="64" spans="1:25" hidden="1" x14ac:dyDescent="0.2">
      <c r="A64" t="s">
        <v>114</v>
      </c>
      <c r="B64" t="s">
        <v>66</v>
      </c>
      <c r="C64" t="s">
        <v>21</v>
      </c>
      <c r="D64" t="s">
        <v>42</v>
      </c>
      <c r="E64" t="s">
        <v>24</v>
      </c>
      <c r="F64" s="3" t="s">
        <v>27</v>
      </c>
      <c r="G64" s="3" t="s">
        <v>27</v>
      </c>
      <c r="H64" s="3" t="s">
        <v>27</v>
      </c>
      <c r="I64" s="3" t="s">
        <v>27</v>
      </c>
      <c r="J64" s="3" t="s">
        <v>27</v>
      </c>
      <c r="K64" s="3" t="s">
        <v>27</v>
      </c>
      <c r="L64" s="3" t="s">
        <v>27</v>
      </c>
      <c r="M64" s="3" t="s">
        <v>27</v>
      </c>
      <c r="N64" s="3" t="s">
        <v>27</v>
      </c>
      <c r="O64" s="3" t="s">
        <v>27</v>
      </c>
      <c r="P64" s="3" t="s">
        <v>27</v>
      </c>
      <c r="Q64" s="3" t="s">
        <v>27</v>
      </c>
      <c r="R64" s="3">
        <v>60.658000000000001</v>
      </c>
      <c r="S64" s="3">
        <v>68.855999999999995</v>
      </c>
      <c r="T64" s="3">
        <v>71.412000000000006</v>
      </c>
      <c r="U64" s="3">
        <v>61.834000000000003</v>
      </c>
      <c r="V64" s="3">
        <v>52.472000000000001</v>
      </c>
      <c r="W64" s="3">
        <v>57.296999999999997</v>
      </c>
      <c r="X64" s="3">
        <v>57.460999999999999</v>
      </c>
      <c r="Y64" s="3">
        <v>48.378999999999998</v>
      </c>
    </row>
    <row r="65" spans="1:25" hidden="1" x14ac:dyDescent="0.2">
      <c r="A65" t="s">
        <v>114</v>
      </c>
      <c r="B65" t="s">
        <v>66</v>
      </c>
      <c r="C65" t="s">
        <v>21</v>
      </c>
      <c r="D65" t="s">
        <v>43</v>
      </c>
      <c r="E65" t="s">
        <v>24</v>
      </c>
      <c r="F65" s="3" t="s">
        <v>27</v>
      </c>
      <c r="G65" s="3" t="s">
        <v>27</v>
      </c>
      <c r="H65" s="3" t="s">
        <v>27</v>
      </c>
      <c r="I65" s="3" t="s">
        <v>27</v>
      </c>
      <c r="J65" s="3" t="s">
        <v>27</v>
      </c>
      <c r="K65" s="3" t="s">
        <v>27</v>
      </c>
      <c r="L65" s="3" t="s">
        <v>27</v>
      </c>
      <c r="M65" s="3" t="s">
        <v>27</v>
      </c>
      <c r="N65" s="3" t="s">
        <v>27</v>
      </c>
      <c r="O65" s="3" t="s">
        <v>27</v>
      </c>
      <c r="P65" s="3" t="s">
        <v>27</v>
      </c>
      <c r="Q65" s="3" t="s">
        <v>27</v>
      </c>
      <c r="R65" s="3">
        <v>47.198999999999998</v>
      </c>
      <c r="S65" s="3">
        <v>48.899000000000001</v>
      </c>
      <c r="T65" s="3">
        <v>51.540999999999997</v>
      </c>
      <c r="U65" s="3">
        <v>53.235999999999997</v>
      </c>
      <c r="V65" s="3">
        <v>47.591000000000001</v>
      </c>
      <c r="W65" s="3">
        <v>49.968000000000004</v>
      </c>
      <c r="X65" s="3">
        <v>46.381</v>
      </c>
      <c r="Y65" s="3">
        <v>42.273000000000003</v>
      </c>
    </row>
    <row r="66" spans="1:25" hidden="1" x14ac:dyDescent="0.2">
      <c r="A66" t="s">
        <v>114</v>
      </c>
      <c r="B66" t="s">
        <v>66</v>
      </c>
      <c r="C66" t="s">
        <v>21</v>
      </c>
      <c r="D66" t="s">
        <v>44</v>
      </c>
      <c r="E66" t="s">
        <v>24</v>
      </c>
      <c r="F66" s="3" t="s">
        <v>27</v>
      </c>
      <c r="G66" s="3" t="s">
        <v>27</v>
      </c>
      <c r="H66" s="3" t="s">
        <v>27</v>
      </c>
      <c r="I66" s="3" t="s">
        <v>27</v>
      </c>
      <c r="J66" s="3" t="s">
        <v>27</v>
      </c>
      <c r="K66" s="3" t="s">
        <v>27</v>
      </c>
      <c r="L66" s="3" t="s">
        <v>27</v>
      </c>
      <c r="M66" s="3" t="s">
        <v>27</v>
      </c>
      <c r="N66" s="3" t="s">
        <v>27</v>
      </c>
      <c r="O66" s="3" t="s">
        <v>27</v>
      </c>
      <c r="P66" s="3" t="s">
        <v>27</v>
      </c>
      <c r="Q66" s="3" t="s">
        <v>27</v>
      </c>
      <c r="R66" s="3">
        <v>38.503</v>
      </c>
      <c r="S66" s="3">
        <v>45.037999999999997</v>
      </c>
      <c r="T66" s="3">
        <v>33.874000000000002</v>
      </c>
      <c r="U66" s="3">
        <v>44.457999999999998</v>
      </c>
      <c r="V66" s="3">
        <v>38.963999999999999</v>
      </c>
      <c r="W66" s="3">
        <v>36.622</v>
      </c>
      <c r="X66" s="3">
        <v>41.884</v>
      </c>
      <c r="Y66" s="3">
        <v>40.533000000000001</v>
      </c>
    </row>
    <row r="67" spans="1:25" s="20" customFormat="1" hidden="1" x14ac:dyDescent="0.2">
      <c r="A67" s="20" t="s">
        <v>114</v>
      </c>
      <c r="B67" s="20" t="s">
        <v>66</v>
      </c>
      <c r="C67" s="20" t="s">
        <v>21</v>
      </c>
      <c r="D67" s="22" t="s">
        <v>117</v>
      </c>
      <c r="E67" s="20" t="s">
        <v>24</v>
      </c>
      <c r="F67" s="21" t="s">
        <v>27</v>
      </c>
      <c r="G67" s="21" t="s">
        <v>27</v>
      </c>
      <c r="H67" s="21" t="s">
        <v>27</v>
      </c>
      <c r="I67" s="21" t="s">
        <v>27</v>
      </c>
      <c r="J67" s="21" t="s">
        <v>27</v>
      </c>
      <c r="K67" s="21" t="s">
        <v>27</v>
      </c>
      <c r="L67" s="21" t="s">
        <v>27</v>
      </c>
      <c r="M67" s="21" t="s">
        <v>27</v>
      </c>
      <c r="N67" s="21" t="s">
        <v>27</v>
      </c>
      <c r="O67" s="21" t="s">
        <v>27</v>
      </c>
      <c r="P67" s="21" t="s">
        <v>27</v>
      </c>
      <c r="Q67" s="21" t="s">
        <v>27</v>
      </c>
      <c r="R67" s="21">
        <f>SUM(R64:R66)</f>
        <v>146.36000000000001</v>
      </c>
      <c r="S67" s="21">
        <f t="shared" ref="S67:Y67" si="18">SUM(S64:S66)</f>
        <v>162.79300000000001</v>
      </c>
      <c r="T67" s="21">
        <f t="shared" si="18"/>
        <v>156.827</v>
      </c>
      <c r="U67" s="21">
        <f t="shared" si="18"/>
        <v>159.52799999999999</v>
      </c>
      <c r="V67" s="21">
        <f t="shared" si="18"/>
        <v>139.02699999999999</v>
      </c>
      <c r="W67" s="21">
        <f t="shared" si="18"/>
        <v>143.887</v>
      </c>
      <c r="X67" s="21">
        <f t="shared" si="18"/>
        <v>145.726</v>
      </c>
      <c r="Y67" s="21">
        <f t="shared" si="18"/>
        <v>131.185</v>
      </c>
    </row>
    <row r="68" spans="1:25" hidden="1" x14ac:dyDescent="0.2">
      <c r="A68" t="s">
        <v>114</v>
      </c>
      <c r="B68" t="s">
        <v>66</v>
      </c>
      <c r="C68" t="s">
        <v>21</v>
      </c>
      <c r="D68" t="s">
        <v>45</v>
      </c>
      <c r="E68" t="s">
        <v>24</v>
      </c>
      <c r="F68" s="3" t="s">
        <v>27</v>
      </c>
      <c r="G68" s="3" t="s">
        <v>27</v>
      </c>
      <c r="H68" s="3" t="s">
        <v>27</v>
      </c>
      <c r="I68" s="3" t="s">
        <v>27</v>
      </c>
      <c r="J68" s="3" t="s">
        <v>27</v>
      </c>
      <c r="K68" s="3" t="s">
        <v>27</v>
      </c>
      <c r="L68" s="3" t="s">
        <v>27</v>
      </c>
      <c r="M68" s="3" t="s">
        <v>27</v>
      </c>
      <c r="N68" s="3" t="s">
        <v>27</v>
      </c>
      <c r="O68" s="3" t="s">
        <v>27</v>
      </c>
      <c r="P68" s="3" t="s">
        <v>27</v>
      </c>
      <c r="Q68" s="3" t="s">
        <v>27</v>
      </c>
      <c r="R68" s="3">
        <v>8.8360000000000003</v>
      </c>
      <c r="S68" s="3">
        <v>9.6460000000000008</v>
      </c>
      <c r="T68" s="3">
        <v>10.364000000000001</v>
      </c>
      <c r="U68" s="3">
        <v>11.342000000000001</v>
      </c>
      <c r="V68" s="3">
        <v>11.88</v>
      </c>
      <c r="W68" s="3">
        <v>11.694000000000001</v>
      </c>
      <c r="X68" s="3">
        <v>12.319000000000001</v>
      </c>
      <c r="Y68" s="3">
        <v>11.144</v>
      </c>
    </row>
    <row r="69" spans="1:25" hidden="1" x14ac:dyDescent="0.2">
      <c r="A69" t="s">
        <v>114</v>
      </c>
      <c r="B69" t="s">
        <v>66</v>
      </c>
      <c r="C69" t="s">
        <v>21</v>
      </c>
      <c r="D69" t="s">
        <v>46</v>
      </c>
      <c r="E69" t="s">
        <v>24</v>
      </c>
      <c r="F69" s="3" t="s">
        <v>27</v>
      </c>
      <c r="G69" s="3" t="s">
        <v>27</v>
      </c>
      <c r="H69" s="3" t="s">
        <v>27</v>
      </c>
      <c r="I69" s="3" t="s">
        <v>27</v>
      </c>
      <c r="J69" s="3" t="s">
        <v>27</v>
      </c>
      <c r="K69" s="3" t="s">
        <v>27</v>
      </c>
      <c r="L69" s="3" t="s">
        <v>27</v>
      </c>
      <c r="M69" s="3" t="s">
        <v>27</v>
      </c>
      <c r="N69" s="3" t="s">
        <v>27</v>
      </c>
      <c r="O69" s="3" t="s">
        <v>27</v>
      </c>
      <c r="P69" s="3" t="s">
        <v>27</v>
      </c>
      <c r="Q69" s="3" t="s">
        <v>27</v>
      </c>
      <c r="R69" s="3">
        <v>18.167999999999999</v>
      </c>
      <c r="S69" s="3">
        <v>14.211</v>
      </c>
      <c r="T69" s="3">
        <v>15.38</v>
      </c>
      <c r="U69" s="3">
        <v>19.236000000000001</v>
      </c>
      <c r="V69" s="3">
        <v>19.009</v>
      </c>
      <c r="W69" s="3">
        <v>22.573</v>
      </c>
      <c r="X69" s="3">
        <v>25.431000000000001</v>
      </c>
      <c r="Y69" s="3">
        <v>19.303999999999998</v>
      </c>
    </row>
    <row r="70" spans="1:25" hidden="1" x14ac:dyDescent="0.2">
      <c r="A70" t="s">
        <v>114</v>
      </c>
      <c r="B70" t="s">
        <v>66</v>
      </c>
      <c r="C70" t="s">
        <v>21</v>
      </c>
      <c r="D70" t="s">
        <v>47</v>
      </c>
      <c r="E70" t="s">
        <v>24</v>
      </c>
      <c r="F70" s="3" t="s">
        <v>27</v>
      </c>
      <c r="G70" s="3" t="s">
        <v>27</v>
      </c>
      <c r="H70" s="3" t="s">
        <v>27</v>
      </c>
      <c r="I70" s="3" t="s">
        <v>27</v>
      </c>
      <c r="J70" s="3" t="s">
        <v>27</v>
      </c>
      <c r="K70" s="3" t="s">
        <v>27</v>
      </c>
      <c r="L70" s="3" t="s">
        <v>27</v>
      </c>
      <c r="M70" s="3" t="s">
        <v>27</v>
      </c>
      <c r="N70" s="3" t="s">
        <v>27</v>
      </c>
      <c r="O70" s="3" t="s">
        <v>27</v>
      </c>
      <c r="P70" s="3" t="s">
        <v>27</v>
      </c>
      <c r="Q70" s="3" t="s">
        <v>27</v>
      </c>
      <c r="R70" s="3">
        <v>1.1000000000000001</v>
      </c>
      <c r="S70" s="3">
        <v>1.841</v>
      </c>
      <c r="T70" s="3">
        <v>0.92200000000000004</v>
      </c>
      <c r="U70" s="3">
        <v>1.841</v>
      </c>
      <c r="V70" s="3">
        <v>2.2480000000000002</v>
      </c>
      <c r="W70" s="3">
        <v>2.6869999999999998</v>
      </c>
      <c r="X70" s="3">
        <v>1.72</v>
      </c>
      <c r="Y70" s="3">
        <v>6.4160000000000004</v>
      </c>
    </row>
    <row r="71" spans="1:25" hidden="1" x14ac:dyDescent="0.2">
      <c r="A71" t="s">
        <v>114</v>
      </c>
      <c r="B71" t="s">
        <v>66</v>
      </c>
      <c r="C71" t="s">
        <v>21</v>
      </c>
      <c r="D71" t="s">
        <v>70</v>
      </c>
      <c r="E71" t="s">
        <v>24</v>
      </c>
      <c r="F71" s="3" t="s">
        <v>27</v>
      </c>
      <c r="G71" s="3" t="s">
        <v>27</v>
      </c>
      <c r="H71" s="3" t="s">
        <v>27</v>
      </c>
      <c r="I71" s="3" t="s">
        <v>27</v>
      </c>
      <c r="J71" s="3" t="s">
        <v>27</v>
      </c>
      <c r="K71" s="3" t="s">
        <v>27</v>
      </c>
      <c r="L71" s="3" t="s">
        <v>27</v>
      </c>
      <c r="M71" s="3" t="s">
        <v>27</v>
      </c>
      <c r="N71" s="3" t="s">
        <v>27</v>
      </c>
      <c r="O71" s="3" t="s">
        <v>27</v>
      </c>
      <c r="P71" s="3" t="s">
        <v>27</v>
      </c>
      <c r="Q71" s="3" t="s">
        <v>27</v>
      </c>
      <c r="R71" s="3">
        <v>1.548</v>
      </c>
      <c r="S71" s="3">
        <v>2.2810000000000001</v>
      </c>
      <c r="T71" s="3">
        <v>1.6950000000000001</v>
      </c>
      <c r="U71" s="3">
        <v>1.909</v>
      </c>
      <c r="V71" s="3">
        <v>1.4490000000000001</v>
      </c>
      <c r="W71" s="3">
        <v>0.60299999999999998</v>
      </c>
      <c r="X71" s="3">
        <v>1.5229999999999999</v>
      </c>
      <c r="Y71" s="3">
        <v>1.101</v>
      </c>
    </row>
    <row r="72" spans="1:25" s="20" customFormat="1" hidden="1" x14ac:dyDescent="0.2">
      <c r="A72" s="20" t="s">
        <v>114</v>
      </c>
      <c r="B72" s="20" t="s">
        <v>66</v>
      </c>
      <c r="C72" s="20" t="s">
        <v>21</v>
      </c>
      <c r="D72" s="22" t="s">
        <v>104</v>
      </c>
      <c r="E72" s="20" t="s">
        <v>24</v>
      </c>
      <c r="F72" s="21" t="s">
        <v>27</v>
      </c>
      <c r="G72" s="21" t="s">
        <v>27</v>
      </c>
      <c r="H72" s="21" t="s">
        <v>27</v>
      </c>
      <c r="I72" s="21" t="s">
        <v>27</v>
      </c>
      <c r="J72" s="21" t="s">
        <v>27</v>
      </c>
      <c r="K72" s="21" t="s">
        <v>27</v>
      </c>
      <c r="L72" s="21" t="s">
        <v>27</v>
      </c>
      <c r="M72" s="21" t="s">
        <v>27</v>
      </c>
      <c r="N72" s="21" t="s">
        <v>27</v>
      </c>
      <c r="O72" s="21" t="s">
        <v>27</v>
      </c>
      <c r="P72" s="21" t="s">
        <v>27</v>
      </c>
      <c r="Q72" s="21" t="s">
        <v>27</v>
      </c>
      <c r="R72" s="21">
        <f>SUM(R68:R71)</f>
        <v>29.652000000000001</v>
      </c>
      <c r="S72" s="21">
        <f>SUM(S68:S71)</f>
        <v>27.978999999999999</v>
      </c>
      <c r="T72" s="21">
        <f t="shared" ref="T72:Y72" si="19">SUM(T68:T71)</f>
        <v>28.361000000000001</v>
      </c>
      <c r="U72" s="21">
        <f t="shared" si="19"/>
        <v>34.328000000000003</v>
      </c>
      <c r="V72" s="21">
        <f t="shared" si="19"/>
        <v>34.585999999999999</v>
      </c>
      <c r="W72" s="21">
        <f t="shared" si="19"/>
        <v>37.557000000000002</v>
      </c>
      <c r="X72" s="21">
        <f t="shared" si="19"/>
        <v>40.993000000000002</v>
      </c>
      <c r="Y72" s="21">
        <f t="shared" si="19"/>
        <v>37.965000000000003</v>
      </c>
    </row>
    <row r="73" spans="1:25" x14ac:dyDescent="0.2">
      <c r="A73" t="s">
        <v>115</v>
      </c>
      <c r="B73" t="s">
        <v>72</v>
      </c>
      <c r="C73" t="s">
        <v>21</v>
      </c>
      <c r="D73" t="s">
        <v>23</v>
      </c>
      <c r="E73" t="s">
        <v>24</v>
      </c>
      <c r="F73" s="3" t="s">
        <v>27</v>
      </c>
      <c r="G73" s="3" t="s">
        <v>27</v>
      </c>
      <c r="H73" s="3" t="s">
        <v>27</v>
      </c>
      <c r="I73" s="3" t="s">
        <v>27</v>
      </c>
      <c r="J73" s="3">
        <f>J100</f>
        <v>266</v>
      </c>
      <c r="K73" s="3">
        <f t="shared" ref="K73:Q73" si="20">K100</f>
        <v>289</v>
      </c>
      <c r="L73" s="3">
        <f t="shared" si="20"/>
        <v>297</v>
      </c>
      <c r="M73" s="3">
        <f t="shared" si="20"/>
        <v>281</v>
      </c>
      <c r="N73" s="3">
        <f t="shared" si="20"/>
        <v>266</v>
      </c>
      <c r="O73" s="3">
        <f t="shared" si="20"/>
        <v>290</v>
      </c>
      <c r="P73" s="3" t="str">
        <f t="shared" si="20"/>
        <v>.</v>
      </c>
      <c r="Q73" s="3">
        <f t="shared" si="20"/>
        <v>280.45400000000001</v>
      </c>
      <c r="R73" s="3">
        <v>304.70999999999998</v>
      </c>
      <c r="S73" s="3">
        <v>342.09</v>
      </c>
      <c r="T73" s="3">
        <v>325.72000000000003</v>
      </c>
      <c r="U73" s="3">
        <v>298.79599999999999</v>
      </c>
      <c r="V73" s="3">
        <v>334.15699999999998</v>
      </c>
      <c r="W73" s="3">
        <v>360.14400000000001</v>
      </c>
      <c r="X73" s="3">
        <v>348.149</v>
      </c>
      <c r="Y73" s="3">
        <v>366.27</v>
      </c>
    </row>
    <row r="74" spans="1:25" s="20" customFormat="1" x14ac:dyDescent="0.2">
      <c r="A74" s="20" t="s">
        <v>115</v>
      </c>
      <c r="B74" s="20" t="s">
        <v>72</v>
      </c>
      <c r="C74" s="20" t="s">
        <v>21</v>
      </c>
      <c r="D74" s="20" t="s">
        <v>28</v>
      </c>
      <c r="E74" s="20" t="s">
        <v>24</v>
      </c>
      <c r="F74" s="21" t="s">
        <v>27</v>
      </c>
      <c r="G74" s="21" t="s">
        <v>27</v>
      </c>
      <c r="H74" s="21" t="s">
        <v>27</v>
      </c>
      <c r="I74" s="21" t="s">
        <v>27</v>
      </c>
      <c r="J74" s="21">
        <f>J101</f>
        <v>65</v>
      </c>
      <c r="K74" s="21">
        <f t="shared" ref="K74:Q74" si="21">K101</f>
        <v>54</v>
      </c>
      <c r="L74" s="21">
        <f t="shared" si="21"/>
        <v>64</v>
      </c>
      <c r="M74" s="21">
        <f t="shared" si="21"/>
        <v>41</v>
      </c>
      <c r="N74" s="21">
        <f t="shared" si="21"/>
        <v>21</v>
      </c>
      <c r="O74" s="21">
        <f t="shared" si="21"/>
        <v>18</v>
      </c>
      <c r="P74" s="21" t="str">
        <f t="shared" si="21"/>
        <v>.</v>
      </c>
      <c r="Q74" s="21">
        <f t="shared" si="21"/>
        <v>12.382999999999999</v>
      </c>
      <c r="R74" s="21">
        <v>13.875</v>
      </c>
      <c r="S74" s="21">
        <v>20.329999999999998</v>
      </c>
      <c r="T74" s="21">
        <v>8.5869999999999997</v>
      </c>
      <c r="U74" s="21">
        <v>6.7279999999999998</v>
      </c>
      <c r="V74" s="21">
        <v>14.191000000000001</v>
      </c>
      <c r="W74" s="21">
        <v>15.933</v>
      </c>
      <c r="X74" s="21">
        <v>12.316000000000001</v>
      </c>
      <c r="Y74" s="21">
        <v>19.181000000000001</v>
      </c>
    </row>
    <row r="75" spans="1:25" x14ac:dyDescent="0.2">
      <c r="A75" t="s">
        <v>115</v>
      </c>
      <c r="B75" t="s">
        <v>72</v>
      </c>
      <c r="C75" t="s">
        <v>21</v>
      </c>
      <c r="D75" t="s">
        <v>30</v>
      </c>
      <c r="E75" t="s">
        <v>24</v>
      </c>
      <c r="F75" s="3" t="s">
        <v>27</v>
      </c>
      <c r="G75" s="3" t="s">
        <v>27</v>
      </c>
      <c r="H75" s="3" t="s">
        <v>27</v>
      </c>
      <c r="I75" s="3" t="s">
        <v>27</v>
      </c>
      <c r="J75" s="3" t="s">
        <v>27</v>
      </c>
      <c r="K75" s="3" t="s">
        <v>27</v>
      </c>
      <c r="L75" s="3" t="s">
        <v>27</v>
      </c>
      <c r="M75" s="3" t="s">
        <v>27</v>
      </c>
      <c r="N75" s="3" t="s">
        <v>27</v>
      </c>
      <c r="O75" s="3" t="s">
        <v>27</v>
      </c>
      <c r="P75" s="3" t="s">
        <v>27</v>
      </c>
      <c r="Q75" s="3" t="s">
        <v>27</v>
      </c>
      <c r="R75" s="3">
        <v>3.6179999999999999</v>
      </c>
      <c r="S75" s="3">
        <v>4.3330000000000002</v>
      </c>
      <c r="T75" s="3">
        <v>3.6389999999999998</v>
      </c>
      <c r="U75" s="3">
        <v>2.5259999999999998</v>
      </c>
      <c r="V75" s="3">
        <v>3.5779999999999998</v>
      </c>
      <c r="W75" s="3">
        <v>4.1859999999999999</v>
      </c>
      <c r="X75" s="3">
        <v>3.1960000000000002</v>
      </c>
      <c r="Y75" s="3">
        <v>2.2519999999999998</v>
      </c>
    </row>
    <row r="76" spans="1:25" x14ac:dyDescent="0.2">
      <c r="A76" t="s">
        <v>115</v>
      </c>
      <c r="B76" t="s">
        <v>72</v>
      </c>
      <c r="C76" t="s">
        <v>21</v>
      </c>
      <c r="D76" t="s">
        <v>31</v>
      </c>
      <c r="E76" t="s">
        <v>24</v>
      </c>
      <c r="F76" s="3" t="s">
        <v>27</v>
      </c>
      <c r="G76" s="3" t="s">
        <v>27</v>
      </c>
      <c r="H76" s="3" t="s">
        <v>27</v>
      </c>
      <c r="I76" s="3" t="s">
        <v>27</v>
      </c>
      <c r="J76" s="3" t="s">
        <v>27</v>
      </c>
      <c r="K76" s="3" t="s">
        <v>27</v>
      </c>
      <c r="L76" s="3" t="s">
        <v>27</v>
      </c>
      <c r="M76" s="3" t="s">
        <v>27</v>
      </c>
      <c r="N76" s="3" t="s">
        <v>27</v>
      </c>
      <c r="O76" s="3" t="s">
        <v>27</v>
      </c>
      <c r="P76" s="3" t="s">
        <v>27</v>
      </c>
      <c r="Q76" s="3" t="s">
        <v>27</v>
      </c>
      <c r="R76" s="3">
        <v>43.415999999999997</v>
      </c>
      <c r="S76" s="3">
        <v>43.058</v>
      </c>
      <c r="T76" s="3">
        <v>44.893000000000001</v>
      </c>
      <c r="U76" s="3">
        <v>43.929000000000002</v>
      </c>
      <c r="V76" s="3">
        <v>44.24</v>
      </c>
      <c r="W76" s="3">
        <v>47.454999999999998</v>
      </c>
      <c r="X76" s="3">
        <v>35.869999999999997</v>
      </c>
      <c r="Y76" s="3">
        <v>43.667999999999999</v>
      </c>
    </row>
    <row r="77" spans="1:25" x14ac:dyDescent="0.2">
      <c r="A77" t="s">
        <v>115</v>
      </c>
      <c r="B77" t="s">
        <v>72</v>
      </c>
      <c r="C77" t="s">
        <v>21</v>
      </c>
      <c r="D77" t="s">
        <v>32</v>
      </c>
      <c r="E77" t="s">
        <v>24</v>
      </c>
      <c r="F77" s="3" t="s">
        <v>27</v>
      </c>
      <c r="G77" s="3" t="s">
        <v>27</v>
      </c>
      <c r="H77" s="3" t="s">
        <v>27</v>
      </c>
      <c r="I77" s="3" t="s">
        <v>27</v>
      </c>
      <c r="J77" s="3" t="s">
        <v>27</v>
      </c>
      <c r="K77" s="3" t="s">
        <v>27</v>
      </c>
      <c r="L77" s="3" t="s">
        <v>27</v>
      </c>
      <c r="M77" s="3" t="s">
        <v>27</v>
      </c>
      <c r="N77" s="3" t="s">
        <v>27</v>
      </c>
      <c r="O77" s="3" t="s">
        <v>27</v>
      </c>
      <c r="P77" s="3" t="s">
        <v>27</v>
      </c>
      <c r="Q77" s="3" t="s">
        <v>27</v>
      </c>
      <c r="R77" s="3">
        <v>6.9550000000000001</v>
      </c>
      <c r="S77" s="3">
        <v>5.8259999999999996</v>
      </c>
      <c r="T77" s="3">
        <v>5.6779999999999999</v>
      </c>
      <c r="U77" s="3">
        <v>5.2610000000000001</v>
      </c>
      <c r="V77" s="3">
        <v>5.5110000000000001</v>
      </c>
      <c r="W77" s="3">
        <v>6.6159999999999997</v>
      </c>
      <c r="X77" s="3">
        <v>6.3109999999999999</v>
      </c>
      <c r="Y77" s="3">
        <v>5.2969999999999997</v>
      </c>
    </row>
    <row r="78" spans="1:25" x14ac:dyDescent="0.2">
      <c r="A78" t="s">
        <v>115</v>
      </c>
      <c r="B78" t="s">
        <v>72</v>
      </c>
      <c r="C78" t="s">
        <v>21</v>
      </c>
      <c r="D78" t="s">
        <v>33</v>
      </c>
      <c r="E78" t="s">
        <v>24</v>
      </c>
      <c r="F78" s="3" t="s">
        <v>27</v>
      </c>
      <c r="G78" s="3" t="s">
        <v>27</v>
      </c>
      <c r="H78" s="3" t="s">
        <v>27</v>
      </c>
      <c r="I78" s="3" t="s">
        <v>27</v>
      </c>
      <c r="J78" s="3" t="s">
        <v>27</v>
      </c>
      <c r="K78" s="3" t="s">
        <v>27</v>
      </c>
      <c r="L78" s="3" t="s">
        <v>27</v>
      </c>
      <c r="M78" s="3" t="s">
        <v>27</v>
      </c>
      <c r="N78" s="3" t="s">
        <v>27</v>
      </c>
      <c r="O78" s="3" t="s">
        <v>27</v>
      </c>
      <c r="P78" s="3" t="s">
        <v>27</v>
      </c>
      <c r="Q78" s="3" t="s">
        <v>27</v>
      </c>
      <c r="R78" s="3">
        <v>3.605</v>
      </c>
      <c r="S78" s="3">
        <v>4.101</v>
      </c>
      <c r="T78" s="3">
        <v>3.3860000000000001</v>
      </c>
      <c r="U78" s="3">
        <v>4.4420000000000002</v>
      </c>
      <c r="V78" s="3">
        <v>6.7450000000000001</v>
      </c>
      <c r="W78" s="3">
        <v>4.2729999999999997</v>
      </c>
      <c r="X78" s="3">
        <v>4.3780000000000001</v>
      </c>
      <c r="Y78" s="3">
        <v>4.0419999999999998</v>
      </c>
    </row>
    <row r="79" spans="1:25" s="20" customFormat="1" hidden="1" x14ac:dyDescent="0.2">
      <c r="D79" s="22" t="s">
        <v>100</v>
      </c>
      <c r="F79" s="21"/>
      <c r="G79" s="21"/>
      <c r="H79" s="21"/>
      <c r="I79" s="21"/>
      <c r="J79" s="21">
        <f>J102+J103+J104</f>
        <v>37</v>
      </c>
      <c r="K79" s="21">
        <f t="shared" ref="K79:Q79" si="22">K102+K103+K104</f>
        <v>42</v>
      </c>
      <c r="L79" s="21">
        <f t="shared" si="22"/>
        <v>37</v>
      </c>
      <c r="M79" s="21">
        <f t="shared" si="22"/>
        <v>40</v>
      </c>
      <c r="N79" s="21">
        <f t="shared" si="22"/>
        <v>41</v>
      </c>
      <c r="O79" s="21">
        <f t="shared" si="22"/>
        <v>45</v>
      </c>
      <c r="P79" s="3" t="s">
        <v>27</v>
      </c>
      <c r="Q79" s="21">
        <f t="shared" si="22"/>
        <v>42.943999999999996</v>
      </c>
      <c r="R79" s="21">
        <f>SUM(R75:R78)</f>
        <v>57.593999999999994</v>
      </c>
      <c r="S79" s="21">
        <f t="shared" ref="S79:Y79" si="23">SUM(S75:S78)</f>
        <v>57.317999999999998</v>
      </c>
      <c r="T79" s="21">
        <f t="shared" si="23"/>
        <v>57.596000000000004</v>
      </c>
      <c r="U79" s="21">
        <f t="shared" si="23"/>
        <v>56.158000000000001</v>
      </c>
      <c r="V79" s="21">
        <f t="shared" si="23"/>
        <v>60.074000000000005</v>
      </c>
      <c r="W79" s="21">
        <f t="shared" si="23"/>
        <v>62.53</v>
      </c>
      <c r="X79" s="21">
        <f t="shared" si="23"/>
        <v>49.754999999999995</v>
      </c>
      <c r="Y79" s="21">
        <f t="shared" si="23"/>
        <v>55.259</v>
      </c>
    </row>
    <row r="80" spans="1:25" s="20" customFormat="1" x14ac:dyDescent="0.2">
      <c r="A80" s="20" t="s">
        <v>115</v>
      </c>
      <c r="B80" s="20" t="s">
        <v>72</v>
      </c>
      <c r="C80" s="20" t="s">
        <v>21</v>
      </c>
      <c r="D80" s="20" t="s">
        <v>34</v>
      </c>
      <c r="E80" s="20" t="s">
        <v>24</v>
      </c>
      <c r="F80" s="21" t="s">
        <v>27</v>
      </c>
      <c r="G80" s="21" t="s">
        <v>27</v>
      </c>
      <c r="H80" s="21" t="s">
        <v>27</v>
      </c>
      <c r="I80" s="21" t="s">
        <v>27</v>
      </c>
      <c r="J80" s="21">
        <f>J105</f>
        <v>21</v>
      </c>
      <c r="K80" s="21">
        <f t="shared" ref="K80:Q80" si="24">K105</f>
        <v>23</v>
      </c>
      <c r="L80" s="21">
        <f t="shared" si="24"/>
        <v>24</v>
      </c>
      <c r="M80" s="21">
        <f t="shared" si="24"/>
        <v>18</v>
      </c>
      <c r="N80" s="21">
        <f t="shared" si="24"/>
        <v>23</v>
      </c>
      <c r="O80" s="21">
        <f t="shared" si="24"/>
        <v>23</v>
      </c>
      <c r="P80" s="3" t="s">
        <v>27</v>
      </c>
      <c r="Q80" s="21">
        <f t="shared" si="24"/>
        <v>23.584</v>
      </c>
      <c r="R80" s="21">
        <v>29.024000000000001</v>
      </c>
      <c r="S80" s="21">
        <v>38.997999999999998</v>
      </c>
      <c r="T80" s="21">
        <v>35.585000000000001</v>
      </c>
      <c r="U80" s="21">
        <v>28.244</v>
      </c>
      <c r="V80" s="21">
        <v>38.570999999999998</v>
      </c>
      <c r="W80" s="21">
        <v>46.551000000000002</v>
      </c>
      <c r="X80" s="21">
        <v>41.497</v>
      </c>
      <c r="Y80" s="21">
        <v>45.963000000000001</v>
      </c>
    </row>
    <row r="81" spans="1:25" x14ac:dyDescent="0.2">
      <c r="A81" t="s">
        <v>115</v>
      </c>
      <c r="B81" t="s">
        <v>72</v>
      </c>
      <c r="C81" t="s">
        <v>21</v>
      </c>
      <c r="D81" t="s">
        <v>35</v>
      </c>
      <c r="E81" t="s">
        <v>24</v>
      </c>
      <c r="F81" s="3" t="s">
        <v>27</v>
      </c>
      <c r="G81" s="3" t="s">
        <v>27</v>
      </c>
      <c r="H81" s="3" t="s">
        <v>27</v>
      </c>
      <c r="I81" s="3" t="s">
        <v>27</v>
      </c>
      <c r="J81" s="3" t="s">
        <v>27</v>
      </c>
      <c r="K81" s="3" t="s">
        <v>27</v>
      </c>
      <c r="L81" s="3" t="s">
        <v>27</v>
      </c>
      <c r="M81" s="3" t="s">
        <v>27</v>
      </c>
      <c r="N81" s="3" t="s">
        <v>27</v>
      </c>
      <c r="O81" s="3" t="s">
        <v>27</v>
      </c>
      <c r="P81" s="3" t="s">
        <v>27</v>
      </c>
      <c r="Q81" s="3" t="s">
        <v>27</v>
      </c>
      <c r="R81" s="3">
        <v>40.762999999999998</v>
      </c>
      <c r="S81" s="3">
        <v>43.627000000000002</v>
      </c>
      <c r="T81" s="3">
        <v>46.837000000000003</v>
      </c>
      <c r="U81" s="3">
        <v>42.935000000000002</v>
      </c>
      <c r="V81" s="3">
        <v>49.536999999999999</v>
      </c>
      <c r="W81" s="3">
        <v>52.779000000000003</v>
      </c>
      <c r="X81" s="3">
        <v>59.031999999999996</v>
      </c>
      <c r="Y81" s="3">
        <v>62.206000000000003</v>
      </c>
    </row>
    <row r="82" spans="1:25" x14ac:dyDescent="0.2">
      <c r="A82" t="s">
        <v>115</v>
      </c>
      <c r="B82" t="s">
        <v>72</v>
      </c>
      <c r="C82" t="s">
        <v>21</v>
      </c>
      <c r="D82" t="s">
        <v>36</v>
      </c>
      <c r="E82" t="s">
        <v>24</v>
      </c>
      <c r="F82" s="3" t="s">
        <v>27</v>
      </c>
      <c r="G82" s="3" t="s">
        <v>27</v>
      </c>
      <c r="H82" s="3" t="s">
        <v>27</v>
      </c>
      <c r="I82" s="3" t="s">
        <v>27</v>
      </c>
      <c r="J82" s="3" t="s">
        <v>27</v>
      </c>
      <c r="K82" s="3" t="s">
        <v>27</v>
      </c>
      <c r="L82" s="3" t="s">
        <v>27</v>
      </c>
      <c r="M82" s="3" t="s">
        <v>27</v>
      </c>
      <c r="N82" s="3" t="s">
        <v>27</v>
      </c>
      <c r="O82" s="3" t="s">
        <v>27</v>
      </c>
      <c r="P82" s="3" t="s">
        <v>27</v>
      </c>
      <c r="Q82" s="3" t="s">
        <v>27</v>
      </c>
      <c r="R82" s="3">
        <v>14.31</v>
      </c>
      <c r="S82" s="3">
        <v>17.998000000000001</v>
      </c>
      <c r="T82" s="3">
        <v>19.666</v>
      </c>
      <c r="U82" s="3">
        <v>19.763999999999999</v>
      </c>
      <c r="V82" s="3">
        <v>21.277000000000001</v>
      </c>
      <c r="W82" s="3">
        <v>23.753</v>
      </c>
      <c r="X82" s="3">
        <v>23.896999999999998</v>
      </c>
      <c r="Y82" s="3">
        <v>23.562999999999999</v>
      </c>
    </row>
    <row r="83" spans="1:25" x14ac:dyDescent="0.2">
      <c r="A83" t="s">
        <v>115</v>
      </c>
      <c r="B83" t="s">
        <v>72</v>
      </c>
      <c r="C83" t="s">
        <v>21</v>
      </c>
      <c r="D83" t="s">
        <v>37</v>
      </c>
      <c r="E83" t="s">
        <v>24</v>
      </c>
      <c r="F83" s="3" t="s">
        <v>27</v>
      </c>
      <c r="G83" s="3" t="s">
        <v>27</v>
      </c>
      <c r="H83" s="3" t="s">
        <v>27</v>
      </c>
      <c r="I83" s="3" t="s">
        <v>27</v>
      </c>
      <c r="J83" s="3" t="s">
        <v>27</v>
      </c>
      <c r="K83" s="3" t="s">
        <v>27</v>
      </c>
      <c r="L83" s="3" t="s">
        <v>27</v>
      </c>
      <c r="M83" s="3" t="s">
        <v>27</v>
      </c>
      <c r="N83" s="3" t="s">
        <v>27</v>
      </c>
      <c r="O83" s="3" t="s">
        <v>27</v>
      </c>
      <c r="P83" s="3" t="s">
        <v>27</v>
      </c>
      <c r="Q83" s="3" t="s">
        <v>27</v>
      </c>
      <c r="R83" s="3">
        <v>10.571999999999999</v>
      </c>
      <c r="S83" s="3">
        <v>10.837999999999999</v>
      </c>
      <c r="T83" s="3">
        <v>11.032</v>
      </c>
      <c r="U83" s="3">
        <v>8.4209999999999994</v>
      </c>
      <c r="V83" s="3">
        <v>10.590999999999999</v>
      </c>
      <c r="W83" s="3">
        <v>9.68</v>
      </c>
      <c r="X83" s="3">
        <v>11.481999999999999</v>
      </c>
      <c r="Y83" s="3">
        <v>13.504</v>
      </c>
    </row>
    <row r="84" spans="1:25" s="20" customFormat="1" hidden="1" x14ac:dyDescent="0.2">
      <c r="D84" s="22" t="s">
        <v>101</v>
      </c>
      <c r="F84" s="21"/>
      <c r="G84" s="21"/>
      <c r="H84" s="21"/>
      <c r="I84" s="21"/>
      <c r="J84" s="21">
        <f>SUM(J106:J108)</f>
        <v>59</v>
      </c>
      <c r="K84" s="21">
        <f t="shared" ref="K84:Q84" si="25">SUM(K106:K108)</f>
        <v>62</v>
      </c>
      <c r="L84" s="21">
        <f t="shared" si="25"/>
        <v>68</v>
      </c>
      <c r="M84" s="21">
        <f t="shared" si="25"/>
        <v>71</v>
      </c>
      <c r="N84" s="21">
        <f t="shared" si="25"/>
        <v>72</v>
      </c>
      <c r="O84" s="21">
        <f t="shared" si="25"/>
        <v>81</v>
      </c>
      <c r="P84" s="3" t="s">
        <v>27</v>
      </c>
      <c r="Q84" s="21">
        <f t="shared" si="25"/>
        <v>81.01100000000001</v>
      </c>
      <c r="R84" s="21">
        <f>SUM(R81:R83)</f>
        <v>65.644999999999996</v>
      </c>
      <c r="S84" s="21">
        <f t="shared" ref="S84:Y84" si="26">SUM(S81:S83)</f>
        <v>72.462999999999994</v>
      </c>
      <c r="T84" s="21">
        <f t="shared" si="26"/>
        <v>77.534999999999997</v>
      </c>
      <c r="U84" s="21">
        <f t="shared" si="26"/>
        <v>71.12</v>
      </c>
      <c r="V84" s="21">
        <f t="shared" si="26"/>
        <v>81.404999999999987</v>
      </c>
      <c r="W84" s="21">
        <f t="shared" si="26"/>
        <v>86.212000000000018</v>
      </c>
      <c r="X84" s="21">
        <f t="shared" si="26"/>
        <v>94.411000000000001</v>
      </c>
      <c r="Y84" s="21">
        <f t="shared" si="26"/>
        <v>99.27300000000001</v>
      </c>
    </row>
    <row r="85" spans="1:25" s="20" customFormat="1" x14ac:dyDescent="0.2">
      <c r="A85" s="20" t="s">
        <v>115</v>
      </c>
      <c r="B85" s="20" t="s">
        <v>72</v>
      </c>
      <c r="C85" s="20" t="s">
        <v>21</v>
      </c>
      <c r="D85" s="20" t="s">
        <v>38</v>
      </c>
      <c r="E85" s="20" t="s">
        <v>24</v>
      </c>
      <c r="F85" s="21" t="s">
        <v>27</v>
      </c>
      <c r="G85" s="21" t="s">
        <v>27</v>
      </c>
      <c r="H85" s="21" t="s">
        <v>27</v>
      </c>
      <c r="I85" s="21" t="s">
        <v>27</v>
      </c>
      <c r="J85" s="21" t="s">
        <v>27</v>
      </c>
      <c r="K85" s="21" t="s">
        <v>27</v>
      </c>
      <c r="L85" s="21" t="s">
        <v>27</v>
      </c>
      <c r="M85" s="21" t="s">
        <v>27</v>
      </c>
      <c r="N85" s="21" t="s">
        <v>27</v>
      </c>
      <c r="O85" s="21" t="s">
        <v>27</v>
      </c>
      <c r="P85" s="3" t="s">
        <v>27</v>
      </c>
      <c r="Q85" s="21" t="s">
        <v>27</v>
      </c>
      <c r="R85" s="21">
        <v>6.8929999999999998</v>
      </c>
      <c r="S85" s="21">
        <v>9.9629999999999992</v>
      </c>
      <c r="T85" s="21">
        <v>9.5719999999999992</v>
      </c>
      <c r="U85" s="21">
        <v>9.6359999999999992</v>
      </c>
      <c r="V85" s="21">
        <v>7.3150000000000004</v>
      </c>
      <c r="W85" s="21">
        <v>9.4939999999999998</v>
      </c>
      <c r="X85" s="21">
        <v>11.954000000000001</v>
      </c>
      <c r="Y85" s="21">
        <v>13.977</v>
      </c>
    </row>
    <row r="86" spans="1:25" s="20" customFormat="1" x14ac:dyDescent="0.2">
      <c r="A86" s="20" t="s">
        <v>115</v>
      </c>
      <c r="B86" s="20" t="s">
        <v>72</v>
      </c>
      <c r="C86" s="20" t="s">
        <v>21</v>
      </c>
      <c r="D86" s="20" t="s">
        <v>39</v>
      </c>
      <c r="E86" s="20" t="s">
        <v>24</v>
      </c>
      <c r="F86" s="21" t="s">
        <v>27</v>
      </c>
      <c r="G86" s="21" t="s">
        <v>27</v>
      </c>
      <c r="H86" s="21" t="s">
        <v>27</v>
      </c>
      <c r="I86" s="21" t="s">
        <v>27</v>
      </c>
      <c r="J86" s="21">
        <f>J109</f>
        <v>3</v>
      </c>
      <c r="K86" s="21">
        <f t="shared" ref="K86:Q86" si="27">K109</f>
        <v>3</v>
      </c>
      <c r="L86" s="21">
        <f t="shared" si="27"/>
        <v>4</v>
      </c>
      <c r="M86" s="21">
        <f t="shared" si="27"/>
        <v>3</v>
      </c>
      <c r="N86" s="21">
        <f t="shared" si="27"/>
        <v>5</v>
      </c>
      <c r="O86" s="21">
        <f t="shared" si="27"/>
        <v>6</v>
      </c>
      <c r="P86" s="3" t="s">
        <v>27</v>
      </c>
      <c r="Q86" s="21">
        <f t="shared" si="27"/>
        <v>6.3029999999999999</v>
      </c>
      <c r="R86" s="21">
        <v>6.758</v>
      </c>
      <c r="S86" s="21">
        <v>7.56</v>
      </c>
      <c r="T86" s="21">
        <v>5.9420000000000002</v>
      </c>
      <c r="U86" s="21">
        <v>5.8739999999999997</v>
      </c>
      <c r="V86" s="21">
        <v>6.4969999999999999</v>
      </c>
      <c r="W86" s="21">
        <v>6.2809999999999997</v>
      </c>
      <c r="X86" s="21">
        <v>7.0759999999999996</v>
      </c>
      <c r="Y86" s="21">
        <v>6.2759999999999998</v>
      </c>
    </row>
    <row r="87" spans="1:25" s="20" customFormat="1" x14ac:dyDescent="0.2">
      <c r="A87" s="20" t="s">
        <v>115</v>
      </c>
      <c r="B87" s="20" t="s">
        <v>72</v>
      </c>
      <c r="C87" s="20" t="s">
        <v>21</v>
      </c>
      <c r="D87" s="20" t="s">
        <v>69</v>
      </c>
      <c r="E87" s="20" t="s">
        <v>24</v>
      </c>
      <c r="F87" s="21" t="s">
        <v>27</v>
      </c>
      <c r="G87" s="21" t="s">
        <v>27</v>
      </c>
      <c r="H87" s="21" t="s">
        <v>27</v>
      </c>
      <c r="I87" s="21" t="s">
        <v>27</v>
      </c>
      <c r="J87" s="21">
        <f>J110</f>
        <v>6</v>
      </c>
      <c r="K87" s="21">
        <f t="shared" ref="K87:Q87" si="28">K110</f>
        <v>7</v>
      </c>
      <c r="L87" s="21">
        <f t="shared" si="28"/>
        <v>6</v>
      </c>
      <c r="M87" s="21">
        <f t="shared" si="28"/>
        <v>4</v>
      </c>
      <c r="N87" s="21">
        <f t="shared" si="28"/>
        <v>7</v>
      </c>
      <c r="O87" s="21">
        <f t="shared" si="28"/>
        <v>8</v>
      </c>
      <c r="P87" s="3" t="s">
        <v>27</v>
      </c>
      <c r="Q87" s="21">
        <f t="shared" si="28"/>
        <v>10.737</v>
      </c>
      <c r="R87" s="21">
        <v>0.73899999999999999</v>
      </c>
      <c r="S87" s="21">
        <v>0.622</v>
      </c>
      <c r="T87" s="21">
        <v>0.158</v>
      </c>
      <c r="U87" s="21">
        <v>0.253</v>
      </c>
      <c r="V87" s="21">
        <v>0.32400000000000001</v>
      </c>
      <c r="W87" s="21">
        <v>0.219</v>
      </c>
      <c r="X87" s="21">
        <v>0.35099999999999998</v>
      </c>
      <c r="Y87" s="21">
        <v>0.54400000000000004</v>
      </c>
    </row>
    <row r="88" spans="1:25" x14ac:dyDescent="0.2">
      <c r="A88" t="s">
        <v>115</v>
      </c>
      <c r="B88" t="s">
        <v>72</v>
      </c>
      <c r="C88" t="s">
        <v>21</v>
      </c>
      <c r="D88" t="s">
        <v>40</v>
      </c>
      <c r="E88" t="s">
        <v>24</v>
      </c>
      <c r="F88" s="3" t="s">
        <v>27</v>
      </c>
      <c r="G88" s="3" t="s">
        <v>27</v>
      </c>
      <c r="H88" s="3" t="s">
        <v>27</v>
      </c>
      <c r="I88" s="3" t="s">
        <v>27</v>
      </c>
      <c r="J88" s="3" t="s">
        <v>27</v>
      </c>
      <c r="K88" s="3" t="s">
        <v>27</v>
      </c>
      <c r="L88" s="3" t="s">
        <v>27</v>
      </c>
      <c r="M88" s="3" t="s">
        <v>27</v>
      </c>
      <c r="N88" s="3" t="s">
        <v>27</v>
      </c>
      <c r="O88" s="3" t="s">
        <v>27</v>
      </c>
      <c r="P88" s="3" t="s">
        <v>27</v>
      </c>
      <c r="Q88" s="3" t="s">
        <v>27</v>
      </c>
      <c r="R88" s="3">
        <v>5.57</v>
      </c>
      <c r="S88" s="3">
        <v>6.9870000000000001</v>
      </c>
      <c r="T88" s="3">
        <v>6.5449999999999999</v>
      </c>
      <c r="U88" s="3">
        <v>5.476</v>
      </c>
      <c r="V88" s="3">
        <v>6.6269999999999998</v>
      </c>
      <c r="W88" s="3">
        <v>7.9080000000000004</v>
      </c>
      <c r="X88" s="3">
        <v>6.1630000000000003</v>
      </c>
      <c r="Y88" s="3">
        <v>10.018000000000001</v>
      </c>
    </row>
    <row r="89" spans="1:25" x14ac:dyDescent="0.2">
      <c r="A89" t="s">
        <v>115</v>
      </c>
      <c r="B89" t="s">
        <v>72</v>
      </c>
      <c r="C89" t="s">
        <v>21</v>
      </c>
      <c r="D89" t="s">
        <v>41</v>
      </c>
      <c r="E89" t="s">
        <v>24</v>
      </c>
      <c r="F89" s="3" t="s">
        <v>27</v>
      </c>
      <c r="G89" s="3" t="s">
        <v>27</v>
      </c>
      <c r="H89" s="3" t="s">
        <v>27</v>
      </c>
      <c r="I89" s="3" t="s">
        <v>27</v>
      </c>
      <c r="J89" s="3" t="s">
        <v>27</v>
      </c>
      <c r="K89" s="3" t="s">
        <v>27</v>
      </c>
      <c r="L89" s="3" t="s">
        <v>27</v>
      </c>
      <c r="M89" s="3" t="s">
        <v>27</v>
      </c>
      <c r="N89" s="3" t="s">
        <v>27</v>
      </c>
      <c r="O89" s="3" t="s">
        <v>27</v>
      </c>
      <c r="P89" s="3" t="s">
        <v>27</v>
      </c>
      <c r="Q89" s="3" t="s">
        <v>27</v>
      </c>
      <c r="R89" s="3">
        <v>14.353</v>
      </c>
      <c r="S89" s="3">
        <v>13.138999999999999</v>
      </c>
      <c r="T89" s="3">
        <v>10.968999999999999</v>
      </c>
      <c r="U89" s="3">
        <v>10.657</v>
      </c>
      <c r="V89" s="3">
        <v>10.955</v>
      </c>
      <c r="W89" s="3">
        <v>13.856</v>
      </c>
      <c r="X89" s="3">
        <v>10.028</v>
      </c>
      <c r="Y89" s="3">
        <v>14.395</v>
      </c>
    </row>
    <row r="90" spans="1:25" s="20" customFormat="1" hidden="1" x14ac:dyDescent="0.2">
      <c r="D90" s="22" t="s">
        <v>113</v>
      </c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3" t="s">
        <v>27</v>
      </c>
      <c r="Q90" s="21"/>
      <c r="R90" s="21">
        <f>SUM(R88:R89)</f>
        <v>19.923000000000002</v>
      </c>
      <c r="S90" s="21">
        <f t="shared" ref="S90:Y90" si="29">SUM(S88:S89)</f>
        <v>20.125999999999998</v>
      </c>
      <c r="T90" s="21">
        <f t="shared" si="29"/>
        <v>17.513999999999999</v>
      </c>
      <c r="U90" s="21">
        <f t="shared" si="29"/>
        <v>16.132999999999999</v>
      </c>
      <c r="V90" s="21">
        <f t="shared" si="29"/>
        <v>17.582000000000001</v>
      </c>
      <c r="W90" s="21">
        <f t="shared" si="29"/>
        <v>21.763999999999999</v>
      </c>
      <c r="X90" s="21">
        <f t="shared" si="29"/>
        <v>16.191000000000003</v>
      </c>
      <c r="Y90" s="21">
        <f t="shared" si="29"/>
        <v>24.413</v>
      </c>
    </row>
    <row r="91" spans="1:25" x14ac:dyDescent="0.2">
      <c r="A91" t="s">
        <v>115</v>
      </c>
      <c r="B91" t="s">
        <v>72</v>
      </c>
      <c r="C91" t="s">
        <v>21</v>
      </c>
      <c r="D91" t="s">
        <v>42</v>
      </c>
      <c r="E91" t="s">
        <v>24</v>
      </c>
      <c r="F91" s="3" t="s">
        <v>27</v>
      </c>
      <c r="G91" s="3" t="s">
        <v>27</v>
      </c>
      <c r="H91" s="3" t="s">
        <v>27</v>
      </c>
      <c r="I91" s="3" t="s">
        <v>27</v>
      </c>
      <c r="J91" s="3" t="s">
        <v>27</v>
      </c>
      <c r="K91" s="3" t="s">
        <v>27</v>
      </c>
      <c r="L91" s="3" t="s">
        <v>27</v>
      </c>
      <c r="M91" s="3" t="s">
        <v>27</v>
      </c>
      <c r="N91" s="3" t="s">
        <v>27</v>
      </c>
      <c r="O91" s="3" t="s">
        <v>27</v>
      </c>
      <c r="P91" s="3" t="s">
        <v>27</v>
      </c>
      <c r="Q91" s="3" t="s">
        <v>27</v>
      </c>
      <c r="R91" s="3">
        <v>15.161</v>
      </c>
      <c r="S91" s="3">
        <v>16.667000000000002</v>
      </c>
      <c r="T91" s="3">
        <v>20.706</v>
      </c>
      <c r="U91" s="3">
        <v>22.085999999999999</v>
      </c>
      <c r="V91" s="3">
        <v>24.785</v>
      </c>
      <c r="W91" s="3">
        <v>21.914000000000001</v>
      </c>
      <c r="X91" s="3">
        <v>24.236999999999998</v>
      </c>
      <c r="Y91" s="3">
        <v>23.986999999999998</v>
      </c>
    </row>
    <row r="92" spans="1:25" x14ac:dyDescent="0.2">
      <c r="A92" t="s">
        <v>115</v>
      </c>
      <c r="B92" t="s">
        <v>72</v>
      </c>
      <c r="C92" t="s">
        <v>21</v>
      </c>
      <c r="D92" t="s">
        <v>43</v>
      </c>
      <c r="E92" t="s">
        <v>24</v>
      </c>
      <c r="F92" s="3" t="s">
        <v>27</v>
      </c>
      <c r="G92" s="3" t="s">
        <v>27</v>
      </c>
      <c r="H92" s="3" t="s">
        <v>27</v>
      </c>
      <c r="I92" s="3" t="s">
        <v>27</v>
      </c>
      <c r="J92" s="3" t="s">
        <v>27</v>
      </c>
      <c r="K92" s="3" t="s">
        <v>27</v>
      </c>
      <c r="L92" s="3" t="s">
        <v>27</v>
      </c>
      <c r="M92" s="3" t="s">
        <v>27</v>
      </c>
      <c r="N92" s="3" t="s">
        <v>27</v>
      </c>
      <c r="O92" s="3" t="s">
        <v>27</v>
      </c>
      <c r="P92" s="3" t="s">
        <v>27</v>
      </c>
      <c r="Q92" s="3" t="s">
        <v>27</v>
      </c>
      <c r="R92" s="3">
        <v>36.698</v>
      </c>
      <c r="S92" s="3">
        <v>38.118000000000002</v>
      </c>
      <c r="T92" s="3">
        <v>38.784999999999997</v>
      </c>
      <c r="U92" s="3">
        <v>36.420999999999999</v>
      </c>
      <c r="V92" s="3">
        <v>35.384</v>
      </c>
      <c r="W92" s="3">
        <v>34.106999999999999</v>
      </c>
      <c r="X92" s="3">
        <v>39.442</v>
      </c>
      <c r="Y92" s="3">
        <v>36.618000000000002</v>
      </c>
    </row>
    <row r="93" spans="1:25" x14ac:dyDescent="0.2">
      <c r="A93" t="s">
        <v>115</v>
      </c>
      <c r="B93" t="s">
        <v>72</v>
      </c>
      <c r="C93" t="s">
        <v>21</v>
      </c>
      <c r="D93" t="s">
        <v>44</v>
      </c>
      <c r="E93" t="s">
        <v>24</v>
      </c>
      <c r="F93" s="3" t="s">
        <v>27</v>
      </c>
      <c r="G93" s="3" t="s">
        <v>27</v>
      </c>
      <c r="H93" s="3" t="s">
        <v>27</v>
      </c>
      <c r="I93" s="3" t="s">
        <v>27</v>
      </c>
      <c r="J93" s="3" t="s">
        <v>27</v>
      </c>
      <c r="K93" s="3" t="s">
        <v>27</v>
      </c>
      <c r="L93" s="3" t="s">
        <v>27</v>
      </c>
      <c r="M93" s="3" t="s">
        <v>27</v>
      </c>
      <c r="N93" s="3" t="s">
        <v>27</v>
      </c>
      <c r="O93" s="3" t="s">
        <v>27</v>
      </c>
      <c r="P93" s="3" t="s">
        <v>27</v>
      </c>
      <c r="Q93" s="3" t="s">
        <v>27</v>
      </c>
      <c r="R93" s="3">
        <v>22.786000000000001</v>
      </c>
      <c r="S93" s="3">
        <v>27.78</v>
      </c>
      <c r="T93" s="3">
        <v>23.594000000000001</v>
      </c>
      <c r="U93" s="3">
        <v>18.591999999999999</v>
      </c>
      <c r="V93" s="3">
        <v>18.806000000000001</v>
      </c>
      <c r="W93" s="3">
        <v>23.33</v>
      </c>
      <c r="X93" s="3">
        <v>20.13</v>
      </c>
      <c r="Y93" s="3">
        <v>19.274000000000001</v>
      </c>
    </row>
    <row r="94" spans="1:25" s="20" customFormat="1" hidden="1" x14ac:dyDescent="0.2">
      <c r="D94" s="22" t="s">
        <v>103</v>
      </c>
      <c r="F94" s="21"/>
      <c r="G94" s="21"/>
      <c r="H94" s="21"/>
      <c r="I94" s="21"/>
      <c r="J94" s="21">
        <f>SUM(J111:J113)</f>
        <v>58</v>
      </c>
      <c r="K94" s="21">
        <f t="shared" ref="K94:Q94" si="30">SUM(K111:K113)</f>
        <v>70</v>
      </c>
      <c r="L94" s="21">
        <f t="shared" si="30"/>
        <v>74</v>
      </c>
      <c r="M94" s="21">
        <f t="shared" si="30"/>
        <v>81</v>
      </c>
      <c r="N94" s="21">
        <f t="shared" si="30"/>
        <v>79</v>
      </c>
      <c r="O94" s="21">
        <f t="shared" si="30"/>
        <v>88</v>
      </c>
      <c r="P94" s="3" t="s">
        <v>27</v>
      </c>
      <c r="Q94" s="21">
        <f t="shared" si="30"/>
        <v>81.811000000000007</v>
      </c>
      <c r="R94" s="21">
        <f>SUM(R91:R93)</f>
        <v>74.64500000000001</v>
      </c>
      <c r="S94" s="21">
        <f t="shared" ref="S94:Y94" si="31">SUM(S91:S93)</f>
        <v>82.564999999999998</v>
      </c>
      <c r="T94" s="21">
        <f t="shared" si="31"/>
        <v>83.085000000000008</v>
      </c>
      <c r="U94" s="21">
        <f t="shared" si="31"/>
        <v>77.09899999999999</v>
      </c>
      <c r="V94" s="21">
        <f t="shared" si="31"/>
        <v>78.974999999999994</v>
      </c>
      <c r="W94" s="21">
        <f t="shared" si="31"/>
        <v>79.350999999999999</v>
      </c>
      <c r="X94" s="21">
        <f t="shared" si="31"/>
        <v>83.808999999999997</v>
      </c>
      <c r="Y94" s="21">
        <f t="shared" si="31"/>
        <v>79.879000000000005</v>
      </c>
    </row>
    <row r="95" spans="1:25" x14ac:dyDescent="0.2">
      <c r="A95" t="s">
        <v>115</v>
      </c>
      <c r="B95" t="s">
        <v>72</v>
      </c>
      <c r="C95" t="s">
        <v>21</v>
      </c>
      <c r="D95" t="s">
        <v>45</v>
      </c>
      <c r="E95" t="s">
        <v>24</v>
      </c>
      <c r="F95" s="3" t="s">
        <v>27</v>
      </c>
      <c r="G95" s="3" t="s">
        <v>27</v>
      </c>
      <c r="H95" s="3" t="s">
        <v>27</v>
      </c>
      <c r="I95" s="3" t="s">
        <v>27</v>
      </c>
      <c r="J95" s="3" t="s">
        <v>27</v>
      </c>
      <c r="K95" s="3" t="s">
        <v>27</v>
      </c>
      <c r="L95" s="3" t="s">
        <v>27</v>
      </c>
      <c r="M95" s="3" t="s">
        <v>27</v>
      </c>
      <c r="N95" s="3" t="s">
        <v>27</v>
      </c>
      <c r="O95" s="3" t="s">
        <v>27</v>
      </c>
      <c r="P95" s="3" t="s">
        <v>27</v>
      </c>
      <c r="Q95" s="3" t="s">
        <v>27</v>
      </c>
      <c r="R95" s="3">
        <v>6.6639999999999997</v>
      </c>
      <c r="S95" s="3">
        <v>5.9509999999999996</v>
      </c>
      <c r="T95" s="3">
        <v>4.7450000000000001</v>
      </c>
      <c r="U95" s="3">
        <v>4.3520000000000003</v>
      </c>
      <c r="V95" s="3">
        <v>5.5739999999999998</v>
      </c>
      <c r="W95" s="3">
        <v>4.9509999999999996</v>
      </c>
      <c r="X95" s="3">
        <v>4.585</v>
      </c>
      <c r="Y95" s="3">
        <v>4.8079999999999998</v>
      </c>
    </row>
    <row r="96" spans="1:25" x14ac:dyDescent="0.2">
      <c r="A96" t="s">
        <v>115</v>
      </c>
      <c r="B96" t="s">
        <v>72</v>
      </c>
      <c r="C96" t="s">
        <v>21</v>
      </c>
      <c r="D96" t="s">
        <v>46</v>
      </c>
      <c r="E96" t="s">
        <v>24</v>
      </c>
      <c r="F96" s="3" t="s">
        <v>27</v>
      </c>
      <c r="G96" s="3" t="s">
        <v>27</v>
      </c>
      <c r="H96" s="3" t="s">
        <v>27</v>
      </c>
      <c r="I96" s="3" t="s">
        <v>27</v>
      </c>
      <c r="J96" s="3" t="s">
        <v>27</v>
      </c>
      <c r="K96" s="3" t="s">
        <v>27</v>
      </c>
      <c r="L96" s="3" t="s">
        <v>27</v>
      </c>
      <c r="M96" s="3" t="s">
        <v>27</v>
      </c>
      <c r="N96" s="3" t="s">
        <v>27</v>
      </c>
      <c r="O96" s="3" t="s">
        <v>27</v>
      </c>
      <c r="P96" s="3" t="s">
        <v>27</v>
      </c>
      <c r="Q96" s="3" t="s">
        <v>27</v>
      </c>
      <c r="R96" s="3">
        <v>11.917999999999999</v>
      </c>
      <c r="S96" s="3">
        <v>12.47</v>
      </c>
      <c r="T96" s="3">
        <v>11.082000000000001</v>
      </c>
      <c r="U96" s="3">
        <v>12.502000000000001</v>
      </c>
      <c r="V96" s="3">
        <v>12.093</v>
      </c>
      <c r="W96" s="3">
        <v>15.744</v>
      </c>
      <c r="X96" s="3">
        <v>16.789000000000001</v>
      </c>
      <c r="Y96" s="3">
        <v>10.069000000000001</v>
      </c>
    </row>
    <row r="97" spans="1:25" x14ac:dyDescent="0.2">
      <c r="A97" t="s">
        <v>115</v>
      </c>
      <c r="B97" t="s">
        <v>72</v>
      </c>
      <c r="C97" t="s">
        <v>21</v>
      </c>
      <c r="D97" t="s">
        <v>47</v>
      </c>
      <c r="E97" t="s">
        <v>24</v>
      </c>
      <c r="F97" s="3" t="s">
        <v>27</v>
      </c>
      <c r="G97" s="3" t="s">
        <v>27</v>
      </c>
      <c r="H97" s="3" t="s">
        <v>27</v>
      </c>
      <c r="I97" s="3" t="s">
        <v>27</v>
      </c>
      <c r="J97" s="3" t="s">
        <v>27</v>
      </c>
      <c r="K97" s="3" t="s">
        <v>27</v>
      </c>
      <c r="L97" s="3" t="s">
        <v>27</v>
      </c>
      <c r="M97" s="3" t="s">
        <v>27</v>
      </c>
      <c r="N97" s="3" t="s">
        <v>27</v>
      </c>
      <c r="O97" s="3" t="s">
        <v>27</v>
      </c>
      <c r="P97" s="3" t="s">
        <v>27</v>
      </c>
      <c r="Q97" s="3" t="s">
        <v>27</v>
      </c>
      <c r="R97" s="3">
        <v>5.0170000000000003</v>
      </c>
      <c r="S97" s="3">
        <v>7.3949999999999996</v>
      </c>
      <c r="T97" s="3">
        <v>9.34</v>
      </c>
      <c r="U97" s="3">
        <v>7.1719999999999997</v>
      </c>
      <c r="V97" s="3">
        <v>8.5540000000000003</v>
      </c>
      <c r="W97" s="3">
        <v>7.4390000000000001</v>
      </c>
      <c r="X97" s="3">
        <v>6.0389999999999997</v>
      </c>
      <c r="Y97" s="3">
        <v>4.2240000000000002</v>
      </c>
    </row>
    <row r="98" spans="1:25" x14ac:dyDescent="0.2">
      <c r="A98" t="s">
        <v>115</v>
      </c>
      <c r="B98" t="s">
        <v>72</v>
      </c>
      <c r="C98" t="s">
        <v>21</v>
      </c>
      <c r="D98" t="s">
        <v>70</v>
      </c>
      <c r="E98" t="s">
        <v>24</v>
      </c>
      <c r="F98" s="3" t="s">
        <v>27</v>
      </c>
      <c r="G98" s="3" t="s">
        <v>27</v>
      </c>
      <c r="H98" s="3" t="s">
        <v>27</v>
      </c>
      <c r="I98" s="3" t="s">
        <v>27</v>
      </c>
      <c r="J98" s="3" t="s">
        <v>27</v>
      </c>
      <c r="K98" s="3" t="s">
        <v>27</v>
      </c>
      <c r="L98" s="3" t="s">
        <v>27</v>
      </c>
      <c r="M98" s="3" t="s">
        <v>27</v>
      </c>
      <c r="N98" s="3" t="s">
        <v>27</v>
      </c>
      <c r="O98" s="3" t="s">
        <v>27</v>
      </c>
      <c r="P98" s="3" t="s">
        <v>27</v>
      </c>
      <c r="Q98" s="3" t="s">
        <v>27</v>
      </c>
      <c r="R98" s="3">
        <v>6.0149999999999997</v>
      </c>
      <c r="S98" s="3">
        <v>6.3289999999999997</v>
      </c>
      <c r="T98" s="3">
        <v>4.9790000000000001</v>
      </c>
      <c r="U98" s="3">
        <v>3.5249999999999999</v>
      </c>
      <c r="V98" s="3">
        <v>3.0019999999999998</v>
      </c>
      <c r="W98" s="3">
        <v>3.6749999999999998</v>
      </c>
      <c r="X98" s="3">
        <v>3.3759999999999999</v>
      </c>
      <c r="Y98" s="3">
        <v>2.4039999999999999</v>
      </c>
    </row>
    <row r="99" spans="1:25" s="20" customFormat="1" hidden="1" x14ac:dyDescent="0.2">
      <c r="D99" s="22" t="s">
        <v>104</v>
      </c>
      <c r="F99" s="21"/>
      <c r="G99" s="21"/>
      <c r="H99" s="21"/>
      <c r="I99" s="21"/>
      <c r="J99" s="21">
        <f>SUM(J113:J114)</f>
        <v>29</v>
      </c>
      <c r="K99" s="21">
        <f t="shared" ref="K99:O99" si="32">SUM(K113:K114)</f>
        <v>43</v>
      </c>
      <c r="L99" s="21">
        <f t="shared" si="32"/>
        <v>36</v>
      </c>
      <c r="M99" s="21">
        <f t="shared" si="32"/>
        <v>43</v>
      </c>
      <c r="N99" s="21">
        <f t="shared" si="32"/>
        <v>35</v>
      </c>
      <c r="O99" s="21">
        <f t="shared" si="32"/>
        <v>41</v>
      </c>
      <c r="P99" s="3" t="s">
        <v>27</v>
      </c>
      <c r="Q99" s="21">
        <f>SUM(Q113:Q116)</f>
        <v>38.18</v>
      </c>
      <c r="R99" s="21">
        <f>SUM(R95:R98)</f>
        <v>29.614000000000001</v>
      </c>
      <c r="S99" s="21">
        <f t="shared" ref="S99:Y99" si="33">SUM(S95:S98)</f>
        <v>32.144999999999996</v>
      </c>
      <c r="T99" s="21">
        <f t="shared" si="33"/>
        <v>30.146000000000001</v>
      </c>
      <c r="U99" s="21">
        <f t="shared" si="33"/>
        <v>27.550999999999998</v>
      </c>
      <c r="V99" s="21">
        <f t="shared" si="33"/>
        <v>29.223000000000003</v>
      </c>
      <c r="W99" s="21">
        <f t="shared" si="33"/>
        <v>31.809000000000001</v>
      </c>
      <c r="X99" s="21">
        <f t="shared" si="33"/>
        <v>30.789000000000005</v>
      </c>
      <c r="Y99" s="21">
        <f t="shared" si="33"/>
        <v>21.504999999999999</v>
      </c>
    </row>
    <row r="100" spans="1:25" x14ac:dyDescent="0.2">
      <c r="A100" t="s">
        <v>115</v>
      </c>
      <c r="B100" t="s">
        <v>72</v>
      </c>
      <c r="C100" t="s">
        <v>49</v>
      </c>
      <c r="D100" t="s">
        <v>23</v>
      </c>
      <c r="E100" t="s">
        <v>24</v>
      </c>
      <c r="F100" s="3" t="s">
        <v>27</v>
      </c>
      <c r="G100" s="3" t="s">
        <v>27</v>
      </c>
      <c r="H100" s="3" t="s">
        <v>27</v>
      </c>
      <c r="I100" s="3" t="s">
        <v>27</v>
      </c>
      <c r="J100" s="3">
        <v>266</v>
      </c>
      <c r="K100" s="3">
        <v>289</v>
      </c>
      <c r="L100" s="3">
        <v>297</v>
      </c>
      <c r="M100" s="3">
        <v>281</v>
      </c>
      <c r="N100" s="3">
        <v>266</v>
      </c>
      <c r="O100" s="3">
        <v>290</v>
      </c>
      <c r="P100" s="3" t="s">
        <v>27</v>
      </c>
      <c r="Q100" s="3">
        <v>280.45400000000001</v>
      </c>
      <c r="R100" s="3">
        <v>305</v>
      </c>
      <c r="S100" s="3" t="s">
        <v>27</v>
      </c>
      <c r="T100" s="3" t="s">
        <v>27</v>
      </c>
      <c r="U100" s="3" t="s">
        <v>27</v>
      </c>
      <c r="V100" s="3" t="s">
        <v>27</v>
      </c>
      <c r="W100" s="3" t="s">
        <v>27</v>
      </c>
      <c r="X100" s="3" t="s">
        <v>27</v>
      </c>
      <c r="Y100" s="3" t="s">
        <v>27</v>
      </c>
    </row>
    <row r="101" spans="1:25" x14ac:dyDescent="0.2">
      <c r="A101" t="s">
        <v>115</v>
      </c>
      <c r="B101" t="s">
        <v>72</v>
      </c>
      <c r="C101" t="s">
        <v>49</v>
      </c>
      <c r="D101" t="s">
        <v>51</v>
      </c>
      <c r="E101" t="s">
        <v>24</v>
      </c>
      <c r="F101" s="3" t="s">
        <v>27</v>
      </c>
      <c r="G101" s="3" t="s">
        <v>27</v>
      </c>
      <c r="H101" s="3" t="s">
        <v>27</v>
      </c>
      <c r="I101" s="3" t="s">
        <v>27</v>
      </c>
      <c r="J101" s="3">
        <v>65</v>
      </c>
      <c r="K101" s="3">
        <v>54</v>
      </c>
      <c r="L101" s="3">
        <v>64</v>
      </c>
      <c r="M101" s="3">
        <v>41</v>
      </c>
      <c r="N101" s="3">
        <v>21</v>
      </c>
      <c r="O101" s="3">
        <v>18</v>
      </c>
      <c r="P101" s="3" t="s">
        <v>27</v>
      </c>
      <c r="Q101" s="3">
        <v>12.382999999999999</v>
      </c>
      <c r="R101" s="3">
        <v>14</v>
      </c>
      <c r="S101" s="3" t="s">
        <v>27</v>
      </c>
      <c r="T101" s="3" t="s">
        <v>27</v>
      </c>
      <c r="U101" s="3" t="s">
        <v>27</v>
      </c>
      <c r="V101" s="3" t="s">
        <v>27</v>
      </c>
      <c r="W101" s="3" t="s">
        <v>27</v>
      </c>
      <c r="X101" s="3" t="s">
        <v>27</v>
      </c>
      <c r="Y101" s="3" t="s">
        <v>27</v>
      </c>
    </row>
    <row r="102" spans="1:25" x14ac:dyDescent="0.2">
      <c r="A102" t="s">
        <v>115</v>
      </c>
      <c r="B102" t="s">
        <v>72</v>
      </c>
      <c r="C102" t="s">
        <v>49</v>
      </c>
      <c r="D102" t="s">
        <v>52</v>
      </c>
      <c r="E102" t="s">
        <v>24</v>
      </c>
      <c r="F102" s="3" t="s">
        <v>27</v>
      </c>
      <c r="G102" s="3" t="s">
        <v>27</v>
      </c>
      <c r="H102" s="3" t="s">
        <v>27</v>
      </c>
      <c r="I102" s="3" t="s">
        <v>27</v>
      </c>
      <c r="J102" s="3">
        <v>3</v>
      </c>
      <c r="K102" s="3">
        <v>5</v>
      </c>
      <c r="L102" s="3">
        <v>4</v>
      </c>
      <c r="M102" s="3">
        <v>3</v>
      </c>
      <c r="N102" s="3">
        <v>4</v>
      </c>
      <c r="O102" s="3">
        <v>3</v>
      </c>
      <c r="P102" s="3" t="s">
        <v>27</v>
      </c>
      <c r="Q102" s="3">
        <v>2.657</v>
      </c>
      <c r="R102" s="3">
        <v>4</v>
      </c>
      <c r="S102" s="3" t="s">
        <v>27</v>
      </c>
      <c r="T102" s="3" t="s">
        <v>27</v>
      </c>
      <c r="U102" s="3" t="s">
        <v>27</v>
      </c>
      <c r="V102" s="3" t="s">
        <v>27</v>
      </c>
      <c r="W102" s="3" t="s">
        <v>27</v>
      </c>
      <c r="X102" s="3" t="s">
        <v>27</v>
      </c>
      <c r="Y102" s="3" t="s">
        <v>27</v>
      </c>
    </row>
    <row r="103" spans="1:25" x14ac:dyDescent="0.2">
      <c r="A103" t="s">
        <v>115</v>
      </c>
      <c r="B103" t="s">
        <v>72</v>
      </c>
      <c r="C103" t="s">
        <v>49</v>
      </c>
      <c r="D103" t="s">
        <v>53</v>
      </c>
      <c r="E103" t="s">
        <v>24</v>
      </c>
      <c r="F103" s="3" t="s">
        <v>27</v>
      </c>
      <c r="G103" s="3" t="s">
        <v>27</v>
      </c>
      <c r="H103" s="3" t="s">
        <v>27</v>
      </c>
      <c r="I103" s="3" t="s">
        <v>27</v>
      </c>
      <c r="J103" s="3">
        <v>23</v>
      </c>
      <c r="K103" s="3">
        <v>28</v>
      </c>
      <c r="L103" s="3">
        <v>22</v>
      </c>
      <c r="M103" s="3">
        <v>29</v>
      </c>
      <c r="N103" s="3">
        <v>23</v>
      </c>
      <c r="O103" s="3">
        <v>29</v>
      </c>
      <c r="P103" s="3" t="s">
        <v>27</v>
      </c>
      <c r="Q103" s="3">
        <v>30.033000000000001</v>
      </c>
      <c r="R103" s="3">
        <v>43</v>
      </c>
      <c r="S103" s="3" t="s">
        <v>27</v>
      </c>
      <c r="T103" s="3" t="s">
        <v>27</v>
      </c>
      <c r="U103" s="3" t="s">
        <v>27</v>
      </c>
      <c r="V103" s="3" t="s">
        <v>27</v>
      </c>
      <c r="W103" s="3" t="s">
        <v>27</v>
      </c>
      <c r="X103" s="3" t="s">
        <v>27</v>
      </c>
      <c r="Y103" s="3" t="s">
        <v>27</v>
      </c>
    </row>
    <row r="104" spans="1:25" x14ac:dyDescent="0.2">
      <c r="A104" t="s">
        <v>115</v>
      </c>
      <c r="B104" t="s">
        <v>72</v>
      </c>
      <c r="C104" t="s">
        <v>49</v>
      </c>
      <c r="D104" t="s">
        <v>54</v>
      </c>
      <c r="E104" t="s">
        <v>24</v>
      </c>
      <c r="F104" s="3" t="s">
        <v>27</v>
      </c>
      <c r="G104" s="3" t="s">
        <v>27</v>
      </c>
      <c r="H104" s="3" t="s">
        <v>27</v>
      </c>
      <c r="I104" s="3" t="s">
        <v>27</v>
      </c>
      <c r="J104" s="3">
        <v>11</v>
      </c>
      <c r="K104" s="3">
        <v>9</v>
      </c>
      <c r="L104" s="3">
        <v>11</v>
      </c>
      <c r="M104" s="3">
        <v>8</v>
      </c>
      <c r="N104" s="3">
        <v>14</v>
      </c>
      <c r="O104" s="3">
        <v>13</v>
      </c>
      <c r="P104" s="3" t="s">
        <v>27</v>
      </c>
      <c r="Q104" s="3">
        <v>10.254</v>
      </c>
      <c r="R104" s="3">
        <v>11</v>
      </c>
      <c r="S104" s="3" t="s">
        <v>27</v>
      </c>
      <c r="T104" s="3" t="s">
        <v>27</v>
      </c>
      <c r="U104" s="3" t="s">
        <v>27</v>
      </c>
      <c r="V104" s="3" t="s">
        <v>27</v>
      </c>
      <c r="W104" s="3" t="s">
        <v>27</v>
      </c>
      <c r="X104" s="3" t="s">
        <v>27</v>
      </c>
      <c r="Y104" s="3" t="s">
        <v>27</v>
      </c>
    </row>
    <row r="105" spans="1:25" x14ac:dyDescent="0.2">
      <c r="A105" t="s">
        <v>115</v>
      </c>
      <c r="B105" t="s">
        <v>72</v>
      </c>
      <c r="C105" t="s">
        <v>49</v>
      </c>
      <c r="D105" t="s">
        <v>34</v>
      </c>
      <c r="E105" t="s">
        <v>24</v>
      </c>
      <c r="F105" s="3" t="s">
        <v>27</v>
      </c>
      <c r="G105" s="3" t="s">
        <v>27</v>
      </c>
      <c r="H105" s="3" t="s">
        <v>27</v>
      </c>
      <c r="I105" s="3" t="s">
        <v>27</v>
      </c>
      <c r="J105" s="3">
        <v>21</v>
      </c>
      <c r="K105" s="3">
        <v>23</v>
      </c>
      <c r="L105" s="3">
        <v>24</v>
      </c>
      <c r="M105" s="3">
        <v>18</v>
      </c>
      <c r="N105" s="3">
        <v>23</v>
      </c>
      <c r="O105" s="3">
        <v>23</v>
      </c>
      <c r="P105" s="3" t="s">
        <v>27</v>
      </c>
      <c r="Q105" s="3">
        <v>23.584</v>
      </c>
      <c r="R105" s="3">
        <v>29</v>
      </c>
      <c r="S105" s="3" t="s">
        <v>27</v>
      </c>
      <c r="T105" s="3" t="s">
        <v>27</v>
      </c>
      <c r="U105" s="3" t="s">
        <v>27</v>
      </c>
      <c r="V105" s="3" t="s">
        <v>27</v>
      </c>
      <c r="W105" s="3" t="s">
        <v>27</v>
      </c>
      <c r="X105" s="3" t="s">
        <v>27</v>
      </c>
      <c r="Y105" s="3" t="s">
        <v>27</v>
      </c>
    </row>
    <row r="106" spans="1:25" x14ac:dyDescent="0.2">
      <c r="A106" t="s">
        <v>115</v>
      </c>
      <c r="B106" t="s">
        <v>72</v>
      </c>
      <c r="C106" t="s">
        <v>49</v>
      </c>
      <c r="D106" t="s">
        <v>35</v>
      </c>
      <c r="E106" t="s">
        <v>24</v>
      </c>
      <c r="F106" s="3" t="s">
        <v>27</v>
      </c>
      <c r="G106" s="3" t="s">
        <v>27</v>
      </c>
      <c r="H106" s="3" t="s">
        <v>27</v>
      </c>
      <c r="I106" s="3" t="s">
        <v>27</v>
      </c>
      <c r="J106" s="3">
        <v>37</v>
      </c>
      <c r="K106" s="3">
        <v>40</v>
      </c>
      <c r="L106" s="3">
        <v>49</v>
      </c>
      <c r="M106" s="3">
        <v>47</v>
      </c>
      <c r="N106" s="3">
        <v>45</v>
      </c>
      <c r="O106" s="3">
        <v>51</v>
      </c>
      <c r="P106" s="3" t="s">
        <v>27</v>
      </c>
      <c r="Q106" s="3">
        <v>51.573</v>
      </c>
      <c r="R106" s="3">
        <v>41</v>
      </c>
      <c r="S106" s="3" t="s">
        <v>27</v>
      </c>
      <c r="T106" s="3" t="s">
        <v>27</v>
      </c>
      <c r="U106" s="3" t="s">
        <v>27</v>
      </c>
      <c r="V106" s="3" t="s">
        <v>27</v>
      </c>
      <c r="W106" s="3" t="s">
        <v>27</v>
      </c>
      <c r="X106" s="3" t="s">
        <v>27</v>
      </c>
      <c r="Y106" s="3" t="s">
        <v>27</v>
      </c>
    </row>
    <row r="107" spans="1:25" x14ac:dyDescent="0.2">
      <c r="A107" t="s">
        <v>115</v>
      </c>
      <c r="B107" t="s">
        <v>72</v>
      </c>
      <c r="C107" t="s">
        <v>49</v>
      </c>
      <c r="D107" t="s">
        <v>55</v>
      </c>
      <c r="E107" t="s">
        <v>24</v>
      </c>
      <c r="F107" s="3" t="s">
        <v>27</v>
      </c>
      <c r="G107" s="3" t="s">
        <v>27</v>
      </c>
      <c r="H107" s="3" t="s">
        <v>27</v>
      </c>
      <c r="I107" s="3" t="s">
        <v>27</v>
      </c>
      <c r="J107" s="3">
        <v>9</v>
      </c>
      <c r="K107" s="3">
        <v>10</v>
      </c>
      <c r="L107" s="3">
        <v>8</v>
      </c>
      <c r="M107" s="3">
        <v>11</v>
      </c>
      <c r="N107" s="3">
        <v>12</v>
      </c>
      <c r="O107" s="3">
        <v>13</v>
      </c>
      <c r="P107" s="3" t="s">
        <v>27</v>
      </c>
      <c r="Q107" s="3">
        <v>14.922000000000001</v>
      </c>
      <c r="R107" s="3">
        <v>15</v>
      </c>
      <c r="S107" s="3" t="s">
        <v>27</v>
      </c>
      <c r="T107" s="3" t="s">
        <v>27</v>
      </c>
      <c r="U107" s="3" t="s">
        <v>27</v>
      </c>
      <c r="V107" s="3" t="s">
        <v>27</v>
      </c>
      <c r="W107" s="3" t="s">
        <v>27</v>
      </c>
      <c r="X107" s="3" t="s">
        <v>27</v>
      </c>
      <c r="Y107" s="3" t="s">
        <v>27</v>
      </c>
    </row>
    <row r="108" spans="1:25" x14ac:dyDescent="0.2">
      <c r="A108" t="s">
        <v>115</v>
      </c>
      <c r="B108" t="s">
        <v>72</v>
      </c>
      <c r="C108" t="s">
        <v>49</v>
      </c>
      <c r="D108" t="s">
        <v>56</v>
      </c>
      <c r="E108" t="s">
        <v>24</v>
      </c>
      <c r="F108" s="3" t="s">
        <v>27</v>
      </c>
      <c r="G108" s="3" t="s">
        <v>27</v>
      </c>
      <c r="H108" s="3" t="s">
        <v>27</v>
      </c>
      <c r="I108" s="3" t="s">
        <v>27</v>
      </c>
      <c r="J108" s="3">
        <v>13</v>
      </c>
      <c r="K108" s="3">
        <v>12</v>
      </c>
      <c r="L108" s="3">
        <v>11</v>
      </c>
      <c r="M108" s="3">
        <v>13</v>
      </c>
      <c r="N108" s="3">
        <v>15</v>
      </c>
      <c r="O108" s="3">
        <v>17</v>
      </c>
      <c r="P108" s="3" t="s">
        <v>27</v>
      </c>
      <c r="Q108" s="3">
        <v>14.516</v>
      </c>
      <c r="R108" s="3">
        <v>17</v>
      </c>
      <c r="S108" s="3" t="s">
        <v>27</v>
      </c>
      <c r="T108" s="3" t="s">
        <v>27</v>
      </c>
      <c r="U108" s="3" t="s">
        <v>27</v>
      </c>
      <c r="V108" s="3" t="s">
        <v>27</v>
      </c>
      <c r="W108" s="3" t="s">
        <v>27</v>
      </c>
      <c r="X108" s="3" t="s">
        <v>27</v>
      </c>
      <c r="Y108" s="3" t="s">
        <v>27</v>
      </c>
    </row>
    <row r="109" spans="1:25" x14ac:dyDescent="0.2">
      <c r="A109" t="s">
        <v>115</v>
      </c>
      <c r="B109" t="s">
        <v>72</v>
      </c>
      <c r="C109" t="s">
        <v>49</v>
      </c>
      <c r="D109" t="s">
        <v>57</v>
      </c>
      <c r="E109" t="s">
        <v>24</v>
      </c>
      <c r="F109" s="3" t="s">
        <v>27</v>
      </c>
      <c r="G109" s="3" t="s">
        <v>27</v>
      </c>
      <c r="H109" s="3" t="s">
        <v>27</v>
      </c>
      <c r="I109" s="3" t="s">
        <v>27</v>
      </c>
      <c r="J109" s="3">
        <v>3</v>
      </c>
      <c r="K109" s="3">
        <v>3</v>
      </c>
      <c r="L109" s="3">
        <v>4</v>
      </c>
      <c r="M109" s="3">
        <v>3</v>
      </c>
      <c r="N109" s="3">
        <v>5</v>
      </c>
      <c r="O109" s="3">
        <v>6</v>
      </c>
      <c r="P109" s="3" t="s">
        <v>27</v>
      </c>
      <c r="Q109" s="3">
        <v>6.3029999999999999</v>
      </c>
      <c r="R109" s="3">
        <v>7</v>
      </c>
      <c r="S109" s="3" t="s">
        <v>27</v>
      </c>
      <c r="T109" s="3" t="s">
        <v>27</v>
      </c>
      <c r="U109" s="3" t="s">
        <v>27</v>
      </c>
      <c r="V109" s="3" t="s">
        <v>27</v>
      </c>
      <c r="W109" s="3" t="s">
        <v>27</v>
      </c>
      <c r="X109" s="3" t="s">
        <v>27</v>
      </c>
      <c r="Y109" s="3" t="s">
        <v>27</v>
      </c>
    </row>
    <row r="110" spans="1:25" x14ac:dyDescent="0.2">
      <c r="A110" t="s">
        <v>115</v>
      </c>
      <c r="B110" t="s">
        <v>72</v>
      </c>
      <c r="C110" t="s">
        <v>49</v>
      </c>
      <c r="D110" t="s">
        <v>58</v>
      </c>
      <c r="E110" t="s">
        <v>24</v>
      </c>
      <c r="F110" s="3" t="s">
        <v>27</v>
      </c>
      <c r="G110" s="3" t="s">
        <v>27</v>
      </c>
      <c r="H110" s="3" t="s">
        <v>27</v>
      </c>
      <c r="I110" s="3" t="s">
        <v>27</v>
      </c>
      <c r="J110" s="3">
        <v>6</v>
      </c>
      <c r="K110" s="3">
        <v>7</v>
      </c>
      <c r="L110" s="3">
        <v>6</v>
      </c>
      <c r="M110" s="3">
        <v>4</v>
      </c>
      <c r="N110" s="3">
        <v>7</v>
      </c>
      <c r="O110" s="3">
        <v>8</v>
      </c>
      <c r="P110" s="3" t="s">
        <v>27</v>
      </c>
      <c r="Q110" s="3">
        <v>10.737</v>
      </c>
      <c r="R110" s="3">
        <v>21</v>
      </c>
      <c r="S110" s="3" t="s">
        <v>27</v>
      </c>
      <c r="T110" s="3" t="s">
        <v>27</v>
      </c>
      <c r="U110" s="3" t="s">
        <v>27</v>
      </c>
      <c r="V110" s="3" t="s">
        <v>27</v>
      </c>
      <c r="W110" s="3" t="s">
        <v>27</v>
      </c>
      <c r="X110" s="3" t="s">
        <v>27</v>
      </c>
      <c r="Y110" s="3" t="s">
        <v>27</v>
      </c>
    </row>
    <row r="111" spans="1:25" x14ac:dyDescent="0.2">
      <c r="A111" t="s">
        <v>115</v>
      </c>
      <c r="B111" t="s">
        <v>72</v>
      </c>
      <c r="C111" t="s">
        <v>49</v>
      </c>
      <c r="D111" t="s">
        <v>59</v>
      </c>
      <c r="E111" t="s">
        <v>24</v>
      </c>
      <c r="F111" s="3" t="s">
        <v>27</v>
      </c>
      <c r="G111" s="3" t="s">
        <v>27</v>
      </c>
      <c r="H111" s="3" t="s">
        <v>27</v>
      </c>
      <c r="I111" s="3" t="s">
        <v>27</v>
      </c>
      <c r="J111" s="3">
        <v>18</v>
      </c>
      <c r="K111" s="3">
        <v>24</v>
      </c>
      <c r="L111" s="3">
        <v>23</v>
      </c>
      <c r="M111" s="3">
        <v>27</v>
      </c>
      <c r="N111" s="3">
        <v>26</v>
      </c>
      <c r="O111" s="3">
        <v>29</v>
      </c>
      <c r="P111" s="3" t="s">
        <v>27</v>
      </c>
      <c r="Q111" s="3">
        <v>32.151000000000003</v>
      </c>
      <c r="R111" s="3">
        <v>15</v>
      </c>
      <c r="S111" s="3" t="s">
        <v>27</v>
      </c>
      <c r="T111" s="3" t="s">
        <v>27</v>
      </c>
      <c r="U111" s="3" t="s">
        <v>27</v>
      </c>
      <c r="V111" s="3" t="s">
        <v>27</v>
      </c>
      <c r="W111" s="3" t="s">
        <v>27</v>
      </c>
      <c r="X111" s="3" t="s">
        <v>27</v>
      </c>
      <c r="Y111" s="3" t="s">
        <v>27</v>
      </c>
    </row>
    <row r="112" spans="1:25" x14ac:dyDescent="0.2">
      <c r="A112" t="s">
        <v>115</v>
      </c>
      <c r="B112" t="s">
        <v>72</v>
      </c>
      <c r="C112" t="s">
        <v>49</v>
      </c>
      <c r="D112" t="s">
        <v>60</v>
      </c>
      <c r="E112" t="s">
        <v>24</v>
      </c>
      <c r="F112" s="3" t="s">
        <v>27</v>
      </c>
      <c r="G112" s="3" t="s">
        <v>27</v>
      </c>
      <c r="H112" s="3" t="s">
        <v>27</v>
      </c>
      <c r="I112" s="3" t="s">
        <v>27</v>
      </c>
      <c r="J112" s="3">
        <v>28</v>
      </c>
      <c r="K112" s="3">
        <v>31</v>
      </c>
      <c r="L112" s="3">
        <v>35</v>
      </c>
      <c r="M112" s="3">
        <v>34</v>
      </c>
      <c r="N112" s="3">
        <v>36</v>
      </c>
      <c r="O112" s="3">
        <v>39</v>
      </c>
      <c r="P112" s="3" t="s">
        <v>27</v>
      </c>
      <c r="Q112" s="3">
        <v>33.161000000000001</v>
      </c>
      <c r="R112" s="3">
        <v>36</v>
      </c>
      <c r="S112" s="3" t="s">
        <v>27</v>
      </c>
      <c r="T112" s="3" t="s">
        <v>27</v>
      </c>
      <c r="U112" s="3" t="s">
        <v>27</v>
      </c>
      <c r="V112" s="3" t="s">
        <v>27</v>
      </c>
      <c r="W112" s="3" t="s">
        <v>27</v>
      </c>
      <c r="X112" s="3" t="s">
        <v>27</v>
      </c>
      <c r="Y112" s="3" t="s">
        <v>27</v>
      </c>
    </row>
    <row r="113" spans="1:25" x14ac:dyDescent="0.2">
      <c r="A113" t="s">
        <v>115</v>
      </c>
      <c r="B113" t="s">
        <v>72</v>
      </c>
      <c r="C113" t="s">
        <v>49</v>
      </c>
      <c r="D113" t="s">
        <v>61</v>
      </c>
      <c r="E113" t="s">
        <v>24</v>
      </c>
      <c r="F113" s="3" t="s">
        <v>27</v>
      </c>
      <c r="G113" s="3" t="s">
        <v>27</v>
      </c>
      <c r="H113" s="3" t="s">
        <v>27</v>
      </c>
      <c r="I113" s="3" t="s">
        <v>27</v>
      </c>
      <c r="J113" s="3">
        <v>12</v>
      </c>
      <c r="K113" s="3">
        <v>15</v>
      </c>
      <c r="L113" s="3">
        <v>16</v>
      </c>
      <c r="M113" s="3">
        <v>20</v>
      </c>
      <c r="N113" s="3">
        <v>17</v>
      </c>
      <c r="O113" s="3">
        <v>20</v>
      </c>
      <c r="P113" s="3" t="s">
        <v>27</v>
      </c>
      <c r="Q113" s="3">
        <v>16.498999999999999</v>
      </c>
      <c r="R113" s="3">
        <v>23</v>
      </c>
      <c r="S113" s="3" t="s">
        <v>27</v>
      </c>
      <c r="T113" s="3" t="s">
        <v>27</v>
      </c>
      <c r="U113" s="3" t="s">
        <v>27</v>
      </c>
      <c r="V113" s="3" t="s">
        <v>27</v>
      </c>
      <c r="W113" s="3" t="s">
        <v>27</v>
      </c>
      <c r="X113" s="3" t="s">
        <v>27</v>
      </c>
      <c r="Y113" s="3" t="s">
        <v>27</v>
      </c>
    </row>
    <row r="114" spans="1:25" x14ac:dyDescent="0.2">
      <c r="A114" t="s">
        <v>115</v>
      </c>
      <c r="B114" t="s">
        <v>72</v>
      </c>
      <c r="C114" t="s">
        <v>49</v>
      </c>
      <c r="D114" t="s">
        <v>62</v>
      </c>
      <c r="E114" t="s">
        <v>24</v>
      </c>
      <c r="F114" s="3" t="s">
        <v>27</v>
      </c>
      <c r="G114" s="3" t="s">
        <v>27</v>
      </c>
      <c r="H114" s="3" t="s">
        <v>27</v>
      </c>
      <c r="I114" s="3" t="s">
        <v>27</v>
      </c>
      <c r="J114" s="3">
        <v>17</v>
      </c>
      <c r="K114" s="3">
        <v>28</v>
      </c>
      <c r="L114" s="3">
        <v>20</v>
      </c>
      <c r="M114" s="3">
        <v>23</v>
      </c>
      <c r="N114" s="3">
        <v>18</v>
      </c>
      <c r="O114" s="3">
        <v>21</v>
      </c>
      <c r="P114" s="3" t="s">
        <v>27</v>
      </c>
      <c r="Q114" s="3">
        <v>13.263999999999999</v>
      </c>
      <c r="R114" s="3">
        <v>29</v>
      </c>
      <c r="S114" s="3" t="s">
        <v>27</v>
      </c>
      <c r="T114" s="3" t="s">
        <v>27</v>
      </c>
      <c r="U114" s="3" t="s">
        <v>27</v>
      </c>
      <c r="V114" s="3" t="s">
        <v>27</v>
      </c>
      <c r="W114" s="3" t="s">
        <v>27</v>
      </c>
      <c r="X114" s="3" t="s">
        <v>27</v>
      </c>
      <c r="Y114" s="3" t="s">
        <v>27</v>
      </c>
    </row>
    <row r="115" spans="1:25" x14ac:dyDescent="0.2">
      <c r="A115" t="s">
        <v>115</v>
      </c>
      <c r="B115" t="s">
        <v>72</v>
      </c>
      <c r="C115" t="s">
        <v>49</v>
      </c>
      <c r="D115" t="s">
        <v>63</v>
      </c>
      <c r="E115" t="s">
        <v>24</v>
      </c>
      <c r="F115" s="3" t="s">
        <v>27</v>
      </c>
      <c r="G115" s="3" t="s">
        <v>27</v>
      </c>
      <c r="H115" s="3" t="s">
        <v>27</v>
      </c>
      <c r="I115" s="3" t="s">
        <v>27</v>
      </c>
      <c r="J115" s="3" t="s">
        <v>27</v>
      </c>
      <c r="K115" s="3" t="s">
        <v>27</v>
      </c>
      <c r="L115" s="3" t="s">
        <v>27</v>
      </c>
      <c r="M115" s="3" t="s">
        <v>27</v>
      </c>
      <c r="N115" s="3" t="s">
        <v>27</v>
      </c>
      <c r="O115" s="3" t="s">
        <v>27</v>
      </c>
      <c r="P115" s="3" t="s">
        <v>27</v>
      </c>
      <c r="Q115" s="3">
        <v>1.4830000000000001</v>
      </c>
      <c r="R115" s="3" t="s">
        <v>27</v>
      </c>
      <c r="S115" s="3" t="s">
        <v>27</v>
      </c>
      <c r="T115" s="3" t="s">
        <v>27</v>
      </c>
      <c r="U115" s="3" t="s">
        <v>27</v>
      </c>
      <c r="V115" s="3" t="s">
        <v>27</v>
      </c>
      <c r="W115" s="3" t="s">
        <v>27</v>
      </c>
      <c r="X115" s="3" t="s">
        <v>27</v>
      </c>
      <c r="Y115" s="3" t="s">
        <v>27</v>
      </c>
    </row>
    <row r="116" spans="1:25" x14ac:dyDescent="0.2">
      <c r="A116" t="s">
        <v>115</v>
      </c>
      <c r="B116" t="s">
        <v>72</v>
      </c>
      <c r="C116" t="s">
        <v>49</v>
      </c>
      <c r="D116" t="s">
        <v>80</v>
      </c>
      <c r="E116" t="s">
        <v>24</v>
      </c>
      <c r="F116" s="3" t="s">
        <v>27</v>
      </c>
      <c r="G116" s="3" t="s">
        <v>27</v>
      </c>
      <c r="H116" s="3" t="s">
        <v>27</v>
      </c>
      <c r="I116" s="3" t="s">
        <v>27</v>
      </c>
      <c r="J116" s="3" t="s">
        <v>27</v>
      </c>
      <c r="K116" s="3" t="s">
        <v>27</v>
      </c>
      <c r="L116" s="3" t="s">
        <v>27</v>
      </c>
      <c r="M116" s="3" t="s">
        <v>27</v>
      </c>
      <c r="N116" s="3" t="s">
        <v>27</v>
      </c>
      <c r="O116" s="3" t="s">
        <v>27</v>
      </c>
      <c r="P116" s="3" t="s">
        <v>27</v>
      </c>
      <c r="Q116" s="3">
        <v>6.9340000000000002</v>
      </c>
      <c r="R116" s="3" t="s">
        <v>27</v>
      </c>
      <c r="S116" s="3" t="s">
        <v>27</v>
      </c>
      <c r="T116" s="3" t="s">
        <v>27</v>
      </c>
      <c r="U116" s="3" t="s">
        <v>27</v>
      </c>
      <c r="V116" s="3" t="s">
        <v>27</v>
      </c>
      <c r="W116" s="3" t="s">
        <v>27</v>
      </c>
      <c r="X116" s="3" t="s">
        <v>27</v>
      </c>
      <c r="Y116" s="3" t="s">
        <v>27</v>
      </c>
    </row>
    <row r="117" spans="1:25" hidden="1" x14ac:dyDescent="0.2">
      <c r="A117" t="s">
        <v>116</v>
      </c>
      <c r="B117" t="s">
        <v>82</v>
      </c>
      <c r="C117" t="s">
        <v>21</v>
      </c>
      <c r="D117" t="s">
        <v>23</v>
      </c>
      <c r="E117" t="s">
        <v>24</v>
      </c>
      <c r="F117" s="3">
        <f>F144</f>
        <v>1514.6</v>
      </c>
      <c r="G117" s="3">
        <f t="shared" ref="G117:S117" si="34">G144</f>
        <v>1498.8</v>
      </c>
      <c r="H117" s="3">
        <f t="shared" si="34"/>
        <v>1505</v>
      </c>
      <c r="I117" s="3">
        <f t="shared" si="34"/>
        <v>1356.4</v>
      </c>
      <c r="J117" s="3">
        <f t="shared" si="34"/>
        <v>1316</v>
      </c>
      <c r="K117" s="3">
        <f t="shared" si="34"/>
        <v>1318.6</v>
      </c>
      <c r="L117" s="3">
        <f t="shared" si="34"/>
        <v>1257.2</v>
      </c>
      <c r="M117" s="3">
        <f t="shared" si="34"/>
        <v>1247.2</v>
      </c>
      <c r="N117" s="3">
        <f t="shared" si="34"/>
        <v>1251</v>
      </c>
      <c r="O117" s="3">
        <f t="shared" si="34"/>
        <v>1184.3</v>
      </c>
      <c r="P117" s="3">
        <f t="shared" si="34"/>
        <v>1143.5</v>
      </c>
      <c r="Q117" s="3">
        <f t="shared" si="34"/>
        <v>1173.5999999999999</v>
      </c>
      <c r="R117" s="3">
        <f t="shared" si="34"/>
        <v>1146.9000000000001</v>
      </c>
      <c r="S117" s="3">
        <f t="shared" si="34"/>
        <v>1172.7</v>
      </c>
      <c r="T117" s="3">
        <v>869.79899999999998</v>
      </c>
      <c r="U117" s="3">
        <v>847.101</v>
      </c>
      <c r="V117" s="3">
        <v>832.17899999999997</v>
      </c>
      <c r="W117" s="3">
        <v>800.17899999999997</v>
      </c>
      <c r="X117" s="3">
        <v>794.07600000000002</v>
      </c>
      <c r="Y117" s="3">
        <v>872.39300000000003</v>
      </c>
    </row>
    <row r="118" spans="1:25" s="20" customFormat="1" hidden="1" x14ac:dyDescent="0.2">
      <c r="A118" s="20" t="s">
        <v>116</v>
      </c>
      <c r="B118" s="20" t="s">
        <v>82</v>
      </c>
      <c r="C118" s="20" t="s">
        <v>21</v>
      </c>
      <c r="D118" s="20" t="s">
        <v>28</v>
      </c>
      <c r="E118" s="20" t="s">
        <v>24</v>
      </c>
      <c r="F118" s="21">
        <f>F145</f>
        <v>769</v>
      </c>
      <c r="G118" s="21">
        <f t="shared" ref="G118:S118" si="35">G145</f>
        <v>763.4</v>
      </c>
      <c r="H118" s="21">
        <f t="shared" si="35"/>
        <v>745.2</v>
      </c>
      <c r="I118" s="21">
        <f t="shared" si="35"/>
        <v>581.6</v>
      </c>
      <c r="J118" s="21">
        <f t="shared" si="35"/>
        <v>531.9</v>
      </c>
      <c r="K118" s="21">
        <f t="shared" si="35"/>
        <v>535</v>
      </c>
      <c r="L118" s="21">
        <f t="shared" si="35"/>
        <v>421.6</v>
      </c>
      <c r="M118" s="21">
        <f t="shared" si="35"/>
        <v>407.8</v>
      </c>
      <c r="N118" s="21">
        <f t="shared" si="35"/>
        <v>387.4</v>
      </c>
      <c r="O118" s="21">
        <f t="shared" si="35"/>
        <v>332.4</v>
      </c>
      <c r="P118" s="21">
        <f>P145</f>
        <v>313.5</v>
      </c>
      <c r="Q118" s="21">
        <f t="shared" si="35"/>
        <v>322</v>
      </c>
      <c r="R118" s="21">
        <f t="shared" si="35"/>
        <v>302.5</v>
      </c>
      <c r="S118" s="21">
        <f t="shared" si="35"/>
        <v>336.8</v>
      </c>
      <c r="T118" s="21">
        <v>206.5</v>
      </c>
      <c r="U118" s="21">
        <v>196.2</v>
      </c>
      <c r="V118" s="21">
        <v>201.85599999999999</v>
      </c>
      <c r="W118" s="21">
        <v>180.80099999999999</v>
      </c>
      <c r="X118" s="21">
        <v>194.191</v>
      </c>
      <c r="Y118" s="21">
        <v>182.845</v>
      </c>
    </row>
    <row r="119" spans="1:25" hidden="1" x14ac:dyDescent="0.2">
      <c r="A119" t="s">
        <v>116</v>
      </c>
      <c r="B119" t="s">
        <v>82</v>
      </c>
      <c r="C119" t="s">
        <v>21</v>
      </c>
      <c r="D119" t="s">
        <v>30</v>
      </c>
      <c r="E119" t="s">
        <v>24</v>
      </c>
      <c r="F119" s="3" t="s">
        <v>27</v>
      </c>
      <c r="G119" s="3" t="s">
        <v>27</v>
      </c>
      <c r="H119" s="3" t="s">
        <v>27</v>
      </c>
      <c r="I119" s="3" t="s">
        <v>27</v>
      </c>
      <c r="J119" s="3" t="s">
        <v>27</v>
      </c>
      <c r="K119" s="3" t="s">
        <v>27</v>
      </c>
      <c r="L119" s="3" t="s">
        <v>27</v>
      </c>
      <c r="M119" s="3" t="s">
        <v>27</v>
      </c>
      <c r="N119" s="3" t="s">
        <v>27</v>
      </c>
      <c r="O119" s="3" t="s">
        <v>27</v>
      </c>
      <c r="P119" s="3" t="s">
        <v>27</v>
      </c>
      <c r="Q119" s="3" t="s">
        <v>27</v>
      </c>
      <c r="R119" s="3" t="s">
        <v>27</v>
      </c>
      <c r="S119" s="3" t="s">
        <v>27</v>
      </c>
      <c r="T119" s="3">
        <v>2.8130000000000002</v>
      </c>
      <c r="U119" s="3">
        <v>2.044</v>
      </c>
      <c r="V119" s="3">
        <v>1.857</v>
      </c>
      <c r="W119" s="3">
        <v>2.7189999999999999</v>
      </c>
      <c r="X119" s="3">
        <v>1.861</v>
      </c>
      <c r="Y119" s="3">
        <v>1.008</v>
      </c>
    </row>
    <row r="120" spans="1:25" hidden="1" x14ac:dyDescent="0.2">
      <c r="A120" t="s">
        <v>116</v>
      </c>
      <c r="B120" t="s">
        <v>82</v>
      </c>
      <c r="C120" t="s">
        <v>21</v>
      </c>
      <c r="D120" t="s">
        <v>31</v>
      </c>
      <c r="E120" t="s">
        <v>24</v>
      </c>
      <c r="F120" s="3" t="s">
        <v>27</v>
      </c>
      <c r="G120" s="3" t="s">
        <v>27</v>
      </c>
      <c r="H120" s="3" t="s">
        <v>27</v>
      </c>
      <c r="I120" s="3" t="s">
        <v>27</v>
      </c>
      <c r="J120" s="3" t="s">
        <v>27</v>
      </c>
      <c r="K120" s="3" t="s">
        <v>27</v>
      </c>
      <c r="L120" s="3" t="s">
        <v>27</v>
      </c>
      <c r="M120" s="3" t="s">
        <v>27</v>
      </c>
      <c r="N120" s="3" t="s">
        <v>27</v>
      </c>
      <c r="O120" s="3" t="s">
        <v>27</v>
      </c>
      <c r="P120" s="3" t="s">
        <v>27</v>
      </c>
      <c r="Q120" s="3" t="s">
        <v>27</v>
      </c>
      <c r="R120" s="3" t="s">
        <v>27</v>
      </c>
      <c r="S120" s="3" t="s">
        <v>27</v>
      </c>
      <c r="T120" s="3">
        <v>95.093000000000004</v>
      </c>
      <c r="U120" s="3">
        <v>94.427999999999997</v>
      </c>
      <c r="V120" s="3">
        <v>94.111000000000004</v>
      </c>
      <c r="W120" s="3">
        <v>85.908000000000001</v>
      </c>
      <c r="X120" s="3">
        <v>89.111000000000004</v>
      </c>
      <c r="Y120" s="3">
        <v>105.53</v>
      </c>
    </row>
    <row r="121" spans="1:25" hidden="1" x14ac:dyDescent="0.2">
      <c r="A121" t="s">
        <v>116</v>
      </c>
      <c r="B121" t="s">
        <v>82</v>
      </c>
      <c r="C121" t="s">
        <v>21</v>
      </c>
      <c r="D121" t="s">
        <v>32</v>
      </c>
      <c r="E121" t="s">
        <v>24</v>
      </c>
      <c r="F121" s="3" t="s">
        <v>27</v>
      </c>
      <c r="G121" s="3" t="s">
        <v>27</v>
      </c>
      <c r="H121" s="3" t="s">
        <v>27</v>
      </c>
      <c r="I121" s="3" t="s">
        <v>27</v>
      </c>
      <c r="J121" s="3" t="s">
        <v>27</v>
      </c>
      <c r="K121" s="3" t="s">
        <v>27</v>
      </c>
      <c r="L121" s="3" t="s">
        <v>27</v>
      </c>
      <c r="M121" s="3" t="s">
        <v>27</v>
      </c>
      <c r="N121" s="3" t="s">
        <v>27</v>
      </c>
      <c r="O121" s="3" t="s">
        <v>27</v>
      </c>
      <c r="P121" s="3" t="s">
        <v>27</v>
      </c>
      <c r="Q121" s="3" t="s">
        <v>27</v>
      </c>
      <c r="R121" s="3" t="s">
        <v>27</v>
      </c>
      <c r="S121" s="3" t="s">
        <v>27</v>
      </c>
      <c r="T121" s="3">
        <v>12.138</v>
      </c>
      <c r="U121" s="3">
        <v>12.973000000000001</v>
      </c>
      <c r="V121" s="3">
        <v>12.305999999999999</v>
      </c>
      <c r="W121" s="3">
        <v>11.571999999999999</v>
      </c>
      <c r="X121" s="3">
        <v>10.331</v>
      </c>
      <c r="Y121" s="3">
        <v>12.443</v>
      </c>
    </row>
    <row r="122" spans="1:25" hidden="1" x14ac:dyDescent="0.2">
      <c r="A122" t="s">
        <v>116</v>
      </c>
      <c r="B122" t="s">
        <v>82</v>
      </c>
      <c r="C122" t="s">
        <v>21</v>
      </c>
      <c r="D122" t="s">
        <v>33</v>
      </c>
      <c r="E122" t="s">
        <v>24</v>
      </c>
      <c r="F122" s="3" t="s">
        <v>27</v>
      </c>
      <c r="G122" s="3" t="s">
        <v>27</v>
      </c>
      <c r="H122" s="3" t="s">
        <v>27</v>
      </c>
      <c r="I122" s="3" t="s">
        <v>27</v>
      </c>
      <c r="J122" s="3" t="s">
        <v>27</v>
      </c>
      <c r="K122" s="3" t="s">
        <v>27</v>
      </c>
      <c r="L122" s="3" t="s">
        <v>27</v>
      </c>
      <c r="M122" s="3" t="s">
        <v>27</v>
      </c>
      <c r="N122" s="3" t="s">
        <v>27</v>
      </c>
      <c r="O122" s="3" t="s">
        <v>27</v>
      </c>
      <c r="P122" s="3" t="s">
        <v>27</v>
      </c>
      <c r="Q122" s="3" t="s">
        <v>27</v>
      </c>
      <c r="R122" s="3" t="s">
        <v>27</v>
      </c>
      <c r="S122" s="3" t="s">
        <v>27</v>
      </c>
      <c r="T122" s="3">
        <v>7.556</v>
      </c>
      <c r="U122" s="3">
        <v>7.1550000000000002</v>
      </c>
      <c r="V122" s="3">
        <v>6.3460000000000001</v>
      </c>
      <c r="W122" s="3">
        <v>7.1180000000000003</v>
      </c>
      <c r="X122" s="3">
        <v>7.0650000000000004</v>
      </c>
      <c r="Y122" s="3">
        <v>9.0630000000000006</v>
      </c>
    </row>
    <row r="123" spans="1:25" s="20" customFormat="1" hidden="1" x14ac:dyDescent="0.2">
      <c r="A123" s="20" t="s">
        <v>116</v>
      </c>
      <c r="B123" s="20" t="s">
        <v>82</v>
      </c>
      <c r="C123" s="20" t="s">
        <v>21</v>
      </c>
      <c r="D123" s="22" t="s">
        <v>100</v>
      </c>
      <c r="E123" s="20" t="s">
        <v>24</v>
      </c>
      <c r="F123" s="21">
        <f>SUM(F148)</f>
        <v>166.1</v>
      </c>
      <c r="G123" s="21">
        <f t="shared" ref="G123:R123" si="36">SUM(G148)</f>
        <v>165.2</v>
      </c>
      <c r="H123" s="21">
        <f t="shared" si="36"/>
        <v>171.4</v>
      </c>
      <c r="I123" s="21">
        <f t="shared" si="36"/>
        <v>164.5</v>
      </c>
      <c r="J123" s="21">
        <f t="shared" si="36"/>
        <v>161.80000000000001</v>
      </c>
      <c r="K123" s="21">
        <f t="shared" si="36"/>
        <v>159.4</v>
      </c>
      <c r="L123" s="21">
        <f t="shared" si="36"/>
        <v>161.4</v>
      </c>
      <c r="M123" s="21">
        <f t="shared" si="36"/>
        <v>158.1</v>
      </c>
      <c r="N123" s="21">
        <f t="shared" si="36"/>
        <v>163.30000000000001</v>
      </c>
      <c r="O123" s="21">
        <f t="shared" si="36"/>
        <v>155.4</v>
      </c>
      <c r="P123" s="21">
        <f t="shared" si="36"/>
        <v>145.80000000000001</v>
      </c>
      <c r="Q123" s="21">
        <f t="shared" si="36"/>
        <v>153.19999999999999</v>
      </c>
      <c r="R123" s="21">
        <f t="shared" si="36"/>
        <v>150.9</v>
      </c>
      <c r="S123" s="21">
        <f>SUM(S148)</f>
        <v>142.4</v>
      </c>
      <c r="T123" s="21">
        <f>SUM(T119:T122)</f>
        <v>117.60000000000001</v>
      </c>
      <c r="U123" s="21">
        <f t="shared" ref="U123:Y123" si="37">SUM(U119:U122)</f>
        <v>116.6</v>
      </c>
      <c r="V123" s="21">
        <f t="shared" si="37"/>
        <v>114.62</v>
      </c>
      <c r="W123" s="21">
        <f t="shared" si="37"/>
        <v>107.31699999999999</v>
      </c>
      <c r="X123" s="21">
        <f t="shared" si="37"/>
        <v>108.36800000000001</v>
      </c>
      <c r="Y123" s="21">
        <f t="shared" si="37"/>
        <v>128.04399999999998</v>
      </c>
    </row>
    <row r="124" spans="1:25" s="20" customFormat="1" hidden="1" x14ac:dyDescent="0.2">
      <c r="A124" s="20" t="s">
        <v>116</v>
      </c>
      <c r="B124" s="20" t="s">
        <v>82</v>
      </c>
      <c r="C124" s="20" t="s">
        <v>21</v>
      </c>
      <c r="D124" s="20" t="s">
        <v>34</v>
      </c>
      <c r="E124" s="20" t="s">
        <v>24</v>
      </c>
      <c r="F124" s="21">
        <f>F151</f>
        <v>44.4</v>
      </c>
      <c r="G124" s="21">
        <f t="shared" ref="G124:R124" si="38">G151</f>
        <v>43.2</v>
      </c>
      <c r="H124" s="21">
        <f t="shared" si="38"/>
        <v>46</v>
      </c>
      <c r="I124" s="21">
        <f t="shared" si="38"/>
        <v>53.2</v>
      </c>
      <c r="J124" s="21">
        <f t="shared" si="38"/>
        <v>52</v>
      </c>
      <c r="K124" s="21">
        <f t="shared" si="38"/>
        <v>51.6</v>
      </c>
      <c r="L124" s="21">
        <f t="shared" si="38"/>
        <v>67.3</v>
      </c>
      <c r="M124" s="21">
        <f t="shared" si="38"/>
        <v>75.7</v>
      </c>
      <c r="N124" s="21">
        <f t="shared" si="38"/>
        <v>82.8</v>
      </c>
      <c r="O124" s="21">
        <f t="shared" si="38"/>
        <v>72.900000000000006</v>
      </c>
      <c r="P124" s="21">
        <f t="shared" si="38"/>
        <v>67.5</v>
      </c>
      <c r="Q124" s="21">
        <f t="shared" si="38"/>
        <v>66.8</v>
      </c>
      <c r="R124" s="21">
        <f t="shared" si="38"/>
        <v>70.2</v>
      </c>
      <c r="S124" s="21">
        <f>S151</f>
        <v>65.05</v>
      </c>
      <c r="T124" s="21">
        <v>53.1</v>
      </c>
      <c r="U124" s="21">
        <v>52.7</v>
      </c>
      <c r="V124" s="21">
        <v>48.283999999999999</v>
      </c>
      <c r="W124" s="21">
        <v>43.36</v>
      </c>
      <c r="X124" s="21">
        <v>45.737000000000002</v>
      </c>
      <c r="Y124" s="21">
        <v>61.424999999999997</v>
      </c>
    </row>
    <row r="125" spans="1:25" hidden="1" x14ac:dyDescent="0.2">
      <c r="A125" t="s">
        <v>116</v>
      </c>
      <c r="B125" t="s">
        <v>82</v>
      </c>
      <c r="C125" t="s">
        <v>21</v>
      </c>
      <c r="D125" t="s">
        <v>35</v>
      </c>
      <c r="E125" t="s">
        <v>24</v>
      </c>
      <c r="F125" s="3" t="s">
        <v>27</v>
      </c>
      <c r="G125" s="3" t="s">
        <v>27</v>
      </c>
      <c r="H125" s="3" t="s">
        <v>27</v>
      </c>
      <c r="I125" s="3" t="s">
        <v>27</v>
      </c>
      <c r="J125" s="3" t="s">
        <v>27</v>
      </c>
      <c r="K125" s="3" t="s">
        <v>27</v>
      </c>
      <c r="L125" s="3" t="s">
        <v>27</v>
      </c>
      <c r="M125" s="3" t="s">
        <v>27</v>
      </c>
      <c r="N125" s="3" t="s">
        <v>27</v>
      </c>
      <c r="O125" s="3" t="s">
        <v>27</v>
      </c>
      <c r="P125" s="3" t="s">
        <v>27</v>
      </c>
      <c r="Q125" s="3" t="s">
        <v>27</v>
      </c>
      <c r="R125" s="3" t="s">
        <v>27</v>
      </c>
      <c r="S125" s="3" t="s">
        <v>27</v>
      </c>
      <c r="T125" s="3">
        <v>137.95400000000001</v>
      </c>
      <c r="U125" s="3">
        <v>125.22199999999999</v>
      </c>
      <c r="V125" s="3">
        <v>133.04900000000001</v>
      </c>
      <c r="W125" s="3">
        <v>136.12200000000001</v>
      </c>
      <c r="X125" s="3">
        <v>126.32299999999999</v>
      </c>
      <c r="Y125" s="3">
        <v>143.87299999999999</v>
      </c>
    </row>
    <row r="126" spans="1:25" hidden="1" x14ac:dyDescent="0.2">
      <c r="A126" t="s">
        <v>116</v>
      </c>
      <c r="B126" t="s">
        <v>82</v>
      </c>
      <c r="C126" t="s">
        <v>21</v>
      </c>
      <c r="D126" t="s">
        <v>36</v>
      </c>
      <c r="E126" t="s">
        <v>24</v>
      </c>
      <c r="F126" s="3" t="s">
        <v>27</v>
      </c>
      <c r="G126" s="3" t="s">
        <v>27</v>
      </c>
      <c r="H126" s="3" t="s">
        <v>27</v>
      </c>
      <c r="I126" s="3" t="s">
        <v>27</v>
      </c>
      <c r="J126" s="3" t="s">
        <v>27</v>
      </c>
      <c r="K126" s="3" t="s">
        <v>27</v>
      </c>
      <c r="L126" s="3" t="s">
        <v>27</v>
      </c>
      <c r="M126" s="3" t="s">
        <v>27</v>
      </c>
      <c r="N126" s="3" t="s">
        <v>27</v>
      </c>
      <c r="O126" s="3" t="s">
        <v>27</v>
      </c>
      <c r="P126" s="3" t="s">
        <v>27</v>
      </c>
      <c r="Q126" s="3" t="s">
        <v>27</v>
      </c>
      <c r="R126" s="3" t="s">
        <v>27</v>
      </c>
      <c r="S126" s="3" t="s">
        <v>27</v>
      </c>
      <c r="T126" s="3">
        <v>45.097999999999999</v>
      </c>
      <c r="U126" s="3">
        <v>42.725999999999999</v>
      </c>
      <c r="V126" s="3">
        <v>43.255000000000003</v>
      </c>
      <c r="W126" s="3">
        <v>40.94</v>
      </c>
      <c r="X126" s="3">
        <v>37.499000000000002</v>
      </c>
      <c r="Y126" s="3">
        <v>42.000999999999998</v>
      </c>
    </row>
    <row r="127" spans="1:25" hidden="1" x14ac:dyDescent="0.2">
      <c r="A127" t="s">
        <v>116</v>
      </c>
      <c r="B127" t="s">
        <v>82</v>
      </c>
      <c r="C127" t="s">
        <v>21</v>
      </c>
      <c r="D127" t="s">
        <v>37</v>
      </c>
      <c r="E127" t="s">
        <v>24</v>
      </c>
      <c r="F127" s="3" t="s">
        <v>27</v>
      </c>
      <c r="G127" s="3" t="s">
        <v>27</v>
      </c>
      <c r="H127" s="3" t="s">
        <v>27</v>
      </c>
      <c r="I127" s="3" t="s">
        <v>27</v>
      </c>
      <c r="J127" s="3" t="s">
        <v>27</v>
      </c>
      <c r="K127" s="3" t="s">
        <v>27</v>
      </c>
      <c r="L127" s="3" t="s">
        <v>27</v>
      </c>
      <c r="M127" s="3" t="s">
        <v>27</v>
      </c>
      <c r="N127" s="3" t="s">
        <v>27</v>
      </c>
      <c r="O127" s="3" t="s">
        <v>27</v>
      </c>
      <c r="P127" s="3" t="s">
        <v>27</v>
      </c>
      <c r="Q127" s="3" t="s">
        <v>27</v>
      </c>
      <c r="R127" s="3" t="s">
        <v>27</v>
      </c>
      <c r="S127" s="3" t="s">
        <v>27</v>
      </c>
      <c r="T127" s="3">
        <v>20.646000000000001</v>
      </c>
      <c r="U127" s="3">
        <v>20.077999999999999</v>
      </c>
      <c r="V127" s="3">
        <v>17.242999999999999</v>
      </c>
      <c r="W127" s="3">
        <v>18.164000000000001</v>
      </c>
      <c r="X127" s="3">
        <v>16.937999999999999</v>
      </c>
      <c r="Y127" s="3">
        <v>19.91</v>
      </c>
    </row>
    <row r="128" spans="1:25" s="20" customFormat="1" hidden="1" x14ac:dyDescent="0.2">
      <c r="A128" s="20" t="s">
        <v>116</v>
      </c>
      <c r="B128" s="20" t="s">
        <v>82</v>
      </c>
      <c r="C128" s="20" t="s">
        <v>21</v>
      </c>
      <c r="D128" s="22" t="s">
        <v>101</v>
      </c>
      <c r="E128" s="20" t="s">
        <v>24</v>
      </c>
      <c r="F128" s="21">
        <f>SUM(F152:F154)</f>
        <v>229.20000000000002</v>
      </c>
      <c r="G128" s="21">
        <f t="shared" ref="G128:R128" si="39">SUM(G152:G154)</f>
        <v>228.10000000000002</v>
      </c>
      <c r="H128" s="21">
        <f t="shared" si="39"/>
        <v>236.5</v>
      </c>
      <c r="I128" s="21">
        <f t="shared" si="39"/>
        <v>243.39999999999998</v>
      </c>
      <c r="J128" s="21">
        <f t="shared" si="39"/>
        <v>252.1</v>
      </c>
      <c r="K128" s="21">
        <f t="shared" si="39"/>
        <v>253.9</v>
      </c>
      <c r="L128" s="21">
        <f t="shared" si="39"/>
        <v>261.2</v>
      </c>
      <c r="M128" s="21">
        <f t="shared" si="39"/>
        <v>266.60000000000002</v>
      </c>
      <c r="N128" s="21">
        <f t="shared" si="39"/>
        <v>279.59999999999997</v>
      </c>
      <c r="O128" s="21">
        <f t="shared" si="39"/>
        <v>285.3</v>
      </c>
      <c r="P128" s="21">
        <f t="shared" si="39"/>
        <v>277.10000000000002</v>
      </c>
      <c r="Q128" s="21">
        <f t="shared" si="39"/>
        <v>290</v>
      </c>
      <c r="R128" s="21">
        <f t="shared" si="39"/>
        <v>279.79999999999995</v>
      </c>
      <c r="S128" s="21">
        <f>SUM(S152:S154)</f>
        <v>284.55</v>
      </c>
      <c r="T128" s="21">
        <f>SUM(T125:T127)</f>
        <v>203.69800000000004</v>
      </c>
      <c r="U128" s="21">
        <f t="shared" ref="U128:Y128" si="40">SUM(U125:U127)</f>
        <v>188.02599999999998</v>
      </c>
      <c r="V128" s="21">
        <f t="shared" si="40"/>
        <v>193.547</v>
      </c>
      <c r="W128" s="21">
        <f t="shared" si="40"/>
        <v>195.226</v>
      </c>
      <c r="X128" s="21">
        <f t="shared" si="40"/>
        <v>180.76</v>
      </c>
      <c r="Y128" s="21">
        <f t="shared" si="40"/>
        <v>205.78399999999999</v>
      </c>
    </row>
    <row r="129" spans="1:25" s="20" customFormat="1" hidden="1" x14ac:dyDescent="0.2">
      <c r="A129" s="20" t="s">
        <v>116</v>
      </c>
      <c r="B129" s="20" t="s">
        <v>82</v>
      </c>
      <c r="C129" s="20" t="s">
        <v>21</v>
      </c>
      <c r="D129" s="20" t="s">
        <v>38</v>
      </c>
      <c r="E129" s="20" t="s">
        <v>24</v>
      </c>
      <c r="F129" s="21" t="s">
        <v>27</v>
      </c>
      <c r="G129" s="21" t="s">
        <v>27</v>
      </c>
      <c r="H129" s="21" t="s">
        <v>27</v>
      </c>
      <c r="I129" s="21" t="s">
        <v>27</v>
      </c>
      <c r="J129" s="21" t="s">
        <v>27</v>
      </c>
      <c r="K129" s="21" t="s">
        <v>27</v>
      </c>
      <c r="L129" s="21" t="s">
        <v>27</v>
      </c>
      <c r="M129" s="21" t="s">
        <v>27</v>
      </c>
      <c r="N129" s="21" t="s">
        <v>27</v>
      </c>
      <c r="O129" s="21" t="s">
        <v>27</v>
      </c>
      <c r="P129" s="21" t="s">
        <v>27</v>
      </c>
      <c r="Q129" s="21" t="s">
        <v>27</v>
      </c>
      <c r="R129" s="21" t="s">
        <v>27</v>
      </c>
      <c r="S129" s="21" t="s">
        <v>27</v>
      </c>
      <c r="T129" s="21">
        <v>16.602</v>
      </c>
      <c r="U129" s="21">
        <v>18.173999999999999</v>
      </c>
      <c r="V129" s="21">
        <v>16.486000000000001</v>
      </c>
      <c r="W129" s="21">
        <v>14.35</v>
      </c>
      <c r="X129" s="21">
        <v>16.856000000000002</v>
      </c>
      <c r="Y129" s="21">
        <v>17.856000000000002</v>
      </c>
    </row>
    <row r="130" spans="1:25" s="20" customFormat="1" hidden="1" x14ac:dyDescent="0.2">
      <c r="A130" s="20" t="s">
        <v>116</v>
      </c>
      <c r="B130" s="20" t="s">
        <v>82</v>
      </c>
      <c r="C130" s="20" t="s">
        <v>21</v>
      </c>
      <c r="D130" s="20" t="s">
        <v>39</v>
      </c>
      <c r="E130" s="20" t="s">
        <v>24</v>
      </c>
      <c r="F130" s="21">
        <f>F155</f>
        <v>8.1</v>
      </c>
      <c r="G130" s="21">
        <f t="shared" ref="G130:R130" si="41">G155</f>
        <v>9.1999999999999993</v>
      </c>
      <c r="H130" s="21">
        <f t="shared" si="41"/>
        <v>9.1999999999999993</v>
      </c>
      <c r="I130" s="21">
        <f t="shared" si="41"/>
        <v>10.5</v>
      </c>
      <c r="J130" s="21">
        <f t="shared" si="41"/>
        <v>13.6</v>
      </c>
      <c r="K130" s="21">
        <f t="shared" si="41"/>
        <v>13.4</v>
      </c>
      <c r="L130" s="21">
        <f t="shared" si="41"/>
        <v>15</v>
      </c>
      <c r="M130" s="21">
        <f t="shared" si="41"/>
        <v>15.5</v>
      </c>
      <c r="N130" s="21">
        <f t="shared" si="41"/>
        <v>17</v>
      </c>
      <c r="O130" s="21">
        <f t="shared" si="41"/>
        <v>16.5</v>
      </c>
      <c r="P130" s="21">
        <f t="shared" si="41"/>
        <v>16.899999999999999</v>
      </c>
      <c r="Q130" s="21">
        <f t="shared" si="41"/>
        <v>17.5</v>
      </c>
      <c r="R130" s="21">
        <f t="shared" si="41"/>
        <v>20.100000000000001</v>
      </c>
      <c r="S130" s="21">
        <f>S155</f>
        <v>19.2</v>
      </c>
      <c r="T130" s="21">
        <v>13.362</v>
      </c>
      <c r="U130" s="21">
        <v>13.028</v>
      </c>
      <c r="V130" s="21">
        <v>12.385999999999999</v>
      </c>
      <c r="W130" s="21">
        <v>10.787000000000001</v>
      </c>
      <c r="X130" s="21">
        <v>11.07</v>
      </c>
      <c r="Y130" s="21">
        <v>10.901999999999999</v>
      </c>
    </row>
    <row r="131" spans="1:25" s="20" customFormat="1" hidden="1" x14ac:dyDescent="0.2">
      <c r="A131" s="20" t="s">
        <v>116</v>
      </c>
      <c r="B131" s="20" t="s">
        <v>82</v>
      </c>
      <c r="C131" s="20" t="s">
        <v>21</v>
      </c>
      <c r="D131" s="20" t="s">
        <v>69</v>
      </c>
      <c r="E131" s="20" t="s">
        <v>24</v>
      </c>
      <c r="F131" s="21">
        <f>F156</f>
        <v>19.5</v>
      </c>
      <c r="G131" s="21">
        <f t="shared" ref="G131:R131" si="42">G156</f>
        <v>19.5</v>
      </c>
      <c r="H131" s="21">
        <f t="shared" si="42"/>
        <v>20.2</v>
      </c>
      <c r="I131" s="21">
        <f t="shared" si="42"/>
        <v>25.8</v>
      </c>
      <c r="J131" s="21">
        <f t="shared" si="42"/>
        <v>28.9</v>
      </c>
      <c r="K131" s="21">
        <f t="shared" si="42"/>
        <v>28.7</v>
      </c>
      <c r="L131" s="21">
        <f t="shared" si="42"/>
        <v>31</v>
      </c>
      <c r="M131" s="21">
        <f t="shared" si="42"/>
        <v>28.9</v>
      </c>
      <c r="N131" s="21">
        <f t="shared" si="42"/>
        <v>30.4</v>
      </c>
      <c r="O131" s="21">
        <f t="shared" si="42"/>
        <v>31.5</v>
      </c>
      <c r="P131" s="21">
        <f t="shared" si="42"/>
        <v>31</v>
      </c>
      <c r="Q131" s="21">
        <f t="shared" si="42"/>
        <v>32.1</v>
      </c>
      <c r="R131" s="21">
        <f t="shared" si="42"/>
        <v>37.700000000000003</v>
      </c>
      <c r="S131" s="21">
        <f>S156</f>
        <v>46.9</v>
      </c>
      <c r="T131" s="21">
        <v>6.3979999999999997</v>
      </c>
      <c r="U131" s="21">
        <v>4.5279999999999996</v>
      </c>
      <c r="V131" s="21">
        <v>3.371</v>
      </c>
      <c r="W131" s="21">
        <v>3.5750000000000002</v>
      </c>
      <c r="X131" s="21">
        <v>3.254</v>
      </c>
      <c r="Y131" s="21">
        <v>6.0289999999999999</v>
      </c>
    </row>
    <row r="132" spans="1:25" hidden="1" x14ac:dyDescent="0.2">
      <c r="A132" t="s">
        <v>116</v>
      </c>
      <c r="B132" t="s">
        <v>82</v>
      </c>
      <c r="C132" t="s">
        <v>21</v>
      </c>
      <c r="D132" t="s">
        <v>40</v>
      </c>
      <c r="E132" t="s">
        <v>24</v>
      </c>
      <c r="F132" s="3" t="s">
        <v>27</v>
      </c>
      <c r="G132" s="3" t="s">
        <v>27</v>
      </c>
      <c r="H132" s="3" t="s">
        <v>27</v>
      </c>
      <c r="I132" s="3" t="s">
        <v>27</v>
      </c>
      <c r="J132" s="3" t="s">
        <v>27</v>
      </c>
      <c r="K132" s="3" t="s">
        <v>27</v>
      </c>
      <c r="L132" s="3" t="s">
        <v>27</v>
      </c>
      <c r="M132" s="3" t="s">
        <v>27</v>
      </c>
      <c r="N132" s="3" t="s">
        <v>27</v>
      </c>
      <c r="O132" s="3" t="s">
        <v>27</v>
      </c>
      <c r="P132" s="3" t="s">
        <v>27</v>
      </c>
      <c r="Q132" s="3" t="s">
        <v>27</v>
      </c>
      <c r="R132" s="3" t="s">
        <v>27</v>
      </c>
      <c r="S132" s="3" t="s">
        <v>27</v>
      </c>
      <c r="T132" s="3">
        <v>19.193000000000001</v>
      </c>
      <c r="U132" s="3">
        <v>19.939</v>
      </c>
      <c r="V132" s="3">
        <v>18.265000000000001</v>
      </c>
      <c r="W132" s="3">
        <v>18.128</v>
      </c>
      <c r="X132" s="3">
        <v>15.95</v>
      </c>
      <c r="Y132" s="3">
        <v>14.29</v>
      </c>
    </row>
    <row r="133" spans="1:25" hidden="1" x14ac:dyDescent="0.2">
      <c r="A133" t="s">
        <v>116</v>
      </c>
      <c r="B133" t="s">
        <v>82</v>
      </c>
      <c r="C133" t="s">
        <v>21</v>
      </c>
      <c r="D133" t="s">
        <v>41</v>
      </c>
      <c r="E133" t="s">
        <v>24</v>
      </c>
      <c r="F133" s="3" t="s">
        <v>27</v>
      </c>
      <c r="G133" s="3" t="s">
        <v>27</v>
      </c>
      <c r="H133" s="3" t="s">
        <v>27</v>
      </c>
      <c r="I133" s="3" t="s">
        <v>27</v>
      </c>
      <c r="J133" s="3" t="s">
        <v>27</v>
      </c>
      <c r="K133" s="3" t="s">
        <v>27</v>
      </c>
      <c r="L133" s="3" t="s">
        <v>27</v>
      </c>
      <c r="M133" s="3" t="s">
        <v>27</v>
      </c>
      <c r="N133" s="3" t="s">
        <v>27</v>
      </c>
      <c r="O133" s="3" t="s">
        <v>27</v>
      </c>
      <c r="P133" s="3" t="s">
        <v>27</v>
      </c>
      <c r="Q133" s="3" t="s">
        <v>27</v>
      </c>
      <c r="R133" s="3" t="s">
        <v>27</v>
      </c>
      <c r="S133" s="3" t="s">
        <v>27</v>
      </c>
      <c r="T133" s="3">
        <v>10.204000000000001</v>
      </c>
      <c r="U133" s="3">
        <v>9.4529999999999994</v>
      </c>
      <c r="V133" s="3">
        <v>9.7210000000000001</v>
      </c>
      <c r="W133" s="3">
        <v>10.834</v>
      </c>
      <c r="X133" s="3">
        <v>9.8559999999999999</v>
      </c>
      <c r="Y133" s="3">
        <v>12.512</v>
      </c>
    </row>
    <row r="134" spans="1:25" s="20" customFormat="1" hidden="1" x14ac:dyDescent="0.2">
      <c r="A134" s="20" t="s">
        <v>116</v>
      </c>
      <c r="B134" s="20" t="s">
        <v>82</v>
      </c>
      <c r="C134" s="20" t="s">
        <v>21</v>
      </c>
      <c r="D134" s="22" t="s">
        <v>113</v>
      </c>
      <c r="E134" s="20" t="s">
        <v>24</v>
      </c>
      <c r="F134" s="21" t="s">
        <v>27</v>
      </c>
      <c r="G134" s="21" t="s">
        <v>27</v>
      </c>
      <c r="H134" s="21" t="s">
        <v>27</v>
      </c>
      <c r="I134" s="21" t="s">
        <v>27</v>
      </c>
      <c r="J134" s="21" t="s">
        <v>27</v>
      </c>
      <c r="K134" s="21" t="s">
        <v>27</v>
      </c>
      <c r="L134" s="21" t="s">
        <v>27</v>
      </c>
      <c r="M134" s="21" t="s">
        <v>27</v>
      </c>
      <c r="N134" s="21" t="s">
        <v>27</v>
      </c>
      <c r="O134" s="21" t="s">
        <v>27</v>
      </c>
      <c r="P134" s="21" t="s">
        <v>27</v>
      </c>
      <c r="Q134" s="21" t="s">
        <v>27</v>
      </c>
      <c r="R134" s="21" t="s">
        <v>27</v>
      </c>
      <c r="S134" s="21" t="s">
        <v>27</v>
      </c>
      <c r="T134" s="21">
        <f>SUM(T132:T133)</f>
        <v>29.397000000000002</v>
      </c>
      <c r="U134" s="21">
        <f t="shared" ref="U134:Y134" si="43">SUM(U132:U133)</f>
        <v>29.391999999999999</v>
      </c>
      <c r="V134" s="21">
        <f t="shared" si="43"/>
        <v>27.986000000000001</v>
      </c>
      <c r="W134" s="21">
        <f t="shared" si="43"/>
        <v>28.962</v>
      </c>
      <c r="X134" s="21">
        <f t="shared" si="43"/>
        <v>25.805999999999997</v>
      </c>
      <c r="Y134" s="21">
        <f t="shared" si="43"/>
        <v>26.802</v>
      </c>
    </row>
    <row r="135" spans="1:25" hidden="1" x14ac:dyDescent="0.2">
      <c r="A135" t="s">
        <v>116</v>
      </c>
      <c r="B135" t="s">
        <v>82</v>
      </c>
      <c r="C135" t="s">
        <v>21</v>
      </c>
      <c r="D135" t="s">
        <v>42</v>
      </c>
      <c r="E135" t="s">
        <v>24</v>
      </c>
      <c r="F135" s="3" t="s">
        <v>27</v>
      </c>
      <c r="G135" s="3" t="s">
        <v>27</v>
      </c>
      <c r="H135" s="3" t="s">
        <v>27</v>
      </c>
      <c r="I135" s="3" t="s">
        <v>27</v>
      </c>
      <c r="J135" s="3" t="s">
        <v>27</v>
      </c>
      <c r="K135" s="3" t="s">
        <v>27</v>
      </c>
      <c r="L135" s="3" t="s">
        <v>27</v>
      </c>
      <c r="M135" s="3" t="s">
        <v>27</v>
      </c>
      <c r="N135" s="3" t="s">
        <v>27</v>
      </c>
      <c r="O135" s="3" t="s">
        <v>27</v>
      </c>
      <c r="P135" s="3" t="s">
        <v>27</v>
      </c>
      <c r="Q135" s="3" t="s">
        <v>27</v>
      </c>
      <c r="R135" s="3" t="s">
        <v>27</v>
      </c>
      <c r="S135" s="3" t="s">
        <v>27</v>
      </c>
      <c r="T135" s="3">
        <v>47.305</v>
      </c>
      <c r="U135" s="3">
        <v>48.954000000000001</v>
      </c>
      <c r="V135" s="3">
        <v>48.09</v>
      </c>
      <c r="W135" s="3">
        <v>49.192</v>
      </c>
      <c r="X135" s="3">
        <v>43.460999999999999</v>
      </c>
      <c r="Y135" s="3">
        <v>49.622999999999998</v>
      </c>
    </row>
    <row r="136" spans="1:25" hidden="1" x14ac:dyDescent="0.2">
      <c r="A136" t="s">
        <v>116</v>
      </c>
      <c r="B136" t="s">
        <v>82</v>
      </c>
      <c r="C136" t="s">
        <v>21</v>
      </c>
      <c r="D136" t="s">
        <v>43</v>
      </c>
      <c r="E136" t="s">
        <v>24</v>
      </c>
      <c r="F136" s="3" t="s">
        <v>27</v>
      </c>
      <c r="G136" s="3" t="s">
        <v>27</v>
      </c>
      <c r="H136" s="3" t="s">
        <v>27</v>
      </c>
      <c r="I136" s="3" t="s">
        <v>27</v>
      </c>
      <c r="J136" s="3" t="s">
        <v>27</v>
      </c>
      <c r="K136" s="3" t="s">
        <v>27</v>
      </c>
      <c r="L136" s="3" t="s">
        <v>27</v>
      </c>
      <c r="M136" s="3" t="s">
        <v>27</v>
      </c>
      <c r="N136" s="3" t="s">
        <v>27</v>
      </c>
      <c r="O136" s="3" t="s">
        <v>27</v>
      </c>
      <c r="P136" s="3" t="s">
        <v>27</v>
      </c>
      <c r="Q136" s="3" t="s">
        <v>27</v>
      </c>
      <c r="R136" s="3" t="s">
        <v>27</v>
      </c>
      <c r="S136" s="3" t="s">
        <v>27</v>
      </c>
      <c r="T136" s="3">
        <v>89.034999999999997</v>
      </c>
      <c r="U136" s="3">
        <v>87.632000000000005</v>
      </c>
      <c r="V136" s="3">
        <v>81.135999999999996</v>
      </c>
      <c r="W136" s="3">
        <v>81.55</v>
      </c>
      <c r="X136" s="3">
        <v>83.048000000000002</v>
      </c>
      <c r="Y136" s="3">
        <v>89.605000000000004</v>
      </c>
    </row>
    <row r="137" spans="1:25" hidden="1" x14ac:dyDescent="0.2">
      <c r="A137" t="s">
        <v>116</v>
      </c>
      <c r="B137" t="s">
        <v>82</v>
      </c>
      <c r="C137" t="s">
        <v>21</v>
      </c>
      <c r="D137" t="s">
        <v>44</v>
      </c>
      <c r="E137" t="s">
        <v>24</v>
      </c>
      <c r="F137" s="3" t="s">
        <v>27</v>
      </c>
      <c r="G137" s="3" t="s">
        <v>27</v>
      </c>
      <c r="H137" s="3" t="s">
        <v>27</v>
      </c>
      <c r="I137" s="3" t="s">
        <v>27</v>
      </c>
      <c r="J137" s="3" t="s">
        <v>27</v>
      </c>
      <c r="K137" s="3" t="s">
        <v>27</v>
      </c>
      <c r="L137" s="3" t="s">
        <v>27</v>
      </c>
      <c r="M137" s="3" t="s">
        <v>27</v>
      </c>
      <c r="N137" s="3" t="s">
        <v>27</v>
      </c>
      <c r="O137" s="3" t="s">
        <v>27</v>
      </c>
      <c r="P137" s="3" t="s">
        <v>27</v>
      </c>
      <c r="Q137" s="3" t="s">
        <v>27</v>
      </c>
      <c r="R137" s="3" t="s">
        <v>27</v>
      </c>
      <c r="S137" s="3" t="s">
        <v>27</v>
      </c>
      <c r="T137" s="3">
        <v>52.06</v>
      </c>
      <c r="U137" s="3">
        <v>54.213999999999999</v>
      </c>
      <c r="V137" s="3">
        <v>49.61</v>
      </c>
      <c r="W137" s="3">
        <v>51.899000000000001</v>
      </c>
      <c r="X137" s="3">
        <v>49.494</v>
      </c>
      <c r="Y137" s="3">
        <v>58.29</v>
      </c>
    </row>
    <row r="138" spans="1:25" s="20" customFormat="1" hidden="1" x14ac:dyDescent="0.2">
      <c r="A138" s="20" t="s">
        <v>116</v>
      </c>
      <c r="B138" s="20" t="s">
        <v>82</v>
      </c>
      <c r="C138" s="20" t="s">
        <v>21</v>
      </c>
      <c r="D138" s="22" t="s">
        <v>103</v>
      </c>
      <c r="E138" s="20" t="s">
        <v>24</v>
      </c>
      <c r="F138" s="21">
        <f>SUM(F157:F159)</f>
        <v>240.2</v>
      </c>
      <c r="G138" s="21">
        <f t="shared" ref="G138:S138" si="44">SUM(G157:G159)</f>
        <v>237.39999999999998</v>
      </c>
      <c r="H138" s="21">
        <f t="shared" si="44"/>
        <v>243.3</v>
      </c>
      <c r="I138" s="21">
        <f t="shared" si="44"/>
        <v>244</v>
      </c>
      <c r="J138" s="21">
        <f t="shared" si="44"/>
        <v>240.7</v>
      </c>
      <c r="K138" s="21">
        <f t="shared" si="44"/>
        <v>239.1</v>
      </c>
      <c r="L138" s="21">
        <f t="shared" si="44"/>
        <v>256.60000000000002</v>
      </c>
      <c r="M138" s="21">
        <f>SUM(M157:M159)</f>
        <v>250.5</v>
      </c>
      <c r="N138" s="21">
        <f t="shared" si="44"/>
        <v>248.2</v>
      </c>
      <c r="O138" s="21">
        <f t="shared" si="44"/>
        <v>248.70000000000002</v>
      </c>
      <c r="P138" s="21">
        <f t="shared" si="44"/>
        <v>250.79999999999998</v>
      </c>
      <c r="Q138" s="21">
        <f t="shared" si="44"/>
        <v>250.2</v>
      </c>
      <c r="R138" s="21">
        <f t="shared" si="44"/>
        <v>247.1</v>
      </c>
      <c r="S138" s="21">
        <f t="shared" si="44"/>
        <v>235.6</v>
      </c>
      <c r="T138" s="21">
        <f>SUM(T135:T137)</f>
        <v>188.4</v>
      </c>
      <c r="U138" s="21">
        <f t="shared" ref="U138:Y138" si="45">SUM(U135:U137)</f>
        <v>190.8</v>
      </c>
      <c r="V138" s="21">
        <f t="shared" si="45"/>
        <v>178.83600000000001</v>
      </c>
      <c r="W138" s="21">
        <f t="shared" si="45"/>
        <v>182.64099999999999</v>
      </c>
      <c r="X138" s="21">
        <f t="shared" si="45"/>
        <v>176.00299999999999</v>
      </c>
      <c r="Y138" s="21">
        <f t="shared" si="45"/>
        <v>197.518</v>
      </c>
    </row>
    <row r="139" spans="1:25" hidden="1" x14ac:dyDescent="0.2">
      <c r="A139" t="s">
        <v>116</v>
      </c>
      <c r="B139" t="s">
        <v>82</v>
      </c>
      <c r="C139" t="s">
        <v>21</v>
      </c>
      <c r="D139" t="s">
        <v>45</v>
      </c>
      <c r="E139" t="s">
        <v>24</v>
      </c>
      <c r="F139" s="3" t="s">
        <v>27</v>
      </c>
      <c r="G139" s="3" t="s">
        <v>27</v>
      </c>
      <c r="H139" s="3" t="s">
        <v>27</v>
      </c>
      <c r="I139" s="3" t="s">
        <v>27</v>
      </c>
      <c r="J139" s="3" t="s">
        <v>27</v>
      </c>
      <c r="K139" s="3" t="s">
        <v>27</v>
      </c>
      <c r="L139" s="3" t="s">
        <v>27</v>
      </c>
      <c r="M139" s="3" t="s">
        <v>27</v>
      </c>
      <c r="N139" s="3" t="s">
        <v>27</v>
      </c>
      <c r="O139" s="3" t="s">
        <v>27</v>
      </c>
      <c r="P139" s="3" t="s">
        <v>27</v>
      </c>
      <c r="Q139" s="3" t="s">
        <v>27</v>
      </c>
      <c r="R139" s="3" t="s">
        <v>27</v>
      </c>
      <c r="S139" s="3" t="s">
        <v>27</v>
      </c>
      <c r="T139" s="3">
        <v>12.877000000000001</v>
      </c>
      <c r="U139" s="3">
        <v>14.298999999999999</v>
      </c>
      <c r="V139" s="3">
        <v>12.935</v>
      </c>
      <c r="W139" s="3">
        <v>12.728999999999999</v>
      </c>
      <c r="X139" s="3">
        <v>11.282999999999999</v>
      </c>
      <c r="Y139" s="3">
        <v>15.007999999999999</v>
      </c>
    </row>
    <row r="140" spans="1:25" hidden="1" x14ac:dyDescent="0.2">
      <c r="A140" t="s">
        <v>116</v>
      </c>
      <c r="B140" t="s">
        <v>82</v>
      </c>
      <c r="C140" t="s">
        <v>21</v>
      </c>
      <c r="D140" t="s">
        <v>46</v>
      </c>
      <c r="E140" t="s">
        <v>24</v>
      </c>
      <c r="F140" s="3" t="s">
        <v>27</v>
      </c>
      <c r="G140" s="3" t="s">
        <v>27</v>
      </c>
      <c r="H140" s="3" t="s">
        <v>27</v>
      </c>
      <c r="I140" s="3" t="s">
        <v>27</v>
      </c>
      <c r="J140" s="3" t="s">
        <v>27</v>
      </c>
      <c r="K140" s="3" t="s">
        <v>27</v>
      </c>
      <c r="L140" s="3" t="s">
        <v>27</v>
      </c>
      <c r="M140" s="3" t="s">
        <v>27</v>
      </c>
      <c r="N140" s="3" t="s">
        <v>27</v>
      </c>
      <c r="O140" s="3" t="s">
        <v>27</v>
      </c>
      <c r="P140" s="3" t="s">
        <v>27</v>
      </c>
      <c r="Q140" s="3" t="s">
        <v>27</v>
      </c>
      <c r="R140" s="3" t="s">
        <v>27</v>
      </c>
      <c r="S140" s="3" t="s">
        <v>27</v>
      </c>
      <c r="T140" s="3">
        <v>18.869</v>
      </c>
      <c r="U140" s="3">
        <v>19.78</v>
      </c>
      <c r="V140" s="3">
        <v>18.814</v>
      </c>
      <c r="W140" s="3">
        <v>17.728000000000002</v>
      </c>
      <c r="X140" s="3">
        <v>17.658999999999999</v>
      </c>
      <c r="Y140" s="3">
        <v>16.82</v>
      </c>
    </row>
    <row r="141" spans="1:25" hidden="1" x14ac:dyDescent="0.2">
      <c r="A141" t="s">
        <v>116</v>
      </c>
      <c r="B141" t="s">
        <v>82</v>
      </c>
      <c r="C141" t="s">
        <v>21</v>
      </c>
      <c r="D141" t="s">
        <v>47</v>
      </c>
      <c r="E141" t="s">
        <v>24</v>
      </c>
      <c r="F141" s="3" t="s">
        <v>27</v>
      </c>
      <c r="G141" s="3" t="s">
        <v>27</v>
      </c>
      <c r="H141" s="3" t="s">
        <v>27</v>
      </c>
      <c r="I141" s="3" t="s">
        <v>27</v>
      </c>
      <c r="J141" s="3" t="s">
        <v>27</v>
      </c>
      <c r="K141" s="3" t="s">
        <v>27</v>
      </c>
      <c r="L141" s="3" t="s">
        <v>27</v>
      </c>
      <c r="M141" s="3" t="s">
        <v>27</v>
      </c>
      <c r="N141" s="3" t="s">
        <v>27</v>
      </c>
      <c r="O141" s="3" t="s">
        <v>27</v>
      </c>
      <c r="P141" s="3" t="s">
        <v>27</v>
      </c>
      <c r="Q141" s="3" t="s">
        <v>27</v>
      </c>
      <c r="R141" s="3" t="s">
        <v>27</v>
      </c>
      <c r="S141" s="3" t="s">
        <v>27</v>
      </c>
      <c r="T141" s="3">
        <v>2.6720000000000002</v>
      </c>
      <c r="U141" s="3">
        <v>2.9390000000000001</v>
      </c>
      <c r="V141" s="3">
        <v>2.7440000000000002</v>
      </c>
      <c r="W141" s="3">
        <v>2.6629999999999998</v>
      </c>
      <c r="X141" s="3">
        <v>2.8889999999999998</v>
      </c>
      <c r="Y141" s="3">
        <v>2.7770000000000001</v>
      </c>
    </row>
    <row r="142" spans="1:25" hidden="1" x14ac:dyDescent="0.2">
      <c r="A142" t="s">
        <v>116</v>
      </c>
      <c r="B142" t="s">
        <v>82</v>
      </c>
      <c r="C142" t="s">
        <v>21</v>
      </c>
      <c r="D142" t="s">
        <v>70</v>
      </c>
      <c r="E142" t="s">
        <v>24</v>
      </c>
      <c r="F142" s="3" t="s">
        <v>27</v>
      </c>
      <c r="G142" s="3" t="s">
        <v>27</v>
      </c>
      <c r="H142" s="3" t="s">
        <v>27</v>
      </c>
      <c r="I142" s="3" t="s">
        <v>27</v>
      </c>
      <c r="J142" s="3" t="s">
        <v>27</v>
      </c>
      <c r="K142" s="3" t="s">
        <v>27</v>
      </c>
      <c r="L142" s="3" t="s">
        <v>27</v>
      </c>
      <c r="M142" s="3" t="s">
        <v>27</v>
      </c>
      <c r="N142" s="3" t="s">
        <v>27</v>
      </c>
      <c r="O142" s="3" t="s">
        <v>27</v>
      </c>
      <c r="P142" s="3" t="s">
        <v>27</v>
      </c>
      <c r="Q142" s="3" t="s">
        <v>27</v>
      </c>
      <c r="R142" s="3" t="s">
        <v>27</v>
      </c>
      <c r="S142" s="3" t="s">
        <v>27</v>
      </c>
      <c r="T142" s="3">
        <v>0.32400000000000001</v>
      </c>
      <c r="U142" s="3">
        <v>0.63500000000000001</v>
      </c>
      <c r="V142" s="3">
        <v>0.314</v>
      </c>
      <c r="W142" s="3">
        <v>0.04</v>
      </c>
      <c r="X142" s="3">
        <v>0.2</v>
      </c>
      <c r="Y142" s="3">
        <v>0.58299999999999996</v>
      </c>
    </row>
    <row r="143" spans="1:25" s="20" customFormat="1" hidden="1" x14ac:dyDescent="0.2">
      <c r="A143" s="20" t="s">
        <v>116</v>
      </c>
      <c r="B143" s="20" t="s">
        <v>82</v>
      </c>
      <c r="C143" s="20" t="s">
        <v>21</v>
      </c>
      <c r="D143" s="22" t="s">
        <v>104</v>
      </c>
      <c r="E143" s="20" t="s">
        <v>24</v>
      </c>
      <c r="F143" s="21">
        <f>SUM(F160:F161)</f>
        <v>36.799999999999997</v>
      </c>
      <c r="G143" s="21">
        <f t="shared" ref="G143:S143" si="46">SUM(G160:G162)</f>
        <v>31.499999999999684</v>
      </c>
      <c r="H143" s="21">
        <f t="shared" si="46"/>
        <v>31.39999999999991</v>
      </c>
      <c r="I143" s="21">
        <f t="shared" si="46"/>
        <v>32.29999999999977</v>
      </c>
      <c r="J143" s="21">
        <f t="shared" si="46"/>
        <v>34.399999999999864</v>
      </c>
      <c r="K143" s="21">
        <f t="shared" si="46"/>
        <v>36.499999999999773</v>
      </c>
      <c r="L143" s="21">
        <f t="shared" si="46"/>
        <v>43.399999999999686</v>
      </c>
      <c r="M143" s="21">
        <f>SUM(M160:M162)</f>
        <v>44.200000000000088</v>
      </c>
      <c r="N143" s="21">
        <f t="shared" si="46"/>
        <v>41.999999999999865</v>
      </c>
      <c r="O143" s="21">
        <f t="shared" si="46"/>
        <v>40.499999999999908</v>
      </c>
      <c r="P143" s="21">
        <f t="shared" si="46"/>
        <v>39.900000000000048</v>
      </c>
      <c r="Q143" s="21">
        <f t="shared" si="46"/>
        <v>41.00000000000005</v>
      </c>
      <c r="R143" s="21">
        <f t="shared" si="46"/>
        <v>40.600000000000094</v>
      </c>
      <c r="S143" s="21">
        <f t="shared" si="46"/>
        <v>41.350000000000044</v>
      </c>
      <c r="T143" s="21">
        <f>SUM(T139:T142)</f>
        <v>34.741999999999997</v>
      </c>
      <c r="U143" s="21">
        <f t="shared" ref="U143:Y143" si="47">SUM(U139:U142)</f>
        <v>37.652999999999999</v>
      </c>
      <c r="V143" s="21">
        <f t="shared" si="47"/>
        <v>34.807000000000002</v>
      </c>
      <c r="W143" s="21">
        <f t="shared" si="47"/>
        <v>33.159999999999997</v>
      </c>
      <c r="X143" s="21">
        <f t="shared" si="47"/>
        <v>32.030999999999999</v>
      </c>
      <c r="Y143" s="21">
        <f t="shared" si="47"/>
        <v>35.187999999999995</v>
      </c>
    </row>
    <row r="144" spans="1:25" hidden="1" x14ac:dyDescent="0.2">
      <c r="A144" t="s">
        <v>116</v>
      </c>
      <c r="B144" t="s">
        <v>82</v>
      </c>
      <c r="C144" t="s">
        <v>49</v>
      </c>
      <c r="D144" t="s">
        <v>23</v>
      </c>
      <c r="E144" t="s">
        <v>24</v>
      </c>
      <c r="F144" s="3">
        <v>1514.6</v>
      </c>
      <c r="G144" s="3">
        <v>1498.8</v>
      </c>
      <c r="H144" s="3">
        <v>1505</v>
      </c>
      <c r="I144" s="3">
        <v>1356.4</v>
      </c>
      <c r="J144" s="3">
        <v>1316</v>
      </c>
      <c r="K144" s="3">
        <v>1318.6</v>
      </c>
      <c r="L144" s="3">
        <v>1257.2</v>
      </c>
      <c r="M144" s="3">
        <v>1247.2</v>
      </c>
      <c r="N144" s="3">
        <v>1251</v>
      </c>
      <c r="O144" s="3">
        <v>1184.3</v>
      </c>
      <c r="P144" s="3">
        <v>1143.5</v>
      </c>
      <c r="Q144" s="3">
        <v>1173.5999999999999</v>
      </c>
      <c r="R144" s="3">
        <v>1146.9000000000001</v>
      </c>
      <c r="S144" s="3">
        <v>1172.7</v>
      </c>
      <c r="T144" s="3" t="s">
        <v>27</v>
      </c>
      <c r="U144" s="3" t="s">
        <v>27</v>
      </c>
      <c r="V144" s="3" t="s">
        <v>27</v>
      </c>
      <c r="W144" s="3" t="s">
        <v>27</v>
      </c>
      <c r="X144" s="3" t="s">
        <v>27</v>
      </c>
      <c r="Y144" s="3" t="s">
        <v>27</v>
      </c>
    </row>
    <row r="145" spans="1:25" hidden="1" x14ac:dyDescent="0.2">
      <c r="A145" t="s">
        <v>116</v>
      </c>
      <c r="B145" t="s">
        <v>82</v>
      </c>
      <c r="C145" t="s">
        <v>49</v>
      </c>
      <c r="D145" t="s">
        <v>77</v>
      </c>
      <c r="E145" t="s">
        <v>24</v>
      </c>
      <c r="F145" s="3">
        <v>769</v>
      </c>
      <c r="G145" s="3">
        <v>763.4</v>
      </c>
      <c r="H145" s="3">
        <v>745.2</v>
      </c>
      <c r="I145" s="3">
        <v>581.6</v>
      </c>
      <c r="J145" s="3">
        <v>531.9</v>
      </c>
      <c r="K145" s="3">
        <v>535</v>
      </c>
      <c r="L145" s="3">
        <v>421.6</v>
      </c>
      <c r="M145" s="3">
        <v>407.8</v>
      </c>
      <c r="N145" s="3">
        <v>387.4</v>
      </c>
      <c r="O145" s="3">
        <v>332.4</v>
      </c>
      <c r="P145" s="3">
        <v>313.5</v>
      </c>
      <c r="Q145" s="3">
        <v>322</v>
      </c>
      <c r="R145" s="3">
        <v>302.5</v>
      </c>
      <c r="S145" s="3">
        <v>336.8</v>
      </c>
      <c r="T145" s="3" t="s">
        <v>27</v>
      </c>
      <c r="U145" s="3" t="s">
        <v>27</v>
      </c>
      <c r="V145" s="3" t="s">
        <v>27</v>
      </c>
      <c r="W145" s="3" t="s">
        <v>27</v>
      </c>
      <c r="X145" s="3" t="s">
        <v>27</v>
      </c>
      <c r="Y145" s="3" t="s">
        <v>27</v>
      </c>
    </row>
    <row r="146" spans="1:25" hidden="1" x14ac:dyDescent="0.2">
      <c r="A146" t="s">
        <v>116</v>
      </c>
      <c r="B146" t="s">
        <v>82</v>
      </c>
      <c r="C146" t="s">
        <v>49</v>
      </c>
      <c r="D146" t="s">
        <v>51</v>
      </c>
      <c r="E146" t="s">
        <v>24</v>
      </c>
      <c r="F146" s="3">
        <v>770.3</v>
      </c>
      <c r="G146" s="3">
        <v>764.8</v>
      </c>
      <c r="H146" s="3">
        <v>747.1</v>
      </c>
      <c r="I146" s="3">
        <v>583.20000000000005</v>
      </c>
      <c r="J146" s="3">
        <v>532.9</v>
      </c>
      <c r="K146" s="3">
        <v>536.5</v>
      </c>
      <c r="L146" s="3">
        <v>422.4</v>
      </c>
      <c r="M146" s="3">
        <v>408.6</v>
      </c>
      <c r="N146" s="3">
        <v>388.6</v>
      </c>
      <c r="O146" s="3">
        <v>333.6</v>
      </c>
      <c r="P146" s="3">
        <v>314.7</v>
      </c>
      <c r="Q146" s="3">
        <v>323</v>
      </c>
      <c r="R146" s="3">
        <v>303.39999999999998</v>
      </c>
      <c r="S146" s="3">
        <v>337.85</v>
      </c>
      <c r="T146" s="3" t="s">
        <v>27</v>
      </c>
      <c r="U146" s="3" t="s">
        <v>27</v>
      </c>
      <c r="V146" s="3" t="s">
        <v>27</v>
      </c>
      <c r="W146" s="3" t="s">
        <v>27</v>
      </c>
      <c r="X146" s="3" t="s">
        <v>27</v>
      </c>
      <c r="Y146" s="3" t="s">
        <v>27</v>
      </c>
    </row>
    <row r="147" spans="1:25" hidden="1" x14ac:dyDescent="0.2">
      <c r="A147" t="s">
        <v>116</v>
      </c>
      <c r="B147" t="s">
        <v>82</v>
      </c>
      <c r="C147" t="s">
        <v>49</v>
      </c>
      <c r="D147" t="s">
        <v>52</v>
      </c>
      <c r="E147" t="s">
        <v>24</v>
      </c>
      <c r="F147" s="3" t="s">
        <v>27</v>
      </c>
      <c r="G147" s="3" t="s">
        <v>27</v>
      </c>
      <c r="H147" s="3" t="s">
        <v>27</v>
      </c>
      <c r="I147" s="3" t="s">
        <v>27</v>
      </c>
      <c r="J147" s="3" t="s">
        <v>27</v>
      </c>
      <c r="K147" s="3" t="s">
        <v>27</v>
      </c>
      <c r="L147" s="3">
        <v>3.4</v>
      </c>
      <c r="M147" s="3">
        <v>3.7</v>
      </c>
      <c r="N147" s="3">
        <v>3.8</v>
      </c>
      <c r="O147" s="3">
        <v>4.9000000000000004</v>
      </c>
      <c r="P147" s="3">
        <v>5.0999999999999996</v>
      </c>
      <c r="Q147" s="3">
        <v>5.8</v>
      </c>
      <c r="R147" s="3">
        <v>5.7</v>
      </c>
      <c r="S147" s="3">
        <v>4.2</v>
      </c>
      <c r="T147" s="3" t="s">
        <v>27</v>
      </c>
      <c r="U147" s="3" t="s">
        <v>27</v>
      </c>
      <c r="V147" s="3" t="s">
        <v>27</v>
      </c>
      <c r="W147" s="3" t="s">
        <v>27</v>
      </c>
      <c r="X147" s="3" t="s">
        <v>27</v>
      </c>
      <c r="Y147" s="3" t="s">
        <v>27</v>
      </c>
    </row>
    <row r="148" spans="1:25" hidden="1" x14ac:dyDescent="0.2">
      <c r="A148" t="s">
        <v>116</v>
      </c>
      <c r="B148" t="s">
        <v>82</v>
      </c>
      <c r="C148" t="s">
        <v>49</v>
      </c>
      <c r="D148" t="s">
        <v>86</v>
      </c>
      <c r="E148" t="s">
        <v>24</v>
      </c>
      <c r="F148" s="3">
        <v>166.1</v>
      </c>
      <c r="G148" s="3">
        <v>165.2</v>
      </c>
      <c r="H148" s="3">
        <v>171.4</v>
      </c>
      <c r="I148" s="3">
        <v>164.5</v>
      </c>
      <c r="J148" s="3">
        <v>161.80000000000001</v>
      </c>
      <c r="K148" s="3">
        <v>159.4</v>
      </c>
      <c r="L148" s="3">
        <v>161.4</v>
      </c>
      <c r="M148" s="3">
        <v>158.1</v>
      </c>
      <c r="N148" s="3">
        <v>163.30000000000001</v>
      </c>
      <c r="O148" s="3">
        <v>155.4</v>
      </c>
      <c r="P148" s="3">
        <v>145.80000000000001</v>
      </c>
      <c r="Q148" s="3">
        <v>153.19999999999999</v>
      </c>
      <c r="R148" s="3">
        <v>150.9</v>
      </c>
      <c r="S148" s="3">
        <v>142.4</v>
      </c>
      <c r="T148" s="3" t="s">
        <v>27</v>
      </c>
      <c r="U148" s="3" t="s">
        <v>27</v>
      </c>
      <c r="V148" s="3" t="s">
        <v>27</v>
      </c>
      <c r="W148" s="3" t="s">
        <v>27</v>
      </c>
      <c r="X148" s="3" t="s">
        <v>27</v>
      </c>
      <c r="Y148" s="3" t="s">
        <v>27</v>
      </c>
    </row>
    <row r="149" spans="1:25" hidden="1" x14ac:dyDescent="0.2">
      <c r="A149" t="s">
        <v>116</v>
      </c>
      <c r="B149" t="s">
        <v>82</v>
      </c>
      <c r="C149" t="s">
        <v>49</v>
      </c>
      <c r="D149" t="s">
        <v>53</v>
      </c>
      <c r="E149" t="s">
        <v>24</v>
      </c>
      <c r="F149" s="3">
        <v>135.80000000000001</v>
      </c>
      <c r="G149" s="3">
        <v>136.80000000000001</v>
      </c>
      <c r="H149" s="3">
        <v>142.30000000000001</v>
      </c>
      <c r="I149" s="3">
        <v>136.69999999999999</v>
      </c>
      <c r="J149" s="3">
        <v>135.4</v>
      </c>
      <c r="K149" s="3">
        <v>131.80000000000001</v>
      </c>
      <c r="L149" s="3">
        <v>134.5</v>
      </c>
      <c r="M149" s="3">
        <v>128.5</v>
      </c>
      <c r="N149" s="3">
        <v>136.19999999999999</v>
      </c>
      <c r="O149" s="3">
        <v>128.69999999999999</v>
      </c>
      <c r="P149" s="3">
        <v>120.8</v>
      </c>
      <c r="Q149" s="3">
        <v>127.6</v>
      </c>
      <c r="R149" s="3">
        <v>121.4</v>
      </c>
      <c r="S149" s="3">
        <v>114.25</v>
      </c>
      <c r="T149" s="3" t="s">
        <v>27</v>
      </c>
      <c r="U149" s="3" t="s">
        <v>27</v>
      </c>
      <c r="V149" s="3" t="s">
        <v>27</v>
      </c>
      <c r="W149" s="3" t="s">
        <v>27</v>
      </c>
      <c r="X149" s="3" t="s">
        <v>27</v>
      </c>
      <c r="Y149" s="3" t="s">
        <v>27</v>
      </c>
    </row>
    <row r="150" spans="1:25" hidden="1" x14ac:dyDescent="0.2">
      <c r="A150" t="s">
        <v>116</v>
      </c>
      <c r="B150" t="s">
        <v>82</v>
      </c>
      <c r="C150" t="s">
        <v>49</v>
      </c>
      <c r="D150" t="s">
        <v>54</v>
      </c>
      <c r="E150" t="s">
        <v>24</v>
      </c>
      <c r="F150" s="3">
        <v>28.5</v>
      </c>
      <c r="G150" s="3">
        <v>26.4</v>
      </c>
      <c r="H150" s="3">
        <v>26.5</v>
      </c>
      <c r="I150" s="3">
        <v>26.4</v>
      </c>
      <c r="J150" s="3">
        <v>25.6</v>
      </c>
      <c r="K150" s="3">
        <v>25.8</v>
      </c>
      <c r="L150" s="3">
        <v>23.5</v>
      </c>
      <c r="M150" s="3">
        <v>25.9</v>
      </c>
      <c r="N150" s="3">
        <v>23.3</v>
      </c>
      <c r="O150" s="3">
        <v>21.8</v>
      </c>
      <c r="P150" s="3">
        <v>19.899999999999999</v>
      </c>
      <c r="Q150" s="3">
        <v>19.8</v>
      </c>
      <c r="R150" s="3">
        <v>23.8</v>
      </c>
      <c r="S150" s="3">
        <v>23.95</v>
      </c>
      <c r="T150" s="3" t="s">
        <v>27</v>
      </c>
      <c r="U150" s="3" t="s">
        <v>27</v>
      </c>
      <c r="V150" s="3" t="s">
        <v>27</v>
      </c>
      <c r="W150" s="3" t="s">
        <v>27</v>
      </c>
      <c r="X150" s="3" t="s">
        <v>27</v>
      </c>
      <c r="Y150" s="3" t="s">
        <v>27</v>
      </c>
    </row>
    <row r="151" spans="1:25" hidden="1" x14ac:dyDescent="0.2">
      <c r="A151" t="s">
        <v>116</v>
      </c>
      <c r="B151" t="s">
        <v>82</v>
      </c>
      <c r="C151" t="s">
        <v>49</v>
      </c>
      <c r="D151" t="s">
        <v>34</v>
      </c>
      <c r="E151" t="s">
        <v>24</v>
      </c>
      <c r="F151" s="3">
        <v>44.4</v>
      </c>
      <c r="G151" s="3">
        <v>43.2</v>
      </c>
      <c r="H151" s="3">
        <v>46</v>
      </c>
      <c r="I151" s="3">
        <v>53.2</v>
      </c>
      <c r="J151" s="3">
        <v>52</v>
      </c>
      <c r="K151" s="3">
        <v>51.6</v>
      </c>
      <c r="L151" s="3">
        <v>67.3</v>
      </c>
      <c r="M151" s="3">
        <v>75.7</v>
      </c>
      <c r="N151" s="3">
        <v>82.8</v>
      </c>
      <c r="O151" s="3">
        <v>72.900000000000006</v>
      </c>
      <c r="P151" s="3">
        <v>67.5</v>
      </c>
      <c r="Q151" s="3">
        <v>66.8</v>
      </c>
      <c r="R151" s="3">
        <v>70.2</v>
      </c>
      <c r="S151" s="3">
        <v>65.05</v>
      </c>
      <c r="T151" s="3" t="s">
        <v>27</v>
      </c>
      <c r="U151" s="3" t="s">
        <v>27</v>
      </c>
      <c r="V151" s="3" t="s">
        <v>27</v>
      </c>
      <c r="W151" s="3" t="s">
        <v>27</v>
      </c>
      <c r="X151" s="3" t="s">
        <v>27</v>
      </c>
      <c r="Y151" s="3" t="s">
        <v>27</v>
      </c>
    </row>
    <row r="152" spans="1:25" hidden="1" x14ac:dyDescent="0.2">
      <c r="A152" t="s">
        <v>116</v>
      </c>
      <c r="B152" t="s">
        <v>82</v>
      </c>
      <c r="C152" t="s">
        <v>49</v>
      </c>
      <c r="D152" t="s">
        <v>35</v>
      </c>
      <c r="E152" t="s">
        <v>24</v>
      </c>
      <c r="F152" s="3">
        <v>147.30000000000001</v>
      </c>
      <c r="G152" s="3">
        <v>144.5</v>
      </c>
      <c r="H152" s="3">
        <v>155.1</v>
      </c>
      <c r="I152" s="3">
        <v>158.19999999999999</v>
      </c>
      <c r="J152" s="3">
        <v>159.6</v>
      </c>
      <c r="K152" s="3">
        <v>159.9</v>
      </c>
      <c r="L152" s="3">
        <v>174.1</v>
      </c>
      <c r="M152" s="3">
        <v>176.4</v>
      </c>
      <c r="N152" s="3">
        <v>187.6</v>
      </c>
      <c r="O152" s="3">
        <v>189.4</v>
      </c>
      <c r="P152" s="3">
        <v>184.5</v>
      </c>
      <c r="Q152" s="3">
        <v>195.4</v>
      </c>
      <c r="R152" s="3">
        <v>184.2</v>
      </c>
      <c r="S152" s="3">
        <v>186.9</v>
      </c>
      <c r="T152" s="3" t="s">
        <v>27</v>
      </c>
      <c r="U152" s="3" t="s">
        <v>27</v>
      </c>
      <c r="V152" s="3" t="s">
        <v>27</v>
      </c>
      <c r="W152" s="3" t="s">
        <v>27</v>
      </c>
      <c r="X152" s="3" t="s">
        <v>27</v>
      </c>
      <c r="Y152" s="3" t="s">
        <v>27</v>
      </c>
    </row>
    <row r="153" spans="1:25" hidden="1" x14ac:dyDescent="0.2">
      <c r="A153" t="s">
        <v>116</v>
      </c>
      <c r="B153" t="s">
        <v>82</v>
      </c>
      <c r="C153" t="s">
        <v>49</v>
      </c>
      <c r="D153" t="s">
        <v>55</v>
      </c>
      <c r="E153" t="s">
        <v>24</v>
      </c>
      <c r="F153" s="3">
        <v>18</v>
      </c>
      <c r="G153" s="3">
        <v>19.3</v>
      </c>
      <c r="H153" s="3">
        <v>19.7</v>
      </c>
      <c r="I153" s="3">
        <v>17.5</v>
      </c>
      <c r="J153" s="3">
        <v>19.100000000000001</v>
      </c>
      <c r="K153" s="3">
        <v>23</v>
      </c>
      <c r="L153" s="3">
        <v>21.8</v>
      </c>
      <c r="M153" s="3">
        <v>21.5</v>
      </c>
      <c r="N153" s="3">
        <v>21.2</v>
      </c>
      <c r="O153" s="3">
        <v>27.9</v>
      </c>
      <c r="P153" s="3">
        <v>28.9</v>
      </c>
      <c r="Q153" s="3">
        <v>27.6</v>
      </c>
      <c r="R153" s="3">
        <v>25.1</v>
      </c>
      <c r="S153" s="3">
        <v>24.45</v>
      </c>
      <c r="T153" s="3" t="s">
        <v>27</v>
      </c>
      <c r="U153" s="3" t="s">
        <v>27</v>
      </c>
      <c r="V153" s="3" t="s">
        <v>27</v>
      </c>
      <c r="W153" s="3" t="s">
        <v>27</v>
      </c>
      <c r="X153" s="3" t="s">
        <v>27</v>
      </c>
      <c r="Y153" s="3" t="s">
        <v>27</v>
      </c>
    </row>
    <row r="154" spans="1:25" hidden="1" x14ac:dyDescent="0.2">
      <c r="A154" t="s">
        <v>116</v>
      </c>
      <c r="B154" t="s">
        <v>82</v>
      </c>
      <c r="C154" t="s">
        <v>49</v>
      </c>
      <c r="D154" t="s">
        <v>56</v>
      </c>
      <c r="E154" t="s">
        <v>24</v>
      </c>
      <c r="F154" s="3">
        <v>63.9</v>
      </c>
      <c r="G154" s="3">
        <v>64.3</v>
      </c>
      <c r="H154" s="3">
        <v>61.7</v>
      </c>
      <c r="I154" s="3">
        <v>67.7</v>
      </c>
      <c r="J154" s="3">
        <v>73.400000000000006</v>
      </c>
      <c r="K154" s="3">
        <v>71</v>
      </c>
      <c r="L154" s="3">
        <v>65.3</v>
      </c>
      <c r="M154" s="3">
        <v>68.7</v>
      </c>
      <c r="N154" s="3">
        <v>70.8</v>
      </c>
      <c r="O154" s="3">
        <v>68</v>
      </c>
      <c r="P154" s="3">
        <v>63.7</v>
      </c>
      <c r="Q154" s="3">
        <v>67</v>
      </c>
      <c r="R154" s="3">
        <v>70.5</v>
      </c>
      <c r="S154" s="3">
        <v>73.2</v>
      </c>
      <c r="T154" s="3" t="s">
        <v>27</v>
      </c>
      <c r="U154" s="3" t="s">
        <v>27</v>
      </c>
      <c r="V154" s="3" t="s">
        <v>27</v>
      </c>
      <c r="W154" s="3" t="s">
        <v>27</v>
      </c>
      <c r="X154" s="3" t="s">
        <v>27</v>
      </c>
      <c r="Y154" s="3" t="s">
        <v>27</v>
      </c>
    </row>
    <row r="155" spans="1:25" hidden="1" x14ac:dyDescent="0.2">
      <c r="A155" t="s">
        <v>116</v>
      </c>
      <c r="B155" t="s">
        <v>82</v>
      </c>
      <c r="C155" t="s">
        <v>49</v>
      </c>
      <c r="D155" t="s">
        <v>57</v>
      </c>
      <c r="E155" t="s">
        <v>24</v>
      </c>
      <c r="F155" s="3">
        <v>8.1</v>
      </c>
      <c r="G155" s="3">
        <v>9.1999999999999993</v>
      </c>
      <c r="H155" s="3">
        <v>9.1999999999999993</v>
      </c>
      <c r="I155" s="3">
        <v>10.5</v>
      </c>
      <c r="J155" s="3">
        <v>13.6</v>
      </c>
      <c r="K155" s="3">
        <v>13.4</v>
      </c>
      <c r="L155" s="3">
        <v>15</v>
      </c>
      <c r="M155" s="3">
        <v>15.5</v>
      </c>
      <c r="N155" s="3">
        <v>17</v>
      </c>
      <c r="O155" s="3">
        <v>16.5</v>
      </c>
      <c r="P155" s="3">
        <v>16.899999999999999</v>
      </c>
      <c r="Q155" s="3">
        <v>17.5</v>
      </c>
      <c r="R155" s="3">
        <v>20.100000000000001</v>
      </c>
      <c r="S155" s="3">
        <v>19.2</v>
      </c>
      <c r="T155" s="3" t="s">
        <v>27</v>
      </c>
      <c r="U155" s="3" t="s">
        <v>27</v>
      </c>
      <c r="V155" s="3" t="s">
        <v>27</v>
      </c>
      <c r="W155" s="3" t="s">
        <v>27</v>
      </c>
      <c r="X155" s="3" t="s">
        <v>27</v>
      </c>
      <c r="Y155" s="3" t="s">
        <v>27</v>
      </c>
    </row>
    <row r="156" spans="1:25" hidden="1" x14ac:dyDescent="0.2">
      <c r="A156" t="s">
        <v>116</v>
      </c>
      <c r="B156" t="s">
        <v>82</v>
      </c>
      <c r="C156" t="s">
        <v>49</v>
      </c>
      <c r="D156" t="s">
        <v>58</v>
      </c>
      <c r="E156" t="s">
        <v>24</v>
      </c>
      <c r="F156" s="3">
        <v>19.5</v>
      </c>
      <c r="G156" s="3">
        <v>19.5</v>
      </c>
      <c r="H156" s="3">
        <v>20.2</v>
      </c>
      <c r="I156" s="3">
        <v>25.8</v>
      </c>
      <c r="J156" s="3">
        <v>28.9</v>
      </c>
      <c r="K156" s="3">
        <v>28.7</v>
      </c>
      <c r="L156" s="3">
        <v>31</v>
      </c>
      <c r="M156" s="3">
        <v>28.9</v>
      </c>
      <c r="N156" s="3">
        <v>30.4</v>
      </c>
      <c r="O156" s="3">
        <v>31.5</v>
      </c>
      <c r="P156" s="3">
        <v>31</v>
      </c>
      <c r="Q156" s="3">
        <v>32.1</v>
      </c>
      <c r="R156" s="3">
        <v>37.700000000000003</v>
      </c>
      <c r="S156" s="3">
        <v>46.9</v>
      </c>
      <c r="T156" s="3" t="s">
        <v>27</v>
      </c>
      <c r="U156" s="3" t="s">
        <v>27</v>
      </c>
      <c r="V156" s="3" t="s">
        <v>27</v>
      </c>
      <c r="W156" s="3" t="s">
        <v>27</v>
      </c>
      <c r="X156" s="3" t="s">
        <v>27</v>
      </c>
      <c r="Y156" s="3" t="s">
        <v>27</v>
      </c>
    </row>
    <row r="157" spans="1:25" hidden="1" x14ac:dyDescent="0.2">
      <c r="A157" t="s">
        <v>116</v>
      </c>
      <c r="B157" t="s">
        <v>82</v>
      </c>
      <c r="C157" t="s">
        <v>49</v>
      </c>
      <c r="D157" t="s">
        <v>59</v>
      </c>
      <c r="E157" t="s">
        <v>24</v>
      </c>
      <c r="F157" s="3">
        <v>64.5</v>
      </c>
      <c r="G157" s="3">
        <v>65.8</v>
      </c>
      <c r="H157" s="3">
        <v>65.8</v>
      </c>
      <c r="I157" s="3">
        <v>65.599999999999994</v>
      </c>
      <c r="J157" s="3">
        <v>64.099999999999994</v>
      </c>
      <c r="K157" s="3">
        <v>61.5</v>
      </c>
      <c r="L157" s="3">
        <v>71.900000000000006</v>
      </c>
      <c r="M157" s="3">
        <v>66.3</v>
      </c>
      <c r="N157" s="3">
        <v>68.099999999999994</v>
      </c>
      <c r="O157" s="3">
        <v>68.3</v>
      </c>
      <c r="P157" s="3">
        <v>65.5</v>
      </c>
      <c r="Q157" s="3">
        <v>63.9</v>
      </c>
      <c r="R157" s="3">
        <v>67.8</v>
      </c>
      <c r="S157" s="3">
        <v>63.7</v>
      </c>
      <c r="T157" s="3" t="s">
        <v>27</v>
      </c>
      <c r="U157" s="3" t="s">
        <v>27</v>
      </c>
      <c r="V157" s="3" t="s">
        <v>27</v>
      </c>
      <c r="W157" s="3" t="s">
        <v>27</v>
      </c>
      <c r="X157" s="3" t="s">
        <v>27</v>
      </c>
      <c r="Y157" s="3" t="s">
        <v>27</v>
      </c>
    </row>
    <row r="158" spans="1:25" hidden="1" x14ac:dyDescent="0.2">
      <c r="A158" t="s">
        <v>116</v>
      </c>
      <c r="B158" t="s">
        <v>82</v>
      </c>
      <c r="C158" t="s">
        <v>49</v>
      </c>
      <c r="D158" t="s">
        <v>60</v>
      </c>
      <c r="E158" t="s">
        <v>24</v>
      </c>
      <c r="F158" s="3">
        <v>101.5</v>
      </c>
      <c r="G158" s="3">
        <v>100.9</v>
      </c>
      <c r="H158" s="3">
        <v>105.3</v>
      </c>
      <c r="I158" s="3">
        <v>109.5</v>
      </c>
      <c r="J158" s="3">
        <v>107.9</v>
      </c>
      <c r="K158" s="3">
        <v>108.2</v>
      </c>
      <c r="L158" s="3">
        <v>120.4</v>
      </c>
      <c r="M158" s="3">
        <v>116.8</v>
      </c>
      <c r="N158" s="3">
        <v>112</v>
      </c>
      <c r="O158" s="3">
        <v>113</v>
      </c>
      <c r="P158" s="3">
        <v>112.7</v>
      </c>
      <c r="Q158" s="3">
        <v>111.8</v>
      </c>
      <c r="R158" s="3">
        <v>110.7</v>
      </c>
      <c r="S158" s="3">
        <v>104.8</v>
      </c>
      <c r="T158" s="3" t="s">
        <v>27</v>
      </c>
      <c r="U158" s="3" t="s">
        <v>27</v>
      </c>
      <c r="V158" s="3" t="s">
        <v>27</v>
      </c>
      <c r="W158" s="3" t="s">
        <v>27</v>
      </c>
      <c r="X158" s="3" t="s">
        <v>27</v>
      </c>
      <c r="Y158" s="3" t="s">
        <v>27</v>
      </c>
    </row>
    <row r="159" spans="1:25" hidden="1" x14ac:dyDescent="0.2">
      <c r="A159" t="s">
        <v>116</v>
      </c>
      <c r="B159" t="s">
        <v>82</v>
      </c>
      <c r="C159" t="s">
        <v>49</v>
      </c>
      <c r="D159" t="s">
        <v>61</v>
      </c>
      <c r="E159" t="s">
        <v>24</v>
      </c>
      <c r="F159" s="3">
        <v>74.2</v>
      </c>
      <c r="G159" s="3">
        <v>70.7</v>
      </c>
      <c r="H159" s="3">
        <v>72.2</v>
      </c>
      <c r="I159" s="3">
        <v>68.900000000000006</v>
      </c>
      <c r="J159" s="3">
        <v>68.7</v>
      </c>
      <c r="K159" s="3">
        <v>69.400000000000006</v>
      </c>
      <c r="L159" s="3">
        <v>64.3</v>
      </c>
      <c r="M159" s="3">
        <v>67.400000000000006</v>
      </c>
      <c r="N159" s="3">
        <v>68.099999999999994</v>
      </c>
      <c r="O159" s="3">
        <v>67.400000000000006</v>
      </c>
      <c r="P159" s="3">
        <v>72.599999999999994</v>
      </c>
      <c r="Q159" s="3">
        <v>74.5</v>
      </c>
      <c r="R159" s="3">
        <v>68.599999999999994</v>
      </c>
      <c r="S159" s="3">
        <v>67.099999999999994</v>
      </c>
      <c r="T159" s="3" t="s">
        <v>27</v>
      </c>
      <c r="U159" s="3" t="s">
        <v>27</v>
      </c>
      <c r="V159" s="3" t="s">
        <v>27</v>
      </c>
      <c r="W159" s="3" t="s">
        <v>27</v>
      </c>
      <c r="X159" s="3" t="s">
        <v>27</v>
      </c>
      <c r="Y159" s="3" t="s">
        <v>27</v>
      </c>
    </row>
    <row r="160" spans="1:25" hidden="1" x14ac:dyDescent="0.2">
      <c r="A160" t="s">
        <v>116</v>
      </c>
      <c r="B160" t="s">
        <v>82</v>
      </c>
      <c r="C160" t="s">
        <v>49</v>
      </c>
      <c r="D160" t="s">
        <v>62</v>
      </c>
      <c r="E160" t="s">
        <v>24</v>
      </c>
      <c r="F160" s="3">
        <v>28.2</v>
      </c>
      <c r="G160" s="3">
        <v>28.3</v>
      </c>
      <c r="H160" s="3">
        <v>27.8</v>
      </c>
      <c r="I160" s="3">
        <v>27.4</v>
      </c>
      <c r="J160" s="3">
        <v>30.7</v>
      </c>
      <c r="K160" s="3">
        <v>32.700000000000003</v>
      </c>
      <c r="L160" s="3">
        <v>37.6</v>
      </c>
      <c r="M160" s="3">
        <v>38</v>
      </c>
      <c r="N160" s="3">
        <v>36.6</v>
      </c>
      <c r="O160" s="3">
        <v>35.799999999999997</v>
      </c>
      <c r="P160" s="3">
        <v>35</v>
      </c>
      <c r="Q160" s="3">
        <v>37.6</v>
      </c>
      <c r="R160" s="3">
        <v>37.700000000000003</v>
      </c>
      <c r="S160" s="3">
        <v>37.299999999999997</v>
      </c>
      <c r="T160" s="3" t="s">
        <v>27</v>
      </c>
      <c r="U160" s="3" t="s">
        <v>27</v>
      </c>
      <c r="V160" s="3" t="s">
        <v>27</v>
      </c>
      <c r="W160" s="3" t="s">
        <v>27</v>
      </c>
      <c r="X160" s="3" t="s">
        <v>27</v>
      </c>
      <c r="Y160" s="3" t="s">
        <v>27</v>
      </c>
    </row>
    <row r="161" spans="1:25" hidden="1" x14ac:dyDescent="0.2">
      <c r="A161" t="s">
        <v>116</v>
      </c>
      <c r="B161" t="s">
        <v>82</v>
      </c>
      <c r="C161" t="s">
        <v>49</v>
      </c>
      <c r="D161" t="s">
        <v>63</v>
      </c>
      <c r="E161" t="s">
        <v>24</v>
      </c>
      <c r="F161" s="3">
        <v>8.6</v>
      </c>
      <c r="G161" s="3">
        <v>3.1</v>
      </c>
      <c r="H161" s="3">
        <v>3.5</v>
      </c>
      <c r="I161" s="3">
        <v>4.4000000000000004</v>
      </c>
      <c r="J161" s="3">
        <v>3.3</v>
      </c>
      <c r="K161" s="3">
        <v>3.3</v>
      </c>
      <c r="L161" s="3">
        <v>4.7</v>
      </c>
      <c r="M161" s="3">
        <v>5.3</v>
      </c>
      <c r="N161" s="3">
        <v>4.5</v>
      </c>
      <c r="O161" s="3">
        <v>4.5999999999999996</v>
      </c>
      <c r="P161" s="3">
        <v>4.7</v>
      </c>
      <c r="Q161" s="3">
        <v>3.2</v>
      </c>
      <c r="R161" s="3" t="s">
        <v>27</v>
      </c>
      <c r="S161" s="3">
        <v>3.85</v>
      </c>
      <c r="T161" s="3" t="s">
        <v>27</v>
      </c>
      <c r="U161" s="3" t="s">
        <v>27</v>
      </c>
      <c r="V161" s="3" t="s">
        <v>27</v>
      </c>
      <c r="W161" s="3" t="s">
        <v>27</v>
      </c>
      <c r="X161" s="3" t="s">
        <v>27</v>
      </c>
      <c r="Y161" s="3" t="s">
        <v>27</v>
      </c>
    </row>
    <row r="162" spans="1:25" hidden="1" x14ac:dyDescent="0.2">
      <c r="A162" t="s">
        <v>116</v>
      </c>
      <c r="B162" t="s">
        <v>82</v>
      </c>
      <c r="C162" t="s">
        <v>49</v>
      </c>
      <c r="D162" t="s">
        <v>64</v>
      </c>
      <c r="E162" t="s">
        <v>24</v>
      </c>
      <c r="F162" s="3" t="s">
        <v>27</v>
      </c>
      <c r="G162" s="3">
        <v>9.9999999999681705E-2</v>
      </c>
      <c r="H162" s="3">
        <v>9.9999999999909106E-2</v>
      </c>
      <c r="I162" s="3">
        <v>0.49999999999977301</v>
      </c>
      <c r="J162" s="3">
        <v>0.39999999999986402</v>
      </c>
      <c r="K162" s="3">
        <v>0.49999999999977301</v>
      </c>
      <c r="L162" s="3">
        <v>1.0999999999996799</v>
      </c>
      <c r="M162" s="3">
        <v>0.90000000000009095</v>
      </c>
      <c r="N162" s="3">
        <v>0.89999999999986402</v>
      </c>
      <c r="O162" s="3">
        <v>9.9999999999909106E-2</v>
      </c>
      <c r="P162" s="3">
        <v>0.200000000000045</v>
      </c>
      <c r="Q162" s="3">
        <v>0.200000000000045</v>
      </c>
      <c r="R162" s="3">
        <v>2.9000000000000901</v>
      </c>
      <c r="S162" s="3">
        <v>0.200000000000045</v>
      </c>
      <c r="T162" s="3" t="s">
        <v>27</v>
      </c>
      <c r="U162" s="3" t="s">
        <v>27</v>
      </c>
      <c r="V162" s="3" t="s">
        <v>27</v>
      </c>
      <c r="W162" s="3" t="s">
        <v>27</v>
      </c>
      <c r="X162" s="3" t="s">
        <v>27</v>
      </c>
      <c r="Y162" s="3" t="s">
        <v>27</v>
      </c>
    </row>
  </sheetData>
  <sheetProtection formatCells="0" formatColumns="0" formatRows="0" insertColumns="0" insertRows="0" insertHyperlinks="0" deleteColumns="0" deleteRows="0" sort="0" autoFilter="0" pivotTables="0"/>
  <autoFilter ref="A1:Y162" xr:uid="{BD9039C8-3CB9-4FE6-A8DE-E9D02935324D}">
    <filterColumn colId="0">
      <filters>
        <filter val="XK0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2B60-83D2-4D9F-9DD7-04860BF02B73}">
  <dimension ref="A1:X12"/>
  <sheetViews>
    <sheetView tabSelected="1" workbookViewId="0">
      <selection activeCell="D14" sqref="D14"/>
    </sheetView>
  </sheetViews>
  <sheetFormatPr defaultRowHeight="11.25" x14ac:dyDescent="0.2"/>
  <sheetData>
    <row r="1" spans="1:24" x14ac:dyDescent="0.2">
      <c r="A1" t="s">
        <v>105</v>
      </c>
      <c r="B1" t="s">
        <v>106</v>
      </c>
      <c r="C1" t="s">
        <v>107</v>
      </c>
      <c r="D1" t="s">
        <v>16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</row>
    <row r="2" spans="1:24" x14ac:dyDescent="0.2">
      <c r="A2" t="s">
        <v>99</v>
      </c>
      <c r="B2" t="s">
        <v>20</v>
      </c>
      <c r="C2" t="s">
        <v>112</v>
      </c>
      <c r="D2" t="s">
        <v>24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1197.684</v>
      </c>
      <c r="M2">
        <v>1123.3</v>
      </c>
      <c r="N2">
        <v>1160.5</v>
      </c>
      <c r="O2">
        <v>1167.376</v>
      </c>
      <c r="P2">
        <v>1160.4770000000001</v>
      </c>
      <c r="Q2">
        <v>1140.097</v>
      </c>
      <c r="R2">
        <v>1023.688</v>
      </c>
      <c r="S2">
        <v>1037.0609999999999</v>
      </c>
      <c r="T2">
        <v>1086.6120000000001</v>
      </c>
      <c r="U2">
        <v>1157.1769999999999</v>
      </c>
      <c r="V2">
        <v>1194.9690000000001</v>
      </c>
      <c r="W2">
        <v>1230.8520000000001</v>
      </c>
      <c r="X2">
        <v>1265.5820000000001</v>
      </c>
    </row>
    <row r="3" spans="1:24" x14ac:dyDescent="0.2">
      <c r="A3" t="s">
        <v>99</v>
      </c>
      <c r="B3" t="s">
        <v>20</v>
      </c>
      <c r="C3" t="s">
        <v>108</v>
      </c>
      <c r="D3" t="s">
        <v>24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573.65800000000002</v>
      </c>
      <c r="M3">
        <v>502.11</v>
      </c>
      <c r="N3">
        <v>511.22300000000001</v>
      </c>
      <c r="O3">
        <v>491.36200000000002</v>
      </c>
      <c r="P3">
        <v>526.41200000000003</v>
      </c>
      <c r="Q3">
        <v>526.37300000000005</v>
      </c>
      <c r="R3">
        <v>452.65199999999999</v>
      </c>
      <c r="S3">
        <v>436.25200000000001</v>
      </c>
      <c r="T3">
        <v>449.40699999999998</v>
      </c>
      <c r="U3">
        <v>465.68599999999998</v>
      </c>
      <c r="V3">
        <v>456.46100000000001</v>
      </c>
      <c r="W3">
        <v>459.77800000000002</v>
      </c>
      <c r="X3">
        <v>460.87799999999999</v>
      </c>
    </row>
    <row r="4" spans="1:24" x14ac:dyDescent="0.2">
      <c r="A4" t="s">
        <v>99</v>
      </c>
      <c r="B4" t="s">
        <v>20</v>
      </c>
      <c r="C4" t="s">
        <v>100</v>
      </c>
      <c r="D4" t="s">
        <v>24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>
        <v>125.447</v>
      </c>
      <c r="M4">
        <v>105.59</v>
      </c>
      <c r="N4">
        <v>116.288</v>
      </c>
      <c r="O4">
        <v>124.708</v>
      </c>
      <c r="P4">
        <v>123.184</v>
      </c>
      <c r="Q4">
        <v>103.19799999999999</v>
      </c>
      <c r="R4">
        <v>99.006</v>
      </c>
      <c r="S4">
        <v>116.25300000000001</v>
      </c>
      <c r="T4">
        <v>126.52799999999999</v>
      </c>
      <c r="U4">
        <v>147.89600000000002</v>
      </c>
      <c r="V4">
        <v>149.12199999999999</v>
      </c>
      <c r="W4">
        <v>156.596</v>
      </c>
      <c r="X4">
        <v>165.71299999999999</v>
      </c>
    </row>
    <row r="5" spans="1:24" x14ac:dyDescent="0.2">
      <c r="A5" t="s">
        <v>99</v>
      </c>
      <c r="B5" t="s">
        <v>20</v>
      </c>
      <c r="C5" t="s">
        <v>109</v>
      </c>
      <c r="D5" t="s">
        <v>24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>
        <v>97.533000000000001</v>
      </c>
      <c r="M5">
        <v>94.36</v>
      </c>
      <c r="N5">
        <v>115.15900000000001</v>
      </c>
      <c r="O5">
        <v>115.66</v>
      </c>
      <c r="P5">
        <v>95.546000000000006</v>
      </c>
      <c r="Q5">
        <v>93.102000000000004</v>
      </c>
      <c r="R5">
        <v>73.116</v>
      </c>
      <c r="S5">
        <v>66.936999999999998</v>
      </c>
      <c r="T5">
        <v>75.236999999999995</v>
      </c>
      <c r="U5">
        <v>75.742999999999995</v>
      </c>
      <c r="V5">
        <v>82.14</v>
      </c>
      <c r="W5">
        <v>86.155000000000001</v>
      </c>
      <c r="X5">
        <v>89.066999999999993</v>
      </c>
    </row>
    <row r="6" spans="1:24" x14ac:dyDescent="0.2">
      <c r="A6" t="s">
        <v>99</v>
      </c>
      <c r="B6" t="s">
        <v>20</v>
      </c>
      <c r="C6" t="s">
        <v>101</v>
      </c>
      <c r="D6" t="s">
        <v>24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>
        <v>214.45299999999997</v>
      </c>
      <c r="M6">
        <v>212.29999999999998</v>
      </c>
      <c r="N6">
        <v>211.14400000000001</v>
      </c>
      <c r="O6">
        <v>223.53800000000001</v>
      </c>
      <c r="P6">
        <v>211.21</v>
      </c>
      <c r="Q6">
        <v>224</v>
      </c>
      <c r="R6">
        <v>191.43600000000001</v>
      </c>
      <c r="S6">
        <v>169.215</v>
      </c>
      <c r="T6">
        <v>198.58300000000003</v>
      </c>
      <c r="U6">
        <v>214.84800000000001</v>
      </c>
      <c r="V6">
        <v>230.81400000000002</v>
      </c>
      <c r="W6">
        <v>243.80700000000002</v>
      </c>
      <c r="X6">
        <v>261.91500000000002</v>
      </c>
    </row>
    <row r="7" spans="1:24" x14ac:dyDescent="0.2">
      <c r="A7" t="s">
        <v>99</v>
      </c>
      <c r="B7" t="s">
        <v>20</v>
      </c>
      <c r="C7" t="s">
        <v>110</v>
      </c>
      <c r="D7" t="s">
        <v>24</v>
      </c>
      <c r="E7" t="s">
        <v>27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>
        <v>13.468</v>
      </c>
      <c r="T7">
        <v>8.24</v>
      </c>
      <c r="U7">
        <v>14.859</v>
      </c>
      <c r="V7">
        <v>10.824</v>
      </c>
      <c r="W7">
        <v>12.541</v>
      </c>
      <c r="X7">
        <v>13.682</v>
      </c>
    </row>
    <row r="8" spans="1:24" x14ac:dyDescent="0.2">
      <c r="A8" t="s">
        <v>99</v>
      </c>
      <c r="B8" t="s">
        <v>20</v>
      </c>
      <c r="C8" t="s">
        <v>111</v>
      </c>
      <c r="D8" t="s">
        <v>24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>
        <v>8.3409999999999993</v>
      </c>
      <c r="M8">
        <v>8.99</v>
      </c>
      <c r="N8">
        <v>10.311</v>
      </c>
      <c r="O8">
        <v>9.8239999999999998</v>
      </c>
      <c r="P8">
        <v>9.6989999999999998</v>
      </c>
      <c r="Q8">
        <v>6.524</v>
      </c>
      <c r="R8">
        <v>11.029</v>
      </c>
      <c r="S8">
        <v>10.43</v>
      </c>
      <c r="T8">
        <v>10.561</v>
      </c>
      <c r="U8">
        <v>11.651</v>
      </c>
      <c r="V8">
        <v>10.984</v>
      </c>
      <c r="W8">
        <v>10.722</v>
      </c>
      <c r="X8">
        <v>13.035</v>
      </c>
    </row>
    <row r="9" spans="1:24" x14ac:dyDescent="0.2">
      <c r="A9" t="s">
        <v>99</v>
      </c>
      <c r="B9" t="s">
        <v>20</v>
      </c>
      <c r="C9" t="s">
        <v>102</v>
      </c>
      <c r="D9" t="s">
        <v>24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>
        <v>10.632999999999999</v>
      </c>
      <c r="M9">
        <v>11.23</v>
      </c>
      <c r="N9">
        <v>16.135000000000002</v>
      </c>
      <c r="O9">
        <v>11.927</v>
      </c>
      <c r="P9">
        <v>14.127000000000001</v>
      </c>
      <c r="Q9">
        <v>15.59</v>
      </c>
      <c r="R9">
        <v>20.832000000000001</v>
      </c>
      <c r="S9">
        <v>23.98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</row>
    <row r="10" spans="1:24" x14ac:dyDescent="0.2">
      <c r="A10" t="s">
        <v>99</v>
      </c>
      <c r="B10" t="s">
        <v>20</v>
      </c>
      <c r="C10" t="s">
        <v>113</v>
      </c>
      <c r="D10" t="s">
        <v>24</v>
      </c>
      <c r="E10" t="s">
        <v>27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 t="s">
        <v>27</v>
      </c>
      <c r="L10" t="s">
        <v>27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>
        <v>33.619999999999997</v>
      </c>
      <c r="T10">
        <v>30.908999999999999</v>
      </c>
      <c r="U10">
        <v>39.711999999999996</v>
      </c>
      <c r="V10">
        <v>45.526000000000003</v>
      </c>
      <c r="W10">
        <v>48.742999999999995</v>
      </c>
      <c r="X10">
        <v>54.368000000000002</v>
      </c>
    </row>
    <row r="11" spans="1:24" x14ac:dyDescent="0.2">
      <c r="A11" t="s">
        <v>99</v>
      </c>
      <c r="B11" t="s">
        <v>20</v>
      </c>
      <c r="C11" t="s">
        <v>103</v>
      </c>
      <c r="D11" t="s">
        <v>24</v>
      </c>
      <c r="E11" t="s">
        <v>27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 t="s">
        <v>27</v>
      </c>
      <c r="L11">
        <v>139.614</v>
      </c>
      <c r="M11">
        <v>155.01999999999998</v>
      </c>
      <c r="N11">
        <v>148.15100000000001</v>
      </c>
      <c r="O11">
        <v>150.47799999999998</v>
      </c>
      <c r="P11">
        <v>141.50200000000001</v>
      </c>
      <c r="Q11">
        <v>140.328</v>
      </c>
      <c r="R11">
        <v>145.62700000000001</v>
      </c>
      <c r="S11">
        <v>139.84700000000001</v>
      </c>
      <c r="T11">
        <v>152.672</v>
      </c>
      <c r="U11">
        <v>150.982</v>
      </c>
      <c r="V11">
        <v>168.52199999999999</v>
      </c>
      <c r="W11">
        <v>168.548</v>
      </c>
      <c r="X11">
        <v>166.446</v>
      </c>
    </row>
    <row r="12" spans="1:24" x14ac:dyDescent="0.2">
      <c r="A12" t="s">
        <v>99</v>
      </c>
      <c r="B12" t="s">
        <v>20</v>
      </c>
      <c r="C12" t="s">
        <v>104</v>
      </c>
      <c r="D12" t="s">
        <v>24</v>
      </c>
      <c r="E12" t="s">
        <v>27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>
        <v>28.004999999999999</v>
      </c>
      <c r="M12">
        <v>33.700000000000003</v>
      </c>
      <c r="N12">
        <v>32.131</v>
      </c>
      <c r="O12">
        <v>39.878999999999998</v>
      </c>
      <c r="P12">
        <v>38.796999999999997</v>
      </c>
      <c r="Q12">
        <v>31.259</v>
      </c>
      <c r="R12">
        <v>32.033000000000001</v>
      </c>
      <c r="S12">
        <v>51.039000000000001</v>
      </c>
      <c r="T12">
        <v>34.475000000000001</v>
      </c>
      <c r="U12">
        <v>35.800000000000004</v>
      </c>
      <c r="V12">
        <v>40.576000000000001</v>
      </c>
      <c r="W12">
        <v>43.961999999999996</v>
      </c>
      <c r="X12">
        <v>40.477999999999994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6168-3726-4DEF-87F6-0486CC8AB0E7}">
  <dimension ref="A1:X34"/>
  <sheetViews>
    <sheetView topLeftCell="A10" zoomScale="115" zoomScaleNormal="115" workbookViewId="0">
      <selection activeCell="C25" sqref="C25"/>
    </sheetView>
  </sheetViews>
  <sheetFormatPr defaultRowHeight="11.25" x14ac:dyDescent="0.2"/>
  <cols>
    <col min="1" max="1" width="15.33203125" customWidth="1"/>
    <col min="3" max="3" width="33.83203125" customWidth="1"/>
    <col min="4" max="4" width="23.1640625" customWidth="1"/>
  </cols>
  <sheetData>
    <row r="1" spans="1:24" x14ac:dyDescent="0.2">
      <c r="A1" t="s">
        <v>11</v>
      </c>
      <c r="B1" t="s">
        <v>12</v>
      </c>
      <c r="C1" t="s">
        <v>15</v>
      </c>
      <c r="D1" t="s">
        <v>16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</row>
    <row r="2" spans="1:24" x14ac:dyDescent="0.2">
      <c r="A2" t="s">
        <v>114</v>
      </c>
      <c r="B2" t="s">
        <v>66</v>
      </c>
      <c r="C2" t="s">
        <v>112</v>
      </c>
      <c r="D2" t="s">
        <v>24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>
        <v>813.68299999999999</v>
      </c>
      <c r="R2">
        <v>821.6</v>
      </c>
      <c r="S2">
        <v>812.03099999999995</v>
      </c>
      <c r="T2">
        <v>821.51199999999994</v>
      </c>
      <c r="U2">
        <v>801.08399999999995</v>
      </c>
      <c r="V2">
        <v>815.65899999999999</v>
      </c>
      <c r="W2">
        <v>822.44600000000003</v>
      </c>
      <c r="X2">
        <v>802.85599999999999</v>
      </c>
    </row>
    <row r="3" spans="1:24" x14ac:dyDescent="0.2">
      <c r="A3" t="s">
        <v>114</v>
      </c>
      <c r="B3" t="s">
        <v>66</v>
      </c>
      <c r="C3" t="s">
        <v>108</v>
      </c>
      <c r="D3" t="s">
        <v>24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>
        <v>167.27799999999999</v>
      </c>
      <c r="R3">
        <v>154.983</v>
      </c>
      <c r="S3">
        <v>138.68799999999999</v>
      </c>
      <c r="T3">
        <v>146.851</v>
      </c>
      <c r="U3">
        <v>143.85300000000001</v>
      </c>
      <c r="V3">
        <v>153.92400000000001</v>
      </c>
      <c r="W3">
        <v>129.32900000000001</v>
      </c>
      <c r="X3">
        <v>144.21299999999999</v>
      </c>
    </row>
    <row r="4" spans="1:24" x14ac:dyDescent="0.2">
      <c r="A4" t="s">
        <v>114</v>
      </c>
      <c r="B4" t="s">
        <v>66</v>
      </c>
      <c r="C4" t="s">
        <v>100</v>
      </c>
      <c r="D4" t="s">
        <v>24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>
        <v>174.697</v>
      </c>
      <c r="R4">
        <v>182.06899999999999</v>
      </c>
      <c r="S4">
        <v>179.09700000000001</v>
      </c>
      <c r="T4">
        <v>180.95800000000003</v>
      </c>
      <c r="U4">
        <v>181.58399999999997</v>
      </c>
      <c r="V4">
        <v>181.19499999999999</v>
      </c>
      <c r="W4">
        <v>193.07499999999999</v>
      </c>
      <c r="X4">
        <v>190.785</v>
      </c>
    </row>
    <row r="5" spans="1:24" x14ac:dyDescent="0.2">
      <c r="A5" t="s">
        <v>114</v>
      </c>
      <c r="B5" t="s">
        <v>66</v>
      </c>
      <c r="C5" t="s">
        <v>109</v>
      </c>
      <c r="D5" t="s">
        <v>24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>
        <v>72.337999999999994</v>
      </c>
      <c r="R5">
        <v>62.914000000000001</v>
      </c>
      <c r="S5">
        <v>64.537999999999997</v>
      </c>
      <c r="T5">
        <v>61.216999999999999</v>
      </c>
      <c r="U5">
        <v>68.963999999999999</v>
      </c>
      <c r="V5">
        <v>59.472000000000001</v>
      </c>
      <c r="W5">
        <v>71.212999999999994</v>
      </c>
      <c r="X5">
        <v>63.814999999999998</v>
      </c>
    </row>
    <row r="6" spans="1:24" x14ac:dyDescent="0.2">
      <c r="A6" t="s">
        <v>114</v>
      </c>
      <c r="B6" t="s">
        <v>66</v>
      </c>
      <c r="C6" t="s">
        <v>101</v>
      </c>
      <c r="D6" t="s">
        <v>24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>
        <v>171.529</v>
      </c>
      <c r="R6">
        <v>175.346</v>
      </c>
      <c r="S6">
        <v>190.52099999999999</v>
      </c>
      <c r="T6">
        <v>187.489</v>
      </c>
      <c r="U6">
        <v>174.85999999999999</v>
      </c>
      <c r="V6">
        <v>185.92899999999997</v>
      </c>
      <c r="W6">
        <v>190.36799999999999</v>
      </c>
      <c r="X6">
        <v>173.04600000000002</v>
      </c>
    </row>
    <row r="7" spans="1:24" x14ac:dyDescent="0.2">
      <c r="A7" t="s">
        <v>114</v>
      </c>
      <c r="B7" t="s">
        <v>66</v>
      </c>
      <c r="C7" t="s">
        <v>110</v>
      </c>
      <c r="D7" t="s">
        <v>24</v>
      </c>
      <c r="E7" t="s">
        <v>27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>
        <v>12.955</v>
      </c>
      <c r="R7">
        <v>16.14</v>
      </c>
      <c r="S7">
        <v>15.118</v>
      </c>
      <c r="T7">
        <v>12.128</v>
      </c>
      <c r="U7">
        <v>15.884</v>
      </c>
      <c r="V7">
        <v>13.522</v>
      </c>
      <c r="W7">
        <v>13.59</v>
      </c>
      <c r="X7">
        <v>16.853999999999999</v>
      </c>
    </row>
    <row r="8" spans="1:24" x14ac:dyDescent="0.2">
      <c r="A8" t="s">
        <v>114</v>
      </c>
      <c r="B8" t="s">
        <v>66</v>
      </c>
      <c r="C8" t="s">
        <v>111</v>
      </c>
      <c r="D8" t="s">
        <v>24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 t="s">
        <v>27</v>
      </c>
      <c r="N8" t="s">
        <v>27</v>
      </c>
      <c r="O8" t="s">
        <v>27</v>
      </c>
      <c r="P8" t="s">
        <v>27</v>
      </c>
      <c r="Q8">
        <v>14.464</v>
      </c>
      <c r="R8">
        <v>15.208</v>
      </c>
      <c r="S8">
        <v>13.054</v>
      </c>
      <c r="T8">
        <v>13.010999999999999</v>
      </c>
      <c r="U8">
        <v>13.805</v>
      </c>
      <c r="V8">
        <v>10.372999999999999</v>
      </c>
      <c r="W8">
        <v>9.6590000000000007</v>
      </c>
      <c r="X8">
        <v>12.516</v>
      </c>
    </row>
    <row r="9" spans="1:24" x14ac:dyDescent="0.2">
      <c r="A9" t="s">
        <v>114</v>
      </c>
      <c r="B9" t="s">
        <v>66</v>
      </c>
      <c r="C9" t="s">
        <v>102</v>
      </c>
      <c r="D9" t="s">
        <v>24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>
        <v>0.91500000000000004</v>
      </c>
      <c r="R9">
        <v>0.51</v>
      </c>
      <c r="S9">
        <v>0.67300000000000004</v>
      </c>
      <c r="T9">
        <v>0.75</v>
      </c>
      <c r="U9">
        <v>0.90100000000000002</v>
      </c>
      <c r="V9">
        <v>0.70599999999999996</v>
      </c>
      <c r="W9">
        <v>1.5760000000000001</v>
      </c>
      <c r="X9">
        <v>0.33700000000000002</v>
      </c>
    </row>
    <row r="10" spans="1:24" x14ac:dyDescent="0.2">
      <c r="A10" t="s">
        <v>114</v>
      </c>
      <c r="B10" t="s">
        <v>66</v>
      </c>
      <c r="C10" t="s">
        <v>113</v>
      </c>
      <c r="D10" t="s">
        <v>24</v>
      </c>
      <c r="E10" t="s">
        <v>27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 t="s">
        <v>27</v>
      </c>
      <c r="L10" t="s">
        <v>27</v>
      </c>
      <c r="M10" t="s">
        <v>27</v>
      </c>
      <c r="N10" t="s">
        <v>27</v>
      </c>
      <c r="O10" t="s">
        <v>27</v>
      </c>
      <c r="P10" t="s">
        <v>27</v>
      </c>
      <c r="Q10">
        <v>23.497</v>
      </c>
      <c r="R10">
        <v>23.658000000000001</v>
      </c>
      <c r="S10">
        <v>25.155000000000001</v>
      </c>
      <c r="T10">
        <v>25.253</v>
      </c>
      <c r="U10">
        <v>27.619999999999997</v>
      </c>
      <c r="V10">
        <v>29.097000000000001</v>
      </c>
      <c r="W10">
        <v>26.917000000000002</v>
      </c>
      <c r="X10">
        <v>32.14</v>
      </c>
    </row>
    <row r="11" spans="1:24" x14ac:dyDescent="0.2">
      <c r="A11" t="s">
        <v>114</v>
      </c>
      <c r="B11" t="s">
        <v>66</v>
      </c>
      <c r="C11" t="s">
        <v>103</v>
      </c>
      <c r="D11" t="s">
        <v>24</v>
      </c>
      <c r="E11" t="s">
        <v>27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 t="s">
        <v>27</v>
      </c>
      <c r="L11" t="s">
        <v>27</v>
      </c>
      <c r="M11" t="s">
        <v>27</v>
      </c>
      <c r="N11" t="s">
        <v>27</v>
      </c>
      <c r="O11" t="s">
        <v>27</v>
      </c>
      <c r="P11" t="s">
        <v>27</v>
      </c>
      <c r="Q11">
        <v>146.36000000000001</v>
      </c>
      <c r="R11">
        <v>162.79300000000001</v>
      </c>
      <c r="S11">
        <v>156.827</v>
      </c>
      <c r="T11">
        <v>159.52799999999999</v>
      </c>
      <c r="U11">
        <v>139.02699999999999</v>
      </c>
      <c r="V11">
        <v>143.887</v>
      </c>
      <c r="W11">
        <v>145.726</v>
      </c>
      <c r="X11">
        <v>131.185</v>
      </c>
    </row>
    <row r="12" spans="1:24" x14ac:dyDescent="0.2">
      <c r="A12" t="s">
        <v>114</v>
      </c>
      <c r="B12" t="s">
        <v>66</v>
      </c>
      <c r="C12" t="s">
        <v>104</v>
      </c>
      <c r="D12" t="s">
        <v>24</v>
      </c>
      <c r="E12" t="s">
        <v>27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 t="s">
        <v>27</v>
      </c>
      <c r="M12" t="s">
        <v>27</v>
      </c>
      <c r="N12" t="s">
        <v>27</v>
      </c>
      <c r="O12" t="s">
        <v>27</v>
      </c>
      <c r="P12" t="s">
        <v>27</v>
      </c>
      <c r="Q12">
        <v>29.652000000000001</v>
      </c>
      <c r="R12">
        <v>27.978999999999999</v>
      </c>
      <c r="S12">
        <v>28.361000000000001</v>
      </c>
      <c r="T12">
        <v>34.328000000000003</v>
      </c>
      <c r="U12">
        <v>34.585999999999999</v>
      </c>
      <c r="V12">
        <v>37.557000000000002</v>
      </c>
      <c r="W12">
        <v>40.993000000000002</v>
      </c>
      <c r="X12">
        <v>37.965000000000003</v>
      </c>
    </row>
    <row r="13" spans="1:24" x14ac:dyDescent="0.2">
      <c r="A13" t="s">
        <v>115</v>
      </c>
      <c r="B13" t="s">
        <v>72</v>
      </c>
      <c r="C13" t="s">
        <v>112</v>
      </c>
      <c r="D13" t="s">
        <v>24</v>
      </c>
      <c r="E13" t="s">
        <v>27</v>
      </c>
      <c r="F13" t="s">
        <v>27</v>
      </c>
      <c r="G13" t="s">
        <v>27</v>
      </c>
      <c r="H13" t="s">
        <v>27</v>
      </c>
      <c r="I13">
        <v>266</v>
      </c>
      <c r="J13">
        <v>289</v>
      </c>
      <c r="K13">
        <v>297</v>
      </c>
      <c r="L13">
        <v>281</v>
      </c>
      <c r="M13">
        <v>266</v>
      </c>
      <c r="N13">
        <v>290</v>
      </c>
      <c r="O13" t="s">
        <v>27</v>
      </c>
      <c r="P13">
        <v>280.45400000000001</v>
      </c>
      <c r="Q13">
        <v>304.70999999999998</v>
      </c>
      <c r="R13">
        <v>342.09</v>
      </c>
      <c r="S13">
        <v>325.72000000000003</v>
      </c>
      <c r="T13">
        <v>298.79599999999999</v>
      </c>
      <c r="U13">
        <v>334.15699999999998</v>
      </c>
      <c r="V13">
        <v>360.14400000000001</v>
      </c>
      <c r="W13">
        <v>348.149</v>
      </c>
      <c r="X13">
        <v>366.27</v>
      </c>
    </row>
    <row r="14" spans="1:24" x14ac:dyDescent="0.2">
      <c r="A14" t="s">
        <v>115</v>
      </c>
      <c r="B14" t="s">
        <v>72</v>
      </c>
      <c r="C14" t="s">
        <v>108</v>
      </c>
      <c r="D14" t="s">
        <v>24</v>
      </c>
      <c r="E14" t="s">
        <v>27</v>
      </c>
      <c r="F14" t="s">
        <v>27</v>
      </c>
      <c r="G14" t="s">
        <v>27</v>
      </c>
      <c r="H14" t="s">
        <v>27</v>
      </c>
      <c r="I14">
        <v>65</v>
      </c>
      <c r="J14">
        <v>54</v>
      </c>
      <c r="K14">
        <v>64</v>
      </c>
      <c r="L14">
        <v>41</v>
      </c>
      <c r="M14">
        <v>21</v>
      </c>
      <c r="N14">
        <v>18</v>
      </c>
      <c r="O14" t="s">
        <v>27</v>
      </c>
      <c r="P14">
        <v>12.382999999999999</v>
      </c>
      <c r="Q14">
        <v>13.875</v>
      </c>
      <c r="R14">
        <v>20.329999999999998</v>
      </c>
      <c r="S14">
        <v>8.5869999999999997</v>
      </c>
      <c r="T14">
        <v>6.7279999999999998</v>
      </c>
      <c r="U14">
        <v>14.191000000000001</v>
      </c>
      <c r="V14">
        <v>15.933</v>
      </c>
      <c r="W14">
        <v>12.316000000000001</v>
      </c>
      <c r="X14">
        <v>19.181000000000001</v>
      </c>
    </row>
    <row r="15" spans="1:24" x14ac:dyDescent="0.2">
      <c r="A15" t="s">
        <v>115</v>
      </c>
      <c r="B15" t="s">
        <v>72</v>
      </c>
      <c r="C15" t="s">
        <v>100</v>
      </c>
      <c r="D15" t="s">
        <v>24</v>
      </c>
      <c r="I15">
        <v>37</v>
      </c>
      <c r="J15">
        <v>42</v>
      </c>
      <c r="K15">
        <v>37</v>
      </c>
      <c r="L15">
        <v>40</v>
      </c>
      <c r="M15">
        <v>41</v>
      </c>
      <c r="N15">
        <v>45</v>
      </c>
      <c r="O15" t="s">
        <v>27</v>
      </c>
      <c r="P15">
        <v>42.943999999999996</v>
      </c>
      <c r="Q15">
        <v>57.593999999999994</v>
      </c>
      <c r="R15">
        <v>57.317999999999998</v>
      </c>
      <c r="S15">
        <v>57.596000000000004</v>
      </c>
      <c r="T15">
        <v>56.158000000000001</v>
      </c>
      <c r="U15">
        <v>60.074000000000005</v>
      </c>
      <c r="V15">
        <v>62.53</v>
      </c>
      <c r="W15">
        <v>49.754999999999995</v>
      </c>
      <c r="X15">
        <v>55.259</v>
      </c>
    </row>
    <row r="16" spans="1:24" x14ac:dyDescent="0.2">
      <c r="A16" t="s">
        <v>115</v>
      </c>
      <c r="B16" t="s">
        <v>72</v>
      </c>
      <c r="C16" t="s">
        <v>109</v>
      </c>
      <c r="D16" t="s">
        <v>24</v>
      </c>
      <c r="E16" t="s">
        <v>27</v>
      </c>
      <c r="F16" t="s">
        <v>27</v>
      </c>
      <c r="G16" t="s">
        <v>27</v>
      </c>
      <c r="H16" t="s">
        <v>27</v>
      </c>
      <c r="I16">
        <v>21</v>
      </c>
      <c r="J16">
        <v>23</v>
      </c>
      <c r="K16">
        <v>24</v>
      </c>
      <c r="L16">
        <v>18</v>
      </c>
      <c r="M16">
        <v>23</v>
      </c>
      <c r="N16">
        <v>23</v>
      </c>
      <c r="O16" t="s">
        <v>27</v>
      </c>
      <c r="P16">
        <v>23.584</v>
      </c>
      <c r="Q16">
        <v>29.024000000000001</v>
      </c>
      <c r="R16">
        <v>38.997999999999998</v>
      </c>
      <c r="S16">
        <v>35.585000000000001</v>
      </c>
      <c r="T16">
        <v>28.244</v>
      </c>
      <c r="U16">
        <v>38.570999999999998</v>
      </c>
      <c r="V16">
        <v>46.551000000000002</v>
      </c>
      <c r="W16">
        <v>41.497</v>
      </c>
      <c r="X16">
        <v>45.963000000000001</v>
      </c>
    </row>
    <row r="17" spans="1:24" x14ac:dyDescent="0.2">
      <c r="A17" t="s">
        <v>115</v>
      </c>
      <c r="B17" t="s">
        <v>72</v>
      </c>
      <c r="C17" t="s">
        <v>101</v>
      </c>
      <c r="D17" t="s">
        <v>24</v>
      </c>
      <c r="I17">
        <v>59</v>
      </c>
      <c r="J17">
        <v>62</v>
      </c>
      <c r="K17">
        <v>68</v>
      </c>
      <c r="L17">
        <v>71</v>
      </c>
      <c r="M17">
        <v>72</v>
      </c>
      <c r="N17">
        <v>81</v>
      </c>
      <c r="O17" t="s">
        <v>27</v>
      </c>
      <c r="P17">
        <v>81.01100000000001</v>
      </c>
      <c r="Q17">
        <v>65.644999999999996</v>
      </c>
      <c r="R17">
        <v>72.462999999999994</v>
      </c>
      <c r="S17">
        <v>77.534999999999997</v>
      </c>
      <c r="T17">
        <v>71.12</v>
      </c>
      <c r="U17">
        <v>81.404999999999987</v>
      </c>
      <c r="V17">
        <v>86.212000000000018</v>
      </c>
      <c r="W17">
        <v>94.411000000000001</v>
      </c>
      <c r="X17">
        <v>99.27300000000001</v>
      </c>
    </row>
    <row r="18" spans="1:24" x14ac:dyDescent="0.2">
      <c r="A18" t="s">
        <v>115</v>
      </c>
      <c r="B18" t="s">
        <v>72</v>
      </c>
      <c r="C18" t="s">
        <v>110</v>
      </c>
      <c r="D18" t="s">
        <v>24</v>
      </c>
      <c r="E18" t="s">
        <v>27</v>
      </c>
      <c r="F18" t="s">
        <v>27</v>
      </c>
      <c r="G18" t="s">
        <v>27</v>
      </c>
      <c r="H18" t="s">
        <v>27</v>
      </c>
      <c r="I18" t="s">
        <v>27</v>
      </c>
      <c r="J18" t="s">
        <v>27</v>
      </c>
      <c r="K18" t="s">
        <v>27</v>
      </c>
      <c r="L18" t="s">
        <v>27</v>
      </c>
      <c r="M18" t="s">
        <v>27</v>
      </c>
      <c r="N18" t="s">
        <v>27</v>
      </c>
      <c r="O18" t="s">
        <v>27</v>
      </c>
      <c r="P18" t="s">
        <v>27</v>
      </c>
      <c r="Q18">
        <v>6.8929999999999998</v>
      </c>
      <c r="R18">
        <v>9.9629999999999992</v>
      </c>
      <c r="S18">
        <v>9.5719999999999992</v>
      </c>
      <c r="T18">
        <v>9.6359999999999992</v>
      </c>
      <c r="U18">
        <v>7.3150000000000004</v>
      </c>
      <c r="V18">
        <v>9.4939999999999998</v>
      </c>
      <c r="W18">
        <v>11.954000000000001</v>
      </c>
      <c r="X18">
        <v>13.977</v>
      </c>
    </row>
    <row r="19" spans="1:24" x14ac:dyDescent="0.2">
      <c r="A19" t="s">
        <v>115</v>
      </c>
      <c r="B19" t="s">
        <v>72</v>
      </c>
      <c r="C19" t="s">
        <v>111</v>
      </c>
      <c r="D19" t="s">
        <v>24</v>
      </c>
      <c r="E19" t="s">
        <v>27</v>
      </c>
      <c r="F19" t="s">
        <v>27</v>
      </c>
      <c r="G19" t="s">
        <v>27</v>
      </c>
      <c r="H19" t="s">
        <v>27</v>
      </c>
      <c r="I19">
        <v>3</v>
      </c>
      <c r="J19">
        <v>3</v>
      </c>
      <c r="K19">
        <v>4</v>
      </c>
      <c r="L19">
        <v>3</v>
      </c>
      <c r="M19">
        <v>5</v>
      </c>
      <c r="N19">
        <v>6</v>
      </c>
      <c r="O19" t="s">
        <v>27</v>
      </c>
      <c r="P19">
        <v>6.3029999999999999</v>
      </c>
      <c r="Q19">
        <v>6.758</v>
      </c>
      <c r="R19">
        <v>7.56</v>
      </c>
      <c r="S19">
        <v>5.9420000000000002</v>
      </c>
      <c r="T19">
        <v>5.8739999999999997</v>
      </c>
      <c r="U19">
        <v>6.4969999999999999</v>
      </c>
      <c r="V19">
        <v>6.2809999999999997</v>
      </c>
      <c r="W19">
        <v>7.0759999999999996</v>
      </c>
      <c r="X19">
        <v>6.2759999999999998</v>
      </c>
    </row>
    <row r="20" spans="1:24" ht="9" customHeight="1" x14ac:dyDescent="0.2">
      <c r="A20" t="s">
        <v>115</v>
      </c>
      <c r="B20" t="s">
        <v>72</v>
      </c>
      <c r="C20" t="s">
        <v>102</v>
      </c>
      <c r="D20" t="s">
        <v>24</v>
      </c>
      <c r="E20" t="s">
        <v>27</v>
      </c>
      <c r="F20" t="s">
        <v>27</v>
      </c>
      <c r="G20" t="s">
        <v>27</v>
      </c>
      <c r="H20" t="s">
        <v>27</v>
      </c>
      <c r="I20">
        <v>6</v>
      </c>
      <c r="J20">
        <v>7</v>
      </c>
      <c r="K20">
        <v>6</v>
      </c>
      <c r="L20">
        <v>4</v>
      </c>
      <c r="M20">
        <v>7</v>
      </c>
      <c r="N20">
        <v>8</v>
      </c>
      <c r="O20" t="s">
        <v>27</v>
      </c>
      <c r="P20">
        <v>10.737</v>
      </c>
      <c r="Q20">
        <v>0.73899999999999999</v>
      </c>
      <c r="R20">
        <v>0.622</v>
      </c>
      <c r="S20">
        <v>0.158</v>
      </c>
      <c r="T20">
        <v>0.253</v>
      </c>
      <c r="U20">
        <v>0.32400000000000001</v>
      </c>
      <c r="V20">
        <v>0.219</v>
      </c>
      <c r="W20">
        <v>0.35099999999999998</v>
      </c>
      <c r="X20">
        <v>0.54400000000000004</v>
      </c>
    </row>
    <row r="21" spans="1:24" x14ac:dyDescent="0.2">
      <c r="A21" t="s">
        <v>115</v>
      </c>
      <c r="B21" t="s">
        <v>72</v>
      </c>
      <c r="C21" t="s">
        <v>113</v>
      </c>
      <c r="D21" t="s">
        <v>24</v>
      </c>
      <c r="O21" t="s">
        <v>27</v>
      </c>
      <c r="Q21">
        <v>19.923000000000002</v>
      </c>
      <c r="R21">
        <v>20.125999999999998</v>
      </c>
      <c r="S21">
        <v>17.513999999999999</v>
      </c>
      <c r="T21">
        <v>16.132999999999999</v>
      </c>
      <c r="U21">
        <v>17.582000000000001</v>
      </c>
      <c r="V21">
        <v>21.763999999999999</v>
      </c>
      <c r="W21">
        <v>16.191000000000003</v>
      </c>
      <c r="X21">
        <v>24.413</v>
      </c>
    </row>
    <row r="22" spans="1:24" x14ac:dyDescent="0.2">
      <c r="A22" t="s">
        <v>115</v>
      </c>
      <c r="B22" t="s">
        <v>72</v>
      </c>
      <c r="C22" t="s">
        <v>103</v>
      </c>
      <c r="D22" t="s">
        <v>24</v>
      </c>
      <c r="I22">
        <v>58</v>
      </c>
      <c r="J22">
        <v>70</v>
      </c>
      <c r="K22">
        <v>74</v>
      </c>
      <c r="L22">
        <v>81</v>
      </c>
      <c r="M22">
        <v>79</v>
      </c>
      <c r="N22">
        <v>88</v>
      </c>
      <c r="O22" t="s">
        <v>27</v>
      </c>
      <c r="P22">
        <v>81.811000000000007</v>
      </c>
      <c r="Q22">
        <v>74.64500000000001</v>
      </c>
      <c r="R22">
        <v>82.564999999999998</v>
      </c>
      <c r="S22">
        <v>83.085000000000008</v>
      </c>
      <c r="T22">
        <v>77.09899999999999</v>
      </c>
      <c r="U22">
        <v>78.974999999999994</v>
      </c>
      <c r="V22">
        <v>79.350999999999999</v>
      </c>
      <c r="W22">
        <v>83.808999999999997</v>
      </c>
      <c r="X22">
        <v>79.879000000000005</v>
      </c>
    </row>
    <row r="23" spans="1:24" x14ac:dyDescent="0.2">
      <c r="A23" t="s">
        <v>115</v>
      </c>
      <c r="B23" t="s">
        <v>72</v>
      </c>
      <c r="C23" t="s">
        <v>104</v>
      </c>
      <c r="D23" t="s">
        <v>24</v>
      </c>
      <c r="I23">
        <v>29</v>
      </c>
      <c r="J23">
        <v>43</v>
      </c>
      <c r="K23">
        <v>36</v>
      </c>
      <c r="L23">
        <v>43</v>
      </c>
      <c r="M23">
        <v>35</v>
      </c>
      <c r="N23">
        <v>41</v>
      </c>
      <c r="O23" t="s">
        <v>27</v>
      </c>
      <c r="P23">
        <v>38.18</v>
      </c>
      <c r="Q23">
        <v>29.614000000000001</v>
      </c>
      <c r="R23">
        <v>32.144999999999996</v>
      </c>
      <c r="S23">
        <v>30.146000000000001</v>
      </c>
      <c r="T23">
        <v>27.550999999999998</v>
      </c>
      <c r="U23">
        <v>29.223000000000003</v>
      </c>
      <c r="V23">
        <v>31.809000000000001</v>
      </c>
      <c r="W23">
        <v>30.789000000000005</v>
      </c>
      <c r="X23">
        <v>21.504999999999999</v>
      </c>
    </row>
    <row r="24" spans="1:24" x14ac:dyDescent="0.2">
      <c r="A24" t="s">
        <v>116</v>
      </c>
      <c r="B24" t="s">
        <v>82</v>
      </c>
      <c r="C24" t="s">
        <v>112</v>
      </c>
      <c r="D24" t="s">
        <v>24</v>
      </c>
      <c r="E24">
        <v>1514.6</v>
      </c>
      <c r="F24">
        <v>1498.8</v>
      </c>
      <c r="G24">
        <v>1505</v>
      </c>
      <c r="H24">
        <v>1356.4</v>
      </c>
      <c r="I24">
        <v>1316</v>
      </c>
      <c r="J24">
        <v>1318.6</v>
      </c>
      <c r="K24">
        <v>1257.2</v>
      </c>
      <c r="L24">
        <v>1247.2</v>
      </c>
      <c r="M24">
        <v>1251</v>
      </c>
      <c r="N24">
        <v>1184.3</v>
      </c>
      <c r="O24">
        <v>1143.5</v>
      </c>
      <c r="P24">
        <v>1173.5999999999999</v>
      </c>
      <c r="Q24">
        <v>1146.9000000000001</v>
      </c>
      <c r="R24">
        <v>1172.7</v>
      </c>
      <c r="S24">
        <v>869.79899999999998</v>
      </c>
      <c r="T24">
        <v>847.101</v>
      </c>
      <c r="U24">
        <v>832.17899999999997</v>
      </c>
      <c r="V24">
        <v>800.17899999999997</v>
      </c>
      <c r="W24">
        <v>794.07600000000002</v>
      </c>
      <c r="X24">
        <v>872.39300000000003</v>
      </c>
    </row>
    <row r="25" spans="1:24" x14ac:dyDescent="0.2">
      <c r="A25" t="s">
        <v>116</v>
      </c>
      <c r="B25" t="s">
        <v>82</v>
      </c>
      <c r="C25" t="s">
        <v>108</v>
      </c>
      <c r="D25" t="s">
        <v>24</v>
      </c>
      <c r="E25">
        <v>769</v>
      </c>
      <c r="F25">
        <v>763.4</v>
      </c>
      <c r="G25">
        <v>745.2</v>
      </c>
      <c r="H25">
        <v>581.6</v>
      </c>
      <c r="I25">
        <v>531.9</v>
      </c>
      <c r="J25">
        <v>535</v>
      </c>
      <c r="K25">
        <v>421.6</v>
      </c>
      <c r="L25">
        <v>407.8</v>
      </c>
      <c r="M25">
        <v>387.4</v>
      </c>
      <c r="N25">
        <v>332.4</v>
      </c>
      <c r="O25">
        <v>313.5</v>
      </c>
      <c r="P25">
        <v>322</v>
      </c>
      <c r="Q25">
        <v>302.5</v>
      </c>
      <c r="R25">
        <v>336.8</v>
      </c>
      <c r="S25">
        <v>206.5</v>
      </c>
      <c r="T25">
        <v>196.2</v>
      </c>
      <c r="U25">
        <v>201.85599999999999</v>
      </c>
      <c r="V25">
        <v>180.80099999999999</v>
      </c>
      <c r="W25">
        <v>194.191</v>
      </c>
      <c r="X25">
        <v>182.845</v>
      </c>
    </row>
    <row r="26" spans="1:24" x14ac:dyDescent="0.2">
      <c r="A26" t="s">
        <v>116</v>
      </c>
      <c r="B26" t="s">
        <v>82</v>
      </c>
      <c r="C26" t="s">
        <v>100</v>
      </c>
      <c r="D26" t="s">
        <v>24</v>
      </c>
      <c r="E26">
        <v>166.1</v>
      </c>
      <c r="F26">
        <v>165.2</v>
      </c>
      <c r="G26">
        <v>171.4</v>
      </c>
      <c r="H26">
        <v>164.5</v>
      </c>
      <c r="I26">
        <v>161.80000000000001</v>
      </c>
      <c r="J26">
        <v>159.4</v>
      </c>
      <c r="K26">
        <v>161.4</v>
      </c>
      <c r="L26">
        <v>158.1</v>
      </c>
      <c r="M26">
        <v>163.30000000000001</v>
      </c>
      <c r="N26">
        <v>155.4</v>
      </c>
      <c r="O26">
        <v>145.80000000000001</v>
      </c>
      <c r="P26">
        <v>153.19999999999999</v>
      </c>
      <c r="Q26">
        <v>150.9</v>
      </c>
      <c r="R26">
        <v>142.4</v>
      </c>
      <c r="S26">
        <v>117.60000000000001</v>
      </c>
      <c r="T26">
        <v>116.6</v>
      </c>
      <c r="U26">
        <v>114.62</v>
      </c>
      <c r="V26">
        <v>107.31699999999999</v>
      </c>
      <c r="W26">
        <v>108.36800000000001</v>
      </c>
      <c r="X26">
        <v>128.04399999999998</v>
      </c>
    </row>
    <row r="27" spans="1:24" x14ac:dyDescent="0.2">
      <c r="A27" t="s">
        <v>116</v>
      </c>
      <c r="B27" t="s">
        <v>82</v>
      </c>
      <c r="C27" t="s">
        <v>109</v>
      </c>
      <c r="D27" t="s">
        <v>24</v>
      </c>
      <c r="E27">
        <v>44.4</v>
      </c>
      <c r="F27">
        <v>43.2</v>
      </c>
      <c r="G27">
        <v>46</v>
      </c>
      <c r="H27">
        <v>53.2</v>
      </c>
      <c r="I27">
        <v>52</v>
      </c>
      <c r="J27">
        <v>51.6</v>
      </c>
      <c r="K27">
        <v>67.3</v>
      </c>
      <c r="L27">
        <v>75.7</v>
      </c>
      <c r="M27">
        <v>82.8</v>
      </c>
      <c r="N27">
        <v>72.900000000000006</v>
      </c>
      <c r="O27">
        <v>67.5</v>
      </c>
      <c r="P27">
        <v>66.8</v>
      </c>
      <c r="Q27">
        <v>70.2</v>
      </c>
      <c r="R27">
        <v>65.05</v>
      </c>
      <c r="S27">
        <v>53.1</v>
      </c>
      <c r="T27">
        <v>52.7</v>
      </c>
      <c r="U27">
        <v>48.283999999999999</v>
      </c>
      <c r="V27">
        <v>43.36</v>
      </c>
      <c r="W27">
        <v>45.737000000000002</v>
      </c>
      <c r="X27">
        <v>61.424999999999997</v>
      </c>
    </row>
    <row r="28" spans="1:24" x14ac:dyDescent="0.2">
      <c r="A28" t="s">
        <v>116</v>
      </c>
      <c r="B28" t="s">
        <v>82</v>
      </c>
      <c r="C28" t="s">
        <v>101</v>
      </c>
      <c r="D28" t="s">
        <v>24</v>
      </c>
      <c r="E28">
        <v>229.20000000000002</v>
      </c>
      <c r="F28">
        <v>228.10000000000002</v>
      </c>
      <c r="G28">
        <v>236.5</v>
      </c>
      <c r="H28">
        <v>243.39999999999998</v>
      </c>
      <c r="I28">
        <v>252.1</v>
      </c>
      <c r="J28">
        <v>253.9</v>
      </c>
      <c r="K28">
        <v>261.2</v>
      </c>
      <c r="L28">
        <v>266.60000000000002</v>
      </c>
      <c r="M28">
        <v>279.59999999999997</v>
      </c>
      <c r="N28">
        <v>285.3</v>
      </c>
      <c r="O28">
        <v>277.10000000000002</v>
      </c>
      <c r="P28">
        <v>290</v>
      </c>
      <c r="Q28">
        <v>279.79999999999995</v>
      </c>
      <c r="R28">
        <v>284.55</v>
      </c>
      <c r="S28">
        <v>203.69800000000004</v>
      </c>
      <c r="T28">
        <v>188.02599999999998</v>
      </c>
      <c r="U28">
        <v>193.547</v>
      </c>
      <c r="V28">
        <v>195.226</v>
      </c>
      <c r="W28">
        <v>180.76</v>
      </c>
      <c r="X28">
        <v>205.78399999999999</v>
      </c>
    </row>
    <row r="29" spans="1:24" x14ac:dyDescent="0.2">
      <c r="A29" t="s">
        <v>116</v>
      </c>
      <c r="B29" t="s">
        <v>82</v>
      </c>
      <c r="C29" t="s">
        <v>110</v>
      </c>
      <c r="D29" t="s">
        <v>24</v>
      </c>
      <c r="E29" t="s">
        <v>27</v>
      </c>
      <c r="F29" t="s">
        <v>27</v>
      </c>
      <c r="G29" t="s">
        <v>27</v>
      </c>
      <c r="H29" t="s">
        <v>27</v>
      </c>
      <c r="I29" t="s">
        <v>27</v>
      </c>
      <c r="J29" t="s">
        <v>27</v>
      </c>
      <c r="K29" t="s">
        <v>27</v>
      </c>
      <c r="L29" t="s">
        <v>27</v>
      </c>
      <c r="M29" t="s">
        <v>27</v>
      </c>
      <c r="N29" t="s">
        <v>27</v>
      </c>
      <c r="O29" t="s">
        <v>27</v>
      </c>
      <c r="P29" t="s">
        <v>27</v>
      </c>
      <c r="Q29" t="s">
        <v>27</v>
      </c>
      <c r="R29" t="s">
        <v>27</v>
      </c>
      <c r="S29">
        <v>16.602</v>
      </c>
      <c r="T29">
        <v>18.173999999999999</v>
      </c>
      <c r="U29">
        <v>16.486000000000001</v>
      </c>
      <c r="V29">
        <v>14.35</v>
      </c>
      <c r="W29">
        <v>16.856000000000002</v>
      </c>
      <c r="X29">
        <v>17.856000000000002</v>
      </c>
    </row>
    <row r="30" spans="1:24" x14ac:dyDescent="0.2">
      <c r="A30" t="s">
        <v>116</v>
      </c>
      <c r="B30" t="s">
        <v>82</v>
      </c>
      <c r="C30" t="s">
        <v>111</v>
      </c>
      <c r="D30" t="s">
        <v>24</v>
      </c>
      <c r="E30">
        <v>8.1</v>
      </c>
      <c r="F30">
        <v>9.1999999999999993</v>
      </c>
      <c r="G30">
        <v>9.1999999999999993</v>
      </c>
      <c r="H30">
        <v>10.5</v>
      </c>
      <c r="I30">
        <v>13.6</v>
      </c>
      <c r="J30">
        <v>13.4</v>
      </c>
      <c r="K30">
        <v>15</v>
      </c>
      <c r="L30">
        <v>15.5</v>
      </c>
      <c r="M30">
        <v>17</v>
      </c>
      <c r="N30">
        <v>16.5</v>
      </c>
      <c r="O30">
        <v>16.899999999999999</v>
      </c>
      <c r="P30">
        <v>17.5</v>
      </c>
      <c r="Q30">
        <v>20.100000000000001</v>
      </c>
      <c r="R30">
        <v>19.2</v>
      </c>
      <c r="S30">
        <v>13.362</v>
      </c>
      <c r="T30">
        <v>13.028</v>
      </c>
      <c r="U30">
        <v>12.385999999999999</v>
      </c>
      <c r="V30">
        <v>10.787000000000001</v>
      </c>
      <c r="W30">
        <v>11.07</v>
      </c>
      <c r="X30">
        <v>10.901999999999999</v>
      </c>
    </row>
    <row r="31" spans="1:24" x14ac:dyDescent="0.2">
      <c r="A31" t="s">
        <v>116</v>
      </c>
      <c r="B31" t="s">
        <v>82</v>
      </c>
      <c r="C31" t="s">
        <v>102</v>
      </c>
      <c r="D31" t="s">
        <v>24</v>
      </c>
      <c r="E31">
        <v>19.5</v>
      </c>
      <c r="F31">
        <v>19.5</v>
      </c>
      <c r="G31">
        <v>20.2</v>
      </c>
      <c r="H31">
        <v>25.8</v>
      </c>
      <c r="I31">
        <v>28.9</v>
      </c>
      <c r="J31">
        <v>28.7</v>
      </c>
      <c r="K31">
        <v>31</v>
      </c>
      <c r="L31">
        <v>28.9</v>
      </c>
      <c r="M31">
        <v>30.4</v>
      </c>
      <c r="N31">
        <v>31.5</v>
      </c>
      <c r="O31">
        <v>31</v>
      </c>
      <c r="P31">
        <v>32.1</v>
      </c>
      <c r="Q31">
        <v>37.700000000000003</v>
      </c>
      <c r="R31">
        <v>46.9</v>
      </c>
      <c r="S31">
        <v>6.3979999999999997</v>
      </c>
      <c r="T31">
        <v>4.5279999999999996</v>
      </c>
      <c r="U31">
        <v>3.371</v>
      </c>
      <c r="V31">
        <v>3.5750000000000002</v>
      </c>
      <c r="W31">
        <v>3.254</v>
      </c>
      <c r="X31">
        <v>6.0289999999999999</v>
      </c>
    </row>
    <row r="32" spans="1:24" x14ac:dyDescent="0.2">
      <c r="A32" t="s">
        <v>116</v>
      </c>
      <c r="B32" t="s">
        <v>82</v>
      </c>
      <c r="C32" t="s">
        <v>113</v>
      </c>
      <c r="D32" t="s">
        <v>24</v>
      </c>
      <c r="E32" t="s">
        <v>27</v>
      </c>
      <c r="F32" t="s">
        <v>27</v>
      </c>
      <c r="G32" t="s">
        <v>27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 t="s">
        <v>27</v>
      </c>
      <c r="N32" t="s">
        <v>27</v>
      </c>
      <c r="O32" t="s">
        <v>27</v>
      </c>
      <c r="P32" t="s">
        <v>27</v>
      </c>
      <c r="Q32" t="s">
        <v>27</v>
      </c>
      <c r="R32" t="s">
        <v>27</v>
      </c>
      <c r="S32">
        <v>29.397000000000002</v>
      </c>
      <c r="T32">
        <v>29.391999999999999</v>
      </c>
      <c r="U32">
        <v>27.986000000000001</v>
      </c>
      <c r="V32">
        <v>28.962</v>
      </c>
      <c r="W32">
        <v>25.805999999999997</v>
      </c>
      <c r="X32">
        <v>26.802</v>
      </c>
    </row>
    <row r="33" spans="1:24" x14ac:dyDescent="0.2">
      <c r="A33" t="s">
        <v>116</v>
      </c>
      <c r="B33" t="s">
        <v>82</v>
      </c>
      <c r="C33" t="s">
        <v>103</v>
      </c>
      <c r="D33" t="s">
        <v>24</v>
      </c>
      <c r="E33">
        <v>240.2</v>
      </c>
      <c r="F33">
        <v>237.39999999999998</v>
      </c>
      <c r="G33">
        <v>243.3</v>
      </c>
      <c r="H33">
        <v>244</v>
      </c>
      <c r="I33">
        <v>240.7</v>
      </c>
      <c r="J33">
        <v>239.1</v>
      </c>
      <c r="K33">
        <v>256.60000000000002</v>
      </c>
      <c r="L33">
        <v>250.5</v>
      </c>
      <c r="M33">
        <v>248.2</v>
      </c>
      <c r="N33">
        <v>248.70000000000002</v>
      </c>
      <c r="O33">
        <v>250.79999999999998</v>
      </c>
      <c r="P33">
        <v>250.2</v>
      </c>
      <c r="Q33">
        <v>247.1</v>
      </c>
      <c r="R33">
        <v>235.6</v>
      </c>
      <c r="S33">
        <v>188.4</v>
      </c>
      <c r="T33">
        <v>190.8</v>
      </c>
      <c r="U33">
        <v>178.83600000000001</v>
      </c>
      <c r="V33">
        <v>182.64099999999999</v>
      </c>
      <c r="W33">
        <v>176.00299999999999</v>
      </c>
      <c r="X33">
        <v>197.518</v>
      </c>
    </row>
    <row r="34" spans="1:24" x14ac:dyDescent="0.2">
      <c r="A34" t="s">
        <v>116</v>
      </c>
      <c r="B34" t="s">
        <v>82</v>
      </c>
      <c r="C34" t="s">
        <v>104</v>
      </c>
      <c r="D34" t="s">
        <v>24</v>
      </c>
      <c r="E34">
        <v>36.799999999999997</v>
      </c>
      <c r="F34">
        <v>31.499999999999684</v>
      </c>
      <c r="G34">
        <v>31.39999999999991</v>
      </c>
      <c r="H34">
        <v>32.29999999999977</v>
      </c>
      <c r="I34">
        <v>34.399999999999864</v>
      </c>
      <c r="J34">
        <v>36.499999999999773</v>
      </c>
      <c r="K34">
        <v>43.399999999999686</v>
      </c>
      <c r="L34">
        <v>44.200000000000088</v>
      </c>
      <c r="M34">
        <v>41.999999999999865</v>
      </c>
      <c r="N34">
        <v>40.499999999999908</v>
      </c>
      <c r="O34">
        <v>39.900000000000048</v>
      </c>
      <c r="P34">
        <v>41.00000000000005</v>
      </c>
      <c r="Q34">
        <v>40.600000000000094</v>
      </c>
      <c r="R34">
        <v>41.350000000000044</v>
      </c>
      <c r="S34">
        <v>34.741999999999997</v>
      </c>
      <c r="T34">
        <v>37.652999999999999</v>
      </c>
      <c r="U34">
        <v>34.807000000000002</v>
      </c>
      <c r="V34">
        <v>33.159999999999997</v>
      </c>
      <c r="W34">
        <v>32.030999999999999</v>
      </c>
      <c r="X34">
        <v>35.187999999999995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DEC58-DA91-46A9-8E61-49C4F0BC5CA5}">
  <dimension ref="C5:G26"/>
  <sheetViews>
    <sheetView topLeftCell="A3" zoomScale="110" zoomScaleNormal="110" workbookViewId="0">
      <selection activeCell="K17" sqref="K17"/>
    </sheetView>
  </sheetViews>
  <sheetFormatPr defaultRowHeight="11.25" x14ac:dyDescent="0.2"/>
  <cols>
    <col min="3" max="3" width="40.1640625" customWidth="1"/>
    <col min="5" max="5" width="48.1640625" customWidth="1"/>
    <col min="6" max="6" width="3.33203125" customWidth="1"/>
    <col min="7" max="7" width="44.33203125" customWidth="1"/>
  </cols>
  <sheetData>
    <row r="5" spans="3:7" x14ac:dyDescent="0.2">
      <c r="E5" t="s">
        <v>21</v>
      </c>
      <c r="G5" t="s">
        <v>49</v>
      </c>
    </row>
    <row r="7" spans="3:7" x14ac:dyDescent="0.2">
      <c r="C7" s="15" t="s">
        <v>95</v>
      </c>
      <c r="E7" s="7" t="s">
        <v>28</v>
      </c>
      <c r="G7" s="7" t="s">
        <v>51</v>
      </c>
    </row>
    <row r="8" spans="3:7" x14ac:dyDescent="0.2">
      <c r="C8" s="16" t="s">
        <v>96</v>
      </c>
      <c r="E8" s="6" t="s">
        <v>30</v>
      </c>
      <c r="G8" s="6" t="s">
        <v>52</v>
      </c>
    </row>
    <row r="9" spans="3:7" x14ac:dyDescent="0.2">
      <c r="C9" s="8" t="s">
        <v>89</v>
      </c>
      <c r="E9" s="6" t="s">
        <v>31</v>
      </c>
      <c r="G9" s="6" t="s">
        <v>53</v>
      </c>
    </row>
    <row r="10" spans="3:7" x14ac:dyDescent="0.2">
      <c r="C10" s="17" t="s">
        <v>97</v>
      </c>
      <c r="E10" s="6" t="s">
        <v>32</v>
      </c>
      <c r="G10" s="6" t="s">
        <v>54</v>
      </c>
    </row>
    <row r="11" spans="3:7" x14ac:dyDescent="0.2">
      <c r="C11" s="19" t="s">
        <v>98</v>
      </c>
      <c r="E11" s="6" t="s">
        <v>33</v>
      </c>
      <c r="G11" s="8" t="s">
        <v>34</v>
      </c>
    </row>
    <row r="12" spans="3:7" x14ac:dyDescent="0.2">
      <c r="C12" s="18" t="s">
        <v>90</v>
      </c>
      <c r="E12" s="8" t="s">
        <v>34</v>
      </c>
      <c r="G12" s="9" t="s">
        <v>35</v>
      </c>
    </row>
    <row r="13" spans="3:7" x14ac:dyDescent="0.2">
      <c r="C13" s="12" t="s">
        <v>91</v>
      </c>
      <c r="E13" s="9" t="s">
        <v>35</v>
      </c>
      <c r="G13" s="9" t="s">
        <v>55</v>
      </c>
    </row>
    <row r="14" spans="3:7" x14ac:dyDescent="0.2">
      <c r="C14" s="10" t="s">
        <v>92</v>
      </c>
      <c r="E14" s="9" t="s">
        <v>36</v>
      </c>
      <c r="G14" s="9" t="s">
        <v>56</v>
      </c>
    </row>
    <row r="15" spans="3:7" x14ac:dyDescent="0.2">
      <c r="C15" s="13" t="s">
        <v>93</v>
      </c>
      <c r="E15" s="9" t="s">
        <v>37</v>
      </c>
      <c r="G15" s="11" t="s">
        <v>57</v>
      </c>
    </row>
    <row r="16" spans="3:7" x14ac:dyDescent="0.2">
      <c r="C16" s="14" t="s">
        <v>94</v>
      </c>
      <c r="E16" t="s">
        <v>38</v>
      </c>
      <c r="G16" s="12" t="s">
        <v>58</v>
      </c>
    </row>
    <row r="17" spans="5:7" x14ac:dyDescent="0.2">
      <c r="E17" s="11" t="s">
        <v>39</v>
      </c>
      <c r="G17" s="13" t="s">
        <v>59</v>
      </c>
    </row>
    <row r="18" spans="5:7" x14ac:dyDescent="0.2">
      <c r="E18" s="10" t="s">
        <v>40</v>
      </c>
      <c r="G18" s="13" t="s">
        <v>60</v>
      </c>
    </row>
    <row r="19" spans="5:7" x14ac:dyDescent="0.2">
      <c r="E19" s="10" t="s">
        <v>41</v>
      </c>
      <c r="G19" s="13" t="s">
        <v>61</v>
      </c>
    </row>
    <row r="20" spans="5:7" x14ac:dyDescent="0.2">
      <c r="E20" s="13" t="s">
        <v>42</v>
      </c>
      <c r="G20" s="14" t="s">
        <v>62</v>
      </c>
    </row>
    <row r="21" spans="5:7" x14ac:dyDescent="0.2">
      <c r="E21" s="13" t="s">
        <v>43</v>
      </c>
      <c r="G21" s="14" t="s">
        <v>63</v>
      </c>
    </row>
    <row r="22" spans="5:7" x14ac:dyDescent="0.2">
      <c r="E22" s="13" t="s">
        <v>44</v>
      </c>
      <c r="G22" s="14" t="s">
        <v>64</v>
      </c>
    </row>
    <row r="23" spans="5:7" x14ac:dyDescent="0.2">
      <c r="E23" s="14" t="s">
        <v>45</v>
      </c>
    </row>
    <row r="24" spans="5:7" x14ac:dyDescent="0.2">
      <c r="E24" s="14" t="s">
        <v>46</v>
      </c>
    </row>
    <row r="25" spans="5:7" x14ac:dyDescent="0.2">
      <c r="E25" s="14" t="s">
        <v>47</v>
      </c>
    </row>
    <row r="26" spans="5:7" x14ac:dyDescent="0.2">
      <c r="E26" s="1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Worksheet</vt:lpstr>
      <vt:lpstr>Data_clean</vt:lpstr>
      <vt:lpstr>Data_clean_AL</vt:lpstr>
      <vt:lpstr>Data_clean_extra</vt:lpstr>
      <vt:lpstr>Mapping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wiiw Annual Database</dc:title>
  <dc:subject/>
  <dc:creator>wiiw</dc:creator>
  <cp:keywords/>
  <dc:description/>
  <cp:lastModifiedBy>Di Gregorio, Elia</cp:lastModifiedBy>
  <dcterms:created xsi:type="dcterms:W3CDTF">2024-06-22T16:53:43Z</dcterms:created>
  <dcterms:modified xsi:type="dcterms:W3CDTF">2024-07-15T14:20:26Z</dcterms:modified>
  <cp:category/>
</cp:coreProperties>
</file>