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ce\OneDrive\Documentos\Javeriana\Sexto semestre\Sistemas Operativos\Laboratorio Evaluacion de rendimiento Eliana Cepeda\"/>
    </mc:Choice>
  </mc:AlternateContent>
  <xr:revisionPtr revIDLastSave="0" documentId="8_{BB90B858-B790-4A5B-BB72-0E8FCFAEE5A3}" xr6:coauthVersionLast="47" xr6:coauthVersionMax="47" xr10:uidLastSave="{00000000-0000-0000-0000-000000000000}"/>
  <bookViews>
    <workbookView xWindow="-108" yWindow="-108" windowWidth="23256" windowHeight="12456" xr2:uid="{E2B6DF96-70CF-4E6D-AD79-CEF707FC3B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C42" i="1"/>
  <c r="F43" i="1"/>
  <c r="G43" i="1"/>
  <c r="H43" i="1"/>
  <c r="F42" i="1"/>
  <c r="C41" i="1"/>
  <c r="N29" i="1"/>
  <c r="N38" i="1" s="1"/>
  <c r="H46" i="1" s="1"/>
  <c r="M29" i="1"/>
  <c r="M38" i="1" s="1"/>
  <c r="G46" i="1" s="1"/>
  <c r="L29" i="1"/>
  <c r="L38" i="1" s="1"/>
  <c r="F46" i="1" s="1"/>
  <c r="K29" i="1"/>
  <c r="K38" i="1" s="1"/>
  <c r="J29" i="1"/>
  <c r="J38" i="1" s="1"/>
  <c r="I29" i="1"/>
  <c r="I38" i="1" s="1"/>
  <c r="N24" i="1"/>
  <c r="N37" i="1" s="1"/>
  <c r="H45" i="1" s="1"/>
  <c r="M24" i="1"/>
  <c r="M37" i="1" s="1"/>
  <c r="G45" i="1" s="1"/>
  <c r="L24" i="1"/>
  <c r="L37" i="1" s="1"/>
  <c r="F45" i="1" s="1"/>
  <c r="K24" i="1"/>
  <c r="K37" i="1" s="1"/>
  <c r="J24" i="1"/>
  <c r="J37" i="1" s="1"/>
  <c r="I24" i="1"/>
  <c r="I37" i="1" s="1"/>
  <c r="H29" i="1"/>
  <c r="H38" i="1" s="1"/>
  <c r="E46" i="1" s="1"/>
  <c r="G29" i="1"/>
  <c r="G38" i="1" s="1"/>
  <c r="D46" i="1" s="1"/>
  <c r="F29" i="1"/>
  <c r="F38" i="1" s="1"/>
  <c r="C46" i="1" s="1"/>
  <c r="H24" i="1"/>
  <c r="H37" i="1" s="1"/>
  <c r="E45" i="1" s="1"/>
  <c r="G24" i="1"/>
  <c r="G37" i="1" s="1"/>
  <c r="D45" i="1" s="1"/>
  <c r="F24" i="1"/>
  <c r="F37" i="1" s="1"/>
  <c r="C45" i="1" s="1"/>
  <c r="E29" i="1"/>
  <c r="E38" i="1" s="1"/>
  <c r="D29" i="1"/>
  <c r="D38" i="1" s="1"/>
  <c r="C29" i="1"/>
  <c r="C38" i="1" s="1"/>
  <c r="E24" i="1"/>
  <c r="E37" i="1" s="1"/>
  <c r="D24" i="1"/>
  <c r="D37" i="1" s="1"/>
  <c r="C24" i="1"/>
  <c r="C37" i="1" s="1"/>
  <c r="F19" i="1"/>
  <c r="F36" i="1" s="1"/>
  <c r="C44" i="1" s="1"/>
  <c r="G19" i="1"/>
  <c r="G36" i="1" s="1"/>
  <c r="D44" i="1" s="1"/>
  <c r="H19" i="1"/>
  <c r="H36" i="1" s="1"/>
  <c r="E44" i="1" s="1"/>
  <c r="I19" i="1"/>
  <c r="I36" i="1" s="1"/>
  <c r="J19" i="1"/>
  <c r="J36" i="1" s="1"/>
  <c r="K19" i="1"/>
  <c r="K36" i="1" s="1"/>
  <c r="L19" i="1"/>
  <c r="L36" i="1" s="1"/>
  <c r="F44" i="1" s="1"/>
  <c r="M19" i="1"/>
  <c r="M36" i="1" s="1"/>
  <c r="G44" i="1" s="1"/>
  <c r="N19" i="1"/>
  <c r="N36" i="1" s="1"/>
  <c r="H44" i="1" s="1"/>
  <c r="D19" i="1"/>
  <c r="D36" i="1" s="1"/>
  <c r="E19" i="1"/>
  <c r="E36" i="1" s="1"/>
  <c r="C19" i="1"/>
  <c r="C36" i="1" s="1"/>
</calcChain>
</file>

<file path=xl/sharedStrings.xml><?xml version="1.0" encoding="utf-8"?>
<sst xmlns="http://schemas.openxmlformats.org/spreadsheetml/2006/main" count="47" uniqueCount="16">
  <si>
    <t>Autor: Eliana Cepeda
Fecha: 31-10-2024
Pontificia Universidad Javeriana
Materia: Sistemas Operativos
Tema: Laboratorio Evaluacion de Rendimiento</t>
  </si>
  <si>
    <t>1 hilo</t>
  </si>
  <si>
    <t>2 hilos</t>
  </si>
  <si>
    <t>mm_clasica</t>
  </si>
  <si>
    <t>mm_transpuesta</t>
  </si>
  <si>
    <t>4 hilos</t>
  </si>
  <si>
    <t>Promedios</t>
  </si>
  <si>
    <t>Datos</t>
  </si>
  <si>
    <t>Comparación de Rendimiento entre Algoritmos</t>
  </si>
  <si>
    <t>Gráfica Resumen</t>
  </si>
  <si>
    <t>Comparación de Rendimiento debido a Hilos</t>
  </si>
  <si>
    <t>Comparación de Rendimiendo debido a Máquinas</t>
  </si>
  <si>
    <t>Máquina 1 (Profesor)</t>
  </si>
  <si>
    <t>Máquina 2  (Universidad)</t>
  </si>
  <si>
    <t>Máquina 1</t>
  </si>
  <si>
    <t>Máquina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</si>
</sst>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7" tint="0.59999389629810485"/>
      </left>
      <right/>
      <top style="medium">
        <color theme="7" tint="0.59999389629810485"/>
      </top>
      <bottom/>
      <diagonal/>
    </border>
    <border>
      <left/>
      <right/>
      <top style="medium">
        <color theme="7" tint="0.59999389629810485"/>
      </top>
      <bottom/>
      <diagonal/>
    </border>
    <border>
      <left/>
      <right style="medium">
        <color theme="7" tint="0.59999389629810485"/>
      </right>
      <top style="medium">
        <color theme="7" tint="0.59999389629810485"/>
      </top>
      <bottom/>
      <diagonal/>
    </border>
    <border>
      <left style="medium">
        <color theme="7" tint="0.59999389629810485"/>
      </left>
      <right/>
      <top/>
      <bottom/>
      <diagonal/>
    </border>
    <border>
      <left/>
      <right style="medium">
        <color theme="7" tint="0.59999389629810485"/>
      </right>
      <top/>
      <bottom/>
      <diagonal/>
    </border>
    <border>
      <left style="medium">
        <color theme="7" tint="0.59999389629810485"/>
      </left>
      <right/>
      <top/>
      <bottom style="medium">
        <color theme="7" tint="0.59999389629810485"/>
      </bottom>
      <diagonal/>
    </border>
    <border>
      <left/>
      <right/>
      <top/>
      <bottom style="medium">
        <color theme="7" tint="0.59999389629810485"/>
      </bottom>
      <diagonal/>
    </border>
    <border>
      <left/>
      <right style="medium">
        <color theme="7" tint="0.59999389629810485"/>
      </right>
      <top/>
      <bottom style="medium">
        <color theme="7" tint="0.5999938962981048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6" xfId="0" applyBorder="1"/>
    <xf numFmtId="0" fontId="0" fillId="2" borderId="27" xfId="0" applyFill="1" applyBorder="1" applyAlignment="1">
      <alignment horizontal="center" vertical="center"/>
    </xf>
    <xf numFmtId="0" fontId="0" fillId="2" borderId="2" xfId="0" applyFill="1" applyBorder="1"/>
    <xf numFmtId="0" fontId="0" fillId="2" borderId="18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38" xfId="0" applyBorder="1" applyAlignment="1"/>
    <xf numFmtId="0" fontId="0" fillId="0" borderId="25" xfId="0" applyBorder="1" applyAlignmen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Transpuesta Máquina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Hoja1!$F$35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Hoja1!$F$36:$F$38</c:f>
              <c:numCache>
                <c:formatCode>General</c:formatCode>
                <c:ptCount val="3"/>
                <c:pt idx="0">
                  <c:v>1891594.25</c:v>
                </c:pt>
                <c:pt idx="1">
                  <c:v>4051106.5</c:v>
                </c:pt>
                <c:pt idx="2">
                  <c:v>22147625.25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7-4438-A7DE-81F6AC8EEB58}"/>
            </c:ext>
          </c:extLst>
        </c:ser>
        <c:ser>
          <c:idx val="1"/>
          <c:order val="1"/>
          <c:tx>
            <c:strRef>
              <c:f>Hoja1!$G$35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Hoja1!$G$36:$G$38</c:f>
              <c:numCache>
                <c:formatCode>General</c:formatCode>
                <c:ptCount val="3"/>
                <c:pt idx="0">
                  <c:v>1616785.5</c:v>
                </c:pt>
                <c:pt idx="1">
                  <c:v>2552263.25</c:v>
                </c:pt>
                <c:pt idx="2">
                  <c:v>11424329.5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7-4438-A7DE-81F6AC8EEB58}"/>
            </c:ext>
          </c:extLst>
        </c:ser>
        <c:ser>
          <c:idx val="2"/>
          <c:order val="2"/>
          <c:tx>
            <c:strRef>
              <c:f>Hoja1!$H$35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Hoja1!$H$36:$H$38</c:f>
              <c:numCache>
                <c:formatCode>General</c:formatCode>
                <c:ptCount val="3"/>
                <c:pt idx="0">
                  <c:v>932956.5</c:v>
                </c:pt>
                <c:pt idx="1">
                  <c:v>1488710.75</c:v>
                </c:pt>
                <c:pt idx="2">
                  <c:v>5937561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7-4438-A7DE-81F6AC8E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696240"/>
        <c:axId val="1073693360"/>
      </c:barChart>
      <c:catAx>
        <c:axId val="10736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693360"/>
        <c:crosses val="autoZero"/>
        <c:auto val="1"/>
        <c:lblAlgn val="ctr"/>
        <c:lblOffset val="100"/>
        <c:noMultiLvlLbl val="0"/>
      </c:catAx>
      <c:valAx>
        <c:axId val="10736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6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Rendimiento entre máquinas, algoritmos e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Hoja1!$C$33:$N$35</c:f>
              <c:multiLvlStrCache>
                <c:ptCount val="12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  <c:pt idx="6">
                    <c:v>1 hilo</c:v>
                  </c:pt>
                  <c:pt idx="7">
                    <c:v>2 hilos</c:v>
                  </c:pt>
                  <c:pt idx="8">
                    <c:v>4 hilos</c:v>
                  </c:pt>
                  <c:pt idx="9">
                    <c:v>1 hilo</c:v>
                  </c:pt>
                  <c:pt idx="10">
                    <c:v>2 hilos</c:v>
                  </c:pt>
                  <c:pt idx="11">
                    <c:v>4 hilos</c:v>
                  </c:pt>
                </c:lvl>
                <c:lvl>
                  <c:pt idx="0">
                    <c:v>mm_clasica</c:v>
                  </c:pt>
                  <c:pt idx="3">
                    <c:v>mm_transpuesta</c:v>
                  </c:pt>
                  <c:pt idx="6">
                    <c:v>mm_clasica</c:v>
                  </c:pt>
                  <c:pt idx="9">
                    <c:v>mm_transpuesta</c:v>
                  </c:pt>
                </c:lvl>
                <c:lvl>
                  <c:pt idx="0">
                    <c:v>Máquina 1</c:v>
                  </c:pt>
                  <c:pt idx="6">
                    <c:v>Máquina 2</c:v>
                  </c:pt>
                </c:lvl>
              </c:multiLvlStrCache>
            </c:multiLvlStrRef>
          </c:cat>
          <c:val>
            <c:numRef>
              <c:f>Hoja1!$C$36:$N$36</c:f>
              <c:numCache>
                <c:formatCode>General</c:formatCode>
                <c:ptCount val="12"/>
                <c:pt idx="0">
                  <c:v>3538065.5</c:v>
                </c:pt>
                <c:pt idx="1">
                  <c:v>1769862.25</c:v>
                </c:pt>
                <c:pt idx="2">
                  <c:v>1301944.75</c:v>
                </c:pt>
                <c:pt idx="3">
                  <c:v>1891594.25</c:v>
                </c:pt>
                <c:pt idx="4">
                  <c:v>1616785.5</c:v>
                </c:pt>
                <c:pt idx="5">
                  <c:v>932956.5</c:v>
                </c:pt>
                <c:pt idx="6">
                  <c:v>2364769.75</c:v>
                </c:pt>
                <c:pt idx="7">
                  <c:v>1542862.25</c:v>
                </c:pt>
                <c:pt idx="8">
                  <c:v>1056064.75</c:v>
                </c:pt>
                <c:pt idx="9">
                  <c:v>2282909.75</c:v>
                </c:pt>
                <c:pt idx="10">
                  <c:v>1178996.25</c:v>
                </c:pt>
                <c:pt idx="11">
                  <c:v>987556.5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4-4033-A656-1D6B949119B4}"/>
            </c:ext>
          </c:extLst>
        </c:ser>
        <c:ser>
          <c:idx val="1"/>
          <c:order val="1"/>
          <c:tx>
            <c:strRef>
              <c:f>Hoja1!$B$37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Hoja1!$C$33:$N$35</c:f>
              <c:multiLvlStrCache>
                <c:ptCount val="12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  <c:pt idx="6">
                    <c:v>1 hilo</c:v>
                  </c:pt>
                  <c:pt idx="7">
                    <c:v>2 hilos</c:v>
                  </c:pt>
                  <c:pt idx="8">
                    <c:v>4 hilos</c:v>
                  </c:pt>
                  <c:pt idx="9">
                    <c:v>1 hilo</c:v>
                  </c:pt>
                  <c:pt idx="10">
                    <c:v>2 hilos</c:v>
                  </c:pt>
                  <c:pt idx="11">
                    <c:v>4 hilos</c:v>
                  </c:pt>
                </c:lvl>
                <c:lvl>
                  <c:pt idx="0">
                    <c:v>mm_clasica</c:v>
                  </c:pt>
                  <c:pt idx="3">
                    <c:v>mm_transpuesta</c:v>
                  </c:pt>
                  <c:pt idx="6">
                    <c:v>mm_clasica</c:v>
                  </c:pt>
                  <c:pt idx="9">
                    <c:v>mm_transpuesta</c:v>
                  </c:pt>
                </c:lvl>
                <c:lvl>
                  <c:pt idx="0">
                    <c:v>Máquina 1</c:v>
                  </c:pt>
                  <c:pt idx="6">
                    <c:v>Máquina 2</c:v>
                  </c:pt>
                </c:lvl>
              </c:multiLvlStrCache>
            </c:multiLvlStrRef>
          </c:cat>
          <c:val>
            <c:numRef>
              <c:f>Hoja1!$C$37:$N$37</c:f>
              <c:numCache>
                <c:formatCode>General</c:formatCode>
                <c:ptCount val="12"/>
                <c:pt idx="0">
                  <c:v>5334009.75</c:v>
                </c:pt>
                <c:pt idx="1">
                  <c:v>3035749</c:v>
                </c:pt>
                <c:pt idx="2">
                  <c:v>1529737.25</c:v>
                </c:pt>
                <c:pt idx="3">
                  <c:v>4051106.5</c:v>
                </c:pt>
                <c:pt idx="4">
                  <c:v>2552263.25</c:v>
                </c:pt>
                <c:pt idx="5">
                  <c:v>1488710.75</c:v>
                </c:pt>
                <c:pt idx="6">
                  <c:v>3490440.75</c:v>
                </c:pt>
                <c:pt idx="7">
                  <c:v>2179696.5</c:v>
                </c:pt>
                <c:pt idx="8">
                  <c:v>1195354</c:v>
                </c:pt>
                <c:pt idx="9">
                  <c:v>3698514.25</c:v>
                </c:pt>
                <c:pt idx="10">
                  <c:v>2320671.5</c:v>
                </c:pt>
                <c:pt idx="11">
                  <c:v>1124561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4-4033-A656-1D6B949119B4}"/>
            </c:ext>
          </c:extLst>
        </c:ser>
        <c:ser>
          <c:idx val="2"/>
          <c:order val="2"/>
          <c:tx>
            <c:strRef>
              <c:f>Hoja1!$B$38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Hoja1!$C$33:$N$35</c:f>
              <c:multiLvlStrCache>
                <c:ptCount val="12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  <c:pt idx="6">
                    <c:v>1 hilo</c:v>
                  </c:pt>
                  <c:pt idx="7">
                    <c:v>2 hilos</c:v>
                  </c:pt>
                  <c:pt idx="8">
                    <c:v>4 hilos</c:v>
                  </c:pt>
                  <c:pt idx="9">
                    <c:v>1 hilo</c:v>
                  </c:pt>
                  <c:pt idx="10">
                    <c:v>2 hilos</c:v>
                  </c:pt>
                  <c:pt idx="11">
                    <c:v>4 hilos</c:v>
                  </c:pt>
                </c:lvl>
                <c:lvl>
                  <c:pt idx="0">
                    <c:v>mm_clasica</c:v>
                  </c:pt>
                  <c:pt idx="3">
                    <c:v>mm_transpuesta</c:v>
                  </c:pt>
                  <c:pt idx="6">
                    <c:v>mm_clasica</c:v>
                  </c:pt>
                  <c:pt idx="9">
                    <c:v>mm_transpuesta</c:v>
                  </c:pt>
                </c:lvl>
                <c:lvl>
                  <c:pt idx="0">
                    <c:v>Máquina 1</c:v>
                  </c:pt>
                  <c:pt idx="6">
                    <c:v>Máquina 2</c:v>
                  </c:pt>
                </c:lvl>
              </c:multiLvlStrCache>
            </c:multiLvlStrRef>
          </c:cat>
          <c:val>
            <c:numRef>
              <c:f>Hoja1!$C$38:$N$38</c:f>
              <c:numCache>
                <c:formatCode>General</c:formatCode>
                <c:ptCount val="12"/>
                <c:pt idx="0">
                  <c:v>58348172.5</c:v>
                </c:pt>
                <c:pt idx="1">
                  <c:v>28803635</c:v>
                </c:pt>
                <c:pt idx="2">
                  <c:v>14837820.5</c:v>
                </c:pt>
                <c:pt idx="3">
                  <c:v>22147625.25</c:v>
                </c:pt>
                <c:pt idx="4">
                  <c:v>11424329.5</c:v>
                </c:pt>
                <c:pt idx="5">
                  <c:v>5937561</c:v>
                </c:pt>
                <c:pt idx="6">
                  <c:v>18832757.75</c:v>
                </c:pt>
                <c:pt idx="7">
                  <c:v>9764908.5</c:v>
                </c:pt>
                <c:pt idx="8">
                  <c:v>5527442.5</c:v>
                </c:pt>
                <c:pt idx="9">
                  <c:v>16995224</c:v>
                </c:pt>
                <c:pt idx="10">
                  <c:v>9141010.25</c:v>
                </c:pt>
                <c:pt idx="11">
                  <c:v>5169706.75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4-4033-A656-1D6B9491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87056"/>
        <c:axId val="617989456"/>
      </c:barChart>
      <c:catAx>
        <c:axId val="6179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989456"/>
        <c:crosses val="autoZero"/>
        <c:auto val="1"/>
        <c:lblAlgn val="ctr"/>
        <c:lblOffset val="100"/>
        <c:noMultiLvlLbl val="0"/>
      </c:catAx>
      <c:valAx>
        <c:axId val="617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9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Transpuesta Máquina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Hoja1!$L$35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Hoja1!$L$36:$L$38</c:f>
              <c:numCache>
                <c:formatCode>General</c:formatCode>
                <c:ptCount val="3"/>
                <c:pt idx="0">
                  <c:v>2282909.75</c:v>
                </c:pt>
                <c:pt idx="1">
                  <c:v>3698514.25</c:v>
                </c:pt>
                <c:pt idx="2">
                  <c:v>16995224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703-B4E2-1D0CE17AAFC3}"/>
            </c:ext>
          </c:extLst>
        </c:ser>
        <c:ser>
          <c:idx val="1"/>
          <c:order val="1"/>
          <c:tx>
            <c:strRef>
              <c:f>Hoja1!$M$35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Hoja1!$M$36:$M$38</c:f>
              <c:numCache>
                <c:formatCode>General</c:formatCode>
                <c:ptCount val="3"/>
                <c:pt idx="0">
                  <c:v>1178996.25</c:v>
                </c:pt>
                <c:pt idx="1">
                  <c:v>2320671.5</c:v>
                </c:pt>
                <c:pt idx="2">
                  <c:v>9141010.25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8-4703-B4E2-1D0CE17AAFC3}"/>
            </c:ext>
          </c:extLst>
        </c:ser>
        <c:ser>
          <c:idx val="2"/>
          <c:order val="2"/>
          <c:tx>
            <c:strRef>
              <c:f>Hoja1!$N$35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Hoja1!$N$36:$N$38</c:f>
              <c:numCache>
                <c:formatCode>General</c:formatCode>
                <c:ptCount val="3"/>
                <c:pt idx="0">
                  <c:v>987556.5</c:v>
                </c:pt>
                <c:pt idx="1">
                  <c:v>1124561</c:v>
                </c:pt>
                <c:pt idx="2">
                  <c:v>5169706.75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8-4703-B4E2-1D0CE17A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575632"/>
        <c:axId val="1407574672"/>
      </c:barChart>
      <c:catAx>
        <c:axId val="14075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574672"/>
        <c:crosses val="autoZero"/>
        <c:auto val="1"/>
        <c:lblAlgn val="ctr"/>
        <c:lblOffset val="100"/>
        <c:noMultiLvlLbl val="0"/>
      </c:catAx>
      <c:valAx>
        <c:axId val="1407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5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Clasica Máquina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Hoja1!$C$35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Hoja1!$C$36:$C$38</c:f>
              <c:numCache>
                <c:formatCode>General</c:formatCode>
                <c:ptCount val="3"/>
                <c:pt idx="0">
                  <c:v>3538065.5</c:v>
                </c:pt>
                <c:pt idx="1">
                  <c:v>5334009.75</c:v>
                </c:pt>
                <c:pt idx="2">
                  <c:v>58348172.5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69B-A7EE-E4B2B2B7D3D8}"/>
            </c:ext>
          </c:extLst>
        </c:ser>
        <c:ser>
          <c:idx val="1"/>
          <c:order val="1"/>
          <c:tx>
            <c:strRef>
              <c:f>Hoja1!$D$35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Hoja1!$D$36:$D$38</c:f>
              <c:numCache>
                <c:formatCode>General</c:formatCode>
                <c:ptCount val="3"/>
                <c:pt idx="0">
                  <c:v>1769862.25</c:v>
                </c:pt>
                <c:pt idx="1">
                  <c:v>3035749</c:v>
                </c:pt>
                <c:pt idx="2">
                  <c:v>28803635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D-469B-A7EE-E4B2B2B7D3D8}"/>
            </c:ext>
          </c:extLst>
        </c:ser>
        <c:ser>
          <c:idx val="2"/>
          <c:order val="2"/>
          <c:tx>
            <c:strRef>
              <c:f>Hoja1!$E$35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Hoja1!$E$36:$E$38</c:f>
              <c:numCache>
                <c:formatCode>General</c:formatCode>
                <c:ptCount val="3"/>
                <c:pt idx="0">
                  <c:v>1301944.75</c:v>
                </c:pt>
                <c:pt idx="1">
                  <c:v>1529737.25</c:v>
                </c:pt>
                <c:pt idx="2">
                  <c:v>14837820.5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D-469B-A7EE-E4B2B2B7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660784"/>
        <c:axId val="1060661264"/>
      </c:barChart>
      <c:catAx>
        <c:axId val="10606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61264"/>
        <c:crosses val="autoZero"/>
        <c:auto val="1"/>
        <c:lblAlgn val="ctr"/>
        <c:lblOffset val="100"/>
        <c:noMultiLvlLbl val="0"/>
      </c:catAx>
      <c:valAx>
        <c:axId val="1060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 hilo Máquina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Hoja1!$C$34</c:f>
              <c:strCache>
                <c:ptCount val="1"/>
                <c:pt idx="0">
                  <c:v>mm_clasica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Hoja1!$C$36:$C$38</c:f>
              <c:numCache>
                <c:formatCode>General</c:formatCode>
                <c:ptCount val="3"/>
                <c:pt idx="0">
                  <c:v>3538065.5</c:v>
                </c:pt>
                <c:pt idx="1">
                  <c:v>5334009.75</c:v>
                </c:pt>
                <c:pt idx="2">
                  <c:v>58348172.5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6-4DFF-A241-27FFE9FEAAC4}"/>
            </c:ext>
          </c:extLst>
        </c:ser>
        <c:ser>
          <c:idx val="1"/>
          <c:order val="1"/>
          <c:tx>
            <c:strRef>
              <c:f>Hoja1!$F$34:$F$34</c:f>
              <c:strCache>
                <c:ptCount val="1"/>
                <c:pt idx="0">
                  <c:v>mm_transpuesta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Hoja1!$F$36:$F$38</c:f>
              <c:numCache>
                <c:formatCode>General</c:formatCode>
                <c:ptCount val="3"/>
                <c:pt idx="0">
                  <c:v>1891594.25</c:v>
                </c:pt>
                <c:pt idx="1">
                  <c:v>4051106.5</c:v>
                </c:pt>
                <c:pt idx="2">
                  <c:v>22147625.25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6-4DFF-A241-27FFE9FE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03696"/>
        <c:axId val="614704176"/>
      </c:barChart>
      <c:catAx>
        <c:axId val="6147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704176"/>
        <c:crosses val="autoZero"/>
        <c:auto val="1"/>
        <c:lblAlgn val="ctr"/>
        <c:lblOffset val="100"/>
        <c:noMultiLvlLbl val="0"/>
      </c:catAx>
      <c:valAx>
        <c:axId val="614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7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 hilos Máquina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Hoja1!$C$34</c:f>
              <c:strCache>
                <c:ptCount val="1"/>
                <c:pt idx="0">
                  <c:v>mm_clasica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Hoja1!$D$36:$D$38</c:f>
              <c:numCache>
                <c:formatCode>General</c:formatCode>
                <c:ptCount val="3"/>
                <c:pt idx="0">
                  <c:v>1769862.25</c:v>
                </c:pt>
                <c:pt idx="1">
                  <c:v>3035749</c:v>
                </c:pt>
                <c:pt idx="2">
                  <c:v>28803635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4097-8A0B-281E0A53A6B0}"/>
            </c:ext>
          </c:extLst>
        </c:ser>
        <c:ser>
          <c:idx val="1"/>
          <c:order val="1"/>
          <c:tx>
            <c:strRef>
              <c:f>Hoja1!$F$34</c:f>
              <c:strCache>
                <c:ptCount val="1"/>
                <c:pt idx="0">
                  <c:v>mm_transpuesta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Hoja1!$G$36:$G$38</c:f>
              <c:numCache>
                <c:formatCode>General</c:formatCode>
                <c:ptCount val="3"/>
                <c:pt idx="0">
                  <c:v>1616785.5</c:v>
                </c:pt>
                <c:pt idx="1">
                  <c:v>2552263.25</c:v>
                </c:pt>
                <c:pt idx="2">
                  <c:v>11424329.5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0-4097-8A0B-281E0A53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93568"/>
        <c:axId val="716884448"/>
      </c:barChart>
      <c:catAx>
        <c:axId val="7168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6884448"/>
        <c:crosses val="autoZero"/>
        <c:auto val="1"/>
        <c:lblAlgn val="ctr"/>
        <c:lblOffset val="100"/>
        <c:noMultiLvlLbl val="0"/>
      </c:catAx>
      <c:valAx>
        <c:axId val="716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68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 hilos Máquina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Hoja1!$C$34</c:f>
              <c:strCache>
                <c:ptCount val="1"/>
                <c:pt idx="0">
                  <c:v>mm_clasica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Hoja1!$E$36:$E$38</c:f>
              <c:numCache>
                <c:formatCode>General</c:formatCode>
                <c:ptCount val="3"/>
                <c:pt idx="0">
                  <c:v>1301944.75</c:v>
                </c:pt>
                <c:pt idx="1">
                  <c:v>1529737.25</c:v>
                </c:pt>
                <c:pt idx="2">
                  <c:v>14837820.5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F75-9AA1-9879386C9C2C}"/>
            </c:ext>
          </c:extLst>
        </c:ser>
        <c:ser>
          <c:idx val="1"/>
          <c:order val="1"/>
          <c:tx>
            <c:strRef>
              <c:f>Hoja1!$F$34</c:f>
              <c:strCache>
                <c:ptCount val="1"/>
                <c:pt idx="0">
                  <c:v>mm_transpuesta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Hoja1!$H$36:$H$38</c:f>
              <c:numCache>
                <c:formatCode>General</c:formatCode>
                <c:ptCount val="3"/>
                <c:pt idx="0">
                  <c:v>932956.5</c:v>
                </c:pt>
                <c:pt idx="1">
                  <c:v>1488710.75</c:v>
                </c:pt>
                <c:pt idx="2">
                  <c:v>5937561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F-4F75-9AA1-9879386C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01360"/>
        <c:axId val="607114048"/>
      </c:barChart>
      <c:catAx>
        <c:axId val="10781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14048"/>
        <c:crosses val="autoZero"/>
        <c:auto val="1"/>
        <c:lblAlgn val="ctr"/>
        <c:lblOffset val="100"/>
        <c:noMultiLvlLbl val="0"/>
      </c:catAx>
      <c:valAx>
        <c:axId val="607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81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Clasica Máquina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Hoja1!$I$35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Hoja1!$I$36:$I$38</c:f>
              <c:numCache>
                <c:formatCode>General</c:formatCode>
                <c:ptCount val="3"/>
                <c:pt idx="0">
                  <c:v>2364769.75</c:v>
                </c:pt>
                <c:pt idx="1">
                  <c:v>3490440.75</c:v>
                </c:pt>
                <c:pt idx="2">
                  <c:v>18832757.75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8-4E47-8335-9981BC2DF31C}"/>
            </c:ext>
          </c:extLst>
        </c:ser>
        <c:ser>
          <c:idx val="1"/>
          <c:order val="1"/>
          <c:tx>
            <c:strRef>
              <c:f>Hoja1!$J$35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Hoja1!$J$36:$J$38</c:f>
              <c:numCache>
                <c:formatCode>General</c:formatCode>
                <c:ptCount val="3"/>
                <c:pt idx="0">
                  <c:v>1542862.25</c:v>
                </c:pt>
                <c:pt idx="1">
                  <c:v>2179696.5</c:v>
                </c:pt>
                <c:pt idx="2">
                  <c:v>9764908.5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8-4E47-8335-9981BC2DF31C}"/>
            </c:ext>
          </c:extLst>
        </c:ser>
        <c:ser>
          <c:idx val="2"/>
          <c:order val="2"/>
          <c:tx>
            <c:strRef>
              <c:f>Hoja1!$K$35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Hoja1!$B$36:$B$38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1800</c:v>
                </c:pt>
              </c:numCache>
            </c:numRef>
          </c:cat>
          <c:val>
            <c:numRef>
              <c:f>Hoja1!$K$36:$K$38</c:f>
              <c:numCache>
                <c:formatCode>General</c:formatCode>
                <c:ptCount val="3"/>
                <c:pt idx="0">
                  <c:v>1056064.75</c:v>
                </c:pt>
                <c:pt idx="1">
                  <c:v>1195354</c:v>
                </c:pt>
                <c:pt idx="2">
                  <c:v>5527442.5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8-4E47-8335-9981BC2D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71792"/>
        <c:axId val="1180572752"/>
      </c:barChart>
      <c:catAx>
        <c:axId val="11805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572752"/>
        <c:crosses val="autoZero"/>
        <c:auto val="1"/>
        <c:lblAlgn val="ctr"/>
        <c:lblOffset val="100"/>
        <c:noMultiLvlLbl val="0"/>
      </c:catAx>
      <c:valAx>
        <c:axId val="11805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de rendimiento entre Máquinas</a:t>
            </a:r>
          </a:p>
          <a:p>
            <a:pPr>
              <a:defRPr/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Algoritmo Clasico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(Hoja1!$C$33:$E$35,Hoja1!$I$33:$K$35)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mm_clasica</c:v>
                  </c:pt>
                  <c:pt idx="3">
                    <c:v>mm_clasica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(Hoja1!$C$36:$E$36,Hoja1!$I$36:$K$36)</c:f>
              <c:numCache>
                <c:formatCode>General</c:formatCode>
                <c:ptCount val="6"/>
                <c:pt idx="0">
                  <c:v>3538065.5</c:v>
                </c:pt>
                <c:pt idx="1">
                  <c:v>1769862.25</c:v>
                </c:pt>
                <c:pt idx="2">
                  <c:v>1301944.75</c:v>
                </c:pt>
                <c:pt idx="3">
                  <c:v>2364769.75</c:v>
                </c:pt>
                <c:pt idx="4">
                  <c:v>1542862.25</c:v>
                </c:pt>
                <c:pt idx="5">
                  <c:v>1056064.75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7B1-8B2A-8B742D90ADB7}"/>
            </c:ext>
          </c:extLst>
        </c:ser>
        <c:ser>
          <c:idx val="1"/>
          <c:order val="1"/>
          <c:tx>
            <c:strRef>
              <c:f>Hoja1!$B$37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(Hoja1!$C$33:$E$35,Hoja1!$I$33:$K$35)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mm_clasica</c:v>
                  </c:pt>
                  <c:pt idx="3">
                    <c:v>mm_clasica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(Hoja1!$C$37:$E$37,Hoja1!$I$37:$K$37)</c:f>
              <c:numCache>
                <c:formatCode>General</c:formatCode>
                <c:ptCount val="6"/>
                <c:pt idx="0">
                  <c:v>5334009.75</c:v>
                </c:pt>
                <c:pt idx="1">
                  <c:v>3035749</c:v>
                </c:pt>
                <c:pt idx="2">
                  <c:v>1529737.25</c:v>
                </c:pt>
                <c:pt idx="3">
                  <c:v>3490440.75</c:v>
                </c:pt>
                <c:pt idx="4">
                  <c:v>2179696.5</c:v>
                </c:pt>
                <c:pt idx="5">
                  <c:v>1195354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6-47B1-8B2A-8B742D90ADB7}"/>
            </c:ext>
          </c:extLst>
        </c:ser>
        <c:ser>
          <c:idx val="2"/>
          <c:order val="2"/>
          <c:tx>
            <c:strRef>
              <c:f>Hoja1!$B$38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(Hoja1!$C$33:$E$35,Hoja1!$I$33:$K$35)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mm_clasica</c:v>
                  </c:pt>
                  <c:pt idx="3">
                    <c:v>mm_clasica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(Hoja1!$C$38:$E$38,Hoja1!$I$38:$K$38)</c:f>
              <c:numCache>
                <c:formatCode>General</c:formatCode>
                <c:ptCount val="6"/>
                <c:pt idx="0">
                  <c:v>58348172.5</c:v>
                </c:pt>
                <c:pt idx="1">
                  <c:v>28803635</c:v>
                </c:pt>
                <c:pt idx="2">
                  <c:v>14837820.5</c:v>
                </c:pt>
                <c:pt idx="3">
                  <c:v>18832757.75</c:v>
                </c:pt>
                <c:pt idx="4">
                  <c:v>9764908.5</c:v>
                </c:pt>
                <c:pt idx="5">
                  <c:v>5527442.5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6-47B1-8B2A-8B742D90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743680"/>
        <c:axId val="1441750880"/>
      </c:barChart>
      <c:catAx>
        <c:axId val="14417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750880"/>
        <c:crosses val="autoZero"/>
        <c:auto val="1"/>
        <c:lblAlgn val="ctr"/>
        <c:lblOffset val="100"/>
        <c:noMultiLvlLbl val="0"/>
      </c:catAx>
      <c:valAx>
        <c:axId val="1441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de rendimiento entre Máquinas</a:t>
            </a:r>
          </a:p>
          <a:p>
            <a:pPr>
              <a:defRPr/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Algoritmo Transpuesta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Hoja1!$C$41:$H$43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mm_transpuesta</c:v>
                  </c:pt>
                  <c:pt idx="3">
                    <c:v>mm_transpuesta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Hoja1!$C$44:$H$44</c:f>
              <c:numCache>
                <c:formatCode>General</c:formatCode>
                <c:ptCount val="6"/>
                <c:pt idx="0">
                  <c:v>1891594.25</c:v>
                </c:pt>
                <c:pt idx="1">
                  <c:v>1616785.5</c:v>
                </c:pt>
                <c:pt idx="2">
                  <c:v>932956.5</c:v>
                </c:pt>
                <c:pt idx="3">
                  <c:v>2282909.75</c:v>
                </c:pt>
                <c:pt idx="4">
                  <c:v>1178996.25</c:v>
                </c:pt>
                <c:pt idx="5">
                  <c:v>987556.5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0CF-8784-147DABCB557F}"/>
            </c:ext>
          </c:extLst>
        </c:ser>
        <c:ser>
          <c:idx val="1"/>
          <c:order val="1"/>
          <c:tx>
            <c:strRef>
              <c:f>Hoja1!$B$45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Hoja1!$C$41:$H$43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mm_transpuesta</c:v>
                  </c:pt>
                  <c:pt idx="3">
                    <c:v>mm_transpuesta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Hoja1!$C$45:$H$45</c:f>
              <c:numCache>
                <c:formatCode>General</c:formatCode>
                <c:ptCount val="6"/>
                <c:pt idx="0">
                  <c:v>4051106.5</c:v>
                </c:pt>
                <c:pt idx="1">
                  <c:v>2552263.25</c:v>
                </c:pt>
                <c:pt idx="2">
                  <c:v>1488710.75</c:v>
                </c:pt>
                <c:pt idx="3">
                  <c:v>3698514.25</c:v>
                </c:pt>
                <c:pt idx="4">
                  <c:v>2320671.5</c:v>
                </c:pt>
                <c:pt idx="5">
                  <c:v>1124561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7-40CF-8784-147DABCB557F}"/>
            </c:ext>
          </c:extLst>
        </c:ser>
        <c:ser>
          <c:idx val="2"/>
          <c:order val="2"/>
          <c:tx>
            <c:strRef>
              <c:f>Hoja1!$B$46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Hoja1!$C$41:$H$43</c:f>
              <c:multiLvlStrCache>
                <c:ptCount val="6"/>
                <c:lvl>
                  <c:pt idx="0">
                    <c:v>1 hilo</c:v>
                  </c:pt>
                  <c:pt idx="1">
                    <c:v>2 hilos</c:v>
                  </c:pt>
                  <c:pt idx="2">
                    <c:v>4 hilos</c:v>
                  </c:pt>
                  <c:pt idx="3">
                    <c:v>1 hilo</c:v>
                  </c:pt>
                  <c:pt idx="4">
                    <c:v>2 hilos</c:v>
                  </c:pt>
                  <c:pt idx="5">
                    <c:v>4 hilos</c:v>
                  </c:pt>
                </c:lvl>
                <c:lvl>
                  <c:pt idx="0">
                    <c:v>mm_transpuesta</c:v>
                  </c:pt>
                  <c:pt idx="3">
                    <c:v>mm_transpuesta</c:v>
                  </c:pt>
                </c:lvl>
                <c:lvl>
                  <c:pt idx="0">
                    <c:v>Máquina 1</c:v>
                  </c:pt>
                  <c:pt idx="3">
                    <c:v>Máquina 2</c:v>
                  </c:pt>
                </c:lvl>
              </c:multiLvlStrCache>
            </c:multiLvlStrRef>
          </c:cat>
          <c:val>
            <c:numRef>
              <c:f>Hoja1!$C$46:$H$46</c:f>
              <c:numCache>
                <c:formatCode>General</c:formatCode>
                <c:ptCount val="6"/>
                <c:pt idx="0">
                  <c:v>22147625.25</c:v>
                </c:pt>
                <c:pt idx="1">
                  <c:v>11424329.5</c:v>
                </c:pt>
                <c:pt idx="2">
                  <c:v>5937561</c:v>
                </c:pt>
                <c:pt idx="3">
                  <c:v>16995224</c:v>
                </c:pt>
                <c:pt idx="4">
                  <c:v>9141010.25</c:v>
                </c:pt>
                <c:pt idx="5">
                  <c:v>5169706.75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7-40CF-8784-147DABCB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077264"/>
        <c:axId val="1396077744"/>
      </c:barChart>
      <c:catAx>
        <c:axId val="13960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077744"/>
        <c:crosses val="autoZero"/>
        <c:auto val="1"/>
        <c:lblAlgn val="ctr"/>
        <c:lblOffset val="100"/>
        <c:noMultiLvlLbl val="0"/>
      </c:catAx>
      <c:valAx>
        <c:axId val="1396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2005</xdr:rowOff>
    </xdr:from>
    <xdr:to>
      <xdr:col>20</xdr:col>
      <xdr:colOff>611605</xdr:colOff>
      <xdr:row>39</xdr:row>
      <xdr:rowOff>148390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318DD5-030F-14DC-ECFC-7EC38143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20053</xdr:colOff>
      <xdr:row>25</xdr:row>
      <xdr:rowOff>12033</xdr:rowOff>
    </xdr:from>
    <xdr:to>
      <xdr:col>26</xdr:col>
      <xdr:colOff>631658</xdr:colOff>
      <xdr:row>39</xdr:row>
      <xdr:rowOff>168444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F4F808-6228-902D-F9F3-DDFC59AF8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</xdr:row>
      <xdr:rowOff>12033</xdr:rowOff>
    </xdr:from>
    <xdr:to>
      <xdr:col>20</xdr:col>
      <xdr:colOff>611605</xdr:colOff>
      <xdr:row>23</xdr:row>
      <xdr:rowOff>168443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BFB6AD-D9EF-21AF-D8C4-BC7860A7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45</xdr:row>
      <xdr:rowOff>2005</xdr:rowOff>
    </xdr:from>
    <xdr:to>
      <xdr:col>20</xdr:col>
      <xdr:colOff>611605</xdr:colOff>
      <xdr:row>60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436909F-BCBA-3304-5132-0980DD4A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45</xdr:row>
      <xdr:rowOff>12031</xdr:rowOff>
    </xdr:from>
    <xdr:to>
      <xdr:col>26</xdr:col>
      <xdr:colOff>611605</xdr:colOff>
      <xdr:row>60</xdr:row>
      <xdr:rowOff>48126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3E53D1E-CB3E-30D7-FEAC-37CDD4AC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10027</xdr:colOff>
      <xdr:row>61</xdr:row>
      <xdr:rowOff>12032</xdr:rowOff>
    </xdr:from>
    <xdr:to>
      <xdr:col>20</xdr:col>
      <xdr:colOff>621632</xdr:colOff>
      <xdr:row>76</xdr:row>
      <xdr:rowOff>48127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4F63024-426D-A23D-A543-96EDE71A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5861</xdr:colOff>
      <xdr:row>8</xdr:row>
      <xdr:rowOff>181708</xdr:rowOff>
    </xdr:from>
    <xdr:to>
      <xdr:col>26</xdr:col>
      <xdr:colOff>592015</xdr:colOff>
      <xdr:row>23</xdr:row>
      <xdr:rowOff>111370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A193763-F5D1-57E5-E71B-CE260908D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52754</xdr:colOff>
      <xdr:row>8</xdr:row>
      <xdr:rowOff>181708</xdr:rowOff>
    </xdr:from>
    <xdr:to>
      <xdr:col>34</xdr:col>
      <xdr:colOff>638907</xdr:colOff>
      <xdr:row>23</xdr:row>
      <xdr:rowOff>111370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1B5C1D-5553-B2DF-6B16-6BCC60D32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30080</xdr:colOff>
      <xdr:row>9</xdr:row>
      <xdr:rowOff>22057</xdr:rowOff>
    </xdr:from>
    <xdr:to>
      <xdr:col>40</xdr:col>
      <xdr:colOff>641685</xdr:colOff>
      <xdr:row>23</xdr:row>
      <xdr:rowOff>178467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481C605-3F23-663C-D45F-34ABD9570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33618</xdr:colOff>
      <xdr:row>27</xdr:row>
      <xdr:rowOff>180413</xdr:rowOff>
    </xdr:from>
    <xdr:to>
      <xdr:col>41</xdr:col>
      <xdr:colOff>0</xdr:colOff>
      <xdr:row>50</xdr:row>
      <xdr:rowOff>11205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4950B4A-C37E-1E3B-71B8-5582B52C3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6CE9-05EF-4DD0-8C9F-A071CE2CF438}">
  <dimension ref="B1:AO46"/>
  <sheetViews>
    <sheetView showGridLines="0" tabSelected="1" topLeftCell="T1" zoomScale="71" workbookViewId="0">
      <selection activeCell="I48" sqref="I48"/>
    </sheetView>
  </sheetViews>
  <sheetFormatPr baseColWidth="10" defaultRowHeight="14.4" x14ac:dyDescent="0.3"/>
  <sheetData>
    <row r="1" spans="2:41" ht="15" thickBot="1" x14ac:dyDescent="0.35"/>
    <row r="2" spans="2:41" ht="14.4" customHeight="1" x14ac:dyDescent="0.3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</row>
    <row r="3" spans="2:41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3"/>
    </row>
    <row r="4" spans="2:4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2:41" x14ac:dyDescent="0.3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3"/>
    </row>
    <row r="6" spans="2:41" x14ac:dyDescent="0.3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3"/>
    </row>
    <row r="7" spans="2:41" x14ac:dyDescent="0.3"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3"/>
    </row>
    <row r="8" spans="2:41" ht="15" thickBot="1" x14ac:dyDescent="0.35"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6"/>
      <c r="P8" s="67" t="s">
        <v>10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D8" s="67" t="s">
        <v>11</v>
      </c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</row>
    <row r="9" spans="2:41" x14ac:dyDescent="0.3">
      <c r="B9" s="1"/>
      <c r="C9" s="1"/>
      <c r="D9" s="1"/>
      <c r="E9" s="1"/>
      <c r="F9" s="1"/>
      <c r="G9" s="1"/>
      <c r="H9" s="1"/>
      <c r="I9" s="1"/>
    </row>
    <row r="10" spans="2:41" x14ac:dyDescent="0.3">
      <c r="B10" s="47" t="s">
        <v>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2:41" ht="15" thickBot="1" x14ac:dyDescent="0.35"/>
    <row r="12" spans="2:41" ht="15" thickBot="1" x14ac:dyDescent="0.35">
      <c r="B12" s="44"/>
      <c r="C12" s="25" t="s">
        <v>12</v>
      </c>
      <c r="D12" s="26"/>
      <c r="E12" s="26"/>
      <c r="F12" s="6"/>
      <c r="G12" s="6"/>
      <c r="H12" s="7"/>
      <c r="I12" s="25" t="s">
        <v>13</v>
      </c>
      <c r="J12" s="26"/>
      <c r="K12" s="26"/>
      <c r="L12" s="6"/>
      <c r="M12" s="6"/>
      <c r="N12" s="7"/>
    </row>
    <row r="13" spans="2:41" x14ac:dyDescent="0.3">
      <c r="B13" s="45"/>
      <c r="C13" s="5" t="s">
        <v>3</v>
      </c>
      <c r="D13" s="6"/>
      <c r="E13" s="7"/>
      <c r="F13" s="18" t="s">
        <v>4</v>
      </c>
      <c r="G13" s="2"/>
      <c r="H13" s="22"/>
      <c r="I13" s="5" t="s">
        <v>3</v>
      </c>
      <c r="J13" s="6"/>
      <c r="K13" s="7"/>
      <c r="L13" s="18" t="s">
        <v>4</v>
      </c>
      <c r="M13" s="2"/>
      <c r="N13" s="22"/>
    </row>
    <row r="14" spans="2:41" ht="15" thickBot="1" x14ac:dyDescent="0.35">
      <c r="B14" s="46"/>
      <c r="C14" s="8" t="s">
        <v>1</v>
      </c>
      <c r="D14" s="9" t="s">
        <v>2</v>
      </c>
      <c r="E14" s="10" t="s">
        <v>5</v>
      </c>
      <c r="F14" s="17" t="s">
        <v>1</v>
      </c>
      <c r="G14" s="9" t="s">
        <v>2</v>
      </c>
      <c r="H14" s="10" t="s">
        <v>5</v>
      </c>
      <c r="I14" s="8" t="s">
        <v>1</v>
      </c>
      <c r="J14" s="9" t="s">
        <v>2</v>
      </c>
      <c r="K14" s="10" t="s">
        <v>5</v>
      </c>
      <c r="L14" s="17" t="s">
        <v>1</v>
      </c>
      <c r="M14" s="9" t="s">
        <v>2</v>
      </c>
      <c r="N14" s="10" t="s">
        <v>5</v>
      </c>
    </row>
    <row r="15" spans="2:41" x14ac:dyDescent="0.3">
      <c r="B15" s="12">
        <v>800</v>
      </c>
      <c r="C15" s="27">
        <v>2928090</v>
      </c>
      <c r="D15" s="28">
        <v>1987857</v>
      </c>
      <c r="E15" s="29">
        <v>1334009</v>
      </c>
      <c r="F15" s="30">
        <v>777516</v>
      </c>
      <c r="G15" s="28">
        <v>1857571</v>
      </c>
      <c r="H15" s="29">
        <v>778194</v>
      </c>
      <c r="I15" s="27">
        <v>2134699</v>
      </c>
      <c r="J15" s="28">
        <v>1478716</v>
      </c>
      <c r="K15" s="29">
        <v>1354364</v>
      </c>
      <c r="L15" s="30">
        <v>2411167</v>
      </c>
      <c r="M15" s="28">
        <v>1104666</v>
      </c>
      <c r="N15" s="29">
        <v>817357</v>
      </c>
    </row>
    <row r="16" spans="2:41" x14ac:dyDescent="0.3">
      <c r="B16" s="13"/>
      <c r="C16" s="23">
        <v>3642588</v>
      </c>
      <c r="D16" s="3">
        <v>1540653</v>
      </c>
      <c r="E16" s="16">
        <v>1463438</v>
      </c>
      <c r="F16" s="11">
        <v>2535022</v>
      </c>
      <c r="G16" s="3">
        <v>1887748</v>
      </c>
      <c r="H16" s="16">
        <v>1136430</v>
      </c>
      <c r="I16" s="23">
        <v>2133897</v>
      </c>
      <c r="J16" s="3">
        <v>1686483</v>
      </c>
      <c r="K16" s="16">
        <v>891705</v>
      </c>
      <c r="L16" s="11">
        <v>2529813</v>
      </c>
      <c r="M16" s="3">
        <v>1377788</v>
      </c>
      <c r="N16" s="16">
        <v>1110839</v>
      </c>
    </row>
    <row r="17" spans="2:41" x14ac:dyDescent="0.3">
      <c r="B17" s="13"/>
      <c r="C17" s="23">
        <v>3997915</v>
      </c>
      <c r="D17" s="3">
        <v>1992094</v>
      </c>
      <c r="E17" s="16">
        <v>1391328</v>
      </c>
      <c r="F17" s="11">
        <v>2249623</v>
      </c>
      <c r="G17" s="3">
        <v>1450007</v>
      </c>
      <c r="H17" s="16">
        <v>1306729</v>
      </c>
      <c r="I17" s="23">
        <v>2583876</v>
      </c>
      <c r="J17" s="3">
        <v>1557823</v>
      </c>
      <c r="K17" s="16">
        <v>1348778</v>
      </c>
      <c r="L17" s="11">
        <v>2243772</v>
      </c>
      <c r="M17" s="3">
        <v>1202456</v>
      </c>
      <c r="N17" s="16">
        <v>1443963</v>
      </c>
    </row>
    <row r="18" spans="2:41" ht="15" thickBot="1" x14ac:dyDescent="0.35">
      <c r="B18" s="14"/>
      <c r="C18" s="34">
        <v>3583669</v>
      </c>
      <c r="D18" s="35">
        <v>1558845</v>
      </c>
      <c r="E18" s="36">
        <v>1019004</v>
      </c>
      <c r="F18" s="17">
        <v>2004216</v>
      </c>
      <c r="G18" s="9">
        <v>1271816</v>
      </c>
      <c r="H18" s="10">
        <v>510473</v>
      </c>
      <c r="I18" s="8">
        <v>2606607</v>
      </c>
      <c r="J18" s="9">
        <v>1448427</v>
      </c>
      <c r="K18" s="10">
        <v>629412</v>
      </c>
      <c r="L18" s="17">
        <v>1946887</v>
      </c>
      <c r="M18" s="9">
        <v>1031075</v>
      </c>
      <c r="N18" s="10">
        <v>578067</v>
      </c>
    </row>
    <row r="19" spans="2:41" ht="15" thickBot="1" x14ac:dyDescent="0.35">
      <c r="B19" s="33" t="s">
        <v>6</v>
      </c>
      <c r="C19" s="37">
        <f>AVERAGE(C15:C18)</f>
        <v>3538065.5</v>
      </c>
      <c r="D19" s="38">
        <f t="shared" ref="D19:F19" si="0">AVERAGE(D15:D18)</f>
        <v>1769862.25</v>
      </c>
      <c r="E19" s="39">
        <f t="shared" si="0"/>
        <v>1301944.75</v>
      </c>
      <c r="F19" s="40">
        <f t="shared" si="0"/>
        <v>1891594.25</v>
      </c>
      <c r="G19" s="41">
        <f t="shared" ref="G19" si="1">AVERAGE(G15:G18)</f>
        <v>1616785.5</v>
      </c>
      <c r="H19" s="42">
        <f t="shared" ref="H19:I19" si="2">AVERAGE(H15:H18)</f>
        <v>932956.5</v>
      </c>
      <c r="I19" s="37">
        <f t="shared" si="2"/>
        <v>2364769.75</v>
      </c>
      <c r="J19" s="38">
        <f t="shared" ref="J19" si="3">AVERAGE(J15:J18)</f>
        <v>1542862.25</v>
      </c>
      <c r="K19" s="39">
        <f t="shared" ref="K19:L19" si="4">AVERAGE(K15:K18)</f>
        <v>1056064.75</v>
      </c>
      <c r="L19" s="40">
        <f t="shared" si="4"/>
        <v>2282909.75</v>
      </c>
      <c r="M19" s="41">
        <f t="shared" ref="M19" si="5">AVERAGE(M15:M18)</f>
        <v>1178996.25</v>
      </c>
      <c r="N19" s="42">
        <f t="shared" ref="N19" si="6">AVERAGE(N15:N18)</f>
        <v>987556.5</v>
      </c>
    </row>
    <row r="20" spans="2:41" x14ac:dyDescent="0.3">
      <c r="B20" s="12">
        <v>1000</v>
      </c>
      <c r="C20" s="24">
        <v>5623869</v>
      </c>
      <c r="D20" s="4">
        <v>3299128</v>
      </c>
      <c r="E20" s="15">
        <v>1594039</v>
      </c>
      <c r="F20" s="30">
        <v>4136140</v>
      </c>
      <c r="G20" s="28">
        <v>2799225</v>
      </c>
      <c r="H20" s="29">
        <v>1561104</v>
      </c>
      <c r="I20" s="27">
        <v>3569185</v>
      </c>
      <c r="J20" s="28">
        <v>2039190</v>
      </c>
      <c r="K20" s="29">
        <v>1229906</v>
      </c>
      <c r="L20" s="30">
        <v>3998214</v>
      </c>
      <c r="M20" s="28">
        <v>2658315</v>
      </c>
      <c r="N20" s="29">
        <v>1171523</v>
      </c>
    </row>
    <row r="21" spans="2:41" x14ac:dyDescent="0.3">
      <c r="B21" s="13"/>
      <c r="C21" s="23">
        <v>5227288</v>
      </c>
      <c r="D21" s="3">
        <v>2568326</v>
      </c>
      <c r="E21" s="16">
        <v>1742312</v>
      </c>
      <c r="F21" s="11">
        <v>4510823</v>
      </c>
      <c r="G21" s="3">
        <v>2693315</v>
      </c>
      <c r="H21" s="16">
        <v>1003216</v>
      </c>
      <c r="I21" s="23">
        <v>3777519</v>
      </c>
      <c r="J21" s="3">
        <v>2321048</v>
      </c>
      <c r="K21" s="16">
        <v>1325563</v>
      </c>
      <c r="L21" s="11">
        <v>3597872</v>
      </c>
      <c r="M21" s="3">
        <v>2493150</v>
      </c>
      <c r="N21" s="16">
        <v>1087680</v>
      </c>
    </row>
    <row r="22" spans="2:41" x14ac:dyDescent="0.3">
      <c r="B22" s="13"/>
      <c r="C22" s="23">
        <v>5286607</v>
      </c>
      <c r="D22" s="3">
        <v>3073394</v>
      </c>
      <c r="E22" s="16">
        <v>1463596</v>
      </c>
      <c r="F22" s="11">
        <v>3702448</v>
      </c>
      <c r="G22" s="3">
        <v>2309358</v>
      </c>
      <c r="H22" s="16">
        <v>1869045</v>
      </c>
      <c r="I22" s="23">
        <v>3777519</v>
      </c>
      <c r="J22" s="3">
        <v>2114080</v>
      </c>
      <c r="K22" s="16">
        <v>1220661</v>
      </c>
      <c r="L22" s="11">
        <v>3504004</v>
      </c>
      <c r="M22" s="3">
        <v>1798565</v>
      </c>
      <c r="N22" s="16">
        <v>1028450</v>
      </c>
    </row>
    <row r="23" spans="2:41" ht="15" thickBot="1" x14ac:dyDescent="0.35">
      <c r="B23" s="14"/>
      <c r="C23" s="8">
        <v>5198275</v>
      </c>
      <c r="D23" s="9">
        <v>3202148</v>
      </c>
      <c r="E23" s="10">
        <v>1319002</v>
      </c>
      <c r="F23" s="17">
        <v>3855015</v>
      </c>
      <c r="G23" s="9">
        <v>2407155</v>
      </c>
      <c r="H23" s="10">
        <v>1521478</v>
      </c>
      <c r="I23" s="8">
        <v>2837540</v>
      </c>
      <c r="J23" s="9">
        <v>2244468</v>
      </c>
      <c r="K23" s="10">
        <v>1005286</v>
      </c>
      <c r="L23" s="17">
        <v>3693967</v>
      </c>
      <c r="M23" s="9">
        <v>2332656</v>
      </c>
      <c r="N23" s="10">
        <v>1210591</v>
      </c>
    </row>
    <row r="24" spans="2:41" ht="15" thickBot="1" x14ac:dyDescent="0.35">
      <c r="B24" s="31" t="s">
        <v>6</v>
      </c>
      <c r="C24" s="37">
        <f>AVERAGE(C20:C23)</f>
        <v>5334009.75</v>
      </c>
      <c r="D24" s="38">
        <f t="shared" ref="D24" si="7">AVERAGE(D20:D23)</f>
        <v>3035749</v>
      </c>
      <c r="E24" s="39">
        <f t="shared" ref="E24" si="8">AVERAGE(E20:E23)</f>
        <v>1529737.25</v>
      </c>
      <c r="F24" s="40">
        <f>AVERAGE(F20:F23)</f>
        <v>4051106.5</v>
      </c>
      <c r="G24" s="41">
        <f t="shared" ref="G24" si="9">AVERAGE(G20:G23)</f>
        <v>2552263.25</v>
      </c>
      <c r="H24" s="42">
        <f t="shared" ref="H24" si="10">AVERAGE(H20:H23)</f>
        <v>1488710.75</v>
      </c>
      <c r="I24" s="37">
        <f>AVERAGE(I20:I23)</f>
        <v>3490440.75</v>
      </c>
      <c r="J24" s="38">
        <f t="shared" ref="J24" si="11">AVERAGE(J20:J23)</f>
        <v>2179696.5</v>
      </c>
      <c r="K24" s="39">
        <f t="shared" ref="K24" si="12">AVERAGE(K20:K23)</f>
        <v>1195354</v>
      </c>
      <c r="L24" s="40">
        <f>AVERAGE(L20:L23)</f>
        <v>3698514.25</v>
      </c>
      <c r="M24" s="41">
        <f t="shared" ref="M24" si="13">AVERAGE(M20:M23)</f>
        <v>2320671.5</v>
      </c>
      <c r="N24" s="42">
        <f t="shared" ref="N24" si="14">AVERAGE(N20:N23)</f>
        <v>1124561</v>
      </c>
    </row>
    <row r="25" spans="2:41" x14ac:dyDescent="0.3">
      <c r="B25" s="12">
        <v>1800</v>
      </c>
      <c r="C25" s="27">
        <v>58364639</v>
      </c>
      <c r="D25" s="28">
        <v>28349825</v>
      </c>
      <c r="E25" s="29">
        <v>14917538</v>
      </c>
      <c r="F25" s="30">
        <v>22507501</v>
      </c>
      <c r="G25" s="28">
        <v>11672716</v>
      </c>
      <c r="H25" s="29">
        <v>6289092</v>
      </c>
      <c r="I25" s="27">
        <v>18649242</v>
      </c>
      <c r="J25" s="28">
        <v>10157800</v>
      </c>
      <c r="K25" s="29">
        <v>5811424</v>
      </c>
      <c r="L25" s="30">
        <v>16741361</v>
      </c>
      <c r="M25" s="28">
        <v>9337740</v>
      </c>
      <c r="N25" s="29">
        <v>5425246</v>
      </c>
    </row>
    <row r="26" spans="2:41" x14ac:dyDescent="0.3">
      <c r="B26" s="13"/>
      <c r="C26" s="23">
        <v>57273253</v>
      </c>
      <c r="D26" s="3">
        <v>28995344</v>
      </c>
      <c r="E26" s="16">
        <v>14825810</v>
      </c>
      <c r="F26" s="11">
        <v>22136028</v>
      </c>
      <c r="G26" s="3">
        <v>11455699</v>
      </c>
      <c r="H26" s="16">
        <v>6070081</v>
      </c>
      <c r="I26" s="23">
        <v>18927780</v>
      </c>
      <c r="J26" s="3">
        <v>9746329</v>
      </c>
      <c r="K26" s="16">
        <v>5396499</v>
      </c>
      <c r="L26" s="11">
        <v>16684860</v>
      </c>
      <c r="M26" s="3">
        <v>9009981</v>
      </c>
      <c r="N26" s="16">
        <v>4730173</v>
      </c>
    </row>
    <row r="27" spans="2:41" x14ac:dyDescent="0.3">
      <c r="B27" s="13"/>
      <c r="C27" s="23">
        <v>59445622</v>
      </c>
      <c r="D27" s="3">
        <v>29203259</v>
      </c>
      <c r="E27" s="16">
        <v>15533264</v>
      </c>
      <c r="F27" s="11">
        <v>21823826</v>
      </c>
      <c r="G27" s="3">
        <v>11430542</v>
      </c>
      <c r="H27" s="16">
        <v>5793850</v>
      </c>
      <c r="I27" s="23">
        <v>18679106</v>
      </c>
      <c r="J27" s="3">
        <v>9806472</v>
      </c>
      <c r="K27" s="16">
        <v>5111068</v>
      </c>
      <c r="L27" s="11">
        <v>17332641</v>
      </c>
      <c r="M27" s="3">
        <v>8923023</v>
      </c>
      <c r="N27" s="16">
        <v>4913055</v>
      </c>
      <c r="AD27" s="67" t="s">
        <v>9</v>
      </c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</row>
    <row r="28" spans="2:41" ht="15" thickBot="1" x14ac:dyDescent="0.35">
      <c r="B28" s="14"/>
      <c r="C28" s="8">
        <v>58309176</v>
      </c>
      <c r="D28" s="9">
        <v>28666112</v>
      </c>
      <c r="E28" s="10">
        <v>14074670</v>
      </c>
      <c r="F28" s="17">
        <v>22123146</v>
      </c>
      <c r="G28" s="9">
        <v>11138361</v>
      </c>
      <c r="H28" s="10">
        <v>5597221</v>
      </c>
      <c r="I28" s="8">
        <v>19074903</v>
      </c>
      <c r="J28" s="9">
        <v>9349033</v>
      </c>
      <c r="K28" s="10">
        <v>5790779</v>
      </c>
      <c r="L28" s="17">
        <v>17222034</v>
      </c>
      <c r="M28" s="9">
        <v>9293297</v>
      </c>
      <c r="N28" s="10">
        <v>5610353</v>
      </c>
    </row>
    <row r="29" spans="2:41" ht="15" thickBot="1" x14ac:dyDescent="0.35">
      <c r="B29" s="32" t="s">
        <v>6</v>
      </c>
      <c r="C29" s="37">
        <f>AVERAGE(C25:C28)</f>
        <v>58348172.5</v>
      </c>
      <c r="D29" s="38">
        <f t="shared" ref="D29" si="15">AVERAGE(D25:D28)</f>
        <v>28803635</v>
      </c>
      <c r="E29" s="39">
        <f t="shared" ref="E29" si="16">AVERAGE(E25:E28)</f>
        <v>14837820.5</v>
      </c>
      <c r="F29" s="40">
        <f>AVERAGE(F25:F28)</f>
        <v>22147625.25</v>
      </c>
      <c r="G29" s="41">
        <f t="shared" ref="G29" si="17">AVERAGE(G25:G28)</f>
        <v>11424329.5</v>
      </c>
      <c r="H29" s="42">
        <f t="shared" ref="H29" si="18">AVERAGE(H25:H28)</f>
        <v>5937561</v>
      </c>
      <c r="I29" s="37">
        <f>AVERAGE(I25:I28)</f>
        <v>18832757.75</v>
      </c>
      <c r="J29" s="38">
        <f t="shared" ref="J29" si="19">AVERAGE(J25:J28)</f>
        <v>9764908.5</v>
      </c>
      <c r="K29" s="39">
        <f t="shared" ref="K29" si="20">AVERAGE(K25:K28)</f>
        <v>5527442.5</v>
      </c>
      <c r="L29" s="40">
        <f>AVERAGE(L25:L28)</f>
        <v>16995224</v>
      </c>
      <c r="M29" s="41">
        <f t="shared" ref="M29" si="21">AVERAGE(M25:M28)</f>
        <v>9141010.25</v>
      </c>
      <c r="N29" s="42">
        <f t="shared" ref="N29" si="22">AVERAGE(N25:N28)</f>
        <v>5169706.75</v>
      </c>
    </row>
    <row r="32" spans="2:41" ht="15" thickBot="1" x14ac:dyDescent="0.35">
      <c r="B32" s="47" t="s">
        <v>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2:27" ht="15" thickBot="1" x14ac:dyDescent="0.35">
      <c r="B33" s="48"/>
      <c r="C33" s="53" t="s">
        <v>14</v>
      </c>
      <c r="D33" s="54"/>
      <c r="E33" s="54"/>
      <c r="F33" s="54"/>
      <c r="G33" s="54"/>
      <c r="H33" s="55"/>
      <c r="I33" s="56" t="s">
        <v>15</v>
      </c>
      <c r="J33" s="54"/>
      <c r="K33" s="54"/>
      <c r="L33" s="54"/>
      <c r="M33" s="54"/>
      <c r="N33" s="55"/>
    </row>
    <row r="34" spans="2:27" x14ac:dyDescent="0.3">
      <c r="B34" s="49"/>
      <c r="C34" s="19" t="s">
        <v>3</v>
      </c>
      <c r="D34" s="20"/>
      <c r="E34" s="21"/>
      <c r="F34" s="19" t="s">
        <v>4</v>
      </c>
      <c r="G34" s="20"/>
      <c r="H34" s="21"/>
      <c r="I34" s="19" t="s">
        <v>3</v>
      </c>
      <c r="J34" s="20"/>
      <c r="K34" s="21"/>
      <c r="L34" s="19" t="s">
        <v>4</v>
      </c>
      <c r="M34" s="20"/>
      <c r="N34" s="57"/>
    </row>
    <row r="35" spans="2:27" ht="15" thickBot="1" x14ac:dyDescent="0.35">
      <c r="B35" s="43"/>
      <c r="C35" s="8" t="s">
        <v>1</v>
      </c>
      <c r="D35" s="9" t="s">
        <v>2</v>
      </c>
      <c r="E35" s="10" t="s">
        <v>5</v>
      </c>
      <c r="F35" s="8" t="s">
        <v>1</v>
      </c>
      <c r="G35" s="9" t="s">
        <v>2</v>
      </c>
      <c r="H35" s="10" t="s">
        <v>5</v>
      </c>
      <c r="I35" s="8" t="s">
        <v>1</v>
      </c>
      <c r="J35" s="9" t="s">
        <v>2</v>
      </c>
      <c r="K35" s="10" t="s">
        <v>5</v>
      </c>
      <c r="L35" s="8" t="s">
        <v>1</v>
      </c>
      <c r="M35" s="9" t="s">
        <v>2</v>
      </c>
      <c r="N35" s="10" t="s">
        <v>5</v>
      </c>
    </row>
    <row r="36" spans="2:27" x14ac:dyDescent="0.3">
      <c r="B36" s="50">
        <v>800</v>
      </c>
      <c r="C36" s="23">
        <f>C19</f>
        <v>3538065.5</v>
      </c>
      <c r="D36" s="3">
        <f>D19</f>
        <v>1769862.25</v>
      </c>
      <c r="E36" s="16">
        <f>E19</f>
        <v>1301944.75</v>
      </c>
      <c r="F36" s="23">
        <f>F19</f>
        <v>1891594.25</v>
      </c>
      <c r="G36" s="3">
        <f>G19</f>
        <v>1616785.5</v>
      </c>
      <c r="H36" s="16">
        <f>H19</f>
        <v>932956.5</v>
      </c>
      <c r="I36" s="23">
        <f>I19</f>
        <v>2364769.75</v>
      </c>
      <c r="J36" s="3">
        <f>J19</f>
        <v>1542862.25</v>
      </c>
      <c r="K36" s="16">
        <f>K19</f>
        <v>1056064.75</v>
      </c>
      <c r="L36" s="23">
        <f>L19</f>
        <v>2282909.75</v>
      </c>
      <c r="M36" s="3">
        <f>M19</f>
        <v>1178996.25</v>
      </c>
      <c r="N36" s="16">
        <f>N19</f>
        <v>987556.5</v>
      </c>
    </row>
    <row r="37" spans="2:27" x14ac:dyDescent="0.3">
      <c r="B37" s="51">
        <v>1000</v>
      </c>
      <c r="C37" s="23">
        <f>C24</f>
        <v>5334009.75</v>
      </c>
      <c r="D37" s="3">
        <f>D24</f>
        <v>3035749</v>
      </c>
      <c r="E37" s="16">
        <f>E24</f>
        <v>1529737.25</v>
      </c>
      <c r="F37" s="23">
        <f>F24</f>
        <v>4051106.5</v>
      </c>
      <c r="G37" s="3">
        <f>G24</f>
        <v>2552263.25</v>
      </c>
      <c r="H37" s="16">
        <f>H24</f>
        <v>1488710.75</v>
      </c>
      <c r="I37" s="23">
        <f>I24</f>
        <v>3490440.75</v>
      </c>
      <c r="J37" s="3">
        <f>J24</f>
        <v>2179696.5</v>
      </c>
      <c r="K37" s="16">
        <f>K24</f>
        <v>1195354</v>
      </c>
      <c r="L37" s="23">
        <f>L24</f>
        <v>3698514.25</v>
      </c>
      <c r="M37" s="3">
        <f>M24</f>
        <v>2320671.5</v>
      </c>
      <c r="N37" s="16">
        <f>N24</f>
        <v>1124561</v>
      </c>
    </row>
    <row r="38" spans="2:27" ht="15" thickBot="1" x14ac:dyDescent="0.35">
      <c r="B38" s="52">
        <v>1800</v>
      </c>
      <c r="C38" s="8">
        <f>C29</f>
        <v>58348172.5</v>
      </c>
      <c r="D38" s="9">
        <f>D29</f>
        <v>28803635</v>
      </c>
      <c r="E38" s="10">
        <f>E29</f>
        <v>14837820.5</v>
      </c>
      <c r="F38" s="8">
        <f>F29</f>
        <v>22147625.25</v>
      </c>
      <c r="G38" s="9">
        <f>G29</f>
        <v>11424329.5</v>
      </c>
      <c r="H38" s="10">
        <f>H29</f>
        <v>5937561</v>
      </c>
      <c r="I38" s="8">
        <f>I29</f>
        <v>18832757.75</v>
      </c>
      <c r="J38" s="9">
        <f>J29</f>
        <v>9764908.5</v>
      </c>
      <c r="K38" s="10">
        <f>K29</f>
        <v>5527442.5</v>
      </c>
      <c r="L38" s="8">
        <f>L29</f>
        <v>16995224</v>
      </c>
      <c r="M38" s="9">
        <f>M29</f>
        <v>9141010.25</v>
      </c>
      <c r="N38" s="10">
        <f>N29</f>
        <v>5169706.75</v>
      </c>
    </row>
    <row r="40" spans="2:27" ht="15" thickBot="1" x14ac:dyDescent="0.35"/>
    <row r="41" spans="2:27" ht="15" thickBot="1" x14ac:dyDescent="0.35">
      <c r="C41" s="53" t="str">
        <f>C33</f>
        <v>Máquina 1</v>
      </c>
      <c r="D41" s="54"/>
      <c r="E41" s="55"/>
      <c r="F41" s="56" t="s">
        <v>15</v>
      </c>
      <c r="G41" s="54"/>
      <c r="H41" s="55"/>
    </row>
    <row r="42" spans="2:27" x14ac:dyDescent="0.3">
      <c r="C42" s="19" t="str">
        <f>F34</f>
        <v>mm_transpuesta</v>
      </c>
      <c r="D42" s="20"/>
      <c r="E42" s="21"/>
      <c r="F42" s="19" t="str">
        <f>L34</f>
        <v>mm_transpuesta</v>
      </c>
      <c r="G42" s="20"/>
      <c r="H42" s="57"/>
    </row>
    <row r="43" spans="2:27" ht="15" thickBot="1" x14ac:dyDescent="0.35">
      <c r="C43" s="8" t="str">
        <f t="shared" ref="C43:C46" si="23">F35</f>
        <v>1 hilo</v>
      </c>
      <c r="D43" s="9" t="str">
        <f t="shared" ref="D43:D46" si="24">G35</f>
        <v>2 hilos</v>
      </c>
      <c r="E43" s="10" t="str">
        <f t="shared" ref="E43:E46" si="25">H35</f>
        <v>4 hilos</v>
      </c>
      <c r="F43" s="8" t="str">
        <f t="shared" ref="F43:F46" si="26">L35</f>
        <v>1 hilo</v>
      </c>
      <c r="G43" s="9" t="str">
        <f t="shared" ref="G43:G46" si="27">M35</f>
        <v>2 hilos</v>
      </c>
      <c r="H43" s="10" t="str">
        <f t="shared" ref="H43:H46" si="28">N35</f>
        <v>4 hilos</v>
      </c>
    </row>
    <row r="44" spans="2:27" x14ac:dyDescent="0.3">
      <c r="B44" s="50">
        <v>800</v>
      </c>
      <c r="C44" s="23">
        <f t="shared" si="23"/>
        <v>1891594.25</v>
      </c>
      <c r="D44" s="3">
        <f t="shared" si="24"/>
        <v>1616785.5</v>
      </c>
      <c r="E44" s="16">
        <f t="shared" si="25"/>
        <v>932956.5</v>
      </c>
      <c r="F44" s="23">
        <f t="shared" si="26"/>
        <v>2282909.75</v>
      </c>
      <c r="G44" s="3">
        <f t="shared" si="27"/>
        <v>1178996.25</v>
      </c>
      <c r="H44" s="16">
        <f t="shared" si="28"/>
        <v>987556.5</v>
      </c>
      <c r="P44" s="67" t="s">
        <v>8</v>
      </c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spans="2:27" x14ac:dyDescent="0.3">
      <c r="B45" s="51">
        <v>1000</v>
      </c>
      <c r="C45" s="23">
        <f t="shared" si="23"/>
        <v>4051106.5</v>
      </c>
      <c r="D45" s="3">
        <f t="shared" si="24"/>
        <v>2552263.25</v>
      </c>
      <c r="E45" s="16">
        <f t="shared" si="25"/>
        <v>1488710.75</v>
      </c>
      <c r="F45" s="23">
        <f t="shared" si="26"/>
        <v>3698514.25</v>
      </c>
      <c r="G45" s="3">
        <f t="shared" si="27"/>
        <v>2320671.5</v>
      </c>
      <c r="H45" s="16">
        <f t="shared" si="28"/>
        <v>1124561</v>
      </c>
    </row>
    <row r="46" spans="2:27" ht="15" thickBot="1" x14ac:dyDescent="0.35">
      <c r="B46" s="52">
        <v>1800</v>
      </c>
      <c r="C46" s="8">
        <f t="shared" si="23"/>
        <v>22147625.25</v>
      </c>
      <c r="D46" s="9">
        <f t="shared" si="24"/>
        <v>11424329.5</v>
      </c>
      <c r="E46" s="10">
        <f t="shared" si="25"/>
        <v>5937561</v>
      </c>
      <c r="F46" s="8">
        <f t="shared" si="26"/>
        <v>16995224</v>
      </c>
      <c r="G46" s="9">
        <f t="shared" si="27"/>
        <v>9141010.25</v>
      </c>
      <c r="H46" s="10">
        <f t="shared" si="28"/>
        <v>5169706.75</v>
      </c>
    </row>
  </sheetData>
  <mergeCells count="27">
    <mergeCell ref="AD8:AO8"/>
    <mergeCell ref="AD27:AO27"/>
    <mergeCell ref="C42:E42"/>
    <mergeCell ref="F42:H42"/>
    <mergeCell ref="B2:N8"/>
    <mergeCell ref="P8:AA8"/>
    <mergeCell ref="P44:AA44"/>
    <mergeCell ref="C41:E41"/>
    <mergeCell ref="F41:H41"/>
    <mergeCell ref="C34:E34"/>
    <mergeCell ref="F34:H34"/>
    <mergeCell ref="I34:K34"/>
    <mergeCell ref="L34:N34"/>
    <mergeCell ref="B32:N32"/>
    <mergeCell ref="B10:N10"/>
    <mergeCell ref="C33:H33"/>
    <mergeCell ref="I33:N33"/>
    <mergeCell ref="B25:B28"/>
    <mergeCell ref="C13:E13"/>
    <mergeCell ref="F13:H13"/>
    <mergeCell ref="I13:K13"/>
    <mergeCell ref="L13:N13"/>
    <mergeCell ref="C12:H12"/>
    <mergeCell ref="I12:N12"/>
    <mergeCell ref="B13:B14"/>
    <mergeCell ref="B15:B18"/>
    <mergeCell ref="B20:B23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FD3A23B57C3A499C6E381EAD89BEAF" ma:contentTypeVersion="15" ma:contentTypeDescription="Create a new document." ma:contentTypeScope="" ma:versionID="7330ca47102d771ac1c5102ee51bf697">
  <xsd:schema xmlns:xsd="http://www.w3.org/2001/XMLSchema" xmlns:xs="http://www.w3.org/2001/XMLSchema" xmlns:p="http://schemas.microsoft.com/office/2006/metadata/properties" xmlns:ns3="4cae5d81-f165-4f23-bf0e-dbeef6b3b00f" xmlns:ns4="16fa820b-57e6-4c37-94aa-c0a0b3a83da0" targetNamespace="http://schemas.microsoft.com/office/2006/metadata/properties" ma:root="true" ma:fieldsID="9001b11bff52df0dd547a88d1d44e766" ns3:_="" ns4:_="">
    <xsd:import namespace="4cae5d81-f165-4f23-bf0e-dbeef6b3b00f"/>
    <xsd:import namespace="16fa820b-57e6-4c37-94aa-c0a0b3a83d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e5d81-f165-4f23-bf0e-dbeef6b3b0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a820b-57e6-4c37-94aa-c0a0b3a83d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ae5d81-f165-4f23-bf0e-dbeef6b3b00f" xsi:nil="true"/>
  </documentManagement>
</p:properties>
</file>

<file path=customXml/itemProps1.xml><?xml version="1.0" encoding="utf-8"?>
<ds:datastoreItem xmlns:ds="http://schemas.openxmlformats.org/officeDocument/2006/customXml" ds:itemID="{0B6E9026-7D18-46A8-9925-109BC82DA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e5d81-f165-4f23-bf0e-dbeef6b3b00f"/>
    <ds:schemaRef ds:uri="16fa820b-57e6-4c37-94aa-c0a0b3a83d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75EAD6-EE5B-4EDA-977B-FB2D2B406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ACD84-C26A-4E36-B5C4-AF8956F92989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4cae5d81-f165-4f23-bf0e-dbeef6b3b00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16fa820b-57e6-4c37-94aa-c0a0b3a83d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KATHERINE CEPEDA GONZALEZ</dc:creator>
  <cp:lastModifiedBy>ELIANA KATHERINE CEPEDA GONZALEZ</cp:lastModifiedBy>
  <dcterms:created xsi:type="dcterms:W3CDTF">2024-10-31T16:04:32Z</dcterms:created>
  <dcterms:modified xsi:type="dcterms:W3CDTF">2024-11-01T22:52:02Z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0x010100BEFD3A23B57C3A499C6E381EAD89BEAF</vt:lpwstr>
  </property>
</Properties>
</file>