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ziegl\Dropbox\2021 - DAO Review\Research Data\Auswertung\"/>
    </mc:Choice>
  </mc:AlternateContent>
  <xr:revisionPtr revIDLastSave="0" documentId="13_ncr:1_{DA7D16F0-5EF9-47A3-AFB9-5568F5EC337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XONOMY DATA" sheetId="1" r:id="rId1"/>
    <sheet name="TAXONOMY FRAMEWORK" sheetId="2" r:id="rId2"/>
    <sheet name="INVALID DAOs" sheetId="3" r:id="rId3"/>
    <sheet name="Controls" sheetId="4" r:id="rId4"/>
    <sheet name="Variables" sheetId="5" r:id="rId5"/>
    <sheet name="Type of DAOs" sheetId="6" r:id="rId6"/>
    <sheet name="AHMED" sheetId="7" r:id="rId7"/>
    <sheet name="ANDONOV" sheetId="8" r:id="rId8"/>
    <sheet name="LAXMAN" sheetId="9" r:id="rId9"/>
    <sheet name="HAMMAN" sheetId="10" r:id="rId10"/>
    <sheet name="TSCHANG" sheetId="11" r:id="rId11"/>
    <sheet name="VERM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8" i="4" l="1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E46" i="2"/>
  <c r="D46" i="2"/>
  <c r="E45" i="2"/>
  <c r="D45" i="2"/>
  <c r="F44" i="2"/>
  <c r="E44" i="2"/>
  <c r="D44" i="2"/>
  <c r="E43" i="2"/>
  <c r="D43" i="2"/>
  <c r="F42" i="2"/>
  <c r="E42" i="2"/>
  <c r="D42" i="2"/>
  <c r="E40" i="2"/>
  <c r="D40" i="2"/>
  <c r="F39" i="2"/>
  <c r="E39" i="2"/>
  <c r="D39" i="2"/>
  <c r="E38" i="2"/>
  <c r="D38" i="2"/>
  <c r="F37" i="2"/>
  <c r="E37" i="2"/>
  <c r="D37" i="2"/>
  <c r="E36" i="2"/>
  <c r="D36" i="2"/>
  <c r="E35" i="2"/>
  <c r="D35" i="2"/>
  <c r="H34" i="2"/>
  <c r="G34" i="2"/>
  <c r="F34" i="2"/>
  <c r="E34" i="2"/>
  <c r="D34" i="2"/>
  <c r="E33" i="2"/>
  <c r="D33" i="2"/>
  <c r="E32" i="2"/>
  <c r="D32" i="2"/>
  <c r="F31" i="2"/>
  <c r="E31" i="2"/>
  <c r="D31" i="2"/>
  <c r="F30" i="2"/>
  <c r="E30" i="2"/>
  <c r="D30" i="2"/>
  <c r="F29" i="2"/>
  <c r="E29" i="2"/>
  <c r="D29" i="2"/>
  <c r="E28" i="2"/>
  <c r="D28" i="2"/>
  <c r="F27" i="2"/>
  <c r="E27" i="2"/>
  <c r="D27" i="2"/>
  <c r="G26" i="2"/>
  <c r="F26" i="2"/>
  <c r="E26" i="2"/>
  <c r="D26" i="2"/>
  <c r="C25" i="2"/>
  <c r="B25" i="2"/>
  <c r="A25" i="2"/>
</calcChain>
</file>

<file path=xl/sharedStrings.xml><?xml version="1.0" encoding="utf-8"?>
<sst xmlns="http://schemas.openxmlformats.org/spreadsheetml/2006/main" count="2140" uniqueCount="250">
  <si>
    <t>Community</t>
  </si>
  <si>
    <t>Governance</t>
  </si>
  <si>
    <t>Treasury</t>
  </si>
  <si>
    <t>Membership</t>
  </si>
  <si>
    <t>Meta Information</t>
  </si>
  <si>
    <t>Token</t>
  </si>
  <si>
    <t>Process</t>
  </si>
  <si>
    <t>Voting</t>
  </si>
  <si>
    <t>Setup</t>
  </si>
  <si>
    <t>Responsible</t>
  </si>
  <si>
    <t>Access</t>
  </si>
  <si>
    <t>Type</t>
  </si>
  <si>
    <t>Is hierachical</t>
  </si>
  <si>
    <t>Anonymity</t>
  </si>
  <si>
    <t>Contributor Rewards</t>
  </si>
  <si>
    <t>Purpose</t>
  </si>
  <si>
    <t>Token Type</t>
  </si>
  <si>
    <t>Supply Cap</t>
  </si>
  <si>
    <t>Entry Barriers</t>
  </si>
  <si>
    <t>is fully Public</t>
  </si>
  <si>
    <t>Execution</t>
  </si>
  <si>
    <t>has Proposal Creation Restricted</t>
  </si>
  <si>
    <t>is fully On-Chain</t>
  </si>
  <si>
    <t>Power</t>
  </si>
  <si>
    <t>Limits</t>
  </si>
  <si>
    <t>Diversification</t>
  </si>
  <si>
    <t>Stakes Tokens</t>
  </si>
  <si>
    <t>Capital Gain</t>
  </si>
  <si>
    <t>Initial Airdrop</t>
  </si>
  <si>
    <t>Initial Token Sale</t>
  </si>
  <si>
    <t>CHRISTIAN</t>
  </si>
  <si>
    <t>Uniswap</t>
  </si>
  <si>
    <t>Open</t>
  </si>
  <si>
    <t>Profit from Tokens</t>
  </si>
  <si>
    <t>No</t>
  </si>
  <si>
    <t>Anonymous</t>
  </si>
  <si>
    <t>Governance Token</t>
  </si>
  <si>
    <t>Product Building and Management</t>
  </si>
  <si>
    <t>Singular</t>
  </si>
  <si>
    <t>Capped</t>
  </si>
  <si>
    <t>Ownership</t>
  </si>
  <si>
    <t>Yes</t>
  </si>
  <si>
    <t>Automatic</t>
  </si>
  <si>
    <t>#Tokens Owned</t>
  </si>
  <si>
    <t>None</t>
  </si>
  <si>
    <t>Services</t>
  </si>
  <si>
    <t>Compound</t>
  </si>
  <si>
    <t>Aave</t>
  </si>
  <si>
    <t>Badger</t>
  </si>
  <si>
    <t>Manual</t>
  </si>
  <si>
    <t>Allowlist</t>
  </si>
  <si>
    <t>Very</t>
  </si>
  <si>
    <t>SushiChef</t>
  </si>
  <si>
    <t>Dxdao</t>
  </si>
  <si>
    <t>Pseudonymous</t>
  </si>
  <si>
    <t>REP Token</t>
  </si>
  <si>
    <t>Primary and Reputation</t>
  </si>
  <si>
    <t>Some</t>
  </si>
  <si>
    <t>Yam Finance</t>
  </si>
  <si>
    <t>Other Token</t>
  </si>
  <si>
    <t>Uncapped</t>
  </si>
  <si>
    <t>Token Sales</t>
  </si>
  <si>
    <t>VitaDAO</t>
  </si>
  <si>
    <t>Decider</t>
  </si>
  <si>
    <t>Investment Returns</t>
  </si>
  <si>
    <t>BanklessDAO</t>
  </si>
  <si>
    <t>Token Ownership</t>
  </si>
  <si>
    <t>Community Building and Engagement</t>
  </si>
  <si>
    <t>Forefront</t>
  </si>
  <si>
    <t>Friends with Benefits</t>
  </si>
  <si>
    <t>Ownership + Application</t>
  </si>
  <si>
    <t>Seed Club</t>
  </si>
  <si>
    <t>Investing or Fund Raising</t>
  </si>
  <si>
    <t>Radicle</t>
  </si>
  <si>
    <t>BitDAO</t>
  </si>
  <si>
    <t>Flamingo</t>
  </si>
  <si>
    <t>Invitation</t>
  </si>
  <si>
    <t>Known</t>
  </si>
  <si>
    <t>MetaCartel Venures</t>
  </si>
  <si>
    <t>TheLAO</t>
  </si>
  <si>
    <t>Aragon</t>
  </si>
  <si>
    <t>Colony</t>
  </si>
  <si>
    <t>PrimeDao</t>
  </si>
  <si>
    <t>Token Staked</t>
  </si>
  <si>
    <t>Staking</t>
  </si>
  <si>
    <t>Jenny Metaverse DAO</t>
  </si>
  <si>
    <t>MeebitsDAO</t>
  </si>
  <si>
    <t>Per Address</t>
  </si>
  <si>
    <t>SquiggleDAO</t>
  </si>
  <si>
    <t>OlympusDAO</t>
  </si>
  <si>
    <t>Lido</t>
  </si>
  <si>
    <t>MakerDAO</t>
  </si>
  <si>
    <t>Fei Protocol</t>
  </si>
  <si>
    <t>Mango DAO</t>
  </si>
  <si>
    <t>SuperRare</t>
  </si>
  <si>
    <t>Synthetix</t>
  </si>
  <si>
    <t>Election</t>
  </si>
  <si>
    <t>Per Individual</t>
  </si>
  <si>
    <t>ANDONOV</t>
  </si>
  <si>
    <t>Tracer DAO</t>
  </si>
  <si>
    <t>Decentraland DAO</t>
  </si>
  <si>
    <t>BarnBridge</t>
  </si>
  <si>
    <t>#Tokens Staked</t>
  </si>
  <si>
    <t>Merit Circle DAO</t>
  </si>
  <si>
    <t>pNetwork</t>
  </si>
  <si>
    <t>C.R.E.A.M.</t>
  </si>
  <si>
    <t>Rook DAO</t>
  </si>
  <si>
    <t>Dodo</t>
  </si>
  <si>
    <t>Goldfinch</t>
  </si>
  <si>
    <t>Ethereum Push Notification Service</t>
  </si>
  <si>
    <t>Unlock</t>
  </si>
  <si>
    <t>ParaSwap</t>
  </si>
  <si>
    <t>GitCoin</t>
  </si>
  <si>
    <t>Indexed</t>
  </si>
  <si>
    <t>Doodles DAO</t>
  </si>
  <si>
    <t>Perpetual Protocol</t>
  </si>
  <si>
    <t>The Graph</t>
  </si>
  <si>
    <t>Frax Finance</t>
  </si>
  <si>
    <t>Pool Together</t>
  </si>
  <si>
    <t>Shapeshift</t>
  </si>
  <si>
    <t>Pickle Finance</t>
  </si>
  <si>
    <t>Ampleforth</t>
  </si>
  <si>
    <t>City DAO</t>
  </si>
  <si>
    <t>Mantra DAO</t>
  </si>
  <si>
    <t>Optimism</t>
  </si>
  <si>
    <t>Beefy</t>
  </si>
  <si>
    <t>Saddle Finance</t>
  </si>
  <si>
    <t>Silo  DAO</t>
  </si>
  <si>
    <t>Harvest Finance</t>
  </si>
  <si>
    <t>MIGO</t>
  </si>
  <si>
    <t>ApeCoin</t>
  </si>
  <si>
    <t>Curve DAO</t>
  </si>
  <si>
    <t>Dash</t>
  </si>
  <si>
    <t>yearn.finance</t>
  </si>
  <si>
    <t>Ethereum Name Service</t>
  </si>
  <si>
    <t>Audius</t>
  </si>
  <si>
    <t>Kyber Network Crystal</t>
  </si>
  <si>
    <t>Balancer</t>
  </si>
  <si>
    <t>Developer DAO</t>
  </si>
  <si>
    <t>KeeperDAO</t>
  </si>
  <si>
    <t>Nouns DAO</t>
  </si>
  <si>
    <t>Popcorn</t>
  </si>
  <si>
    <t>Inverse</t>
  </si>
  <si>
    <t>UMA</t>
  </si>
  <si>
    <t>Nervos Network</t>
  </si>
  <si>
    <t>Stratis</t>
  </si>
  <si>
    <t>Ox</t>
  </si>
  <si>
    <t>Ocean Protocol</t>
  </si>
  <si>
    <t>Meta</t>
  </si>
  <si>
    <t>TBD</t>
  </si>
  <si>
    <t>DAO</t>
  </si>
  <si>
    <t>Reason</t>
  </si>
  <si>
    <t>Molecule</t>
  </si>
  <si>
    <t>No Governance Process</t>
  </si>
  <si>
    <t>Rari</t>
  </si>
  <si>
    <t>Website not available</t>
  </si>
  <si>
    <t>Visionaire</t>
  </si>
  <si>
    <t>Jade Protocol</t>
  </si>
  <si>
    <t>More like a blockchain, less a DAO</t>
  </si>
  <si>
    <t>Harmony</t>
  </si>
  <si>
    <t>DAO Plattform</t>
  </si>
  <si>
    <t>Internet Computer</t>
  </si>
  <si>
    <t>Layer 1</t>
  </si>
  <si>
    <t>Polkadot</t>
  </si>
  <si>
    <t>Layer 0, DAO in construction</t>
  </si>
  <si>
    <t>DAOs</t>
  </si>
  <si>
    <t>Lifetime in Days</t>
  </si>
  <si>
    <t>Days in Bear</t>
  </si>
  <si>
    <t>Day in Bull</t>
  </si>
  <si>
    <t>Blockchain</t>
  </si>
  <si>
    <t>AHMED</t>
  </si>
  <si>
    <t>TBD/Christian</t>
  </si>
  <si>
    <t>HAMMAN</t>
  </si>
  <si>
    <t>Taxonomy Study</t>
  </si>
  <si>
    <t>Assessment Study</t>
  </si>
  <si>
    <t>Study of Actors behind DAOs</t>
  </si>
  <si>
    <t>Tokenomics Study</t>
  </si>
  <si>
    <t>Independent</t>
  </si>
  <si>
    <t>Control</t>
  </si>
  <si>
    <t>Dependent</t>
  </si>
  <si>
    <t>Target Success Factors (Dependent Variables)</t>
  </si>
  <si>
    <t>On-Chain Product and Service DAOs</t>
  </si>
  <si>
    <t>Off-Chain Product and Service DAOs</t>
  </si>
  <si>
    <t>Investment-Focused DAOs</t>
  </si>
  <si>
    <t>Networking-focused Community DAOs</t>
  </si>
  <si>
    <t>Treasury Size</t>
  </si>
  <si>
    <t>Community Members in Discord(?)</t>
  </si>
  <si>
    <t>Annual Recurring Revenue</t>
  </si>
  <si>
    <t>Number of Investments</t>
  </si>
  <si>
    <t>Twitter Followers</t>
  </si>
  <si>
    <t>Monthly Active Users</t>
  </si>
  <si>
    <t>Average Investment Return</t>
  </si>
  <si>
    <t>Monthly Page Hits</t>
  </si>
  <si>
    <t>Total Users</t>
  </si>
  <si>
    <t>Average Investment Size</t>
  </si>
  <si>
    <t>Podcast Minutes listened to</t>
  </si>
  <si>
    <t>Token Marketcap</t>
  </si>
  <si>
    <t>Number of active Contributors</t>
  </si>
  <si>
    <t>?</t>
  </si>
  <si>
    <t>LinkedIn Followers</t>
  </si>
  <si>
    <t>Token liquidity</t>
  </si>
  <si>
    <t>Average Social Post Interactions</t>
  </si>
  <si>
    <t>Token average trading volume (x days)</t>
  </si>
  <si>
    <t>Active Community Members</t>
  </si>
  <si>
    <t>Amount of Proposals</t>
  </si>
  <si>
    <t>Average unique votes per Proposal</t>
  </si>
  <si>
    <t>Startups created from within the community</t>
  </si>
  <si>
    <t>Products launched from within the community</t>
  </si>
  <si>
    <t>...</t>
  </si>
  <si>
    <t>Rank</t>
  </si>
  <si>
    <t>Organization</t>
  </si>
  <si>
    <t>Active Members</t>
  </si>
  <si>
    <t>Proposals</t>
  </si>
  <si>
    <t>Votes</t>
  </si>
  <si>
    <t>ENS</t>
  </si>
  <si>
    <t>Badger DAO</t>
  </si>
  <si>
    <t>Sushiswap</t>
  </si>
  <si>
    <t>Aavegotchi</t>
  </si>
  <si>
    <t>Fei</t>
  </si>
  <si>
    <t>Gitcoin</t>
  </si>
  <si>
    <t>Doodles</t>
  </si>
  <si>
    <t>Decentraland</t>
  </si>
  <si>
    <t>Bankless DAO</t>
  </si>
  <si>
    <t>CityDAO</t>
  </si>
  <si>
    <t>Index Coop</t>
  </si>
  <si>
    <t>Rarible</t>
  </si>
  <si>
    <t>Alchemix</t>
  </si>
  <si>
    <t>MoonDAO</t>
  </si>
  <si>
    <t>Gnosis</t>
  </si>
  <si>
    <t>ShapeShift</t>
  </si>
  <si>
    <t>Ribbon</t>
  </si>
  <si>
    <t>MANTRA DAO</t>
  </si>
  <si>
    <t>Decentral Games</t>
  </si>
  <si>
    <t>PoolTogether</t>
  </si>
  <si>
    <t>Merit Circle</t>
  </si>
  <si>
    <t>JuiceboxDAO</t>
  </si>
  <si>
    <t>ApeCoin DAO</t>
  </si>
  <si>
    <t>Curve</t>
  </si>
  <si>
    <t>Flamingo DAO</t>
  </si>
  <si>
    <t>Meta Cartel</t>
  </si>
  <si>
    <t>0x DAO</t>
  </si>
  <si>
    <t>SushiSwap</t>
  </si>
  <si>
    <t>Lido DAO</t>
  </si>
  <si>
    <t>Augur</t>
  </si>
  <si>
    <t>Superteam</t>
  </si>
  <si>
    <t>RaidGuild</t>
  </si>
  <si>
    <t>The LAO</t>
  </si>
  <si>
    <t>MolochDAO</t>
  </si>
  <si>
    <t>Investment Focus DAOs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</si>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</sst>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venir"/>
    </font>
    <font>
      <sz val="10"/>
      <color theme="1"/>
      <name val="Arial"/>
    </font>
    <font>
      <sz val="10"/>
      <color theme="0"/>
      <name val="Arial"/>
      <scheme val="minor"/>
    </font>
    <font>
      <sz val="10"/>
      <color rgb="FF666666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2F75B5"/>
        <bgColor rgb="FF2F75B5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E8F0FE"/>
        <bgColor rgb="FFE8F0FE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" fillId="8" borderId="0" xfId="0" applyFont="1" applyFill="1" applyAlignment="1"/>
    <xf numFmtId="0" fontId="1" fillId="8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1" fillId="8" borderId="0" xfId="0" applyFont="1" applyFill="1" applyAlignment="1">
      <alignment wrapText="1"/>
    </xf>
    <xf numFmtId="0" fontId="1" fillId="0" borderId="0" xfId="0" applyFont="1" applyAlignment="1"/>
    <xf numFmtId="0" fontId="6" fillId="9" borderId="0" xfId="0" applyFont="1" applyFill="1" applyAlignment="1"/>
    <xf numFmtId="0" fontId="7" fillId="8" borderId="0" xfId="0" applyFont="1" applyFill="1" applyAlignment="1"/>
    <xf numFmtId="0" fontId="4" fillId="8" borderId="0" xfId="0" applyFont="1" applyFill="1" applyAlignment="1"/>
    <xf numFmtId="0" fontId="4" fillId="8" borderId="0" xfId="0" applyFont="1" applyFill="1" applyAlignment="1"/>
    <xf numFmtId="0" fontId="4" fillId="8" borderId="0" xfId="0" applyFont="1" applyFill="1" applyAlignment="1"/>
    <xf numFmtId="0" fontId="7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10" borderId="0" xfId="0" applyFont="1" applyFill="1" applyAlignment="1"/>
    <xf numFmtId="0" fontId="4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7" fillId="8" borderId="0" xfId="0" applyFont="1" applyFill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Alignment="1">
      <alignment wrapText="1"/>
    </xf>
    <xf numFmtId="0" fontId="8" fillId="0" borderId="0" xfId="0" applyFont="1" applyAlignment="1"/>
    <xf numFmtId="0" fontId="5" fillId="0" borderId="1" xfId="0" applyFont="1" applyBorder="1"/>
    <xf numFmtId="0" fontId="9" fillId="0" borderId="5" xfId="0" applyFont="1" applyBorder="1" applyAlignment="1"/>
    <xf numFmtId="0" fontId="5" fillId="0" borderId="1" xfId="0" applyFont="1" applyBorder="1" applyAlignment="1"/>
    <xf numFmtId="0" fontId="9" fillId="0" borderId="2" xfId="0" applyFont="1" applyBorder="1"/>
    <xf numFmtId="0" fontId="13" fillId="0" borderId="0" xfId="0" applyFont="1"/>
    <xf numFmtId="0" fontId="5" fillId="0" borderId="5" xfId="0" applyFont="1" applyBorder="1" applyAlignment="1"/>
    <xf numFmtId="0" fontId="9" fillId="0" borderId="0" xfId="0" applyFo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6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TAXONOMY DATA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INVALID DAOs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V993">
  <tableColumns count="21">
    <tableColumn id="1" xr3:uid="{00000000-0010-0000-0000-000001000000}" name="DAOs"/>
    <tableColumn id="2" xr3:uid="{00000000-0010-0000-0000-000002000000}" name="Access"/>
    <tableColumn id="3" xr3:uid="{00000000-0010-0000-0000-000003000000}" name="Type"/>
    <tableColumn id="4" xr3:uid="{00000000-0010-0000-0000-000004000000}" name="Is hierachical"/>
    <tableColumn id="5" xr3:uid="{00000000-0010-0000-0000-000005000000}" name="Anonymity"/>
    <tableColumn id="6" xr3:uid="{00000000-0010-0000-0000-000006000000}" name="Contributor Rewards"/>
    <tableColumn id="7" xr3:uid="{00000000-0010-0000-0000-000007000000}" name="Purpose"/>
    <tableColumn id="8" xr3:uid="{00000000-0010-0000-0000-000008000000}" name="Token Type"/>
    <tableColumn id="9" xr3:uid="{00000000-0010-0000-0000-000009000000}" name="Supply Cap"/>
    <tableColumn id="10" xr3:uid="{00000000-0010-0000-0000-00000A000000}" name="Entry Barriers"/>
    <tableColumn id="11" xr3:uid="{00000000-0010-0000-0000-00000B000000}" name="is fully Public"/>
    <tableColumn id="12" xr3:uid="{00000000-0010-0000-0000-00000C000000}" name="Execution"/>
    <tableColumn id="13" xr3:uid="{00000000-0010-0000-0000-00000D000000}" name="has Proposal Creation Restricted"/>
    <tableColumn id="14" xr3:uid="{00000000-0010-0000-0000-00000E000000}" name="is fully On-Chain"/>
    <tableColumn id="15" xr3:uid="{00000000-0010-0000-0000-00000F000000}" name="Power"/>
    <tableColumn id="16" xr3:uid="{00000000-0010-0000-0000-000010000000}" name="Limits"/>
    <tableColumn id="17" xr3:uid="{00000000-0010-0000-0000-000011000000}" name="Diversification"/>
    <tableColumn id="18" xr3:uid="{00000000-0010-0000-0000-000012000000}" name="Stakes Tokens"/>
    <tableColumn id="19" xr3:uid="{00000000-0010-0000-0000-000013000000}" name="Capital Gain"/>
    <tableColumn id="20" xr3:uid="{00000000-0010-0000-0000-000014000000}" name="Initial Airdrop"/>
    <tableColumn id="21" xr3:uid="{00000000-0010-0000-0000-000015000000}" name="Initial Token Sale"/>
  </tableColumns>
  <tableStyleInfo name="TAXONOMY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C25">
  <tableColumns count="2">
    <tableColumn id="1" xr3:uid="{00000000-0010-0000-0100-000001000000}" name="DAO"/>
    <tableColumn id="2" xr3:uid="{00000000-0010-0000-0100-000002000000}" name="Reason"/>
  </tableColumns>
  <tableStyleInfo name="INVALID DA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3"/>
  <sheetViews>
    <sheetView tabSelected="1" topLeftCell="G1" workbookViewId="0">
      <pane ySplit="3" topLeftCell="A22" activePane="bottomLeft" state="frozen"/>
      <selection pane="bottomLeft" activeCell="X36" sqref="X36"/>
    </sheetView>
  </sheetViews>
  <sheetFormatPr defaultColWidth="12.6640625" defaultRowHeight="15.75" customHeight="1"/>
  <cols>
    <col min="2" max="2" width="18.88671875" customWidth="1"/>
    <col min="4" max="4" width="23.88671875" customWidth="1"/>
    <col min="7" max="7" width="17.77734375" customWidth="1"/>
    <col min="8" max="8" width="30.6640625" customWidth="1"/>
    <col min="9" max="9" width="19.88671875" customWidth="1"/>
    <col min="11" max="11" width="17.109375" customWidth="1"/>
    <col min="14" max="14" width="26.21875" customWidth="1"/>
    <col min="15" max="15" width="16.44140625" customWidth="1"/>
    <col min="16" max="16" width="17.77734375" customWidth="1"/>
    <col min="20" max="20" width="17.88671875" customWidth="1"/>
    <col min="22" max="22" width="14.88671875" customWidth="1"/>
  </cols>
  <sheetData>
    <row r="1" spans="1:22" ht="15.75" customHeight="1">
      <c r="A1" s="1"/>
      <c r="B1" s="2"/>
      <c r="C1" s="53" t="s">
        <v>0</v>
      </c>
      <c r="D1" s="51"/>
      <c r="E1" s="51"/>
      <c r="F1" s="51"/>
      <c r="G1" s="51"/>
      <c r="H1" s="51"/>
      <c r="I1" s="55" t="s">
        <v>1</v>
      </c>
      <c r="J1" s="51"/>
      <c r="K1" s="51"/>
      <c r="L1" s="51"/>
      <c r="M1" s="51"/>
      <c r="N1" s="51"/>
      <c r="O1" s="51"/>
      <c r="P1" s="51"/>
      <c r="Q1" s="51"/>
      <c r="R1" s="54" t="s">
        <v>2</v>
      </c>
      <c r="S1" s="51"/>
      <c r="T1" s="51"/>
      <c r="U1" s="51"/>
      <c r="V1" s="51"/>
    </row>
    <row r="2" spans="1:22" ht="15.75" customHeight="1">
      <c r="A2" s="2"/>
      <c r="B2" s="2"/>
      <c r="C2" s="52" t="s">
        <v>3</v>
      </c>
      <c r="D2" s="51"/>
      <c r="E2" s="51"/>
      <c r="F2" s="51"/>
      <c r="G2" s="51"/>
      <c r="H2" s="4" t="s">
        <v>4</v>
      </c>
      <c r="I2" s="52" t="s">
        <v>5</v>
      </c>
      <c r="J2" s="51"/>
      <c r="K2" s="50" t="s">
        <v>6</v>
      </c>
      <c r="L2" s="51"/>
      <c r="M2" s="51"/>
      <c r="N2" s="51"/>
      <c r="O2" s="52" t="s">
        <v>7</v>
      </c>
      <c r="P2" s="51"/>
      <c r="Q2" s="51"/>
      <c r="R2" s="50" t="s">
        <v>4</v>
      </c>
      <c r="S2" s="51"/>
      <c r="T2" s="51"/>
      <c r="U2" s="52" t="s">
        <v>8</v>
      </c>
      <c r="V2" s="51"/>
    </row>
    <row r="3" spans="1:22" ht="15.75" customHeight="1">
      <c r="A3" s="5" t="s">
        <v>9</v>
      </c>
      <c r="B3" s="2" t="s">
        <v>165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28</v>
      </c>
      <c r="V3" s="2" t="s">
        <v>29</v>
      </c>
    </row>
    <row r="4" spans="1:22" ht="15.75" customHeight="1">
      <c r="A4" s="3" t="s">
        <v>30</v>
      </c>
      <c r="B4" s="6" t="s">
        <v>31</v>
      </c>
      <c r="C4" s="6" t="s">
        <v>32</v>
      </c>
      <c r="D4" s="6" t="s">
        <v>33</v>
      </c>
      <c r="E4" s="7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7" t="s">
        <v>41</v>
      </c>
      <c r="M4" s="6" t="s">
        <v>42</v>
      </c>
      <c r="N4" s="6" t="s">
        <v>43</v>
      </c>
      <c r="O4" s="6" t="s">
        <v>41</v>
      </c>
      <c r="P4" s="6" t="s">
        <v>43</v>
      </c>
      <c r="Q4" s="6" t="s">
        <v>44</v>
      </c>
      <c r="R4" s="6" t="s">
        <v>44</v>
      </c>
      <c r="S4" s="6" t="s">
        <v>41</v>
      </c>
      <c r="T4" s="6" t="s">
        <v>45</v>
      </c>
      <c r="U4" s="6" t="s">
        <v>41</v>
      </c>
      <c r="V4" s="6" t="s">
        <v>34</v>
      </c>
    </row>
    <row r="5" spans="1:22" ht="15.75" customHeight="1">
      <c r="A5" s="3" t="s">
        <v>30</v>
      </c>
      <c r="B5" s="8" t="s">
        <v>46</v>
      </c>
      <c r="C5" s="8" t="s">
        <v>32</v>
      </c>
      <c r="D5" s="8" t="s">
        <v>33</v>
      </c>
      <c r="E5" s="9" t="s">
        <v>34</v>
      </c>
      <c r="F5" s="8" t="s">
        <v>35</v>
      </c>
      <c r="G5" s="8" t="s">
        <v>36</v>
      </c>
      <c r="H5" s="8" t="s">
        <v>37</v>
      </c>
      <c r="I5" s="8" t="s">
        <v>38</v>
      </c>
      <c r="J5" s="8" t="s">
        <v>39</v>
      </c>
      <c r="K5" s="8" t="s">
        <v>40</v>
      </c>
      <c r="L5" s="9" t="s">
        <v>41</v>
      </c>
      <c r="M5" s="8" t="s">
        <v>42</v>
      </c>
      <c r="N5" s="8" t="s">
        <v>43</v>
      </c>
      <c r="O5" s="8" t="s">
        <v>41</v>
      </c>
      <c r="P5" s="8" t="s">
        <v>43</v>
      </c>
      <c r="Q5" s="8" t="s">
        <v>44</v>
      </c>
      <c r="R5" s="8" t="s">
        <v>44</v>
      </c>
      <c r="S5" s="8" t="s">
        <v>41</v>
      </c>
      <c r="T5" s="8" t="s">
        <v>45</v>
      </c>
      <c r="U5" s="8" t="s">
        <v>34</v>
      </c>
      <c r="V5" s="8" t="s">
        <v>41</v>
      </c>
    </row>
    <row r="6" spans="1:22" ht="15.75" customHeight="1">
      <c r="A6" s="3" t="s">
        <v>30</v>
      </c>
      <c r="B6" s="6" t="s">
        <v>47</v>
      </c>
      <c r="C6" s="6" t="s">
        <v>32</v>
      </c>
      <c r="D6" s="6" t="s">
        <v>33</v>
      </c>
      <c r="E6" s="7" t="s">
        <v>34</v>
      </c>
      <c r="F6" s="6" t="s">
        <v>35</v>
      </c>
      <c r="G6" s="6" t="s">
        <v>36</v>
      </c>
      <c r="H6" s="6" t="s">
        <v>37</v>
      </c>
      <c r="I6" s="6" t="s">
        <v>38</v>
      </c>
      <c r="J6" s="6" t="s">
        <v>39</v>
      </c>
      <c r="K6" s="6" t="s">
        <v>40</v>
      </c>
      <c r="L6" s="7" t="s">
        <v>41</v>
      </c>
      <c r="M6" s="6" t="s">
        <v>42</v>
      </c>
      <c r="N6" s="6" t="s">
        <v>43</v>
      </c>
      <c r="O6" s="6" t="s">
        <v>41</v>
      </c>
      <c r="P6" s="6" t="s">
        <v>43</v>
      </c>
      <c r="Q6" s="6" t="s">
        <v>44</v>
      </c>
      <c r="R6" s="6" t="s">
        <v>44</v>
      </c>
      <c r="S6" s="6" t="s">
        <v>41</v>
      </c>
      <c r="T6" s="6" t="s">
        <v>45</v>
      </c>
      <c r="U6" s="6" t="s">
        <v>34</v>
      </c>
      <c r="V6" s="6" t="s">
        <v>41</v>
      </c>
    </row>
    <row r="7" spans="1:22" ht="15.75" customHeight="1">
      <c r="A7" s="3" t="s">
        <v>30</v>
      </c>
      <c r="B7" s="8" t="s">
        <v>48</v>
      </c>
      <c r="C7" s="8" t="s">
        <v>32</v>
      </c>
      <c r="D7" s="8" t="s">
        <v>33</v>
      </c>
      <c r="E7" s="9" t="s">
        <v>34</v>
      </c>
      <c r="F7" s="8" t="s">
        <v>35</v>
      </c>
      <c r="G7" s="8" t="s">
        <v>36</v>
      </c>
      <c r="H7" s="8" t="s">
        <v>37</v>
      </c>
      <c r="I7" s="8" t="s">
        <v>38</v>
      </c>
      <c r="J7" s="8" t="s">
        <v>39</v>
      </c>
      <c r="K7" s="8" t="s">
        <v>40</v>
      </c>
      <c r="L7" s="9" t="s">
        <v>41</v>
      </c>
      <c r="M7" s="8" t="s">
        <v>49</v>
      </c>
      <c r="N7" s="8" t="s">
        <v>50</v>
      </c>
      <c r="O7" s="8" t="s">
        <v>34</v>
      </c>
      <c r="P7" s="8" t="s">
        <v>43</v>
      </c>
      <c r="Q7" s="8" t="s">
        <v>44</v>
      </c>
      <c r="R7" s="8" t="s">
        <v>51</v>
      </c>
      <c r="S7" s="8" t="s">
        <v>41</v>
      </c>
      <c r="T7" s="8" t="s">
        <v>45</v>
      </c>
      <c r="U7" s="8" t="s">
        <v>41</v>
      </c>
      <c r="V7" s="8" t="s">
        <v>34</v>
      </c>
    </row>
    <row r="8" spans="1:22" ht="15.75" customHeight="1">
      <c r="A8" s="3" t="s">
        <v>30</v>
      </c>
      <c r="B8" s="6" t="s">
        <v>52</v>
      </c>
      <c r="C8" s="6" t="s">
        <v>32</v>
      </c>
      <c r="D8" s="6" t="s">
        <v>33</v>
      </c>
      <c r="E8" s="7" t="s">
        <v>34</v>
      </c>
      <c r="F8" s="6" t="s">
        <v>35</v>
      </c>
      <c r="G8" s="6" t="s">
        <v>36</v>
      </c>
      <c r="H8" s="6" t="s">
        <v>37</v>
      </c>
      <c r="I8" s="6" t="s">
        <v>38</v>
      </c>
      <c r="J8" s="6" t="s">
        <v>39</v>
      </c>
      <c r="K8" s="6" t="s">
        <v>40</v>
      </c>
      <c r="L8" s="7" t="s">
        <v>41</v>
      </c>
      <c r="M8" s="6" t="s">
        <v>49</v>
      </c>
      <c r="N8" s="6" t="s">
        <v>43</v>
      </c>
      <c r="O8" s="6" t="s">
        <v>34</v>
      </c>
      <c r="P8" s="6" t="s">
        <v>43</v>
      </c>
      <c r="Q8" s="6" t="s">
        <v>44</v>
      </c>
      <c r="R8" s="6" t="s">
        <v>44</v>
      </c>
      <c r="S8" s="6" t="s">
        <v>41</v>
      </c>
      <c r="T8" s="6" t="s">
        <v>45</v>
      </c>
      <c r="U8" s="6" t="s">
        <v>41</v>
      </c>
      <c r="V8" s="6" t="s">
        <v>34</v>
      </c>
    </row>
    <row r="9" spans="1:22" ht="15.75" customHeight="1">
      <c r="A9" s="3" t="s">
        <v>30</v>
      </c>
      <c r="B9" s="8" t="s">
        <v>53</v>
      </c>
      <c r="C9" s="8" t="s">
        <v>32</v>
      </c>
      <c r="D9" s="8" t="s">
        <v>33</v>
      </c>
      <c r="E9" s="9" t="s">
        <v>34</v>
      </c>
      <c r="F9" s="8" t="s">
        <v>54</v>
      </c>
      <c r="G9" s="8" t="s">
        <v>55</v>
      </c>
      <c r="H9" s="8" t="s">
        <v>37</v>
      </c>
      <c r="I9" s="8" t="s">
        <v>56</v>
      </c>
      <c r="J9" s="8" t="s">
        <v>39</v>
      </c>
      <c r="K9" s="8" t="s">
        <v>40</v>
      </c>
      <c r="L9" s="9" t="s">
        <v>41</v>
      </c>
      <c r="M9" s="8" t="s">
        <v>49</v>
      </c>
      <c r="N9" s="8" t="s">
        <v>44</v>
      </c>
      <c r="O9" s="8" t="s">
        <v>41</v>
      </c>
      <c r="P9" s="8" t="s">
        <v>43</v>
      </c>
      <c r="Q9" s="8" t="s">
        <v>44</v>
      </c>
      <c r="R9" s="8" t="s">
        <v>57</v>
      </c>
      <c r="S9" s="8" t="s">
        <v>34</v>
      </c>
      <c r="T9" s="8" t="s">
        <v>45</v>
      </c>
      <c r="U9" s="8" t="s">
        <v>34</v>
      </c>
      <c r="V9" s="8" t="s">
        <v>41</v>
      </c>
    </row>
    <row r="10" spans="1:22" ht="15.75" customHeight="1">
      <c r="A10" s="3" t="s">
        <v>30</v>
      </c>
      <c r="B10" s="6" t="s">
        <v>58</v>
      </c>
      <c r="C10" s="6" t="s">
        <v>32</v>
      </c>
      <c r="D10" s="6" t="s">
        <v>0</v>
      </c>
      <c r="E10" s="7" t="s">
        <v>34</v>
      </c>
      <c r="F10" s="6" t="s">
        <v>54</v>
      </c>
      <c r="G10" s="6" t="s">
        <v>59</v>
      </c>
      <c r="H10" s="6" t="s">
        <v>37</v>
      </c>
      <c r="I10" s="6" t="s">
        <v>38</v>
      </c>
      <c r="J10" s="6" t="s">
        <v>60</v>
      </c>
      <c r="K10" s="6" t="s">
        <v>40</v>
      </c>
      <c r="L10" s="7" t="s">
        <v>41</v>
      </c>
      <c r="M10" s="6" t="s">
        <v>42</v>
      </c>
      <c r="N10" s="6" t="s">
        <v>43</v>
      </c>
      <c r="O10" s="6" t="s">
        <v>41</v>
      </c>
      <c r="P10" s="6" t="s">
        <v>43</v>
      </c>
      <c r="Q10" s="6" t="s">
        <v>44</v>
      </c>
      <c r="R10" s="6" t="s">
        <v>51</v>
      </c>
      <c r="S10" s="6" t="s">
        <v>34</v>
      </c>
      <c r="T10" s="6" t="s">
        <v>61</v>
      </c>
      <c r="U10" s="6" t="s">
        <v>41</v>
      </c>
      <c r="V10" s="6" t="s">
        <v>34</v>
      </c>
    </row>
    <row r="11" spans="1:22" ht="15.75" customHeight="1">
      <c r="A11" s="3" t="s">
        <v>30</v>
      </c>
      <c r="B11" s="8" t="s">
        <v>62</v>
      </c>
      <c r="C11" s="8" t="s">
        <v>32</v>
      </c>
      <c r="D11" s="8" t="s">
        <v>63</v>
      </c>
      <c r="E11" s="9" t="s">
        <v>34</v>
      </c>
      <c r="F11" s="8" t="s">
        <v>35</v>
      </c>
      <c r="G11" s="8" t="s">
        <v>59</v>
      </c>
      <c r="H11" s="8" t="s">
        <v>37</v>
      </c>
      <c r="I11" s="8" t="s">
        <v>38</v>
      </c>
      <c r="J11" s="8" t="s">
        <v>39</v>
      </c>
      <c r="K11" s="8" t="s">
        <v>40</v>
      </c>
      <c r="L11" s="9" t="s">
        <v>41</v>
      </c>
      <c r="M11" s="8" t="s">
        <v>49</v>
      </c>
      <c r="N11" s="8" t="s">
        <v>50</v>
      </c>
      <c r="O11" s="8" t="s">
        <v>34</v>
      </c>
      <c r="P11" s="8" t="s">
        <v>43</v>
      </c>
      <c r="Q11" s="8" t="s">
        <v>44</v>
      </c>
      <c r="R11" s="8" t="s">
        <v>57</v>
      </c>
      <c r="S11" s="8" t="s">
        <v>34</v>
      </c>
      <c r="T11" s="8" t="s">
        <v>64</v>
      </c>
      <c r="U11" s="8" t="s">
        <v>34</v>
      </c>
      <c r="V11" s="8" t="s">
        <v>34</v>
      </c>
    </row>
    <row r="12" spans="1:22" ht="15.75" customHeight="1">
      <c r="A12" s="3" t="s">
        <v>30</v>
      </c>
      <c r="B12" s="8" t="s">
        <v>65</v>
      </c>
      <c r="C12" s="6" t="s">
        <v>66</v>
      </c>
      <c r="D12" s="6" t="s">
        <v>0</v>
      </c>
      <c r="E12" s="7" t="s">
        <v>41</v>
      </c>
      <c r="F12" s="6" t="s">
        <v>54</v>
      </c>
      <c r="G12" s="6" t="s">
        <v>36</v>
      </c>
      <c r="H12" s="6" t="s">
        <v>67</v>
      </c>
      <c r="I12" s="6" t="s">
        <v>38</v>
      </c>
      <c r="J12" s="6" t="s">
        <v>39</v>
      </c>
      <c r="K12" s="6" t="s">
        <v>40</v>
      </c>
      <c r="L12" s="7" t="s">
        <v>41</v>
      </c>
      <c r="M12" s="6" t="s">
        <v>49</v>
      </c>
      <c r="N12" s="6" t="s">
        <v>50</v>
      </c>
      <c r="O12" s="6" t="s">
        <v>34</v>
      </c>
      <c r="P12" s="6" t="s">
        <v>43</v>
      </c>
      <c r="Q12" s="6" t="s">
        <v>44</v>
      </c>
      <c r="R12" s="6" t="s">
        <v>44</v>
      </c>
      <c r="S12" s="6" t="s">
        <v>34</v>
      </c>
      <c r="T12" s="6" t="s">
        <v>61</v>
      </c>
      <c r="U12" s="6" t="s">
        <v>41</v>
      </c>
      <c r="V12" s="6" t="s">
        <v>34</v>
      </c>
    </row>
    <row r="13" spans="1:22" ht="15.75" customHeight="1">
      <c r="A13" s="3" t="s">
        <v>30</v>
      </c>
      <c r="B13" s="8" t="s">
        <v>68</v>
      </c>
      <c r="C13" s="8" t="s">
        <v>66</v>
      </c>
      <c r="D13" s="8" t="s">
        <v>0</v>
      </c>
      <c r="E13" s="9" t="s">
        <v>34</v>
      </c>
      <c r="F13" s="8" t="s">
        <v>54</v>
      </c>
      <c r="G13" s="8" t="s">
        <v>59</v>
      </c>
      <c r="H13" s="8" t="s">
        <v>67</v>
      </c>
      <c r="I13" s="8" t="s">
        <v>38</v>
      </c>
      <c r="J13" s="8" t="s">
        <v>39</v>
      </c>
      <c r="K13" s="8" t="s">
        <v>40</v>
      </c>
      <c r="L13" s="9" t="s">
        <v>41</v>
      </c>
      <c r="M13" s="8" t="s">
        <v>49</v>
      </c>
      <c r="N13" s="8" t="s">
        <v>50</v>
      </c>
      <c r="O13" s="8" t="s">
        <v>34</v>
      </c>
      <c r="P13" s="8" t="s">
        <v>43</v>
      </c>
      <c r="Q13" s="8" t="s">
        <v>44</v>
      </c>
      <c r="R13" s="8" t="s">
        <v>44</v>
      </c>
      <c r="S13" s="8" t="s">
        <v>34</v>
      </c>
      <c r="T13" s="8" t="s">
        <v>61</v>
      </c>
      <c r="U13" s="8" t="s">
        <v>41</v>
      </c>
      <c r="V13" s="8" t="s">
        <v>41</v>
      </c>
    </row>
    <row r="14" spans="1:22" ht="15.75" customHeight="1">
      <c r="A14" s="3" t="s">
        <v>30</v>
      </c>
      <c r="B14" s="6" t="s">
        <v>69</v>
      </c>
      <c r="C14" s="6" t="s">
        <v>66</v>
      </c>
      <c r="D14" s="6" t="s">
        <v>0</v>
      </c>
      <c r="E14" s="7" t="s">
        <v>41</v>
      </c>
      <c r="F14" s="6" t="s">
        <v>54</v>
      </c>
      <c r="G14" s="6" t="s">
        <v>36</v>
      </c>
      <c r="H14" s="6" t="s">
        <v>67</v>
      </c>
      <c r="I14" s="6" t="s">
        <v>38</v>
      </c>
      <c r="J14" s="6" t="s">
        <v>39</v>
      </c>
      <c r="K14" s="6" t="s">
        <v>70</v>
      </c>
      <c r="L14" s="7" t="s">
        <v>41</v>
      </c>
      <c r="M14" s="6" t="s">
        <v>49</v>
      </c>
      <c r="N14" s="6" t="s">
        <v>50</v>
      </c>
      <c r="O14" s="6" t="s">
        <v>34</v>
      </c>
      <c r="P14" s="6" t="s">
        <v>43</v>
      </c>
      <c r="Q14" s="6" t="s">
        <v>44</v>
      </c>
      <c r="R14" s="6" t="s">
        <v>44</v>
      </c>
      <c r="S14" s="6" t="s">
        <v>34</v>
      </c>
      <c r="T14" s="6" t="s">
        <v>61</v>
      </c>
      <c r="U14" s="6" t="s">
        <v>34</v>
      </c>
      <c r="V14" s="6" t="s">
        <v>41</v>
      </c>
    </row>
    <row r="15" spans="1:22" ht="15.75" customHeight="1">
      <c r="A15" s="3" t="s">
        <v>30</v>
      </c>
      <c r="B15" s="8" t="s">
        <v>71</v>
      </c>
      <c r="C15" s="8" t="s">
        <v>66</v>
      </c>
      <c r="D15" s="8" t="s">
        <v>33</v>
      </c>
      <c r="E15" s="9" t="s">
        <v>34</v>
      </c>
      <c r="F15" s="8" t="s">
        <v>54</v>
      </c>
      <c r="G15" s="8" t="s">
        <v>59</v>
      </c>
      <c r="H15" s="8" t="s">
        <v>72</v>
      </c>
      <c r="I15" s="8" t="s">
        <v>38</v>
      </c>
      <c r="J15" s="8" t="s">
        <v>39</v>
      </c>
      <c r="K15" s="8" t="s">
        <v>40</v>
      </c>
      <c r="L15" s="9" t="s">
        <v>41</v>
      </c>
      <c r="M15" s="8" t="s">
        <v>49</v>
      </c>
      <c r="N15" s="8" t="s">
        <v>44</v>
      </c>
      <c r="O15" s="8" t="s">
        <v>34</v>
      </c>
      <c r="P15" s="8" t="s">
        <v>43</v>
      </c>
      <c r="Q15" s="8" t="s">
        <v>44</v>
      </c>
      <c r="R15" s="8" t="s">
        <v>44</v>
      </c>
      <c r="S15" s="8" t="s">
        <v>34</v>
      </c>
      <c r="T15" s="8" t="s">
        <v>61</v>
      </c>
      <c r="U15" s="8" t="s">
        <v>41</v>
      </c>
      <c r="V15" s="8" t="s">
        <v>41</v>
      </c>
    </row>
    <row r="16" spans="1:22" ht="15.75" customHeight="1">
      <c r="A16" s="3" t="s">
        <v>30</v>
      </c>
      <c r="B16" s="6" t="s">
        <v>73</v>
      </c>
      <c r="C16" s="6" t="s">
        <v>32</v>
      </c>
      <c r="D16" s="6" t="s">
        <v>0</v>
      </c>
      <c r="E16" s="7" t="s">
        <v>34</v>
      </c>
      <c r="F16" s="6" t="s">
        <v>35</v>
      </c>
      <c r="G16" s="6" t="s">
        <v>59</v>
      </c>
      <c r="H16" s="6" t="s">
        <v>67</v>
      </c>
      <c r="I16" s="6" t="s">
        <v>38</v>
      </c>
      <c r="J16" s="6" t="s">
        <v>39</v>
      </c>
      <c r="K16" s="6" t="s">
        <v>40</v>
      </c>
      <c r="L16" s="7" t="s">
        <v>41</v>
      </c>
      <c r="M16" s="6" t="s">
        <v>42</v>
      </c>
      <c r="N16" s="6" t="s">
        <v>43</v>
      </c>
      <c r="O16" s="6" t="s">
        <v>41</v>
      </c>
      <c r="P16" s="6" t="s">
        <v>43</v>
      </c>
      <c r="Q16" s="6" t="s">
        <v>44</v>
      </c>
      <c r="R16" s="6" t="s">
        <v>44</v>
      </c>
      <c r="S16" s="6" t="s">
        <v>34</v>
      </c>
      <c r="T16" s="6" t="s">
        <v>61</v>
      </c>
      <c r="U16" s="6" t="s">
        <v>41</v>
      </c>
      <c r="V16" s="6" t="s">
        <v>34</v>
      </c>
    </row>
    <row r="17" spans="1:22" ht="15.75" customHeight="1">
      <c r="A17" s="3" t="s">
        <v>30</v>
      </c>
      <c r="B17" s="8" t="s">
        <v>74</v>
      </c>
      <c r="C17" s="8" t="s">
        <v>32</v>
      </c>
      <c r="D17" s="8" t="s">
        <v>33</v>
      </c>
      <c r="E17" s="9" t="s">
        <v>34</v>
      </c>
      <c r="F17" s="8" t="s">
        <v>35</v>
      </c>
      <c r="G17" s="8" t="s">
        <v>59</v>
      </c>
      <c r="H17" s="8" t="s">
        <v>72</v>
      </c>
      <c r="I17" s="8" t="s">
        <v>38</v>
      </c>
      <c r="J17" s="8" t="s">
        <v>39</v>
      </c>
      <c r="K17" s="8" t="s">
        <v>40</v>
      </c>
      <c r="L17" s="9" t="s">
        <v>41</v>
      </c>
      <c r="M17" s="8" t="s">
        <v>49</v>
      </c>
      <c r="N17" s="8" t="s">
        <v>43</v>
      </c>
      <c r="O17" s="8" t="s">
        <v>34</v>
      </c>
      <c r="P17" s="8" t="s">
        <v>43</v>
      </c>
      <c r="Q17" s="8" t="s">
        <v>44</v>
      </c>
      <c r="R17" s="8" t="s">
        <v>44</v>
      </c>
      <c r="S17" s="8" t="s">
        <v>34</v>
      </c>
      <c r="T17" s="8" t="s">
        <v>64</v>
      </c>
      <c r="U17" s="8" t="s">
        <v>34</v>
      </c>
      <c r="V17" s="8" t="s">
        <v>41</v>
      </c>
    </row>
    <row r="18" spans="1:22" ht="15.75" customHeight="1">
      <c r="A18" s="3" t="s">
        <v>30</v>
      </c>
      <c r="B18" s="6" t="s">
        <v>75</v>
      </c>
      <c r="C18" s="6" t="s">
        <v>76</v>
      </c>
      <c r="D18" s="6" t="s">
        <v>63</v>
      </c>
      <c r="E18" s="7" t="s">
        <v>34</v>
      </c>
      <c r="F18" s="6" t="s">
        <v>77</v>
      </c>
      <c r="G18" s="6" t="s">
        <v>36</v>
      </c>
      <c r="H18" s="6" t="s">
        <v>72</v>
      </c>
      <c r="I18" s="6" t="s">
        <v>38</v>
      </c>
      <c r="J18" s="6" t="s">
        <v>39</v>
      </c>
      <c r="K18" s="6" t="s">
        <v>76</v>
      </c>
      <c r="L18" s="7" t="s">
        <v>34</v>
      </c>
      <c r="M18" s="6" t="s">
        <v>49</v>
      </c>
      <c r="N18" s="6" t="s">
        <v>50</v>
      </c>
      <c r="O18" s="6" t="s">
        <v>34</v>
      </c>
      <c r="P18" s="6" t="s">
        <v>43</v>
      </c>
      <c r="Q18" s="6" t="s">
        <v>44</v>
      </c>
      <c r="R18" s="6" t="s">
        <v>51</v>
      </c>
      <c r="S18" s="6" t="s">
        <v>34</v>
      </c>
      <c r="T18" s="6" t="s">
        <v>64</v>
      </c>
      <c r="U18" s="6" t="s">
        <v>34</v>
      </c>
      <c r="V18" s="6" t="s">
        <v>41</v>
      </c>
    </row>
    <row r="19" spans="1:22" ht="15.75" customHeight="1">
      <c r="A19" s="3" t="s">
        <v>30</v>
      </c>
      <c r="B19" s="8" t="s">
        <v>78</v>
      </c>
      <c r="C19" s="8" t="s">
        <v>66</v>
      </c>
      <c r="D19" s="8" t="s">
        <v>63</v>
      </c>
      <c r="E19" s="9" t="s">
        <v>34</v>
      </c>
      <c r="F19" s="8" t="s">
        <v>77</v>
      </c>
      <c r="G19" s="8" t="s">
        <v>59</v>
      </c>
      <c r="H19" s="8" t="s">
        <v>72</v>
      </c>
      <c r="I19" s="8" t="s">
        <v>38</v>
      </c>
      <c r="J19" s="8" t="s">
        <v>39</v>
      </c>
      <c r="K19" s="8" t="s">
        <v>70</v>
      </c>
      <c r="L19" s="9" t="s">
        <v>34</v>
      </c>
      <c r="M19" s="8" t="s">
        <v>49</v>
      </c>
      <c r="N19" s="8" t="s">
        <v>44</v>
      </c>
      <c r="O19" s="8" t="s">
        <v>34</v>
      </c>
      <c r="P19" s="8" t="s">
        <v>43</v>
      </c>
      <c r="Q19" s="8" t="s">
        <v>44</v>
      </c>
      <c r="R19" s="8" t="s">
        <v>51</v>
      </c>
      <c r="S19" s="8" t="s">
        <v>34</v>
      </c>
      <c r="T19" s="8" t="s">
        <v>64</v>
      </c>
      <c r="U19" s="8" t="s">
        <v>34</v>
      </c>
      <c r="V19" s="8" t="s">
        <v>41</v>
      </c>
    </row>
    <row r="20" spans="1:22" ht="15.75" customHeight="1">
      <c r="A20" s="3" t="s">
        <v>30</v>
      </c>
      <c r="B20" s="6" t="s">
        <v>79</v>
      </c>
      <c r="C20" s="6" t="s">
        <v>76</v>
      </c>
      <c r="D20" s="6" t="s">
        <v>63</v>
      </c>
      <c r="E20" s="7" t="s">
        <v>34</v>
      </c>
      <c r="F20" s="6" t="s">
        <v>77</v>
      </c>
      <c r="G20" s="6" t="s">
        <v>36</v>
      </c>
      <c r="H20" s="6" t="s">
        <v>72</v>
      </c>
      <c r="I20" s="6" t="s">
        <v>38</v>
      </c>
      <c r="J20" s="6" t="s">
        <v>39</v>
      </c>
      <c r="K20" s="6" t="s">
        <v>76</v>
      </c>
      <c r="L20" s="7" t="s">
        <v>34</v>
      </c>
      <c r="M20" s="6" t="s">
        <v>49</v>
      </c>
      <c r="N20" s="6" t="s">
        <v>44</v>
      </c>
      <c r="O20" s="6" t="s">
        <v>34</v>
      </c>
      <c r="P20" s="6" t="s">
        <v>43</v>
      </c>
      <c r="Q20" s="6" t="s">
        <v>44</v>
      </c>
      <c r="R20" s="6" t="s">
        <v>51</v>
      </c>
      <c r="S20" s="6" t="s">
        <v>34</v>
      </c>
      <c r="T20" s="6" t="s">
        <v>64</v>
      </c>
      <c r="U20" s="6" t="s">
        <v>34</v>
      </c>
      <c r="V20" s="6" t="s">
        <v>41</v>
      </c>
    </row>
    <row r="21" spans="1:22" ht="15.75" customHeight="1">
      <c r="A21" s="3" t="s">
        <v>30</v>
      </c>
      <c r="B21" s="8" t="s">
        <v>80</v>
      </c>
      <c r="C21" s="8" t="s">
        <v>32</v>
      </c>
      <c r="D21" s="8" t="s">
        <v>33</v>
      </c>
      <c r="E21" s="9" t="s">
        <v>34</v>
      </c>
      <c r="F21" s="8" t="s">
        <v>35</v>
      </c>
      <c r="G21" s="8" t="s">
        <v>59</v>
      </c>
      <c r="H21" s="8" t="s">
        <v>37</v>
      </c>
      <c r="I21" s="8" t="s">
        <v>38</v>
      </c>
      <c r="J21" s="8" t="s">
        <v>39</v>
      </c>
      <c r="K21" s="8" t="s">
        <v>40</v>
      </c>
      <c r="L21" s="9" t="s">
        <v>41</v>
      </c>
      <c r="M21" s="8" t="s">
        <v>49</v>
      </c>
      <c r="N21" s="8" t="s">
        <v>44</v>
      </c>
      <c r="O21" s="8" t="s">
        <v>41</v>
      </c>
      <c r="P21" s="8" t="s">
        <v>43</v>
      </c>
      <c r="Q21" s="8" t="s">
        <v>44</v>
      </c>
      <c r="R21" s="8" t="s">
        <v>51</v>
      </c>
      <c r="S21" s="8" t="s">
        <v>34</v>
      </c>
      <c r="T21" s="8" t="s">
        <v>45</v>
      </c>
      <c r="U21" s="8" t="s">
        <v>34</v>
      </c>
      <c r="V21" s="8" t="s">
        <v>41</v>
      </c>
    </row>
    <row r="22" spans="1:22" ht="15.75" customHeight="1">
      <c r="A22" s="3" t="s">
        <v>30</v>
      </c>
      <c r="B22" s="6" t="s">
        <v>81</v>
      </c>
      <c r="C22" s="6" t="s">
        <v>32</v>
      </c>
      <c r="D22" s="6" t="s">
        <v>33</v>
      </c>
      <c r="E22" s="7" t="s">
        <v>34</v>
      </c>
      <c r="F22" s="6" t="s">
        <v>35</v>
      </c>
      <c r="G22" s="6" t="s">
        <v>36</v>
      </c>
      <c r="H22" s="6" t="s">
        <v>37</v>
      </c>
      <c r="I22" s="6" t="s">
        <v>38</v>
      </c>
      <c r="J22" s="6" t="s">
        <v>39</v>
      </c>
      <c r="K22" s="6" t="s">
        <v>40</v>
      </c>
      <c r="L22" s="7" t="s">
        <v>41</v>
      </c>
      <c r="M22" s="6" t="s">
        <v>49</v>
      </c>
      <c r="N22" s="6" t="s">
        <v>50</v>
      </c>
      <c r="O22" s="6" t="s">
        <v>34</v>
      </c>
      <c r="P22" s="6" t="s">
        <v>43</v>
      </c>
      <c r="Q22" s="6" t="s">
        <v>44</v>
      </c>
      <c r="R22" s="6" t="s">
        <v>51</v>
      </c>
      <c r="S22" s="6" t="s">
        <v>34</v>
      </c>
      <c r="T22" s="6" t="s">
        <v>45</v>
      </c>
      <c r="U22" s="6" t="s">
        <v>41</v>
      </c>
      <c r="V22" s="6" t="s">
        <v>41</v>
      </c>
    </row>
    <row r="23" spans="1:22" ht="15.75" customHeight="1">
      <c r="A23" s="3" t="s">
        <v>30</v>
      </c>
      <c r="B23" s="8" t="s">
        <v>82</v>
      </c>
      <c r="C23" s="8" t="s">
        <v>83</v>
      </c>
      <c r="D23" s="8" t="s">
        <v>63</v>
      </c>
      <c r="E23" s="9" t="s">
        <v>34</v>
      </c>
      <c r="F23" s="8" t="s">
        <v>35</v>
      </c>
      <c r="G23" s="8" t="s">
        <v>55</v>
      </c>
      <c r="H23" s="8" t="s">
        <v>37</v>
      </c>
      <c r="I23" s="8" t="s">
        <v>56</v>
      </c>
      <c r="J23" s="8" t="s">
        <v>39</v>
      </c>
      <c r="K23" s="8" t="s">
        <v>84</v>
      </c>
      <c r="L23" s="9" t="s">
        <v>41</v>
      </c>
      <c r="M23" s="8" t="s">
        <v>49</v>
      </c>
      <c r="N23" s="8" t="s">
        <v>50</v>
      </c>
      <c r="O23" s="8" t="s">
        <v>34</v>
      </c>
      <c r="P23" s="8" t="s">
        <v>43</v>
      </c>
      <c r="Q23" s="8" t="s">
        <v>44</v>
      </c>
      <c r="R23" s="8" t="s">
        <v>44</v>
      </c>
      <c r="S23" s="8" t="s">
        <v>41</v>
      </c>
      <c r="T23" s="8" t="s">
        <v>45</v>
      </c>
      <c r="U23" s="8" t="s">
        <v>34</v>
      </c>
      <c r="V23" s="8" t="s">
        <v>41</v>
      </c>
    </row>
    <row r="24" spans="1:22" ht="15.75" customHeight="1">
      <c r="A24" s="3" t="s">
        <v>30</v>
      </c>
      <c r="B24" s="6" t="s">
        <v>85</v>
      </c>
      <c r="C24" s="6" t="s">
        <v>66</v>
      </c>
      <c r="D24" s="6" t="s">
        <v>0</v>
      </c>
      <c r="E24" s="7" t="s">
        <v>34</v>
      </c>
      <c r="F24" s="6" t="s">
        <v>54</v>
      </c>
      <c r="G24" s="6" t="s">
        <v>36</v>
      </c>
      <c r="H24" s="6" t="s">
        <v>67</v>
      </c>
      <c r="I24" s="6" t="s">
        <v>38</v>
      </c>
      <c r="J24" s="6" t="s">
        <v>39</v>
      </c>
      <c r="K24" s="6" t="s">
        <v>40</v>
      </c>
      <c r="L24" s="7" t="s">
        <v>41</v>
      </c>
      <c r="M24" s="6" t="s">
        <v>49</v>
      </c>
      <c r="N24" s="6" t="s">
        <v>44</v>
      </c>
      <c r="O24" s="6" t="s">
        <v>34</v>
      </c>
      <c r="P24" s="6" t="s">
        <v>43</v>
      </c>
      <c r="Q24" s="6" t="s">
        <v>44</v>
      </c>
      <c r="R24" s="6" t="s">
        <v>44</v>
      </c>
      <c r="S24" s="6" t="s">
        <v>34</v>
      </c>
      <c r="T24" s="6" t="s">
        <v>61</v>
      </c>
      <c r="U24" s="6" t="s">
        <v>34</v>
      </c>
      <c r="V24" s="6" t="s">
        <v>34</v>
      </c>
    </row>
    <row r="25" spans="1:22" ht="15.75" customHeight="1">
      <c r="A25" s="3" t="s">
        <v>30</v>
      </c>
      <c r="B25" s="8" t="s">
        <v>86</v>
      </c>
      <c r="C25" s="8" t="s">
        <v>66</v>
      </c>
      <c r="D25" s="8" t="s">
        <v>0</v>
      </c>
      <c r="E25" s="9" t="s">
        <v>34</v>
      </c>
      <c r="F25" s="8" t="s">
        <v>54</v>
      </c>
      <c r="G25" s="8" t="s">
        <v>59</v>
      </c>
      <c r="H25" s="8" t="s">
        <v>67</v>
      </c>
      <c r="I25" s="8" t="s">
        <v>38</v>
      </c>
      <c r="J25" s="8" t="s">
        <v>39</v>
      </c>
      <c r="K25" s="8" t="s">
        <v>40</v>
      </c>
      <c r="L25" s="9" t="s">
        <v>41</v>
      </c>
      <c r="M25" s="8" t="s">
        <v>49</v>
      </c>
      <c r="N25" s="8" t="s">
        <v>50</v>
      </c>
      <c r="O25" s="8" t="s">
        <v>34</v>
      </c>
      <c r="P25" s="8" t="s">
        <v>43</v>
      </c>
      <c r="Q25" s="8" t="s">
        <v>87</v>
      </c>
      <c r="R25" s="8" t="s">
        <v>51</v>
      </c>
      <c r="S25" s="8" t="s">
        <v>34</v>
      </c>
      <c r="T25" s="8" t="s">
        <v>61</v>
      </c>
      <c r="U25" s="8" t="s">
        <v>34</v>
      </c>
      <c r="V25" s="8" t="s">
        <v>34</v>
      </c>
    </row>
    <row r="26" spans="1:22" ht="15.75" customHeight="1">
      <c r="A26" s="3" t="s">
        <v>30</v>
      </c>
      <c r="B26" s="6" t="s">
        <v>88</v>
      </c>
      <c r="C26" s="6" t="s">
        <v>66</v>
      </c>
      <c r="D26" s="6" t="s">
        <v>0</v>
      </c>
      <c r="E26" s="7" t="s">
        <v>41</v>
      </c>
      <c r="F26" s="6" t="s">
        <v>54</v>
      </c>
      <c r="G26" s="6" t="s">
        <v>59</v>
      </c>
      <c r="H26" s="6" t="s">
        <v>67</v>
      </c>
      <c r="I26" s="6" t="s">
        <v>38</v>
      </c>
      <c r="J26" s="6" t="s">
        <v>39</v>
      </c>
      <c r="K26" s="6" t="s">
        <v>40</v>
      </c>
      <c r="L26" s="7" t="s">
        <v>41</v>
      </c>
      <c r="M26" s="6" t="s">
        <v>49</v>
      </c>
      <c r="N26" s="6" t="s">
        <v>43</v>
      </c>
      <c r="O26" s="6" t="s">
        <v>34</v>
      </c>
      <c r="P26" s="6" t="s">
        <v>43</v>
      </c>
      <c r="Q26" s="6" t="s">
        <v>44</v>
      </c>
      <c r="R26" s="6" t="s">
        <v>51</v>
      </c>
      <c r="S26" s="6" t="s">
        <v>34</v>
      </c>
      <c r="T26" s="6" t="s">
        <v>61</v>
      </c>
      <c r="U26" s="6" t="s">
        <v>41</v>
      </c>
      <c r="V26" s="6" t="s">
        <v>34</v>
      </c>
    </row>
    <row r="27" spans="1:22" ht="15.75" customHeight="1">
      <c r="A27" s="3" t="s">
        <v>30</v>
      </c>
      <c r="B27" s="8" t="s">
        <v>89</v>
      </c>
      <c r="C27" s="8" t="s">
        <v>32</v>
      </c>
      <c r="D27" s="8" t="s">
        <v>33</v>
      </c>
      <c r="E27" s="8" t="s">
        <v>34</v>
      </c>
      <c r="F27" s="8" t="s">
        <v>54</v>
      </c>
      <c r="G27" s="8" t="s">
        <v>36</v>
      </c>
      <c r="H27" s="8" t="s">
        <v>37</v>
      </c>
      <c r="I27" s="8" t="s">
        <v>38</v>
      </c>
      <c r="J27" s="8" t="s">
        <v>60</v>
      </c>
      <c r="K27" s="8" t="s">
        <v>40</v>
      </c>
      <c r="L27" s="8" t="s">
        <v>41</v>
      </c>
      <c r="M27" s="8" t="s">
        <v>49</v>
      </c>
      <c r="N27" s="8" t="s">
        <v>50</v>
      </c>
      <c r="O27" s="8" t="s">
        <v>34</v>
      </c>
      <c r="P27" s="8" t="s">
        <v>43</v>
      </c>
      <c r="Q27" s="8" t="s">
        <v>44</v>
      </c>
      <c r="R27" s="8" t="s">
        <v>51</v>
      </c>
      <c r="S27" s="8" t="s">
        <v>41</v>
      </c>
      <c r="T27" s="8" t="s">
        <v>45</v>
      </c>
      <c r="U27" s="8" t="s">
        <v>34</v>
      </c>
      <c r="V27" s="8" t="s">
        <v>41</v>
      </c>
    </row>
    <row r="28" spans="1:22" ht="15.75" customHeight="1">
      <c r="A28" s="3" t="s">
        <v>30</v>
      </c>
      <c r="B28" s="6" t="s">
        <v>90</v>
      </c>
      <c r="C28" s="6" t="s">
        <v>32</v>
      </c>
      <c r="D28" s="6" t="s">
        <v>33</v>
      </c>
      <c r="E28" s="6" t="s">
        <v>34</v>
      </c>
      <c r="F28" s="6" t="s">
        <v>54</v>
      </c>
      <c r="G28" s="6" t="s">
        <v>59</v>
      </c>
      <c r="H28" s="6" t="s">
        <v>37</v>
      </c>
      <c r="I28" s="6" t="s">
        <v>38</v>
      </c>
      <c r="J28" s="6" t="s">
        <v>39</v>
      </c>
      <c r="K28" s="6" t="s">
        <v>40</v>
      </c>
      <c r="L28" s="6" t="s">
        <v>41</v>
      </c>
      <c r="M28" s="6" t="s">
        <v>49</v>
      </c>
      <c r="N28" s="6" t="s">
        <v>43</v>
      </c>
      <c r="O28" s="6" t="s">
        <v>34</v>
      </c>
      <c r="P28" s="6" t="s">
        <v>43</v>
      </c>
      <c r="Q28" s="6" t="s">
        <v>44</v>
      </c>
      <c r="R28" s="6" t="s">
        <v>44</v>
      </c>
      <c r="S28" s="6" t="s">
        <v>41</v>
      </c>
      <c r="T28" s="6" t="s">
        <v>45</v>
      </c>
      <c r="U28" s="6" t="s">
        <v>34</v>
      </c>
      <c r="V28" s="6" t="s">
        <v>41</v>
      </c>
    </row>
    <row r="29" spans="1:22" ht="15.75" customHeight="1">
      <c r="A29" s="3" t="s">
        <v>30</v>
      </c>
      <c r="B29" s="8" t="s">
        <v>91</v>
      </c>
      <c r="C29" s="8" t="s">
        <v>32</v>
      </c>
      <c r="D29" s="8" t="s">
        <v>0</v>
      </c>
      <c r="E29" s="8" t="s">
        <v>34</v>
      </c>
      <c r="F29" s="8" t="s">
        <v>54</v>
      </c>
      <c r="G29" s="8" t="s">
        <v>36</v>
      </c>
      <c r="H29" s="8" t="s">
        <v>37</v>
      </c>
      <c r="I29" s="8" t="s">
        <v>38</v>
      </c>
      <c r="J29" s="8" t="s">
        <v>60</v>
      </c>
      <c r="K29" s="8" t="s">
        <v>40</v>
      </c>
      <c r="L29" s="8" t="s">
        <v>41</v>
      </c>
      <c r="M29" s="8" t="s">
        <v>42</v>
      </c>
      <c r="N29" s="8" t="s">
        <v>44</v>
      </c>
      <c r="O29" s="8" t="s">
        <v>41</v>
      </c>
      <c r="P29" s="8" t="s">
        <v>43</v>
      </c>
      <c r="Q29" s="8" t="s">
        <v>44</v>
      </c>
      <c r="R29" s="8" t="s">
        <v>44</v>
      </c>
      <c r="S29" s="8" t="s">
        <v>34</v>
      </c>
      <c r="T29" s="8" t="s">
        <v>45</v>
      </c>
      <c r="U29" s="8" t="s">
        <v>34</v>
      </c>
      <c r="V29" s="8" t="s">
        <v>41</v>
      </c>
    </row>
    <row r="30" spans="1:22" ht="15.75" customHeight="1">
      <c r="A30" s="3" t="s">
        <v>30</v>
      </c>
      <c r="B30" s="6" t="s">
        <v>92</v>
      </c>
      <c r="C30" s="6" t="s">
        <v>32</v>
      </c>
      <c r="D30" s="6" t="s">
        <v>33</v>
      </c>
      <c r="E30" s="6" t="s">
        <v>34</v>
      </c>
      <c r="F30" s="6" t="s">
        <v>54</v>
      </c>
      <c r="G30" s="6" t="s">
        <v>36</v>
      </c>
      <c r="H30" s="6" t="s">
        <v>37</v>
      </c>
      <c r="I30" s="6" t="s">
        <v>38</v>
      </c>
      <c r="J30" s="6" t="s">
        <v>39</v>
      </c>
      <c r="K30" s="6" t="s">
        <v>40</v>
      </c>
      <c r="L30" s="7" t="s">
        <v>41</v>
      </c>
      <c r="M30" s="6" t="s">
        <v>42</v>
      </c>
      <c r="N30" s="6" t="s">
        <v>43</v>
      </c>
      <c r="O30" s="6" t="s">
        <v>41</v>
      </c>
      <c r="P30" s="6" t="s">
        <v>43</v>
      </c>
      <c r="Q30" s="6" t="s">
        <v>44</v>
      </c>
      <c r="R30" s="6" t="s">
        <v>44</v>
      </c>
      <c r="S30" s="6" t="s">
        <v>34</v>
      </c>
      <c r="T30" s="6" t="s">
        <v>45</v>
      </c>
      <c r="U30" s="6" t="s">
        <v>34</v>
      </c>
      <c r="V30" s="6" t="s">
        <v>41</v>
      </c>
    </row>
    <row r="31" spans="1:22" ht="15.75" customHeight="1">
      <c r="A31" s="3" t="s">
        <v>30</v>
      </c>
      <c r="B31" s="8" t="s">
        <v>93</v>
      </c>
      <c r="C31" s="8" t="s">
        <v>32</v>
      </c>
      <c r="D31" s="8" t="s">
        <v>33</v>
      </c>
      <c r="E31" s="8" t="s">
        <v>34</v>
      </c>
      <c r="F31" s="8" t="s">
        <v>54</v>
      </c>
      <c r="G31" s="8" t="s">
        <v>59</v>
      </c>
      <c r="H31" s="8" t="s">
        <v>37</v>
      </c>
      <c r="I31" s="8" t="s">
        <v>38</v>
      </c>
      <c r="J31" s="8" t="s">
        <v>39</v>
      </c>
      <c r="K31" s="8" t="s">
        <v>84</v>
      </c>
      <c r="L31" s="8" t="s">
        <v>41</v>
      </c>
      <c r="M31" s="8" t="s">
        <v>42</v>
      </c>
      <c r="N31" s="8" t="s">
        <v>43</v>
      </c>
      <c r="O31" s="8" t="s">
        <v>41</v>
      </c>
      <c r="P31" s="8" t="s">
        <v>43</v>
      </c>
      <c r="Q31" s="8" t="s">
        <v>44</v>
      </c>
      <c r="R31" s="8" t="s">
        <v>44</v>
      </c>
      <c r="S31" s="8" t="s">
        <v>41</v>
      </c>
      <c r="T31" s="8" t="s">
        <v>45</v>
      </c>
      <c r="U31" s="8" t="s">
        <v>34</v>
      </c>
      <c r="V31" s="8" t="s">
        <v>41</v>
      </c>
    </row>
    <row r="32" spans="1:22" ht="15.75" customHeight="1">
      <c r="A32" s="3" t="s">
        <v>30</v>
      </c>
      <c r="B32" s="6" t="s">
        <v>94</v>
      </c>
      <c r="C32" s="6" t="s">
        <v>32</v>
      </c>
      <c r="D32" s="6" t="s">
        <v>33</v>
      </c>
      <c r="E32" s="6" t="s">
        <v>34</v>
      </c>
      <c r="F32" s="6" t="s">
        <v>54</v>
      </c>
      <c r="G32" s="6" t="s">
        <v>59</v>
      </c>
      <c r="H32" s="6" t="s">
        <v>37</v>
      </c>
      <c r="I32" s="6" t="s">
        <v>38</v>
      </c>
      <c r="J32" s="6" t="s">
        <v>39</v>
      </c>
      <c r="K32" s="6" t="s">
        <v>40</v>
      </c>
      <c r="L32" s="6" t="s">
        <v>41</v>
      </c>
      <c r="M32" s="6" t="s">
        <v>49</v>
      </c>
      <c r="N32" s="6" t="s">
        <v>43</v>
      </c>
      <c r="O32" s="6" t="s">
        <v>34</v>
      </c>
      <c r="P32" s="6" t="s">
        <v>43</v>
      </c>
      <c r="Q32" s="6" t="s">
        <v>44</v>
      </c>
      <c r="R32" s="6" t="s">
        <v>44</v>
      </c>
      <c r="S32" s="6" t="s">
        <v>34</v>
      </c>
      <c r="T32" s="6" t="s">
        <v>45</v>
      </c>
      <c r="U32" s="6" t="s">
        <v>41</v>
      </c>
      <c r="V32" s="6" t="s">
        <v>41</v>
      </c>
    </row>
    <row r="33" spans="1:24" ht="15.75" customHeight="1">
      <c r="A33" s="3" t="s">
        <v>30</v>
      </c>
      <c r="B33" s="8" t="s">
        <v>95</v>
      </c>
      <c r="C33" s="8" t="s">
        <v>32</v>
      </c>
      <c r="D33" s="8" t="s">
        <v>33</v>
      </c>
      <c r="E33" s="8" t="s">
        <v>34</v>
      </c>
      <c r="F33" s="8" t="s">
        <v>54</v>
      </c>
      <c r="G33" s="8" t="s">
        <v>59</v>
      </c>
      <c r="H33" s="8" t="s">
        <v>37</v>
      </c>
      <c r="I33" s="8" t="s">
        <v>38</v>
      </c>
      <c r="J33" s="8" t="s">
        <v>39</v>
      </c>
      <c r="K33" s="8" t="s">
        <v>96</v>
      </c>
      <c r="L33" s="8" t="s">
        <v>41</v>
      </c>
      <c r="M33" s="8" t="s">
        <v>49</v>
      </c>
      <c r="N33" s="8" t="s">
        <v>50</v>
      </c>
      <c r="O33" s="8" t="s">
        <v>34</v>
      </c>
      <c r="P33" s="8" t="s">
        <v>97</v>
      </c>
      <c r="Q33" s="8" t="s">
        <v>87</v>
      </c>
      <c r="R33" s="8" t="s">
        <v>44</v>
      </c>
      <c r="S33" s="8" t="s">
        <v>41</v>
      </c>
      <c r="T33" s="8" t="s">
        <v>45</v>
      </c>
      <c r="U33" s="8" t="s">
        <v>34</v>
      </c>
      <c r="V33" s="8" t="s">
        <v>41</v>
      </c>
    </row>
    <row r="34" spans="1:24" ht="15.75" customHeight="1">
      <c r="A34" s="10" t="s">
        <v>98</v>
      </c>
      <c r="B34" s="8" t="s">
        <v>99</v>
      </c>
      <c r="C34" s="8" t="s">
        <v>32</v>
      </c>
      <c r="D34" s="8" t="s">
        <v>63</v>
      </c>
      <c r="E34" s="8" t="s">
        <v>34</v>
      </c>
      <c r="F34" s="8" t="s">
        <v>54</v>
      </c>
      <c r="G34" s="8" t="s">
        <v>36</v>
      </c>
      <c r="H34" s="8" t="s">
        <v>37</v>
      </c>
      <c r="I34" s="8" t="s">
        <v>38</v>
      </c>
      <c r="J34" s="8" t="s">
        <v>39</v>
      </c>
      <c r="K34" s="8" t="s">
        <v>70</v>
      </c>
      <c r="L34" s="8" t="s">
        <v>41</v>
      </c>
      <c r="M34" s="8" t="s">
        <v>42</v>
      </c>
      <c r="N34" s="8" t="s">
        <v>43</v>
      </c>
      <c r="O34" s="8" t="s">
        <v>34</v>
      </c>
      <c r="P34" s="8" t="s">
        <v>43</v>
      </c>
      <c r="Q34" s="8" t="s">
        <v>44</v>
      </c>
      <c r="R34" s="8" t="s">
        <v>44</v>
      </c>
      <c r="S34" s="8" t="s">
        <v>41</v>
      </c>
      <c r="T34" s="8" t="s">
        <v>45</v>
      </c>
      <c r="U34" s="8" t="s">
        <v>41</v>
      </c>
      <c r="V34" s="8" t="s">
        <v>34</v>
      </c>
    </row>
    <row r="35" spans="1:24" ht="15.75" customHeight="1">
      <c r="A35" s="10" t="s">
        <v>98</v>
      </c>
      <c r="B35" s="8" t="s">
        <v>100</v>
      </c>
      <c r="C35" s="8" t="s">
        <v>32</v>
      </c>
      <c r="D35" s="8" t="s">
        <v>0</v>
      </c>
      <c r="E35" s="8" t="s">
        <v>34</v>
      </c>
      <c r="F35" s="8" t="s">
        <v>54</v>
      </c>
      <c r="G35" s="8" t="s">
        <v>36</v>
      </c>
      <c r="H35" s="8" t="s">
        <v>67</v>
      </c>
      <c r="I35" s="8" t="s">
        <v>38</v>
      </c>
      <c r="J35" s="8" t="s">
        <v>39</v>
      </c>
      <c r="K35" s="8" t="s">
        <v>40</v>
      </c>
      <c r="L35" s="8" t="s">
        <v>41</v>
      </c>
      <c r="M35" s="8" t="s">
        <v>49</v>
      </c>
      <c r="N35" s="8" t="s">
        <v>43</v>
      </c>
      <c r="O35" s="8" t="s">
        <v>34</v>
      </c>
      <c r="P35" s="8" t="s">
        <v>43</v>
      </c>
      <c r="Q35" s="8" t="s">
        <v>44</v>
      </c>
      <c r="R35" s="8" t="s">
        <v>44</v>
      </c>
      <c r="S35" s="8" t="s">
        <v>34</v>
      </c>
      <c r="T35" s="8" t="s">
        <v>45</v>
      </c>
      <c r="U35" s="8" t="s">
        <v>34</v>
      </c>
      <c r="V35" s="8" t="s">
        <v>41</v>
      </c>
    </row>
    <row r="36" spans="1:24" ht="15.75" customHeight="1">
      <c r="A36" s="10" t="s">
        <v>98</v>
      </c>
      <c r="B36" s="8" t="s">
        <v>101</v>
      </c>
      <c r="C36" s="8" t="s">
        <v>32</v>
      </c>
      <c r="D36" s="8" t="s">
        <v>33</v>
      </c>
      <c r="E36" s="8" t="s">
        <v>34</v>
      </c>
      <c r="F36" s="8" t="s">
        <v>54</v>
      </c>
      <c r="G36" s="8" t="s">
        <v>36</v>
      </c>
      <c r="H36" s="8" t="s">
        <v>37</v>
      </c>
      <c r="I36" s="8" t="s">
        <v>38</v>
      </c>
      <c r="J36" s="8" t="s">
        <v>39</v>
      </c>
      <c r="K36" s="8" t="s">
        <v>84</v>
      </c>
      <c r="L36" s="8" t="s">
        <v>41</v>
      </c>
      <c r="M36" s="8" t="s">
        <v>42</v>
      </c>
      <c r="N36" s="8" t="s">
        <v>43</v>
      </c>
      <c r="O36" s="8" t="s">
        <v>34</v>
      </c>
      <c r="P36" s="8" t="s">
        <v>102</v>
      </c>
      <c r="Q36" s="8" t="s">
        <v>44</v>
      </c>
      <c r="R36" s="8" t="s">
        <v>44</v>
      </c>
      <c r="S36" s="8" t="s">
        <v>41</v>
      </c>
      <c r="T36" s="8" t="s">
        <v>45</v>
      </c>
      <c r="U36" s="8" t="s">
        <v>34</v>
      </c>
      <c r="V36" s="8" t="s">
        <v>41</v>
      </c>
    </row>
    <row r="37" spans="1:24" ht="15.75" customHeight="1">
      <c r="A37" s="10" t="s">
        <v>98</v>
      </c>
      <c r="B37" s="11" t="s">
        <v>103</v>
      </c>
      <c r="C37" s="8" t="s">
        <v>32</v>
      </c>
      <c r="D37" s="8" t="s">
        <v>33</v>
      </c>
      <c r="E37" s="8" t="s">
        <v>34</v>
      </c>
      <c r="F37" s="8" t="s">
        <v>54</v>
      </c>
      <c r="G37" s="8" t="s">
        <v>36</v>
      </c>
      <c r="H37" s="8" t="s">
        <v>72</v>
      </c>
      <c r="I37" s="8" t="s">
        <v>38</v>
      </c>
      <c r="J37" s="8" t="s">
        <v>39</v>
      </c>
      <c r="K37" s="8" t="s">
        <v>40</v>
      </c>
      <c r="L37" s="8" t="s">
        <v>41</v>
      </c>
      <c r="M37" s="8" t="s">
        <v>49</v>
      </c>
      <c r="N37" s="8" t="s">
        <v>43</v>
      </c>
      <c r="O37" s="8" t="s">
        <v>34</v>
      </c>
      <c r="P37" s="8" t="s">
        <v>43</v>
      </c>
      <c r="Q37" s="8" t="s">
        <v>44</v>
      </c>
      <c r="R37" s="8" t="s">
        <v>51</v>
      </c>
      <c r="S37" s="8" t="s">
        <v>41</v>
      </c>
      <c r="T37" s="8" t="s">
        <v>64</v>
      </c>
      <c r="U37" s="8" t="s">
        <v>34</v>
      </c>
      <c r="V37" s="8" t="s">
        <v>41</v>
      </c>
    </row>
    <row r="38" spans="1:24" ht="15.75" customHeight="1">
      <c r="A38" s="10" t="s">
        <v>98</v>
      </c>
      <c r="B38" s="6" t="s">
        <v>104</v>
      </c>
      <c r="C38" s="8" t="s">
        <v>32</v>
      </c>
      <c r="D38" s="8" t="s">
        <v>33</v>
      </c>
      <c r="E38" s="8" t="s">
        <v>34</v>
      </c>
      <c r="F38" s="8" t="s">
        <v>54</v>
      </c>
      <c r="G38" s="8" t="s">
        <v>36</v>
      </c>
      <c r="H38" s="8" t="s">
        <v>37</v>
      </c>
      <c r="I38" s="8" t="s">
        <v>38</v>
      </c>
      <c r="J38" s="8" t="s">
        <v>39</v>
      </c>
      <c r="K38" s="8" t="s">
        <v>84</v>
      </c>
      <c r="L38" s="8" t="s">
        <v>41</v>
      </c>
      <c r="M38" s="8" t="s">
        <v>42</v>
      </c>
      <c r="N38" s="8" t="s">
        <v>43</v>
      </c>
      <c r="O38" s="8" t="s">
        <v>34</v>
      </c>
      <c r="P38" s="8" t="s">
        <v>102</v>
      </c>
      <c r="Q38" s="8" t="s">
        <v>44</v>
      </c>
      <c r="R38" s="8" t="s">
        <v>44</v>
      </c>
      <c r="S38" s="8" t="s">
        <v>34</v>
      </c>
      <c r="T38" s="8" t="s">
        <v>45</v>
      </c>
      <c r="U38" s="8" t="s">
        <v>41</v>
      </c>
      <c r="V38" s="8" t="s">
        <v>34</v>
      </c>
    </row>
    <row r="39" spans="1:24" ht="15.75" customHeight="1">
      <c r="A39" s="10" t="s">
        <v>98</v>
      </c>
      <c r="B39" s="12" t="s">
        <v>105</v>
      </c>
      <c r="C39" s="8" t="s">
        <v>32</v>
      </c>
      <c r="D39" s="8" t="s">
        <v>33</v>
      </c>
      <c r="E39" s="8" t="s">
        <v>34</v>
      </c>
      <c r="F39" s="8" t="s">
        <v>54</v>
      </c>
      <c r="G39" s="8" t="s">
        <v>36</v>
      </c>
      <c r="H39" s="8" t="s">
        <v>37</v>
      </c>
      <c r="I39" s="8" t="s">
        <v>38</v>
      </c>
      <c r="J39" s="8" t="s">
        <v>39</v>
      </c>
      <c r="K39" s="8" t="s">
        <v>84</v>
      </c>
      <c r="L39" s="8" t="s">
        <v>41</v>
      </c>
      <c r="M39" s="8" t="s">
        <v>49</v>
      </c>
      <c r="N39" s="8" t="s">
        <v>43</v>
      </c>
      <c r="O39" s="8" t="s">
        <v>34</v>
      </c>
      <c r="P39" s="8" t="s">
        <v>102</v>
      </c>
      <c r="Q39" s="8" t="s">
        <v>44</v>
      </c>
      <c r="R39" s="14" t="s">
        <v>51</v>
      </c>
      <c r="S39" s="14" t="s">
        <v>41</v>
      </c>
      <c r="T39" s="14" t="s">
        <v>45</v>
      </c>
      <c r="U39" s="14" t="s">
        <v>34</v>
      </c>
      <c r="V39" s="14" t="s">
        <v>41</v>
      </c>
      <c r="W39" s="12"/>
      <c r="X39" s="12"/>
    </row>
    <row r="40" spans="1:24" ht="15.75" customHeight="1">
      <c r="A40" s="10" t="s">
        <v>98</v>
      </c>
      <c r="B40" s="12" t="s">
        <v>106</v>
      </c>
      <c r="C40" s="8" t="s">
        <v>32</v>
      </c>
      <c r="D40" s="8" t="s">
        <v>33</v>
      </c>
      <c r="E40" s="8" t="s">
        <v>34</v>
      </c>
      <c r="F40" s="8" t="s">
        <v>54</v>
      </c>
      <c r="G40" s="8" t="s">
        <v>59</v>
      </c>
      <c r="H40" s="8" t="s">
        <v>37</v>
      </c>
      <c r="I40" s="8" t="s">
        <v>38</v>
      </c>
      <c r="J40" s="8" t="s">
        <v>39</v>
      </c>
      <c r="K40" s="8" t="s">
        <v>40</v>
      </c>
      <c r="L40" s="8" t="s">
        <v>41</v>
      </c>
      <c r="M40" s="8" t="s">
        <v>49</v>
      </c>
      <c r="N40" s="8" t="s">
        <v>50</v>
      </c>
      <c r="O40" s="8" t="s">
        <v>34</v>
      </c>
      <c r="P40" s="8" t="s">
        <v>43</v>
      </c>
      <c r="Q40" s="8" t="s">
        <v>44</v>
      </c>
      <c r="R40" s="8" t="s">
        <v>51</v>
      </c>
      <c r="S40" s="8" t="s">
        <v>41</v>
      </c>
      <c r="T40" s="8" t="s">
        <v>45</v>
      </c>
      <c r="U40" s="6" t="s">
        <v>41</v>
      </c>
      <c r="V40" s="8" t="s">
        <v>34</v>
      </c>
    </row>
    <row r="41" spans="1:24" ht="15.75" customHeight="1">
      <c r="A41" s="10" t="s">
        <v>98</v>
      </c>
      <c r="B41" s="12" t="s">
        <v>107</v>
      </c>
      <c r="C41" s="8" t="s">
        <v>66</v>
      </c>
      <c r="D41" s="8" t="s">
        <v>33</v>
      </c>
      <c r="E41" s="8" t="s">
        <v>34</v>
      </c>
      <c r="F41" s="8" t="s">
        <v>54</v>
      </c>
      <c r="G41" s="8" t="s">
        <v>59</v>
      </c>
      <c r="H41" s="8" t="s">
        <v>37</v>
      </c>
      <c r="I41" s="8" t="s">
        <v>38</v>
      </c>
      <c r="J41" s="8" t="s">
        <v>39</v>
      </c>
      <c r="K41" s="8" t="s">
        <v>40</v>
      </c>
      <c r="L41" s="8" t="s">
        <v>41</v>
      </c>
      <c r="M41" s="8" t="s">
        <v>49</v>
      </c>
      <c r="N41" s="8" t="s">
        <v>43</v>
      </c>
      <c r="O41" s="8" t="s">
        <v>34</v>
      </c>
      <c r="P41" s="8" t="s">
        <v>43</v>
      </c>
      <c r="Q41" s="8" t="s">
        <v>44</v>
      </c>
      <c r="R41" s="8" t="s">
        <v>51</v>
      </c>
      <c r="S41" s="8" t="s">
        <v>34</v>
      </c>
      <c r="T41" s="8" t="s">
        <v>45</v>
      </c>
      <c r="U41" s="8" t="s">
        <v>34</v>
      </c>
      <c r="V41" s="8" t="s">
        <v>41</v>
      </c>
    </row>
    <row r="42" spans="1:24" ht="15.75" customHeight="1">
      <c r="A42" s="10" t="s">
        <v>98</v>
      </c>
      <c r="B42" s="8" t="s">
        <v>108</v>
      </c>
      <c r="C42" s="8" t="s">
        <v>32</v>
      </c>
      <c r="D42" s="8" t="s">
        <v>33</v>
      </c>
      <c r="E42" s="8" t="s">
        <v>34</v>
      </c>
      <c r="F42" s="8" t="s">
        <v>54</v>
      </c>
      <c r="G42" s="8" t="s">
        <v>59</v>
      </c>
      <c r="H42" s="8" t="s">
        <v>72</v>
      </c>
      <c r="I42" s="8" t="s">
        <v>38</v>
      </c>
      <c r="J42" s="8" t="s">
        <v>39</v>
      </c>
      <c r="K42" s="8" t="s">
        <v>40</v>
      </c>
      <c r="L42" s="8" t="s">
        <v>41</v>
      </c>
      <c r="M42" s="8" t="s">
        <v>49</v>
      </c>
      <c r="N42" s="8" t="s">
        <v>43</v>
      </c>
      <c r="O42" s="8" t="s">
        <v>34</v>
      </c>
      <c r="P42" s="8" t="s">
        <v>43</v>
      </c>
      <c r="Q42" s="8" t="s">
        <v>44</v>
      </c>
      <c r="R42" s="8" t="s">
        <v>44</v>
      </c>
      <c r="S42" s="8" t="s">
        <v>34</v>
      </c>
      <c r="T42" s="8" t="s">
        <v>45</v>
      </c>
      <c r="U42" s="8" t="s">
        <v>41</v>
      </c>
      <c r="V42" s="8" t="s">
        <v>34</v>
      </c>
    </row>
    <row r="43" spans="1:24" ht="15.75" customHeight="1">
      <c r="A43" s="10" t="s">
        <v>98</v>
      </c>
      <c r="B43" s="13" t="s">
        <v>109</v>
      </c>
      <c r="C43" s="8" t="s">
        <v>32</v>
      </c>
      <c r="D43" s="8" t="s">
        <v>33</v>
      </c>
      <c r="E43" s="8" t="s">
        <v>41</v>
      </c>
      <c r="F43" s="8" t="s">
        <v>54</v>
      </c>
      <c r="G43" s="8" t="s">
        <v>36</v>
      </c>
      <c r="H43" s="8" t="s">
        <v>37</v>
      </c>
      <c r="I43" s="8" t="s">
        <v>38</v>
      </c>
      <c r="J43" s="8" t="s">
        <v>39</v>
      </c>
      <c r="K43" s="8" t="s">
        <v>40</v>
      </c>
      <c r="L43" s="8" t="s">
        <v>41</v>
      </c>
      <c r="M43" s="8" t="s">
        <v>49</v>
      </c>
      <c r="N43" s="8" t="s">
        <v>43</v>
      </c>
      <c r="O43" s="8" t="s">
        <v>34</v>
      </c>
      <c r="P43" s="8" t="s">
        <v>43</v>
      </c>
      <c r="Q43" s="8" t="s">
        <v>44</v>
      </c>
      <c r="R43" s="8" t="s">
        <v>44</v>
      </c>
      <c r="S43" s="8" t="s">
        <v>34</v>
      </c>
      <c r="T43" s="8" t="s">
        <v>45</v>
      </c>
      <c r="U43" s="8" t="s">
        <v>34</v>
      </c>
      <c r="V43" s="8" t="s">
        <v>41</v>
      </c>
    </row>
    <row r="44" spans="1:24" ht="15.75" customHeight="1">
      <c r="A44" s="10" t="s">
        <v>98</v>
      </c>
      <c r="B44" s="12" t="s">
        <v>110</v>
      </c>
      <c r="C44" s="8" t="s">
        <v>32</v>
      </c>
      <c r="D44" s="8" t="s">
        <v>33</v>
      </c>
      <c r="E44" s="8" t="s">
        <v>34</v>
      </c>
      <c r="F44" s="8" t="s">
        <v>54</v>
      </c>
      <c r="G44" s="8" t="s">
        <v>36</v>
      </c>
      <c r="H44" s="8" t="s">
        <v>37</v>
      </c>
      <c r="I44" s="8" t="s">
        <v>38</v>
      </c>
      <c r="J44" s="8" t="s">
        <v>60</v>
      </c>
      <c r="K44" s="8" t="s">
        <v>40</v>
      </c>
      <c r="L44" s="8" t="s">
        <v>41</v>
      </c>
      <c r="M44" s="8" t="s">
        <v>42</v>
      </c>
      <c r="N44" s="8" t="s">
        <v>43</v>
      </c>
      <c r="O44" s="8" t="s">
        <v>41</v>
      </c>
      <c r="P44" s="8" t="s">
        <v>43</v>
      </c>
      <c r="Q44" s="8" t="s">
        <v>44</v>
      </c>
      <c r="R44" s="8" t="s">
        <v>57</v>
      </c>
      <c r="S44" s="8" t="s">
        <v>34</v>
      </c>
      <c r="T44" s="8" t="s">
        <v>45</v>
      </c>
      <c r="U44" s="8" t="s">
        <v>41</v>
      </c>
      <c r="V44" s="8" t="s">
        <v>34</v>
      </c>
      <c r="W44" s="12"/>
    </row>
    <row r="45" spans="1:24" ht="15.75" customHeight="1">
      <c r="A45" s="10" t="s">
        <v>98</v>
      </c>
      <c r="B45" s="12" t="s">
        <v>111</v>
      </c>
      <c r="C45" s="8" t="s">
        <v>32</v>
      </c>
      <c r="D45" s="8" t="s">
        <v>33</v>
      </c>
      <c r="E45" s="8" t="s">
        <v>34</v>
      </c>
      <c r="F45" s="8" t="s">
        <v>54</v>
      </c>
      <c r="G45" s="8" t="s">
        <v>36</v>
      </c>
      <c r="H45" s="8" t="s">
        <v>37</v>
      </c>
      <c r="I45" s="8" t="s">
        <v>38</v>
      </c>
      <c r="J45" s="8" t="s">
        <v>39</v>
      </c>
      <c r="K45" s="8" t="s">
        <v>40</v>
      </c>
      <c r="L45" s="8" t="s">
        <v>41</v>
      </c>
      <c r="M45" s="8" t="s">
        <v>49</v>
      </c>
      <c r="N45" s="8" t="s">
        <v>43</v>
      </c>
      <c r="O45" s="8" t="s">
        <v>34</v>
      </c>
      <c r="P45" s="8" t="s">
        <v>43</v>
      </c>
      <c r="Q45" s="8" t="s">
        <v>44</v>
      </c>
      <c r="R45" s="8" t="s">
        <v>44</v>
      </c>
      <c r="S45" s="8" t="s">
        <v>41</v>
      </c>
      <c r="T45" s="8" t="s">
        <v>45</v>
      </c>
      <c r="U45" s="8" t="s">
        <v>41</v>
      </c>
      <c r="V45" s="8" t="s">
        <v>34</v>
      </c>
      <c r="W45" s="14"/>
    </row>
    <row r="46" spans="1:24" ht="14.4">
      <c r="A46" s="10" t="s">
        <v>98</v>
      </c>
      <c r="B46" s="8" t="s">
        <v>112</v>
      </c>
      <c r="C46" s="8" t="s">
        <v>32</v>
      </c>
      <c r="D46" s="8" t="s">
        <v>63</v>
      </c>
      <c r="E46" s="8" t="s">
        <v>34</v>
      </c>
      <c r="F46" s="8" t="s">
        <v>54</v>
      </c>
      <c r="G46" s="8" t="s">
        <v>36</v>
      </c>
      <c r="H46" s="8" t="s">
        <v>72</v>
      </c>
      <c r="I46" s="8" t="s">
        <v>38</v>
      </c>
      <c r="J46" s="8" t="s">
        <v>39</v>
      </c>
      <c r="K46" s="8" t="s">
        <v>40</v>
      </c>
      <c r="L46" s="8" t="s">
        <v>41</v>
      </c>
      <c r="M46" s="8" t="s">
        <v>42</v>
      </c>
      <c r="N46" s="8" t="s">
        <v>43</v>
      </c>
      <c r="O46" s="8" t="s">
        <v>34</v>
      </c>
      <c r="P46" s="8" t="s">
        <v>43</v>
      </c>
      <c r="Q46" s="8" t="s">
        <v>44</v>
      </c>
      <c r="R46" s="8" t="s">
        <v>44</v>
      </c>
      <c r="S46" s="8" t="s">
        <v>34</v>
      </c>
      <c r="T46" s="8" t="s">
        <v>64</v>
      </c>
      <c r="U46" s="8" t="s">
        <v>41</v>
      </c>
      <c r="V46" s="8" t="s">
        <v>34</v>
      </c>
      <c r="W46" s="14"/>
    </row>
    <row r="47" spans="1:24" ht="14.4">
      <c r="A47" s="10" t="s">
        <v>98</v>
      </c>
      <c r="B47" s="6" t="s">
        <v>113</v>
      </c>
      <c r="C47" s="8" t="s">
        <v>32</v>
      </c>
      <c r="D47" s="8" t="s">
        <v>63</v>
      </c>
      <c r="E47" s="8" t="s">
        <v>34</v>
      </c>
      <c r="F47" s="8" t="s">
        <v>54</v>
      </c>
      <c r="G47" s="8" t="s">
        <v>36</v>
      </c>
      <c r="H47" s="8" t="s">
        <v>37</v>
      </c>
      <c r="I47" s="8" t="s">
        <v>38</v>
      </c>
      <c r="J47" s="8" t="s">
        <v>60</v>
      </c>
      <c r="K47" s="8" t="s">
        <v>40</v>
      </c>
      <c r="L47" s="8" t="s">
        <v>41</v>
      </c>
      <c r="M47" s="8" t="s">
        <v>42</v>
      </c>
      <c r="N47" s="8" t="s">
        <v>43</v>
      </c>
      <c r="O47" s="8" t="s">
        <v>34</v>
      </c>
      <c r="P47" s="8" t="s">
        <v>43</v>
      </c>
      <c r="Q47" s="8" t="s">
        <v>44</v>
      </c>
      <c r="R47" s="8" t="s">
        <v>44</v>
      </c>
      <c r="S47" s="8" t="s">
        <v>34</v>
      </c>
      <c r="T47" s="8" t="s">
        <v>45</v>
      </c>
      <c r="U47" s="8" t="s">
        <v>41</v>
      </c>
      <c r="V47" s="8" t="s">
        <v>34</v>
      </c>
      <c r="W47" s="14"/>
    </row>
    <row r="48" spans="1:24" ht="14.4">
      <c r="A48" s="10" t="s">
        <v>98</v>
      </c>
      <c r="B48" s="12" t="s">
        <v>114</v>
      </c>
      <c r="C48" s="8" t="s">
        <v>66</v>
      </c>
      <c r="D48" s="8" t="s">
        <v>33</v>
      </c>
      <c r="E48" s="8" t="s">
        <v>34</v>
      </c>
      <c r="F48" s="8" t="s">
        <v>54</v>
      </c>
      <c r="G48" s="8" t="s">
        <v>59</v>
      </c>
      <c r="H48" s="8" t="s">
        <v>67</v>
      </c>
      <c r="I48" s="8" t="s">
        <v>38</v>
      </c>
      <c r="J48" s="8" t="s">
        <v>60</v>
      </c>
      <c r="K48" s="8" t="s">
        <v>40</v>
      </c>
      <c r="L48" s="8" t="s">
        <v>41</v>
      </c>
      <c r="M48" s="8" t="s">
        <v>49</v>
      </c>
      <c r="N48" s="8" t="s">
        <v>43</v>
      </c>
      <c r="O48" s="8" t="s">
        <v>34</v>
      </c>
      <c r="P48" s="8" t="s">
        <v>43</v>
      </c>
      <c r="Q48" s="8" t="s">
        <v>44</v>
      </c>
      <c r="R48" s="8" t="s">
        <v>51</v>
      </c>
      <c r="S48" s="8" t="s">
        <v>34</v>
      </c>
      <c r="T48" s="8" t="s">
        <v>64</v>
      </c>
      <c r="U48" s="8" t="s">
        <v>34</v>
      </c>
      <c r="V48" s="8" t="s">
        <v>41</v>
      </c>
      <c r="W48" s="14"/>
    </row>
    <row r="49" spans="1:23" ht="14.4">
      <c r="A49" s="10" t="s">
        <v>98</v>
      </c>
      <c r="B49" s="6" t="s">
        <v>115</v>
      </c>
      <c r="C49" s="8" t="s">
        <v>32</v>
      </c>
      <c r="D49" s="8" t="s">
        <v>33</v>
      </c>
      <c r="E49" s="8" t="s">
        <v>34</v>
      </c>
      <c r="F49" s="8" t="s">
        <v>54</v>
      </c>
      <c r="G49" s="8" t="s">
        <v>36</v>
      </c>
      <c r="H49" s="8" t="s">
        <v>37</v>
      </c>
      <c r="I49" s="8" t="s">
        <v>38</v>
      </c>
      <c r="J49" s="8" t="s">
        <v>39</v>
      </c>
      <c r="K49" s="8" t="s">
        <v>40</v>
      </c>
      <c r="L49" s="8" t="s">
        <v>41</v>
      </c>
      <c r="M49" s="8" t="s">
        <v>49</v>
      </c>
      <c r="N49" s="8" t="s">
        <v>50</v>
      </c>
      <c r="O49" s="8" t="s">
        <v>34</v>
      </c>
      <c r="P49" s="8" t="s">
        <v>43</v>
      </c>
      <c r="Q49" s="8" t="s">
        <v>44</v>
      </c>
      <c r="R49" s="8" t="s">
        <v>57</v>
      </c>
      <c r="S49" s="8" t="s">
        <v>41</v>
      </c>
      <c r="T49" s="8" t="s">
        <v>45</v>
      </c>
      <c r="U49" s="8" t="s">
        <v>34</v>
      </c>
      <c r="V49" s="8" t="s">
        <v>41</v>
      </c>
      <c r="W49" s="14"/>
    </row>
    <row r="50" spans="1:23" ht="14.4">
      <c r="A50" s="10" t="s">
        <v>98</v>
      </c>
      <c r="B50" s="6" t="s">
        <v>116</v>
      </c>
      <c r="C50" s="8" t="s">
        <v>32</v>
      </c>
      <c r="D50" s="8" t="s">
        <v>33</v>
      </c>
      <c r="E50" s="8" t="s">
        <v>34</v>
      </c>
      <c r="F50" s="8" t="s">
        <v>54</v>
      </c>
      <c r="G50" s="8" t="s">
        <v>36</v>
      </c>
      <c r="H50" s="8" t="s">
        <v>37</v>
      </c>
      <c r="I50" s="8" t="s">
        <v>38</v>
      </c>
      <c r="J50" s="8" t="s">
        <v>60</v>
      </c>
      <c r="K50" s="8" t="s">
        <v>40</v>
      </c>
      <c r="L50" s="8" t="s">
        <v>41</v>
      </c>
      <c r="M50" s="8" t="s">
        <v>49</v>
      </c>
      <c r="N50" s="8" t="s">
        <v>50</v>
      </c>
      <c r="O50" s="8" t="s">
        <v>34</v>
      </c>
      <c r="P50" s="8" t="s">
        <v>97</v>
      </c>
      <c r="Q50" s="8" t="s">
        <v>44</v>
      </c>
      <c r="R50" s="8" t="s">
        <v>51</v>
      </c>
      <c r="S50" s="8" t="s">
        <v>34</v>
      </c>
      <c r="T50" s="8" t="s">
        <v>45</v>
      </c>
      <c r="U50" s="8" t="s">
        <v>34</v>
      </c>
      <c r="V50" s="8" t="s">
        <v>41</v>
      </c>
      <c r="W50" s="14"/>
    </row>
    <row r="51" spans="1:23" ht="14.4">
      <c r="A51" s="10" t="s">
        <v>98</v>
      </c>
      <c r="B51" s="15" t="s">
        <v>117</v>
      </c>
      <c r="C51" s="6" t="s">
        <v>32</v>
      </c>
      <c r="D51" s="6" t="s">
        <v>33</v>
      </c>
      <c r="E51" s="7" t="s">
        <v>34</v>
      </c>
      <c r="F51" s="6" t="s">
        <v>54</v>
      </c>
      <c r="G51" s="6" t="s">
        <v>36</v>
      </c>
      <c r="H51" s="6" t="s">
        <v>37</v>
      </c>
      <c r="I51" s="8" t="s">
        <v>38</v>
      </c>
      <c r="J51" s="8" t="s">
        <v>39</v>
      </c>
      <c r="K51" s="6" t="s">
        <v>40</v>
      </c>
      <c r="L51" s="7" t="s">
        <v>41</v>
      </c>
      <c r="M51" s="6" t="s">
        <v>49</v>
      </c>
      <c r="N51" s="6" t="s">
        <v>43</v>
      </c>
      <c r="O51" s="6" t="s">
        <v>34</v>
      </c>
      <c r="P51" s="6" t="s">
        <v>43</v>
      </c>
      <c r="Q51" s="6" t="s">
        <v>44</v>
      </c>
      <c r="R51" s="6" t="s">
        <v>51</v>
      </c>
      <c r="S51" s="6" t="s">
        <v>41</v>
      </c>
      <c r="T51" s="6" t="s">
        <v>45</v>
      </c>
      <c r="U51" s="6" t="s">
        <v>34</v>
      </c>
      <c r="V51" s="6" t="s">
        <v>41</v>
      </c>
    </row>
    <row r="52" spans="1:23" ht="14.4">
      <c r="A52" s="10" t="s">
        <v>98</v>
      </c>
      <c r="B52" s="6" t="s">
        <v>118</v>
      </c>
      <c r="C52" s="8" t="s">
        <v>32</v>
      </c>
      <c r="D52" s="8" t="s">
        <v>33</v>
      </c>
      <c r="E52" s="9" t="s">
        <v>34</v>
      </c>
      <c r="F52" s="8" t="s">
        <v>54</v>
      </c>
      <c r="G52" s="8" t="s">
        <v>59</v>
      </c>
      <c r="H52" s="8" t="s">
        <v>72</v>
      </c>
      <c r="I52" s="8" t="s">
        <v>38</v>
      </c>
      <c r="J52" s="8" t="s">
        <v>39</v>
      </c>
      <c r="K52" s="8" t="s">
        <v>40</v>
      </c>
      <c r="L52" s="9" t="s">
        <v>41</v>
      </c>
      <c r="M52" s="8" t="s">
        <v>49</v>
      </c>
      <c r="N52" s="8" t="s">
        <v>43</v>
      </c>
      <c r="O52" s="8" t="s">
        <v>34</v>
      </c>
      <c r="P52" s="8" t="s">
        <v>43</v>
      </c>
      <c r="Q52" s="8" t="s">
        <v>44</v>
      </c>
      <c r="R52" s="8" t="s">
        <v>51</v>
      </c>
      <c r="S52" s="8" t="s">
        <v>41</v>
      </c>
      <c r="T52" s="8" t="s">
        <v>64</v>
      </c>
      <c r="U52" s="8" t="s">
        <v>34</v>
      </c>
      <c r="V52" s="8" t="s">
        <v>41</v>
      </c>
    </row>
    <row r="53" spans="1:23" ht="14.4">
      <c r="A53" s="10" t="s">
        <v>98</v>
      </c>
      <c r="B53" s="6" t="s">
        <v>119</v>
      </c>
      <c r="C53" s="6" t="s">
        <v>32</v>
      </c>
      <c r="D53" s="6" t="s">
        <v>33</v>
      </c>
      <c r="E53" s="7" t="s">
        <v>34</v>
      </c>
      <c r="F53" s="6" t="s">
        <v>54</v>
      </c>
      <c r="G53" s="6" t="s">
        <v>36</v>
      </c>
      <c r="H53" s="8" t="s">
        <v>37</v>
      </c>
      <c r="I53" s="8" t="s">
        <v>38</v>
      </c>
      <c r="J53" s="8" t="s">
        <v>39</v>
      </c>
      <c r="K53" s="6" t="s">
        <v>40</v>
      </c>
      <c r="L53" s="7" t="s">
        <v>41</v>
      </c>
      <c r="M53" s="6" t="s">
        <v>49</v>
      </c>
      <c r="N53" s="8" t="s">
        <v>43</v>
      </c>
      <c r="O53" s="6" t="s">
        <v>34</v>
      </c>
      <c r="P53" s="6" t="s">
        <v>43</v>
      </c>
      <c r="Q53" s="6" t="s">
        <v>44</v>
      </c>
      <c r="R53" s="6" t="s">
        <v>57</v>
      </c>
      <c r="S53" s="6" t="s">
        <v>41</v>
      </c>
      <c r="T53" s="6" t="s">
        <v>64</v>
      </c>
      <c r="U53" s="6" t="s">
        <v>41</v>
      </c>
      <c r="V53" s="6" t="s">
        <v>34</v>
      </c>
    </row>
    <row r="54" spans="1:23" ht="14.4">
      <c r="A54" s="10" t="s">
        <v>98</v>
      </c>
      <c r="B54" s="6" t="s">
        <v>120</v>
      </c>
      <c r="C54" s="12" t="s">
        <v>32</v>
      </c>
      <c r="D54" s="12" t="s">
        <v>33</v>
      </c>
      <c r="E54" s="12" t="s">
        <v>34</v>
      </c>
      <c r="F54" s="12" t="s">
        <v>54</v>
      </c>
      <c r="G54" s="12" t="s">
        <v>36</v>
      </c>
      <c r="H54" s="12" t="s">
        <v>37</v>
      </c>
      <c r="I54" s="12" t="s">
        <v>38</v>
      </c>
      <c r="J54" s="12" t="s">
        <v>39</v>
      </c>
      <c r="K54" s="12" t="s">
        <v>84</v>
      </c>
      <c r="L54" s="12" t="s">
        <v>41</v>
      </c>
      <c r="M54" s="12" t="s">
        <v>49</v>
      </c>
      <c r="N54" s="12" t="s">
        <v>50</v>
      </c>
      <c r="O54" s="12" t="s">
        <v>34</v>
      </c>
      <c r="P54" s="12" t="s">
        <v>102</v>
      </c>
      <c r="Q54" s="12" t="s">
        <v>44</v>
      </c>
      <c r="R54" s="12" t="s">
        <v>51</v>
      </c>
      <c r="S54" s="12" t="s">
        <v>41</v>
      </c>
      <c r="T54" s="6" t="s">
        <v>45</v>
      </c>
      <c r="U54" s="6" t="s">
        <v>34</v>
      </c>
      <c r="V54" s="12" t="s">
        <v>41</v>
      </c>
      <c r="W54" s="12"/>
    </row>
    <row r="55" spans="1:23" ht="14.4">
      <c r="A55" s="10" t="s">
        <v>98</v>
      </c>
      <c r="B55" s="6" t="s">
        <v>121</v>
      </c>
      <c r="C55" s="6" t="s">
        <v>32</v>
      </c>
      <c r="D55" s="6" t="s">
        <v>33</v>
      </c>
      <c r="E55" s="7" t="s">
        <v>34</v>
      </c>
      <c r="F55" s="6" t="s">
        <v>54</v>
      </c>
      <c r="G55" s="6" t="s">
        <v>36</v>
      </c>
      <c r="H55" s="6" t="s">
        <v>37</v>
      </c>
      <c r="I55" s="8" t="s">
        <v>38</v>
      </c>
      <c r="J55" s="8" t="s">
        <v>60</v>
      </c>
      <c r="K55" s="6" t="s">
        <v>40</v>
      </c>
      <c r="L55" s="7" t="s">
        <v>41</v>
      </c>
      <c r="M55" s="6" t="s">
        <v>42</v>
      </c>
      <c r="N55" s="6" t="s">
        <v>43</v>
      </c>
      <c r="O55" s="6" t="s">
        <v>34</v>
      </c>
      <c r="P55" s="6" t="s">
        <v>43</v>
      </c>
      <c r="Q55" s="6" t="s">
        <v>44</v>
      </c>
      <c r="R55" s="6" t="s">
        <v>57</v>
      </c>
      <c r="S55" s="6" t="s">
        <v>41</v>
      </c>
      <c r="T55" s="6" t="s">
        <v>45</v>
      </c>
      <c r="U55" s="6" t="s">
        <v>41</v>
      </c>
      <c r="V55" s="6" t="s">
        <v>34</v>
      </c>
    </row>
    <row r="56" spans="1:23" ht="14.4">
      <c r="A56" s="10" t="s">
        <v>98</v>
      </c>
      <c r="B56" s="8" t="s">
        <v>122</v>
      </c>
      <c r="C56" s="8" t="s">
        <v>32</v>
      </c>
      <c r="D56" s="8" t="s">
        <v>63</v>
      </c>
      <c r="E56" s="8" t="s">
        <v>34</v>
      </c>
      <c r="F56" s="8" t="s">
        <v>54</v>
      </c>
      <c r="G56" s="8" t="s">
        <v>59</v>
      </c>
      <c r="H56" s="8" t="s">
        <v>67</v>
      </c>
      <c r="I56" s="8" t="s">
        <v>38</v>
      </c>
      <c r="J56" s="8" t="s">
        <v>39</v>
      </c>
      <c r="K56" s="8" t="s">
        <v>40</v>
      </c>
      <c r="L56" s="8" t="s">
        <v>41</v>
      </c>
      <c r="M56" s="8" t="s">
        <v>49</v>
      </c>
      <c r="N56" s="8" t="s">
        <v>43</v>
      </c>
      <c r="O56" s="8" t="s">
        <v>34</v>
      </c>
      <c r="P56" s="8" t="s">
        <v>43</v>
      </c>
      <c r="Q56" s="8" t="s">
        <v>44</v>
      </c>
      <c r="R56" s="8" t="s">
        <v>51</v>
      </c>
      <c r="S56" s="8" t="s">
        <v>34</v>
      </c>
      <c r="T56" s="8" t="s">
        <v>64</v>
      </c>
      <c r="U56" s="8" t="s">
        <v>34</v>
      </c>
      <c r="V56" s="8" t="s">
        <v>41</v>
      </c>
    </row>
    <row r="57" spans="1:23" ht="14.4">
      <c r="A57" s="10" t="s">
        <v>98</v>
      </c>
      <c r="B57" s="6" t="s">
        <v>123</v>
      </c>
      <c r="C57" s="6" t="s">
        <v>32</v>
      </c>
      <c r="D57" s="6" t="s">
        <v>33</v>
      </c>
      <c r="E57" s="6" t="s">
        <v>34</v>
      </c>
      <c r="F57" s="6" t="s">
        <v>54</v>
      </c>
      <c r="G57" s="6" t="s">
        <v>36</v>
      </c>
      <c r="H57" s="6" t="s">
        <v>37</v>
      </c>
      <c r="I57" s="6" t="s">
        <v>56</v>
      </c>
      <c r="J57" s="6" t="s">
        <v>39</v>
      </c>
      <c r="K57" s="6" t="s">
        <v>70</v>
      </c>
      <c r="L57" s="6" t="s">
        <v>34</v>
      </c>
      <c r="M57" s="6" t="s">
        <v>49</v>
      </c>
      <c r="N57" s="6" t="s">
        <v>43</v>
      </c>
      <c r="O57" s="6" t="s">
        <v>34</v>
      </c>
      <c r="P57" s="6" t="s">
        <v>43</v>
      </c>
      <c r="Q57" s="6" t="s">
        <v>44</v>
      </c>
      <c r="R57" s="6" t="s">
        <v>57</v>
      </c>
      <c r="S57" s="6" t="s">
        <v>34</v>
      </c>
      <c r="T57" s="6" t="s">
        <v>45</v>
      </c>
      <c r="U57" s="6" t="s">
        <v>34</v>
      </c>
      <c r="V57" s="6" t="s">
        <v>41</v>
      </c>
    </row>
    <row r="58" spans="1:23" ht="14.4">
      <c r="A58" s="10" t="s">
        <v>98</v>
      </c>
      <c r="B58" s="8" t="s">
        <v>124</v>
      </c>
      <c r="C58" s="8" t="s">
        <v>32</v>
      </c>
      <c r="D58" s="8" t="s">
        <v>33</v>
      </c>
      <c r="E58" s="8" t="s">
        <v>34</v>
      </c>
      <c r="F58" s="8" t="s">
        <v>54</v>
      </c>
      <c r="G58" s="8" t="s">
        <v>36</v>
      </c>
      <c r="H58" s="8" t="s">
        <v>37</v>
      </c>
      <c r="I58" s="8" t="s">
        <v>38</v>
      </c>
      <c r="J58" s="8" t="s">
        <v>60</v>
      </c>
      <c r="K58" s="8" t="s">
        <v>40</v>
      </c>
      <c r="L58" s="8" t="s">
        <v>41</v>
      </c>
      <c r="M58" s="8" t="s">
        <v>49</v>
      </c>
      <c r="N58" s="8" t="s">
        <v>43</v>
      </c>
      <c r="O58" s="8" t="s">
        <v>34</v>
      </c>
      <c r="P58" s="8" t="s">
        <v>43</v>
      </c>
      <c r="Q58" s="8" t="s">
        <v>44</v>
      </c>
      <c r="R58" s="8" t="s">
        <v>44</v>
      </c>
      <c r="S58" s="8" t="s">
        <v>34</v>
      </c>
      <c r="T58" s="8" t="s">
        <v>64</v>
      </c>
      <c r="U58" s="8" t="s">
        <v>41</v>
      </c>
      <c r="V58" s="8" t="s">
        <v>34</v>
      </c>
    </row>
    <row r="59" spans="1:23" ht="14.4">
      <c r="A59" s="10" t="s">
        <v>98</v>
      </c>
      <c r="B59" s="6" t="s">
        <v>125</v>
      </c>
      <c r="C59" s="6" t="s">
        <v>32</v>
      </c>
      <c r="D59" s="6" t="s">
        <v>33</v>
      </c>
      <c r="E59" s="6" t="s">
        <v>34</v>
      </c>
      <c r="F59" s="6" t="s">
        <v>54</v>
      </c>
      <c r="G59" s="6" t="s">
        <v>59</v>
      </c>
      <c r="H59" s="6" t="s">
        <v>72</v>
      </c>
      <c r="I59" s="6" t="s">
        <v>38</v>
      </c>
      <c r="J59" s="6" t="s">
        <v>39</v>
      </c>
      <c r="K59" s="6" t="s">
        <v>40</v>
      </c>
      <c r="L59" s="7" t="s">
        <v>41</v>
      </c>
      <c r="M59" s="6" t="s">
        <v>49</v>
      </c>
      <c r="N59" s="6" t="s">
        <v>43</v>
      </c>
      <c r="O59" s="6" t="s">
        <v>34</v>
      </c>
      <c r="P59" s="6" t="s">
        <v>43</v>
      </c>
      <c r="Q59" s="6" t="s">
        <v>44</v>
      </c>
      <c r="R59" s="6" t="s">
        <v>51</v>
      </c>
      <c r="S59" s="6" t="s">
        <v>41</v>
      </c>
      <c r="T59" s="6" t="s">
        <v>64</v>
      </c>
      <c r="U59" s="6" t="s">
        <v>34</v>
      </c>
      <c r="V59" s="6" t="s">
        <v>41</v>
      </c>
    </row>
    <row r="60" spans="1:23" ht="14.4">
      <c r="A60" s="10" t="s">
        <v>98</v>
      </c>
      <c r="B60" s="8" t="s">
        <v>126</v>
      </c>
      <c r="C60" s="8" t="s">
        <v>32</v>
      </c>
      <c r="D60" s="8" t="s">
        <v>33</v>
      </c>
      <c r="E60" s="8" t="s">
        <v>34</v>
      </c>
      <c r="F60" s="8" t="s">
        <v>54</v>
      </c>
      <c r="G60" s="8" t="s">
        <v>36</v>
      </c>
      <c r="H60" s="8" t="s">
        <v>37</v>
      </c>
      <c r="I60" s="8" t="s">
        <v>38</v>
      </c>
      <c r="J60" s="8" t="s">
        <v>39</v>
      </c>
      <c r="K60" s="8" t="s">
        <v>40</v>
      </c>
      <c r="L60" s="8" t="s">
        <v>41</v>
      </c>
      <c r="M60" s="8" t="s">
        <v>49</v>
      </c>
      <c r="N60" s="8" t="s">
        <v>50</v>
      </c>
      <c r="O60" s="8" t="s">
        <v>34</v>
      </c>
      <c r="P60" s="8" t="s">
        <v>43</v>
      </c>
      <c r="Q60" s="8" t="s">
        <v>44</v>
      </c>
      <c r="R60" s="8" t="s">
        <v>44</v>
      </c>
      <c r="S60" s="8" t="s">
        <v>34</v>
      </c>
      <c r="T60" s="8" t="s">
        <v>45</v>
      </c>
      <c r="U60" s="8" t="s">
        <v>41</v>
      </c>
      <c r="V60" s="8" t="s">
        <v>34</v>
      </c>
    </row>
    <row r="61" spans="1:23" ht="14.4">
      <c r="A61" s="10" t="s">
        <v>98</v>
      </c>
      <c r="B61" s="6" t="s">
        <v>127</v>
      </c>
      <c r="C61" s="6" t="s">
        <v>32</v>
      </c>
      <c r="D61" s="6" t="s">
        <v>33</v>
      </c>
      <c r="E61" s="6" t="s">
        <v>34</v>
      </c>
      <c r="F61" s="6" t="s">
        <v>54</v>
      </c>
      <c r="G61" s="6" t="s">
        <v>36</v>
      </c>
      <c r="H61" s="6" t="s">
        <v>37</v>
      </c>
      <c r="I61" s="6" t="s">
        <v>38</v>
      </c>
      <c r="J61" s="6" t="s">
        <v>39</v>
      </c>
      <c r="K61" s="6" t="s">
        <v>40</v>
      </c>
      <c r="L61" s="6" t="s">
        <v>41</v>
      </c>
      <c r="M61" s="6" t="s">
        <v>42</v>
      </c>
      <c r="N61" s="6" t="s">
        <v>43</v>
      </c>
      <c r="O61" s="6" t="s">
        <v>34</v>
      </c>
      <c r="P61" s="6" t="s">
        <v>43</v>
      </c>
      <c r="Q61" s="6" t="s">
        <v>44</v>
      </c>
      <c r="R61" s="6" t="s">
        <v>51</v>
      </c>
      <c r="S61" s="6" t="s">
        <v>41</v>
      </c>
      <c r="T61" s="6" t="s">
        <v>64</v>
      </c>
      <c r="U61" s="6" t="s">
        <v>34</v>
      </c>
      <c r="V61" s="6" t="s">
        <v>41</v>
      </c>
    </row>
    <row r="62" spans="1:23" ht="14.4">
      <c r="A62" s="10" t="s">
        <v>98</v>
      </c>
      <c r="B62" s="8" t="s">
        <v>128</v>
      </c>
      <c r="C62" s="8" t="s">
        <v>32</v>
      </c>
      <c r="D62" s="8" t="s">
        <v>33</v>
      </c>
      <c r="E62" s="8" t="s">
        <v>34</v>
      </c>
      <c r="F62" s="8" t="s">
        <v>54</v>
      </c>
      <c r="G62" s="8" t="s">
        <v>36</v>
      </c>
      <c r="H62" s="8" t="s">
        <v>72</v>
      </c>
      <c r="I62" s="8" t="s">
        <v>38</v>
      </c>
      <c r="J62" s="8" t="s">
        <v>39</v>
      </c>
      <c r="K62" s="8" t="s">
        <v>40</v>
      </c>
      <c r="L62" s="8" t="s">
        <v>34</v>
      </c>
      <c r="M62" s="8" t="s">
        <v>49</v>
      </c>
      <c r="N62" s="8" t="s">
        <v>43</v>
      </c>
      <c r="O62" s="8" t="s">
        <v>34</v>
      </c>
      <c r="P62" s="8" t="s">
        <v>43</v>
      </c>
      <c r="Q62" s="8" t="s">
        <v>44</v>
      </c>
      <c r="R62" s="8" t="s">
        <v>44</v>
      </c>
      <c r="S62" s="8" t="s">
        <v>41</v>
      </c>
      <c r="T62" s="8" t="s">
        <v>64</v>
      </c>
      <c r="U62" s="8" t="s">
        <v>34</v>
      </c>
      <c r="V62" s="8" t="s">
        <v>41</v>
      </c>
    </row>
    <row r="63" spans="1:23" ht="14.4">
      <c r="A63" s="10" t="s">
        <v>129</v>
      </c>
      <c r="B63" s="16" t="s">
        <v>130</v>
      </c>
      <c r="C63" s="17" t="s">
        <v>32</v>
      </c>
      <c r="D63" s="17" t="s">
        <v>0</v>
      </c>
      <c r="E63" s="17" t="s">
        <v>34</v>
      </c>
      <c r="F63" s="17" t="s">
        <v>54</v>
      </c>
      <c r="G63" s="17" t="s">
        <v>55</v>
      </c>
      <c r="H63" s="17" t="s">
        <v>37</v>
      </c>
      <c r="I63" s="17" t="s">
        <v>38</v>
      </c>
      <c r="J63" s="18" t="s">
        <v>39</v>
      </c>
      <c r="K63" s="17" t="s">
        <v>40</v>
      </c>
      <c r="L63" s="17" t="s">
        <v>41</v>
      </c>
      <c r="M63" s="17" t="s">
        <v>49</v>
      </c>
      <c r="N63" s="18" t="s">
        <v>50</v>
      </c>
      <c r="O63" s="19" t="s">
        <v>34</v>
      </c>
      <c r="P63" s="18" t="s">
        <v>43</v>
      </c>
      <c r="Q63" s="19" t="s">
        <v>44</v>
      </c>
      <c r="R63" s="19" t="s">
        <v>44</v>
      </c>
      <c r="S63" s="19" t="s">
        <v>41</v>
      </c>
      <c r="T63" s="19" t="s">
        <v>45</v>
      </c>
      <c r="U63" s="19" t="s">
        <v>41</v>
      </c>
      <c r="V63" s="19" t="s">
        <v>34</v>
      </c>
    </row>
    <row r="64" spans="1:23" ht="14.4">
      <c r="A64" s="10" t="s">
        <v>129</v>
      </c>
      <c r="B64" s="20" t="s">
        <v>131</v>
      </c>
      <c r="C64" s="20" t="s">
        <v>32</v>
      </c>
      <c r="D64" s="21" t="s">
        <v>0</v>
      </c>
      <c r="E64" s="21" t="s">
        <v>41</v>
      </c>
      <c r="F64" s="21" t="s">
        <v>54</v>
      </c>
      <c r="G64" s="21" t="s">
        <v>55</v>
      </c>
      <c r="H64" s="21" t="s">
        <v>37</v>
      </c>
      <c r="I64" s="21" t="s">
        <v>56</v>
      </c>
      <c r="J64" s="22" t="s">
        <v>39</v>
      </c>
      <c r="K64" s="21" t="s">
        <v>40</v>
      </c>
      <c r="L64" s="21" t="s">
        <v>41</v>
      </c>
      <c r="M64" s="21" t="s">
        <v>42</v>
      </c>
      <c r="N64" s="21" t="s">
        <v>44</v>
      </c>
      <c r="O64" s="23" t="s">
        <v>34</v>
      </c>
      <c r="P64" s="22" t="s">
        <v>43</v>
      </c>
      <c r="Q64" s="24" t="s">
        <v>44</v>
      </c>
      <c r="R64" s="24" t="s">
        <v>44</v>
      </c>
      <c r="S64" s="24" t="s">
        <v>41</v>
      </c>
      <c r="T64" s="24" t="s">
        <v>45</v>
      </c>
      <c r="U64" s="24" t="s">
        <v>41</v>
      </c>
      <c r="V64" s="24" t="s">
        <v>34</v>
      </c>
    </row>
    <row r="65" spans="1:22" ht="14.4">
      <c r="A65" s="10" t="s">
        <v>129</v>
      </c>
      <c r="B65" s="16" t="s">
        <v>132</v>
      </c>
      <c r="C65" s="17" t="s">
        <v>32</v>
      </c>
      <c r="D65" s="17" t="s">
        <v>63</v>
      </c>
      <c r="E65" s="17" t="s">
        <v>41</v>
      </c>
      <c r="F65" s="17" t="s">
        <v>54</v>
      </c>
      <c r="G65" s="17" t="s">
        <v>36</v>
      </c>
      <c r="H65" s="17" t="s">
        <v>37</v>
      </c>
      <c r="I65" s="17" t="s">
        <v>38</v>
      </c>
      <c r="J65" s="18" t="s">
        <v>39</v>
      </c>
      <c r="K65" s="17" t="s">
        <v>40</v>
      </c>
      <c r="L65" s="17" t="s">
        <v>41</v>
      </c>
      <c r="M65" s="17" t="s">
        <v>49</v>
      </c>
      <c r="N65" s="17" t="s">
        <v>44</v>
      </c>
      <c r="O65" s="19" t="s">
        <v>41</v>
      </c>
      <c r="P65" s="19" t="s">
        <v>97</v>
      </c>
      <c r="Q65" s="19" t="s">
        <v>44</v>
      </c>
      <c r="R65" s="19" t="s">
        <v>44</v>
      </c>
      <c r="S65" s="19" t="s">
        <v>41</v>
      </c>
      <c r="T65" s="19" t="s">
        <v>45</v>
      </c>
      <c r="U65" s="19" t="s">
        <v>41</v>
      </c>
      <c r="V65" s="19" t="s">
        <v>34</v>
      </c>
    </row>
    <row r="66" spans="1:22" ht="14.4">
      <c r="A66" s="10" t="s">
        <v>129</v>
      </c>
      <c r="B66" s="20" t="s">
        <v>133</v>
      </c>
      <c r="C66" s="20" t="s">
        <v>32</v>
      </c>
      <c r="D66" s="21" t="s">
        <v>63</v>
      </c>
      <c r="E66" s="21" t="s">
        <v>41</v>
      </c>
      <c r="F66" s="21" t="s">
        <v>54</v>
      </c>
      <c r="G66" s="21" t="s">
        <v>55</v>
      </c>
      <c r="H66" s="21" t="s">
        <v>37</v>
      </c>
      <c r="I66" s="21" t="s">
        <v>38</v>
      </c>
      <c r="J66" s="22" t="s">
        <v>39</v>
      </c>
      <c r="K66" s="21" t="s">
        <v>40</v>
      </c>
      <c r="L66" s="21" t="s">
        <v>41</v>
      </c>
      <c r="M66" s="21" t="s">
        <v>49</v>
      </c>
      <c r="N66" s="22" t="s">
        <v>50</v>
      </c>
      <c r="O66" s="24" t="s">
        <v>41</v>
      </c>
      <c r="P66" s="22" t="s">
        <v>102</v>
      </c>
      <c r="Q66" s="24" t="s">
        <v>87</v>
      </c>
      <c r="R66" s="24" t="s">
        <v>44</v>
      </c>
      <c r="S66" s="24" t="s">
        <v>41</v>
      </c>
      <c r="T66" s="24" t="s">
        <v>45</v>
      </c>
      <c r="U66" s="24" t="s">
        <v>41</v>
      </c>
      <c r="V66" s="24" t="s">
        <v>34</v>
      </c>
    </row>
    <row r="67" spans="1:22" ht="14.4">
      <c r="A67" s="10" t="s">
        <v>129</v>
      </c>
      <c r="B67" s="25" t="s">
        <v>134</v>
      </c>
      <c r="C67" s="20" t="s">
        <v>32</v>
      </c>
      <c r="D67" s="21" t="s">
        <v>0</v>
      </c>
      <c r="E67" s="21" t="s">
        <v>34</v>
      </c>
      <c r="F67" s="21" t="s">
        <v>35</v>
      </c>
      <c r="G67" s="26" t="s">
        <v>36</v>
      </c>
      <c r="H67" s="21" t="s">
        <v>67</v>
      </c>
      <c r="I67" s="21" t="s">
        <v>38</v>
      </c>
      <c r="J67" s="22" t="s">
        <v>39</v>
      </c>
      <c r="K67" s="21" t="s">
        <v>40</v>
      </c>
      <c r="L67" s="21" t="s">
        <v>41</v>
      </c>
      <c r="M67" s="21" t="s">
        <v>49</v>
      </c>
      <c r="N67" s="21" t="s">
        <v>44</v>
      </c>
      <c r="O67" s="24" t="s">
        <v>34</v>
      </c>
      <c r="P67" s="22" t="s">
        <v>43</v>
      </c>
      <c r="Q67" s="24" t="s">
        <v>87</v>
      </c>
      <c r="R67" s="24" t="s">
        <v>44</v>
      </c>
      <c r="S67" s="26" t="s">
        <v>34</v>
      </c>
      <c r="T67" s="24" t="s">
        <v>45</v>
      </c>
      <c r="U67" s="24" t="s">
        <v>41</v>
      </c>
      <c r="V67" s="24" t="s">
        <v>34</v>
      </c>
    </row>
    <row r="68" spans="1:22" ht="14.4">
      <c r="A68" s="10" t="s">
        <v>129</v>
      </c>
      <c r="B68" s="20" t="s">
        <v>135</v>
      </c>
      <c r="C68" s="20" t="s">
        <v>32</v>
      </c>
      <c r="D68" s="21" t="s">
        <v>0</v>
      </c>
      <c r="E68" s="21" t="s">
        <v>34</v>
      </c>
      <c r="F68" s="21" t="s">
        <v>35</v>
      </c>
      <c r="G68" s="26" t="s">
        <v>36</v>
      </c>
      <c r="H68" s="21" t="s">
        <v>37</v>
      </c>
      <c r="I68" s="21" t="s">
        <v>56</v>
      </c>
      <c r="J68" s="22" t="s">
        <v>60</v>
      </c>
      <c r="K68" s="21" t="s">
        <v>40</v>
      </c>
      <c r="L68" s="21" t="s">
        <v>41</v>
      </c>
      <c r="M68" s="21" t="s">
        <v>49</v>
      </c>
      <c r="N68" s="21" t="s">
        <v>44</v>
      </c>
      <c r="O68" s="24" t="s">
        <v>41</v>
      </c>
      <c r="P68" s="22" t="s">
        <v>102</v>
      </c>
      <c r="Q68" s="24" t="s">
        <v>87</v>
      </c>
      <c r="R68" s="26" t="s">
        <v>44</v>
      </c>
      <c r="S68" s="24" t="s">
        <v>41</v>
      </c>
      <c r="T68" s="24" t="s">
        <v>45</v>
      </c>
      <c r="U68" s="24" t="s">
        <v>41</v>
      </c>
      <c r="V68" s="24" t="s">
        <v>41</v>
      </c>
    </row>
    <row r="69" spans="1:22" ht="14.4">
      <c r="A69" s="10" t="s">
        <v>129</v>
      </c>
      <c r="B69" s="27" t="s">
        <v>136</v>
      </c>
      <c r="C69" s="17" t="s">
        <v>32</v>
      </c>
      <c r="D69" s="17" t="s">
        <v>33</v>
      </c>
      <c r="E69" s="17" t="s">
        <v>41</v>
      </c>
      <c r="F69" s="17" t="s">
        <v>35</v>
      </c>
      <c r="G69" s="17" t="s">
        <v>36</v>
      </c>
      <c r="H69" s="17" t="s">
        <v>37</v>
      </c>
      <c r="I69" s="17" t="s">
        <v>38</v>
      </c>
      <c r="J69" s="18" t="s">
        <v>39</v>
      </c>
      <c r="K69" s="18" t="s">
        <v>70</v>
      </c>
      <c r="L69" s="17" t="s">
        <v>41</v>
      </c>
      <c r="M69" s="17" t="s">
        <v>49</v>
      </c>
      <c r="N69" s="18" t="s">
        <v>50</v>
      </c>
      <c r="O69" s="19" t="s">
        <v>41</v>
      </c>
      <c r="P69" s="18" t="s">
        <v>102</v>
      </c>
      <c r="Q69" s="19" t="s">
        <v>44</v>
      </c>
      <c r="R69" s="19" t="s">
        <v>44</v>
      </c>
      <c r="S69" s="19" t="s">
        <v>41</v>
      </c>
      <c r="T69" s="19" t="s">
        <v>45</v>
      </c>
      <c r="U69" s="19" t="s">
        <v>41</v>
      </c>
      <c r="V69" s="19" t="s">
        <v>41</v>
      </c>
    </row>
    <row r="70" spans="1:22" ht="14.4">
      <c r="A70" s="10" t="s">
        <v>129</v>
      </c>
      <c r="B70" s="20" t="s">
        <v>137</v>
      </c>
      <c r="C70" s="21" t="s">
        <v>32</v>
      </c>
      <c r="D70" s="21" t="s">
        <v>33</v>
      </c>
      <c r="E70" s="21" t="s">
        <v>34</v>
      </c>
      <c r="F70" s="21" t="s">
        <v>54</v>
      </c>
      <c r="G70" s="26" t="s">
        <v>36</v>
      </c>
      <c r="H70" s="21" t="s">
        <v>37</v>
      </c>
      <c r="I70" s="22" t="s">
        <v>56</v>
      </c>
      <c r="J70" s="22" t="s">
        <v>39</v>
      </c>
      <c r="K70" s="21" t="s">
        <v>40</v>
      </c>
      <c r="L70" s="21" t="s">
        <v>41</v>
      </c>
      <c r="M70" s="21" t="s">
        <v>49</v>
      </c>
      <c r="N70" s="21" t="s">
        <v>44</v>
      </c>
      <c r="O70" s="24" t="s">
        <v>41</v>
      </c>
      <c r="P70" s="24" t="s">
        <v>97</v>
      </c>
      <c r="Q70" s="24" t="s">
        <v>44</v>
      </c>
      <c r="R70" s="26" t="s">
        <v>51</v>
      </c>
      <c r="S70" s="24" t="s">
        <v>41</v>
      </c>
      <c r="T70" s="24" t="s">
        <v>45</v>
      </c>
      <c r="U70" s="24" t="s">
        <v>41</v>
      </c>
      <c r="V70" s="24" t="s">
        <v>34</v>
      </c>
    </row>
    <row r="71" spans="1:22" ht="14.4">
      <c r="A71" s="3" t="s">
        <v>30</v>
      </c>
      <c r="B71" s="8" t="s">
        <v>138</v>
      </c>
      <c r="C71" s="6" t="s">
        <v>66</v>
      </c>
      <c r="D71" s="6" t="s">
        <v>0</v>
      </c>
      <c r="E71" s="7" t="s">
        <v>34</v>
      </c>
      <c r="F71" s="6" t="s">
        <v>54</v>
      </c>
      <c r="G71" s="6" t="s">
        <v>59</v>
      </c>
      <c r="H71" s="6" t="s">
        <v>67</v>
      </c>
      <c r="I71" s="6" t="s">
        <v>38</v>
      </c>
      <c r="J71" s="6" t="s">
        <v>39</v>
      </c>
      <c r="K71" s="6" t="s">
        <v>40</v>
      </c>
      <c r="L71" s="7" t="s">
        <v>41</v>
      </c>
      <c r="M71" s="6" t="s">
        <v>49</v>
      </c>
      <c r="N71" s="6" t="s">
        <v>50</v>
      </c>
      <c r="O71" s="11" t="s">
        <v>34</v>
      </c>
      <c r="P71" s="11" t="s">
        <v>97</v>
      </c>
      <c r="Q71" s="11" t="s">
        <v>87</v>
      </c>
      <c r="R71" s="11" t="s">
        <v>51</v>
      </c>
      <c r="S71" s="11" t="s">
        <v>41</v>
      </c>
      <c r="T71" s="11" t="s">
        <v>45</v>
      </c>
      <c r="U71" s="11" t="s">
        <v>34</v>
      </c>
      <c r="V71" s="11" t="s">
        <v>41</v>
      </c>
    </row>
    <row r="72" spans="1:22" ht="14.4">
      <c r="A72" s="3" t="s">
        <v>30</v>
      </c>
      <c r="B72" s="8" t="s">
        <v>139</v>
      </c>
      <c r="C72" s="8" t="s">
        <v>76</v>
      </c>
      <c r="D72" s="8" t="s">
        <v>63</v>
      </c>
      <c r="E72" s="8" t="s">
        <v>34</v>
      </c>
      <c r="F72" s="8" t="s">
        <v>54</v>
      </c>
      <c r="G72" s="8" t="s">
        <v>36</v>
      </c>
      <c r="H72" s="8" t="s">
        <v>37</v>
      </c>
      <c r="I72" s="8" t="s">
        <v>38</v>
      </c>
      <c r="J72" s="8" t="s">
        <v>39</v>
      </c>
      <c r="K72" s="8" t="s">
        <v>40</v>
      </c>
      <c r="L72" s="8" t="s">
        <v>41</v>
      </c>
      <c r="M72" s="8" t="s">
        <v>49</v>
      </c>
      <c r="N72" s="8" t="s">
        <v>50</v>
      </c>
      <c r="O72" s="11" t="s">
        <v>34</v>
      </c>
      <c r="P72" s="11" t="s">
        <v>43</v>
      </c>
      <c r="Q72" s="11" t="s">
        <v>44</v>
      </c>
      <c r="R72" s="11" t="s">
        <v>51</v>
      </c>
      <c r="S72" s="11" t="s">
        <v>34</v>
      </c>
      <c r="T72" s="11" t="s">
        <v>45</v>
      </c>
      <c r="U72" s="11" t="s">
        <v>41</v>
      </c>
      <c r="V72" s="11" t="s">
        <v>34</v>
      </c>
    </row>
    <row r="73" spans="1:22" ht="14.4">
      <c r="A73" s="3" t="s">
        <v>30</v>
      </c>
      <c r="B73" s="6" t="s">
        <v>140</v>
      </c>
      <c r="C73" s="6" t="s">
        <v>66</v>
      </c>
      <c r="D73" s="6" t="s">
        <v>0</v>
      </c>
      <c r="E73" s="6" t="s">
        <v>34</v>
      </c>
      <c r="F73" s="6" t="s">
        <v>35</v>
      </c>
      <c r="G73" s="6" t="s">
        <v>59</v>
      </c>
      <c r="H73" s="6" t="s">
        <v>67</v>
      </c>
      <c r="I73" s="6" t="s">
        <v>38</v>
      </c>
      <c r="J73" s="6" t="s">
        <v>60</v>
      </c>
      <c r="K73" s="6" t="s">
        <v>40</v>
      </c>
      <c r="L73" s="6" t="s">
        <v>41</v>
      </c>
      <c r="M73" s="6" t="s">
        <v>42</v>
      </c>
      <c r="N73" s="6" t="s">
        <v>43</v>
      </c>
      <c r="O73" s="11" t="s">
        <v>41</v>
      </c>
      <c r="P73" s="11" t="s">
        <v>43</v>
      </c>
      <c r="Q73" s="11" t="s">
        <v>44</v>
      </c>
      <c r="R73" s="11" t="s">
        <v>51</v>
      </c>
      <c r="S73" s="11" t="s">
        <v>34</v>
      </c>
      <c r="T73" s="11" t="s">
        <v>61</v>
      </c>
      <c r="U73" s="11" t="s">
        <v>34</v>
      </c>
      <c r="V73" s="11" t="s">
        <v>41</v>
      </c>
    </row>
    <row r="74" spans="1:22" ht="14.4">
      <c r="A74" s="3" t="s">
        <v>30</v>
      </c>
      <c r="B74" s="8" t="s">
        <v>141</v>
      </c>
      <c r="C74" s="8" t="s">
        <v>32</v>
      </c>
      <c r="D74" s="8" t="s">
        <v>33</v>
      </c>
      <c r="E74" s="8" t="s">
        <v>34</v>
      </c>
      <c r="F74" s="8" t="s">
        <v>35</v>
      </c>
      <c r="G74" s="8" t="s">
        <v>59</v>
      </c>
      <c r="H74" s="8" t="s">
        <v>37</v>
      </c>
      <c r="I74" s="8" t="s">
        <v>56</v>
      </c>
      <c r="J74" s="8" t="s">
        <v>39</v>
      </c>
      <c r="K74" s="8" t="s">
        <v>40</v>
      </c>
      <c r="L74" s="8" t="s">
        <v>34</v>
      </c>
      <c r="M74" s="8" t="s">
        <v>42</v>
      </c>
      <c r="N74" s="8" t="s">
        <v>50</v>
      </c>
      <c r="O74" s="11" t="s">
        <v>34</v>
      </c>
      <c r="P74" s="11" t="s">
        <v>43</v>
      </c>
      <c r="Q74" s="11" t="s">
        <v>44</v>
      </c>
      <c r="R74" s="11" t="s">
        <v>51</v>
      </c>
      <c r="S74" s="11" t="s">
        <v>34</v>
      </c>
      <c r="T74" s="11" t="s">
        <v>45</v>
      </c>
      <c r="U74" s="11" t="s">
        <v>34</v>
      </c>
      <c r="V74" s="11" t="s">
        <v>41</v>
      </c>
    </row>
    <row r="75" spans="1:22" ht="13.2">
      <c r="A75" s="28" t="s">
        <v>30</v>
      </c>
      <c r="B75" s="29" t="s">
        <v>142</v>
      </c>
      <c r="C75" s="29" t="s">
        <v>32</v>
      </c>
      <c r="D75" s="29" t="s">
        <v>0</v>
      </c>
      <c r="E75" s="29" t="s">
        <v>34</v>
      </c>
      <c r="F75" s="29" t="s">
        <v>54</v>
      </c>
      <c r="G75" s="29" t="s">
        <v>59</v>
      </c>
      <c r="H75" s="29" t="s">
        <v>37</v>
      </c>
      <c r="I75" s="29" t="s">
        <v>38</v>
      </c>
      <c r="J75" s="29" t="s">
        <v>39</v>
      </c>
      <c r="K75" s="29" t="s">
        <v>40</v>
      </c>
      <c r="L75" s="29" t="s">
        <v>41</v>
      </c>
      <c r="M75" s="29" t="s">
        <v>42</v>
      </c>
      <c r="N75" s="29" t="s">
        <v>44</v>
      </c>
      <c r="O75" s="29" t="s">
        <v>41</v>
      </c>
      <c r="P75" s="29" t="s">
        <v>43</v>
      </c>
      <c r="Q75" s="29" t="s">
        <v>44</v>
      </c>
      <c r="R75" s="29" t="s">
        <v>51</v>
      </c>
      <c r="S75" s="29" t="s">
        <v>41</v>
      </c>
      <c r="T75" s="29" t="s">
        <v>45</v>
      </c>
      <c r="U75" s="29" t="s">
        <v>34</v>
      </c>
      <c r="V75" s="29" t="s">
        <v>41</v>
      </c>
    </row>
    <row r="76" spans="1:22" ht="14.4">
      <c r="A76" s="10" t="s">
        <v>129</v>
      </c>
      <c r="B76" s="16" t="s">
        <v>143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30"/>
      <c r="P76" s="30"/>
      <c r="Q76" s="30"/>
      <c r="R76" s="30"/>
      <c r="S76" s="30"/>
      <c r="T76" s="30"/>
      <c r="U76" s="30"/>
      <c r="V76" s="30"/>
    </row>
    <row r="77" spans="1:22" ht="14.4">
      <c r="A77" s="10" t="s">
        <v>129</v>
      </c>
      <c r="B77" s="8" t="s">
        <v>144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30"/>
      <c r="P77" s="30"/>
      <c r="Q77" s="30"/>
      <c r="R77" s="30"/>
      <c r="S77" s="30"/>
      <c r="T77" s="30"/>
      <c r="U77" s="30"/>
      <c r="V77" s="30"/>
    </row>
    <row r="78" spans="1:22" ht="14.4">
      <c r="A78" s="10" t="s">
        <v>129</v>
      </c>
      <c r="B78" s="8"/>
      <c r="C78" s="8"/>
      <c r="D78" s="8"/>
      <c r="E78" s="9"/>
      <c r="F78" s="8"/>
      <c r="G78" s="8"/>
      <c r="H78" s="8"/>
      <c r="I78" s="8"/>
      <c r="J78" s="8"/>
      <c r="K78" s="8"/>
      <c r="L78" s="9"/>
      <c r="M78" s="8"/>
      <c r="N78" s="8"/>
      <c r="O78" s="30"/>
      <c r="P78" s="30"/>
      <c r="Q78" s="30"/>
      <c r="R78" s="30"/>
      <c r="S78" s="30"/>
      <c r="T78" s="30"/>
      <c r="U78" s="30"/>
      <c r="V78" s="30"/>
    </row>
    <row r="79" spans="1:22" ht="14.4">
      <c r="A79" s="10" t="s">
        <v>129</v>
      </c>
      <c r="B79" s="6" t="s">
        <v>145</v>
      </c>
      <c r="C79" s="6"/>
      <c r="D79" s="6"/>
      <c r="E79" s="7"/>
      <c r="F79" s="6"/>
      <c r="G79" s="6"/>
      <c r="H79" s="6"/>
      <c r="I79" s="6"/>
      <c r="J79" s="6"/>
      <c r="K79" s="6"/>
      <c r="L79" s="7"/>
      <c r="M79" s="6"/>
      <c r="N79" s="6"/>
      <c r="O79" s="30"/>
      <c r="P79" s="30"/>
      <c r="Q79" s="30"/>
      <c r="R79" s="30"/>
      <c r="S79" s="30"/>
      <c r="T79" s="30"/>
      <c r="U79" s="30"/>
      <c r="V79" s="30"/>
    </row>
    <row r="80" spans="1:22" ht="14.4">
      <c r="A80" s="10" t="s">
        <v>129</v>
      </c>
      <c r="B80" s="16" t="s">
        <v>146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30"/>
      <c r="P80" s="30"/>
      <c r="Q80" s="30"/>
      <c r="R80" s="30"/>
      <c r="S80" s="30"/>
      <c r="T80" s="30"/>
      <c r="U80" s="30"/>
      <c r="V80" s="30"/>
    </row>
    <row r="81" spans="1:22" ht="14.4">
      <c r="A81" s="10" t="s">
        <v>129</v>
      </c>
      <c r="B81" s="6" t="s">
        <v>147</v>
      </c>
      <c r="C81" s="6"/>
      <c r="D81" s="6"/>
      <c r="E81" s="7"/>
      <c r="F81" s="6"/>
      <c r="G81" s="6"/>
      <c r="H81" s="6"/>
      <c r="I81" s="6"/>
      <c r="J81" s="6"/>
      <c r="K81" s="6"/>
      <c r="L81" s="7"/>
      <c r="M81" s="6"/>
      <c r="N81" s="6"/>
      <c r="O81" s="30"/>
      <c r="P81" s="30"/>
      <c r="Q81" s="30"/>
      <c r="R81" s="30"/>
      <c r="S81" s="30"/>
      <c r="T81" s="30"/>
      <c r="U81" s="30"/>
      <c r="V81" s="30"/>
    </row>
    <row r="83" spans="1:22" ht="13.2">
      <c r="A83" s="3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ht="13.2">
      <c r="A84" s="3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ht="13.2">
      <c r="A85" s="3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ht="13.2">
      <c r="A86" s="3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ht="13.2">
      <c r="A87" s="3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ht="13.2">
      <c r="A88" s="3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ht="13.2">
      <c r="A89" s="3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ht="13.2">
      <c r="A90" s="3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ht="13.2">
      <c r="A91" s="3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ht="13.2">
      <c r="A92" s="3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ht="13.2">
      <c r="A93" s="3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ht="13.2">
      <c r="A94" s="3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ht="13.2">
      <c r="A95" s="3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ht="13.2">
      <c r="A96" s="3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ht="13.2">
      <c r="A97" s="3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ht="13.2">
      <c r="A98" s="3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ht="13.2">
      <c r="A99" s="3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ht="13.2">
      <c r="A100" s="3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ht="13.2">
      <c r="A101" s="3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ht="13.2">
      <c r="A102" s="3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ht="13.2">
      <c r="A103" s="3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ht="13.2">
      <c r="A104" s="3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ht="13.2">
      <c r="A105" s="3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ht="13.2">
      <c r="A106" s="3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ht="13.2">
      <c r="A107" s="3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ht="13.2">
      <c r="A108" s="3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ht="13.2">
      <c r="A109" s="3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ht="13.2">
      <c r="A110" s="3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ht="13.2">
      <c r="A111" s="3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ht="13.2">
      <c r="A112" s="3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ht="13.2">
      <c r="A113" s="3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ht="13.2">
      <c r="A114" s="3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ht="13.2">
      <c r="A115" s="3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ht="13.2">
      <c r="A116" s="3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ht="13.2">
      <c r="A117" s="3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ht="13.2">
      <c r="A118" s="3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ht="13.2">
      <c r="A119" s="3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ht="13.2">
      <c r="A120" s="3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ht="13.2">
      <c r="A121" s="3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ht="13.2">
      <c r="A122" s="3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ht="13.2">
      <c r="A123" s="3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ht="13.2">
      <c r="A124" s="3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ht="13.2">
      <c r="A125" s="3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ht="13.2">
      <c r="A126" s="3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ht="13.2">
      <c r="A127" s="3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ht="13.2">
      <c r="A128" s="3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ht="13.2">
      <c r="A129" s="3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ht="13.2">
      <c r="A130" s="3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ht="13.2">
      <c r="A131" s="3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ht="13.2">
      <c r="A132" s="3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ht="13.2">
      <c r="A133" s="3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ht="13.2">
      <c r="A134" s="3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ht="13.2">
      <c r="A135" s="3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ht="13.2">
      <c r="A136" s="3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ht="13.2">
      <c r="A137" s="3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ht="13.2">
      <c r="A138" s="3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ht="13.2">
      <c r="A139" s="3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ht="13.2">
      <c r="A140" s="3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ht="13.2">
      <c r="A141" s="3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ht="13.2">
      <c r="A142" s="3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ht="13.2">
      <c r="A143" s="3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ht="13.2">
      <c r="A144" s="3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ht="13.2">
      <c r="A145" s="3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ht="13.2">
      <c r="A146" s="3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ht="13.2">
      <c r="A147" s="3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ht="13.2">
      <c r="A148" s="3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ht="13.2">
      <c r="A149" s="3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ht="13.2">
      <c r="A150" s="3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ht="13.2">
      <c r="A151" s="3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ht="13.2">
      <c r="A152" s="3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ht="13.2">
      <c r="A153" s="3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ht="13.2">
      <c r="A154" s="3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ht="13.2">
      <c r="A155" s="3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ht="13.2">
      <c r="A156" s="3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ht="13.2">
      <c r="A157" s="3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ht="13.2">
      <c r="A158" s="3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ht="13.2">
      <c r="A159" s="3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ht="13.2">
      <c r="A160" s="3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ht="13.2">
      <c r="A161" s="3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ht="13.2">
      <c r="A162" s="3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ht="13.2">
      <c r="A163" s="3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ht="13.2">
      <c r="A164" s="3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ht="13.2">
      <c r="A165" s="3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ht="13.2">
      <c r="A166" s="3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ht="13.2">
      <c r="A167" s="3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ht="13.2">
      <c r="A168" s="3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ht="13.2">
      <c r="A169" s="3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ht="13.2">
      <c r="A170" s="3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ht="13.2">
      <c r="A171" s="3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ht="13.2">
      <c r="A172" s="3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ht="13.2">
      <c r="A173" s="3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ht="13.2">
      <c r="A174" s="3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ht="13.2">
      <c r="A175" s="3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ht="13.2">
      <c r="A176" s="3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ht="13.2">
      <c r="A177" s="3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ht="13.2">
      <c r="A178" s="3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ht="13.2">
      <c r="A179" s="3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ht="13.2">
      <c r="A180" s="3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ht="13.2">
      <c r="A181" s="3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ht="13.2">
      <c r="A182" s="3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ht="13.2">
      <c r="A183" s="3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ht="13.2">
      <c r="A184" s="3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ht="13.2">
      <c r="A185" s="3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ht="13.2">
      <c r="A186" s="3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ht="13.2">
      <c r="A187" s="3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ht="13.2">
      <c r="A188" s="3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ht="13.2">
      <c r="A189" s="3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ht="13.2">
      <c r="A190" s="3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ht="13.2">
      <c r="A191" s="3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ht="13.2">
      <c r="A192" s="3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ht="13.2">
      <c r="A193" s="3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ht="13.2">
      <c r="A194" s="3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ht="13.2">
      <c r="A195" s="3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ht="13.2">
      <c r="A196" s="3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ht="13.2">
      <c r="A197" s="3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ht="13.2">
      <c r="A198" s="3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ht="13.2">
      <c r="A199" s="3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ht="13.2">
      <c r="A200" s="3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ht="13.2">
      <c r="A201" s="3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ht="13.2">
      <c r="A202" s="3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ht="13.2">
      <c r="A203" s="3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ht="13.2">
      <c r="A204" s="3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ht="13.2">
      <c r="A205" s="3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ht="13.2">
      <c r="A206" s="3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ht="13.2">
      <c r="A207" s="3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ht="13.2">
      <c r="A208" s="3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ht="13.2">
      <c r="A209" s="3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ht="13.2">
      <c r="A210" s="3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ht="13.2">
      <c r="A211" s="3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ht="13.2">
      <c r="A212" s="3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ht="13.2">
      <c r="A213" s="3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ht="13.2">
      <c r="A214" s="3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ht="13.2">
      <c r="A215" s="3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ht="13.2">
      <c r="A216" s="3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ht="13.2">
      <c r="A217" s="3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ht="13.2">
      <c r="A218" s="3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ht="13.2">
      <c r="A219" s="3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ht="13.2">
      <c r="A220" s="3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ht="13.2">
      <c r="A221" s="3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ht="13.2">
      <c r="A222" s="3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ht="13.2">
      <c r="A223" s="3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ht="13.2">
      <c r="A224" s="3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ht="13.2">
      <c r="A225" s="3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ht="13.2">
      <c r="A226" s="3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ht="13.2">
      <c r="A227" s="3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ht="13.2">
      <c r="A228" s="3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ht="13.2">
      <c r="A229" s="3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ht="13.2">
      <c r="A230" s="3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ht="13.2">
      <c r="A231" s="3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ht="13.2">
      <c r="A232" s="3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ht="13.2">
      <c r="A233" s="3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ht="13.2">
      <c r="A234" s="3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ht="13.2">
      <c r="A235" s="3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ht="13.2">
      <c r="A236" s="3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ht="13.2">
      <c r="A237" s="3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ht="13.2">
      <c r="A238" s="3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ht="13.2">
      <c r="A239" s="3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ht="13.2">
      <c r="A240" s="3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ht="13.2">
      <c r="A241" s="3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ht="13.2">
      <c r="A242" s="3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ht="13.2">
      <c r="A243" s="3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ht="13.2">
      <c r="A244" s="3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ht="13.2">
      <c r="A245" s="3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ht="13.2">
      <c r="A246" s="3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ht="13.2">
      <c r="A247" s="3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ht="13.2">
      <c r="A248" s="3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ht="13.2">
      <c r="A249" s="3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ht="13.2">
      <c r="A250" s="3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ht="13.2">
      <c r="A251" s="3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ht="13.2">
      <c r="A252" s="3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ht="13.2">
      <c r="A253" s="3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ht="13.2">
      <c r="A254" s="3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ht="13.2">
      <c r="A255" s="3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ht="13.2">
      <c r="A256" s="3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ht="13.2">
      <c r="A257" s="3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ht="13.2">
      <c r="A258" s="3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ht="13.2">
      <c r="A259" s="3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ht="13.2">
      <c r="A260" s="3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ht="13.2">
      <c r="A261" s="3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ht="13.2">
      <c r="A262" s="3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ht="13.2">
      <c r="A263" s="3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ht="13.2">
      <c r="A264" s="3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ht="13.2">
      <c r="A265" s="3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ht="13.2">
      <c r="A266" s="3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ht="13.2">
      <c r="A267" s="3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ht="13.2">
      <c r="A268" s="3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ht="13.2">
      <c r="A269" s="3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ht="13.2">
      <c r="A270" s="3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ht="13.2">
      <c r="A271" s="3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ht="13.2">
      <c r="A272" s="3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ht="13.2">
      <c r="A273" s="3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ht="13.2">
      <c r="A274" s="3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ht="13.2">
      <c r="A275" s="3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ht="13.2">
      <c r="A276" s="3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ht="13.2">
      <c r="A277" s="3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ht="13.2">
      <c r="A278" s="3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ht="13.2">
      <c r="A279" s="3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ht="13.2">
      <c r="A280" s="3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ht="13.2">
      <c r="A281" s="3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ht="13.2">
      <c r="A282" s="3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ht="13.2">
      <c r="A283" s="3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ht="13.2">
      <c r="A284" s="3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ht="13.2">
      <c r="A285" s="3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ht="13.2">
      <c r="A286" s="3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ht="13.2">
      <c r="A287" s="3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ht="13.2">
      <c r="A288" s="3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ht="13.2">
      <c r="A289" s="3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ht="13.2">
      <c r="A290" s="3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ht="13.2">
      <c r="A291" s="3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ht="13.2">
      <c r="A292" s="3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ht="13.2">
      <c r="A293" s="3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ht="13.2">
      <c r="A294" s="3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ht="13.2">
      <c r="A295" s="3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ht="13.2">
      <c r="A296" s="3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ht="13.2">
      <c r="A297" s="3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ht="13.2">
      <c r="A298" s="3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ht="13.2">
      <c r="A299" s="3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ht="13.2">
      <c r="A300" s="3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ht="13.2">
      <c r="A301" s="3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ht="13.2">
      <c r="A302" s="3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ht="13.2">
      <c r="A303" s="3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ht="13.2">
      <c r="A304" s="3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ht="13.2">
      <c r="A305" s="3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ht="13.2">
      <c r="A306" s="3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ht="13.2">
      <c r="A307" s="3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ht="13.2">
      <c r="A308" s="3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ht="13.2">
      <c r="A309" s="3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ht="13.2">
      <c r="A310" s="3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ht="13.2">
      <c r="A311" s="3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ht="13.2">
      <c r="A312" s="3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ht="13.2">
      <c r="A313" s="3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ht="13.2">
      <c r="A314" s="3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ht="13.2">
      <c r="A315" s="3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ht="13.2">
      <c r="A316" s="3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ht="13.2">
      <c r="A317" s="3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ht="13.2">
      <c r="A318" s="3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ht="13.2">
      <c r="A319" s="3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ht="13.2">
      <c r="A320" s="3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ht="13.2">
      <c r="A321" s="3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ht="13.2">
      <c r="A322" s="3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ht="13.2">
      <c r="A323" s="3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ht="13.2">
      <c r="A324" s="3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ht="13.2">
      <c r="A325" s="3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ht="13.2">
      <c r="A326" s="3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ht="13.2">
      <c r="A327" s="3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ht="13.2">
      <c r="A328" s="3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ht="13.2">
      <c r="A329" s="3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ht="13.2">
      <c r="A330" s="3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ht="13.2">
      <c r="A331" s="3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ht="13.2">
      <c r="A332" s="3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ht="13.2">
      <c r="A333" s="3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ht="13.2">
      <c r="A334" s="3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ht="13.2">
      <c r="A335" s="3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ht="13.2">
      <c r="A336" s="3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ht="13.2">
      <c r="A337" s="3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ht="13.2">
      <c r="A338" s="3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ht="13.2">
      <c r="A339" s="3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ht="13.2">
      <c r="A340" s="3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ht="13.2">
      <c r="A341" s="3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ht="13.2">
      <c r="A342" s="3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ht="13.2">
      <c r="A343" s="3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ht="13.2">
      <c r="A344" s="3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ht="13.2">
      <c r="A345" s="3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ht="13.2">
      <c r="A346" s="3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ht="13.2">
      <c r="A347" s="3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ht="13.2">
      <c r="A348" s="3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ht="13.2">
      <c r="A349" s="3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ht="13.2">
      <c r="A350" s="3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ht="13.2">
      <c r="A351" s="3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ht="13.2">
      <c r="A352" s="3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ht="13.2">
      <c r="A353" s="3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ht="13.2">
      <c r="A354" s="3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ht="13.2">
      <c r="A355" s="3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ht="13.2">
      <c r="A356" s="3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ht="13.2">
      <c r="A357" s="3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ht="13.2">
      <c r="A358" s="3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ht="13.2">
      <c r="A359" s="3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ht="13.2">
      <c r="A360" s="3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ht="13.2">
      <c r="A361" s="3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ht="13.2">
      <c r="A362" s="3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ht="13.2">
      <c r="A363" s="3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ht="13.2">
      <c r="A364" s="3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ht="13.2">
      <c r="A365" s="3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ht="13.2">
      <c r="A366" s="3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ht="13.2">
      <c r="A367" s="3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ht="13.2">
      <c r="A368" s="3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ht="13.2">
      <c r="A369" s="3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ht="13.2">
      <c r="A370" s="3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ht="13.2">
      <c r="A371" s="3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ht="13.2">
      <c r="A372" s="3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ht="13.2">
      <c r="A373" s="3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ht="13.2">
      <c r="A374" s="3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ht="13.2">
      <c r="A375" s="3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ht="13.2">
      <c r="A376" s="3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ht="13.2">
      <c r="A377" s="3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ht="13.2">
      <c r="A378" s="3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ht="13.2">
      <c r="A379" s="3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ht="13.2">
      <c r="A380" s="3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ht="13.2">
      <c r="A381" s="3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ht="13.2">
      <c r="A382" s="3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ht="13.2">
      <c r="A383" s="3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ht="13.2">
      <c r="A384" s="3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ht="13.2">
      <c r="A385" s="3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ht="13.2">
      <c r="A386" s="3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ht="13.2">
      <c r="A387" s="3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ht="13.2">
      <c r="A388" s="3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ht="13.2">
      <c r="A389" s="3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ht="13.2">
      <c r="A390" s="3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ht="13.2">
      <c r="A391" s="3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ht="13.2">
      <c r="A392" s="3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ht="13.2">
      <c r="A393" s="3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ht="13.2">
      <c r="A394" s="3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ht="13.2">
      <c r="A395" s="3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ht="13.2">
      <c r="A396" s="3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ht="13.2">
      <c r="A397" s="3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ht="13.2">
      <c r="A398" s="3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ht="13.2">
      <c r="A399" s="3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ht="13.2">
      <c r="A400" s="3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ht="13.2">
      <c r="A401" s="3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ht="13.2">
      <c r="A402" s="3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ht="13.2">
      <c r="A403" s="3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ht="13.2">
      <c r="A404" s="3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ht="13.2">
      <c r="A405" s="3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ht="13.2">
      <c r="A406" s="3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ht="13.2">
      <c r="A407" s="3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ht="13.2">
      <c r="A408" s="3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ht="13.2">
      <c r="A409" s="3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ht="13.2">
      <c r="A410" s="3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ht="13.2">
      <c r="A411" s="3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ht="13.2">
      <c r="A412" s="3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ht="13.2">
      <c r="A413" s="3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ht="13.2">
      <c r="A414" s="3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ht="13.2">
      <c r="A415" s="3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ht="13.2">
      <c r="A416" s="3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ht="13.2">
      <c r="A417" s="3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ht="13.2">
      <c r="A418" s="3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ht="13.2">
      <c r="A419" s="3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ht="13.2">
      <c r="A420" s="3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ht="13.2">
      <c r="A421" s="3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ht="13.2">
      <c r="A422" s="3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ht="13.2">
      <c r="A423" s="3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ht="13.2">
      <c r="A424" s="3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ht="13.2">
      <c r="A425" s="3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ht="13.2">
      <c r="A426" s="3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ht="13.2">
      <c r="A427" s="3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ht="13.2">
      <c r="A428" s="3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ht="13.2">
      <c r="A429" s="3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ht="13.2">
      <c r="A430" s="3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ht="13.2">
      <c r="A431" s="3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ht="13.2">
      <c r="A432" s="3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ht="13.2">
      <c r="A433" s="3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ht="13.2">
      <c r="A434" s="3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ht="13.2">
      <c r="A435" s="3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ht="13.2">
      <c r="A436" s="3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ht="13.2">
      <c r="A437" s="3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ht="13.2">
      <c r="A438" s="3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ht="13.2">
      <c r="A439" s="3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ht="13.2">
      <c r="A440" s="3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ht="13.2">
      <c r="A441" s="3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ht="13.2">
      <c r="A442" s="3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ht="13.2">
      <c r="A443" s="3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ht="13.2">
      <c r="A444" s="3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ht="13.2">
      <c r="A445" s="3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ht="13.2">
      <c r="A446" s="3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ht="13.2">
      <c r="A447" s="3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ht="13.2">
      <c r="A448" s="3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ht="13.2">
      <c r="A449" s="3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ht="13.2">
      <c r="A450" s="3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ht="13.2">
      <c r="A451" s="3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ht="13.2">
      <c r="A452" s="3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ht="13.2">
      <c r="A453" s="3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ht="13.2">
      <c r="A454" s="3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ht="13.2">
      <c r="A455" s="3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ht="13.2">
      <c r="A456" s="3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ht="13.2">
      <c r="A457" s="3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ht="13.2">
      <c r="A458" s="3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ht="13.2">
      <c r="A459" s="3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ht="13.2">
      <c r="A460" s="3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ht="13.2">
      <c r="A461" s="3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ht="13.2">
      <c r="A462" s="3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ht="13.2">
      <c r="A463" s="3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ht="13.2">
      <c r="A464" s="3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ht="13.2">
      <c r="A465" s="3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ht="13.2">
      <c r="A466" s="3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ht="13.2">
      <c r="A467" s="3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ht="13.2">
      <c r="A468" s="3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ht="13.2">
      <c r="A469" s="3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ht="13.2">
      <c r="A470" s="3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ht="13.2">
      <c r="A471" s="3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ht="13.2">
      <c r="A472" s="3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ht="13.2">
      <c r="A473" s="3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ht="13.2">
      <c r="A474" s="3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ht="13.2">
      <c r="A475" s="3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ht="13.2">
      <c r="A476" s="3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ht="13.2">
      <c r="A477" s="3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ht="13.2">
      <c r="A478" s="3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ht="13.2">
      <c r="A479" s="3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ht="13.2">
      <c r="A480" s="3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ht="13.2">
      <c r="A481" s="3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ht="13.2">
      <c r="A482" s="3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ht="13.2">
      <c r="A483" s="3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ht="13.2">
      <c r="A484" s="3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ht="13.2">
      <c r="A485" s="3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ht="13.2">
      <c r="A486" s="3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ht="13.2">
      <c r="A487" s="3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ht="13.2">
      <c r="A488" s="3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ht="13.2">
      <c r="A489" s="3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ht="13.2">
      <c r="A490" s="3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ht="13.2">
      <c r="A491" s="3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ht="13.2">
      <c r="A492" s="3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ht="13.2">
      <c r="A493" s="3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ht="13.2">
      <c r="A494" s="3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ht="13.2">
      <c r="A495" s="3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ht="13.2">
      <c r="A496" s="3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ht="13.2">
      <c r="A497" s="3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ht="13.2">
      <c r="A498" s="3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ht="13.2">
      <c r="A499" s="3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ht="13.2">
      <c r="A500" s="3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ht="13.2">
      <c r="A501" s="3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ht="13.2">
      <c r="A502" s="3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ht="13.2">
      <c r="A503" s="3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ht="13.2">
      <c r="A504" s="3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ht="13.2">
      <c r="A505" s="3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ht="13.2">
      <c r="A506" s="3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ht="13.2">
      <c r="A507" s="3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ht="13.2">
      <c r="A508" s="3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ht="13.2">
      <c r="A509" s="3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ht="13.2">
      <c r="A510" s="3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ht="13.2">
      <c r="A511" s="3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ht="13.2">
      <c r="A512" s="3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ht="13.2">
      <c r="A513" s="3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ht="13.2">
      <c r="A514" s="3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ht="13.2">
      <c r="A515" s="3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ht="13.2">
      <c r="A516" s="3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ht="13.2">
      <c r="A517" s="3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ht="13.2">
      <c r="A518" s="3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ht="13.2">
      <c r="A519" s="3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ht="13.2">
      <c r="A520" s="3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ht="13.2">
      <c r="A521" s="3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ht="13.2">
      <c r="A522" s="3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ht="13.2">
      <c r="A523" s="3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ht="13.2">
      <c r="A524" s="3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ht="13.2">
      <c r="A525" s="3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ht="13.2">
      <c r="A526" s="3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ht="13.2">
      <c r="A527" s="3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ht="13.2">
      <c r="A528" s="3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ht="13.2">
      <c r="A529" s="3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ht="13.2">
      <c r="A530" s="3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ht="13.2">
      <c r="A531" s="3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ht="13.2">
      <c r="A532" s="3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ht="13.2">
      <c r="A533" s="3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ht="13.2">
      <c r="A534" s="3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ht="13.2">
      <c r="A535" s="3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ht="13.2">
      <c r="A536" s="3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ht="13.2">
      <c r="A537" s="3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ht="13.2">
      <c r="A538" s="3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ht="13.2">
      <c r="A539" s="3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ht="13.2">
      <c r="A540" s="3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ht="13.2">
      <c r="A541" s="3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ht="13.2">
      <c r="A542" s="3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ht="13.2">
      <c r="A543" s="3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ht="13.2">
      <c r="A544" s="3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ht="13.2">
      <c r="A545" s="3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ht="13.2">
      <c r="A546" s="3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ht="13.2">
      <c r="A547" s="3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ht="13.2">
      <c r="A548" s="3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ht="13.2">
      <c r="A549" s="3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ht="13.2">
      <c r="A550" s="3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ht="13.2">
      <c r="A551" s="3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ht="13.2">
      <c r="A552" s="3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ht="13.2">
      <c r="A553" s="3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ht="13.2">
      <c r="A554" s="3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ht="13.2">
      <c r="A555" s="3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ht="13.2">
      <c r="A556" s="3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ht="13.2">
      <c r="A557" s="3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ht="13.2">
      <c r="A558" s="3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ht="13.2">
      <c r="A559" s="3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ht="13.2">
      <c r="A560" s="3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ht="13.2">
      <c r="A561" s="3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ht="13.2">
      <c r="A562" s="3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ht="13.2">
      <c r="A563" s="3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ht="13.2">
      <c r="A564" s="3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ht="13.2">
      <c r="A565" s="3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ht="13.2">
      <c r="A566" s="3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ht="13.2">
      <c r="A567" s="3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ht="13.2">
      <c r="A568" s="3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ht="13.2">
      <c r="A569" s="3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ht="13.2">
      <c r="A570" s="3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ht="13.2">
      <c r="A571" s="3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ht="13.2">
      <c r="A572" s="3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ht="13.2">
      <c r="A573" s="3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ht="13.2">
      <c r="A574" s="3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ht="13.2">
      <c r="A575" s="3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ht="13.2">
      <c r="A576" s="3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ht="13.2">
      <c r="A577" s="3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ht="13.2">
      <c r="A578" s="3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ht="13.2">
      <c r="A579" s="3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ht="13.2">
      <c r="A580" s="3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ht="13.2">
      <c r="A581" s="3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ht="13.2">
      <c r="A582" s="3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ht="13.2">
      <c r="A583" s="3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ht="13.2">
      <c r="A584" s="3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ht="13.2">
      <c r="A585" s="3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ht="13.2">
      <c r="A586" s="3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ht="13.2">
      <c r="A587" s="3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ht="13.2">
      <c r="A588" s="3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ht="13.2">
      <c r="A589" s="3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ht="13.2">
      <c r="A590" s="3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ht="13.2">
      <c r="A591" s="3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ht="13.2">
      <c r="A592" s="3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ht="13.2">
      <c r="A593" s="3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ht="13.2">
      <c r="A594" s="3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ht="13.2">
      <c r="A595" s="3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ht="13.2">
      <c r="A596" s="3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ht="13.2">
      <c r="A597" s="3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ht="13.2">
      <c r="A598" s="3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ht="13.2">
      <c r="A599" s="3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ht="13.2">
      <c r="A600" s="3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ht="13.2">
      <c r="A601" s="3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ht="13.2">
      <c r="A602" s="3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ht="13.2">
      <c r="A603" s="3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ht="13.2">
      <c r="A604" s="3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ht="13.2">
      <c r="A605" s="3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ht="13.2">
      <c r="A606" s="3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ht="13.2">
      <c r="A607" s="3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ht="13.2">
      <c r="A608" s="3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ht="13.2">
      <c r="A609" s="3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ht="13.2">
      <c r="A610" s="3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ht="13.2">
      <c r="A611" s="3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ht="13.2">
      <c r="A612" s="3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ht="13.2">
      <c r="A613" s="3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ht="13.2">
      <c r="A614" s="3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ht="13.2">
      <c r="A615" s="3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ht="13.2">
      <c r="A616" s="3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ht="13.2">
      <c r="A617" s="3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ht="13.2">
      <c r="A618" s="3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ht="13.2">
      <c r="A619" s="3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ht="13.2">
      <c r="A620" s="3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ht="13.2">
      <c r="A621" s="3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ht="13.2">
      <c r="A622" s="3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ht="13.2">
      <c r="A623" s="3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ht="13.2">
      <c r="A624" s="3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ht="13.2">
      <c r="A625" s="3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ht="13.2">
      <c r="A626" s="3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ht="13.2">
      <c r="A627" s="3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ht="13.2">
      <c r="A628" s="3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ht="13.2">
      <c r="A629" s="3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ht="13.2">
      <c r="A630" s="3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ht="13.2">
      <c r="A631" s="3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ht="13.2">
      <c r="A632" s="3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ht="13.2">
      <c r="A633" s="3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ht="13.2">
      <c r="A634" s="3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ht="13.2">
      <c r="A635" s="3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ht="13.2">
      <c r="A636" s="3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ht="13.2">
      <c r="A637" s="3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ht="13.2">
      <c r="A638" s="3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ht="13.2">
      <c r="A639" s="3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ht="13.2">
      <c r="A640" s="3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ht="13.2">
      <c r="A641" s="3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ht="13.2">
      <c r="A642" s="3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ht="13.2">
      <c r="A643" s="3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ht="13.2">
      <c r="A644" s="3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ht="13.2">
      <c r="A645" s="3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ht="13.2">
      <c r="A646" s="3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ht="13.2">
      <c r="A647" s="3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ht="13.2">
      <c r="A648" s="3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ht="13.2">
      <c r="A649" s="3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ht="13.2">
      <c r="A650" s="3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ht="13.2">
      <c r="A651" s="3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ht="13.2">
      <c r="A652" s="3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ht="13.2">
      <c r="A653" s="3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ht="13.2">
      <c r="A654" s="3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ht="13.2">
      <c r="A655" s="3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ht="13.2">
      <c r="A656" s="3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ht="13.2">
      <c r="A657" s="3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ht="13.2">
      <c r="A658" s="3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ht="13.2">
      <c r="A659" s="3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ht="13.2">
      <c r="A660" s="3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ht="13.2">
      <c r="A661" s="3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ht="13.2">
      <c r="A662" s="3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ht="13.2">
      <c r="A663" s="3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ht="13.2">
      <c r="A664" s="3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ht="13.2">
      <c r="A665" s="3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ht="13.2">
      <c r="A666" s="3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ht="13.2">
      <c r="A667" s="3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ht="13.2">
      <c r="A668" s="3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ht="13.2">
      <c r="A669" s="3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ht="13.2">
      <c r="A670" s="3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ht="13.2">
      <c r="A671" s="3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ht="13.2">
      <c r="A672" s="3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ht="13.2">
      <c r="A673" s="3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ht="13.2">
      <c r="A674" s="3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ht="13.2">
      <c r="A675" s="3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ht="13.2">
      <c r="A676" s="3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ht="13.2">
      <c r="A677" s="3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ht="13.2">
      <c r="A678" s="3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ht="13.2">
      <c r="A679" s="3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ht="13.2">
      <c r="A680" s="3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ht="13.2">
      <c r="A681" s="3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ht="13.2">
      <c r="A682" s="3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ht="13.2">
      <c r="A683" s="3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ht="13.2">
      <c r="A684" s="3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ht="13.2">
      <c r="A685" s="3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ht="13.2">
      <c r="A686" s="3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ht="13.2">
      <c r="A687" s="3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ht="13.2">
      <c r="A688" s="3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ht="13.2">
      <c r="A689" s="3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ht="13.2">
      <c r="A690" s="3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ht="13.2">
      <c r="A691" s="3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ht="13.2">
      <c r="A692" s="3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ht="13.2">
      <c r="A693" s="3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ht="13.2">
      <c r="A694" s="3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ht="13.2">
      <c r="A695" s="3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ht="13.2">
      <c r="A696" s="3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ht="13.2">
      <c r="A697" s="3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ht="13.2">
      <c r="A698" s="3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ht="13.2">
      <c r="A699" s="3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ht="13.2">
      <c r="A700" s="3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ht="13.2">
      <c r="A701" s="3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ht="13.2">
      <c r="A702" s="3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ht="13.2">
      <c r="A703" s="3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ht="13.2">
      <c r="A704" s="3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ht="13.2">
      <c r="A705" s="3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ht="13.2">
      <c r="A706" s="3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ht="13.2">
      <c r="A707" s="3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ht="13.2">
      <c r="A708" s="3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ht="13.2">
      <c r="A709" s="3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ht="13.2">
      <c r="A710" s="3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ht="13.2">
      <c r="A711" s="3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ht="13.2">
      <c r="A712" s="3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ht="13.2">
      <c r="A713" s="3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ht="13.2">
      <c r="A714" s="3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ht="13.2">
      <c r="A715" s="3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ht="13.2">
      <c r="A716" s="3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ht="13.2">
      <c r="A717" s="3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ht="13.2">
      <c r="A718" s="3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ht="13.2">
      <c r="A719" s="3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ht="13.2">
      <c r="A720" s="3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ht="13.2">
      <c r="A721" s="3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ht="13.2">
      <c r="A722" s="3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ht="13.2">
      <c r="A723" s="3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ht="13.2">
      <c r="A724" s="3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ht="13.2">
      <c r="A725" s="3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ht="13.2">
      <c r="A726" s="3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ht="13.2">
      <c r="A727" s="3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ht="13.2">
      <c r="A728" s="3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ht="13.2">
      <c r="A729" s="3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ht="13.2">
      <c r="A730" s="3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ht="13.2">
      <c r="A731" s="3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ht="13.2">
      <c r="A732" s="3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ht="13.2">
      <c r="A733" s="3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ht="13.2">
      <c r="A734" s="3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ht="13.2">
      <c r="A735" s="3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ht="13.2">
      <c r="A736" s="3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ht="13.2">
      <c r="A737" s="3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ht="13.2">
      <c r="A738" s="3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ht="13.2">
      <c r="A739" s="3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ht="13.2">
      <c r="A740" s="3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ht="13.2">
      <c r="A741" s="3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ht="13.2">
      <c r="A742" s="3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ht="13.2">
      <c r="A743" s="3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ht="13.2">
      <c r="A744" s="3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ht="13.2">
      <c r="A745" s="3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ht="13.2">
      <c r="A746" s="3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ht="13.2">
      <c r="A747" s="3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ht="13.2">
      <c r="A748" s="3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ht="13.2">
      <c r="A749" s="3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ht="13.2">
      <c r="A750" s="3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ht="13.2">
      <c r="A751" s="3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ht="13.2">
      <c r="A752" s="3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ht="13.2">
      <c r="A753" s="3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ht="13.2">
      <c r="A754" s="3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ht="13.2">
      <c r="A755" s="3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ht="13.2">
      <c r="A756" s="3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ht="13.2">
      <c r="A757" s="3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ht="13.2">
      <c r="A758" s="3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ht="13.2">
      <c r="A759" s="3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ht="13.2">
      <c r="A760" s="3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ht="13.2">
      <c r="A761" s="3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ht="13.2">
      <c r="A762" s="3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ht="13.2">
      <c r="A763" s="3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ht="13.2">
      <c r="A764" s="3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ht="13.2">
      <c r="A765" s="3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ht="13.2">
      <c r="A766" s="3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ht="13.2">
      <c r="A767" s="3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ht="13.2">
      <c r="A768" s="3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ht="13.2">
      <c r="A769" s="3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ht="13.2">
      <c r="A770" s="3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ht="13.2">
      <c r="A771" s="3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ht="13.2">
      <c r="A772" s="3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ht="13.2">
      <c r="A773" s="3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ht="13.2">
      <c r="A774" s="3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ht="13.2">
      <c r="A775" s="3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ht="13.2">
      <c r="A776" s="3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ht="13.2">
      <c r="A777" s="3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ht="13.2">
      <c r="A778" s="3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ht="13.2">
      <c r="A779" s="3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ht="13.2">
      <c r="A780" s="3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ht="13.2">
      <c r="A781" s="3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ht="13.2">
      <c r="A782" s="3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ht="13.2">
      <c r="A783" s="3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ht="13.2">
      <c r="A784" s="3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ht="13.2">
      <c r="A785" s="3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ht="13.2">
      <c r="A786" s="3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ht="13.2">
      <c r="A787" s="3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ht="13.2">
      <c r="A788" s="3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ht="13.2">
      <c r="A789" s="3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ht="13.2">
      <c r="A790" s="3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ht="13.2">
      <c r="A791" s="3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ht="13.2">
      <c r="A792" s="3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ht="13.2">
      <c r="A793" s="3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ht="13.2">
      <c r="A794" s="3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ht="13.2">
      <c r="A795" s="3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ht="13.2">
      <c r="A796" s="3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ht="13.2">
      <c r="A797" s="3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ht="13.2">
      <c r="A798" s="3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ht="13.2">
      <c r="A799" s="3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ht="13.2">
      <c r="A800" s="3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ht="13.2">
      <c r="A801" s="3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ht="13.2">
      <c r="A802" s="3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ht="13.2">
      <c r="A803" s="3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ht="13.2">
      <c r="A804" s="3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ht="13.2">
      <c r="A805" s="3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ht="13.2">
      <c r="A806" s="3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ht="13.2">
      <c r="A807" s="3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ht="13.2">
      <c r="A808" s="3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ht="13.2">
      <c r="A809" s="3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ht="13.2">
      <c r="A810" s="3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ht="13.2">
      <c r="A811" s="3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ht="13.2">
      <c r="A812" s="3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ht="13.2">
      <c r="A813" s="3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ht="13.2">
      <c r="A814" s="3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ht="13.2">
      <c r="A815" s="3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ht="13.2">
      <c r="A816" s="3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ht="13.2">
      <c r="A817" s="3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ht="13.2">
      <c r="A818" s="3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ht="13.2">
      <c r="A819" s="3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ht="13.2">
      <c r="A820" s="3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ht="13.2">
      <c r="A821" s="3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ht="13.2">
      <c r="A822" s="3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ht="13.2">
      <c r="A823" s="3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ht="13.2">
      <c r="A824" s="3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ht="13.2">
      <c r="A825" s="3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ht="13.2">
      <c r="A826" s="3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ht="13.2">
      <c r="A827" s="3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ht="13.2">
      <c r="A828" s="3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ht="13.2">
      <c r="A829" s="3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ht="13.2">
      <c r="A830" s="3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ht="13.2">
      <c r="A831" s="3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ht="13.2">
      <c r="A832" s="3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ht="13.2">
      <c r="A833" s="3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ht="13.2">
      <c r="A834" s="3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ht="13.2">
      <c r="A835" s="3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ht="13.2">
      <c r="A836" s="3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ht="13.2">
      <c r="A837" s="3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ht="13.2">
      <c r="A838" s="3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ht="13.2">
      <c r="A839" s="3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ht="13.2">
      <c r="A840" s="3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ht="13.2">
      <c r="A841" s="3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ht="13.2">
      <c r="A842" s="3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ht="13.2">
      <c r="A843" s="3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ht="13.2">
      <c r="A844" s="3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ht="13.2">
      <c r="A845" s="3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ht="13.2">
      <c r="A846" s="3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ht="13.2">
      <c r="A847" s="3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ht="13.2">
      <c r="A848" s="3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ht="13.2">
      <c r="A849" s="3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ht="13.2">
      <c r="A850" s="3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ht="13.2">
      <c r="A851" s="3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ht="13.2">
      <c r="A852" s="3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ht="13.2">
      <c r="A853" s="3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ht="13.2">
      <c r="A854" s="3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ht="13.2">
      <c r="A855" s="3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ht="13.2">
      <c r="A856" s="3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ht="13.2">
      <c r="A857" s="3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ht="13.2">
      <c r="A858" s="3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ht="13.2">
      <c r="A859" s="3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ht="13.2">
      <c r="A860" s="3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ht="13.2">
      <c r="A861" s="3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ht="13.2">
      <c r="A862" s="3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ht="13.2">
      <c r="A863" s="3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ht="13.2">
      <c r="A864" s="3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ht="13.2">
      <c r="A865" s="3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ht="13.2">
      <c r="A866" s="3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ht="13.2">
      <c r="A867" s="3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ht="13.2">
      <c r="A868" s="3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ht="13.2">
      <c r="A869" s="3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ht="13.2">
      <c r="A870" s="3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ht="13.2">
      <c r="A871" s="3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ht="13.2">
      <c r="A872" s="3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ht="13.2">
      <c r="A873" s="3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ht="13.2">
      <c r="A874" s="3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ht="13.2">
      <c r="A875" s="3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ht="13.2">
      <c r="A876" s="3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ht="13.2">
      <c r="A877" s="3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ht="13.2">
      <c r="A878" s="3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ht="13.2">
      <c r="A879" s="3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ht="13.2">
      <c r="A880" s="3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ht="13.2">
      <c r="A881" s="3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ht="13.2">
      <c r="A882" s="3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ht="13.2">
      <c r="A883" s="3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ht="13.2">
      <c r="A884" s="3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ht="13.2">
      <c r="A885" s="3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ht="13.2">
      <c r="A886" s="3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ht="13.2">
      <c r="A887" s="3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ht="13.2">
      <c r="A888" s="3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ht="13.2">
      <c r="A889" s="3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ht="13.2">
      <c r="A890" s="3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ht="13.2">
      <c r="A891" s="3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ht="13.2">
      <c r="A892" s="3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ht="13.2">
      <c r="A893" s="3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ht="13.2">
      <c r="A894" s="3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ht="13.2">
      <c r="A895" s="3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ht="13.2">
      <c r="A896" s="3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ht="13.2">
      <c r="A897" s="3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ht="13.2">
      <c r="A898" s="3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ht="13.2">
      <c r="A899" s="3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ht="13.2">
      <c r="A900" s="3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ht="13.2">
      <c r="A901" s="3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ht="13.2">
      <c r="A902" s="3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ht="13.2">
      <c r="A903" s="3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ht="13.2">
      <c r="A904" s="3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ht="13.2">
      <c r="A905" s="3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ht="13.2">
      <c r="A906" s="3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ht="13.2">
      <c r="A907" s="3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ht="13.2">
      <c r="A908" s="3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ht="13.2">
      <c r="A909" s="3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ht="13.2">
      <c r="A910" s="3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ht="13.2">
      <c r="A911" s="3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ht="13.2">
      <c r="A912" s="3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ht="13.2">
      <c r="A913" s="3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ht="13.2">
      <c r="A914" s="3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ht="13.2">
      <c r="A915" s="3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ht="13.2">
      <c r="A916" s="3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ht="13.2">
      <c r="A917" s="3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ht="13.2">
      <c r="A918" s="3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ht="13.2">
      <c r="A919" s="3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ht="13.2">
      <c r="A920" s="3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ht="13.2">
      <c r="A921" s="3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ht="13.2">
      <c r="A922" s="3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ht="13.2">
      <c r="A923" s="3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ht="13.2">
      <c r="A924" s="3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ht="13.2">
      <c r="A925" s="3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ht="13.2">
      <c r="A926" s="3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ht="13.2">
      <c r="A927" s="3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ht="13.2">
      <c r="A928" s="3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ht="13.2">
      <c r="A929" s="3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ht="13.2">
      <c r="A930" s="3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ht="13.2">
      <c r="A931" s="3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ht="13.2">
      <c r="A932" s="3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ht="13.2">
      <c r="A933" s="3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ht="13.2">
      <c r="A934" s="3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ht="13.2">
      <c r="A935" s="3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ht="13.2">
      <c r="A936" s="3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ht="13.2">
      <c r="A937" s="3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ht="13.2">
      <c r="A938" s="3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ht="13.2">
      <c r="A939" s="3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ht="13.2">
      <c r="A940" s="3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ht="13.2">
      <c r="A941" s="3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ht="13.2">
      <c r="A942" s="3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ht="13.2">
      <c r="A943" s="3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ht="13.2">
      <c r="A944" s="3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ht="13.2">
      <c r="A945" s="3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ht="13.2">
      <c r="A946" s="3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ht="13.2">
      <c r="A947" s="3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ht="13.2">
      <c r="A948" s="3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ht="13.2">
      <c r="A949" s="3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ht="13.2">
      <c r="A950" s="3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ht="13.2">
      <c r="A951" s="3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ht="13.2">
      <c r="A952" s="3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ht="13.2">
      <c r="A953" s="3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ht="13.2">
      <c r="A954" s="3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ht="13.2">
      <c r="A955" s="3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ht="13.2">
      <c r="A956" s="3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ht="13.2">
      <c r="A957" s="3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ht="13.2">
      <c r="A958" s="3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ht="13.2">
      <c r="A959" s="3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ht="13.2">
      <c r="A960" s="3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ht="13.2">
      <c r="A961" s="3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ht="13.2">
      <c r="A962" s="3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ht="13.2">
      <c r="A963" s="3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ht="13.2">
      <c r="A964" s="3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ht="13.2">
      <c r="A965" s="3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ht="13.2">
      <c r="A966" s="3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ht="13.2">
      <c r="A967" s="3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ht="13.2">
      <c r="A968" s="3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ht="13.2">
      <c r="A969" s="3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ht="13.2">
      <c r="A970" s="3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ht="13.2">
      <c r="A971" s="3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ht="13.2">
      <c r="A972" s="3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ht="13.2">
      <c r="A973" s="3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ht="13.2">
      <c r="A974" s="3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ht="13.2">
      <c r="A975" s="3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ht="13.2">
      <c r="A976" s="3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ht="13.2">
      <c r="A977" s="3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ht="13.2">
      <c r="A978" s="3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ht="13.2">
      <c r="A979" s="3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ht="13.2">
      <c r="A980" s="3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ht="13.2">
      <c r="A981" s="3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ht="13.2">
      <c r="A982" s="3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ht="13.2">
      <c r="A983" s="3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ht="13.2">
      <c r="A984" s="3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ht="13.2">
      <c r="A985" s="3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ht="13.2">
      <c r="A986" s="3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ht="13.2">
      <c r="A987" s="3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ht="13.2">
      <c r="A988" s="3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ht="13.2">
      <c r="A989" s="3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ht="13.2">
      <c r="A990" s="3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ht="13.2">
      <c r="A991" s="3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ht="13.2">
      <c r="A992" s="3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ht="13.2">
      <c r="A993" s="3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</sheetData>
  <mergeCells count="9">
    <mergeCell ref="R2:T2"/>
    <mergeCell ref="U2:V2"/>
    <mergeCell ref="C1:H1"/>
    <mergeCell ref="R1:V1"/>
    <mergeCell ref="C2:G2"/>
    <mergeCell ref="K2:N2"/>
    <mergeCell ref="O2:Q2"/>
    <mergeCell ref="I1:Q1"/>
    <mergeCell ref="I2:J2"/>
  </mergeCells>
  <conditionalFormatting sqref="B4:B493">
    <cfRule type="expression" dxfId="3" priority="1">
      <formula>COUNTIF(B:B,B4)&gt;1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xr:uid="{00000000-0002-0000-0000-000000000000}">
          <x14:formula1>
            <xm:f>'TAXONOMY FRAMEWORK'!$D$9:$H$9</xm:f>
          </x14:formula1>
          <xm:sqref>K4:K81 K83:K993</xm:sqref>
        </x14:dataValidation>
        <x14:dataValidation type="list" allowBlank="1" xr:uid="{00000000-0002-0000-0000-000001000000}">
          <x14:formula1>
            <xm:f>'TAXONOMY FRAMEWORK'!$D$19:$F$19</xm:f>
          </x14:formula1>
          <xm:sqref>T4:T81 T83:T993</xm:sqref>
        </x14:dataValidation>
        <x14:dataValidation type="list" allowBlank="1" xr:uid="{00000000-0002-0000-0000-000002000000}">
          <x14:formula1>
            <xm:f>'TAXONOMY FRAMEWORK'!$D$3:$E$3</xm:f>
          </x14:formula1>
          <xm:sqref>E4:E81 E83:E993</xm:sqref>
        </x14:dataValidation>
        <x14:dataValidation type="list" allowBlank="1" xr:uid="{00000000-0002-0000-0000-000003000000}">
          <x14:formula1>
            <xm:f>'TAXONOMY FRAMEWORK'!$D$17:$F$17</xm:f>
          </x14:formula1>
          <xm:sqref>R4:R81 R83:R993</xm:sqref>
        </x14:dataValidation>
        <x14:dataValidation type="list" allowBlank="1" xr:uid="{00000000-0002-0000-0000-000004000000}">
          <x14:formula1>
            <xm:f>'TAXONOMY FRAMEWORK'!$D$18:$E$18</xm:f>
          </x14:formula1>
          <xm:sqref>S4:S81 S83:S993</xm:sqref>
        </x14:dataValidation>
        <x14:dataValidation type="list" allowBlank="1" xr:uid="{00000000-0002-0000-0000-000005000000}">
          <x14:formula1>
            <xm:f>'TAXONOMY FRAMEWORK'!$D$1:$G$1</xm:f>
          </x14:formula1>
          <xm:sqref>C4:C81 C83:C993</xm:sqref>
        </x14:dataValidation>
        <x14:dataValidation type="list" allowBlank="1" xr:uid="{00000000-0002-0000-0000-000006000000}">
          <x14:formula1>
            <xm:f>'TAXONOMY FRAMEWORK'!$D$21:$E$21</xm:f>
          </x14:formula1>
          <xm:sqref>V4:V81 V83:V993</xm:sqref>
        </x14:dataValidation>
        <x14:dataValidation type="list" allowBlank="1" xr:uid="{00000000-0002-0000-0000-000007000000}">
          <x14:formula1>
            <xm:f>'TAXONOMY FRAMEWORK'!$D$14:$F$14</xm:f>
          </x14:formula1>
          <xm:sqref>P3:P81 P83:P993</xm:sqref>
        </x14:dataValidation>
        <x14:dataValidation type="list" allowBlank="1" xr:uid="{00000000-0002-0000-0000-000008000000}">
          <x14:formula1>
            <xm:f>'TAXONOMY FRAMEWORK'!$D$4:$F$4</xm:f>
          </x14:formula1>
          <xm:sqref>F4:F81 F83:F993</xm:sqref>
        </x14:dataValidation>
        <x14:dataValidation type="list" allowBlank="1" xr:uid="{00000000-0002-0000-0000-000009000000}">
          <x14:formula1>
            <xm:f>'TAXONOMY FRAMEWORK'!$D$7:$E$7</xm:f>
          </x14:formula1>
          <xm:sqref>I4:I81 I83:I993</xm:sqref>
        </x14:dataValidation>
        <x14:dataValidation type="list" allowBlank="1" xr:uid="{00000000-0002-0000-0000-00000A000000}">
          <x14:formula1>
            <xm:f>'TAXONOMY FRAMEWORK'!$D$13:$E$13</xm:f>
          </x14:formula1>
          <xm:sqref>O4:O81 O83:O993</xm:sqref>
        </x14:dataValidation>
        <x14:dataValidation type="list" allowBlank="1" xr:uid="{00000000-0002-0000-0000-00000B000000}">
          <x14:formula1>
            <xm:f>'TAXONOMY FRAMEWORK'!$D$12:$F$12</xm:f>
          </x14:formula1>
          <xm:sqref>N4:N81 N83:N993</xm:sqref>
        </x14:dataValidation>
        <x14:dataValidation type="list" allowBlank="1" xr:uid="{00000000-0002-0000-0000-00000C000000}">
          <x14:formula1>
            <xm:f>'TAXONOMY FRAMEWORK'!$D$2:$F$2</xm:f>
          </x14:formula1>
          <xm:sqref>D4:D81 D83:D993</xm:sqref>
        </x14:dataValidation>
        <x14:dataValidation type="list" allowBlank="1" xr:uid="{00000000-0002-0000-0000-00000D000000}">
          <x14:formula1>
            <xm:f>'TAXONOMY FRAMEWORK'!$D$15:$E$15</xm:f>
          </x14:formula1>
          <xm:sqref>Q4:Q81 Q83:Q993</xm:sqref>
        </x14:dataValidation>
        <x14:dataValidation type="list" allowBlank="1" xr:uid="{00000000-0002-0000-0000-00000E000000}">
          <x14:formula1>
            <xm:f>'TAXONOMY FRAMEWORK'!$D$20:$E$20</xm:f>
          </x14:formula1>
          <xm:sqref>U4:U81 U83:U993</xm:sqref>
        </x14:dataValidation>
        <x14:dataValidation type="list" allowBlank="1" xr:uid="{00000000-0002-0000-0000-00000F000000}">
          <x14:formula1>
            <xm:f>'TAXONOMY FRAMEWORK'!$D$5:$F$5</xm:f>
          </x14:formula1>
          <xm:sqref>G4:G81 G83:G993</xm:sqref>
        </x14:dataValidation>
        <x14:dataValidation type="list" allowBlank="1" xr:uid="{00000000-0002-0000-0000-000010000000}">
          <x14:formula1>
            <xm:f>'TAXONOMY FRAMEWORK'!$D$8:$E$8</xm:f>
          </x14:formula1>
          <xm:sqref>J4:J81 J83:J993</xm:sqref>
        </x14:dataValidation>
        <x14:dataValidation type="list" allowBlank="1" xr:uid="{00000000-0002-0000-0000-000011000000}">
          <x14:formula1>
            <xm:f>'TAXONOMY FRAMEWORK'!$D$6:$F$6</xm:f>
          </x14:formula1>
          <xm:sqref>H4:H81 H83:H993</xm:sqref>
        </x14:dataValidation>
        <x14:dataValidation type="list" allowBlank="1" xr:uid="{00000000-0002-0000-0000-000012000000}">
          <x14:formula1>
            <xm:f>'TAXONOMY FRAMEWORK'!$D$10:$E$10</xm:f>
          </x14:formula1>
          <xm:sqref>L4:L81 L83:L993</xm:sqref>
        </x14:dataValidation>
        <x14:dataValidation type="list" allowBlank="1" xr:uid="{00000000-0002-0000-0000-000013000000}">
          <x14:formula1>
            <xm:f>'TAXONOMY FRAMEWORK'!$D$11:$E$11</xm:f>
          </x14:formula1>
          <xm:sqref>M4:M81 M83:M993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A21"/>
  <sheetViews>
    <sheetView workbookViewId="0"/>
  </sheetViews>
  <sheetFormatPr defaultColWidth="12.6640625" defaultRowHeight="15.75" customHeight="1"/>
  <sheetData>
    <row r="2" spans="1:1" ht="15.75" customHeight="1">
      <c r="A2" s="12" t="s">
        <v>236</v>
      </c>
    </row>
    <row r="3" spans="1:1" ht="15.75" customHeight="1">
      <c r="A3" s="12" t="s">
        <v>237</v>
      </c>
    </row>
    <row r="4" spans="1:1" ht="15.75" customHeight="1">
      <c r="A4" s="12" t="s">
        <v>95</v>
      </c>
    </row>
    <row r="5" spans="1:1" ht="15.75" customHeight="1">
      <c r="A5" s="12" t="s">
        <v>238</v>
      </c>
    </row>
    <row r="6" spans="1:1" ht="15.75" customHeight="1">
      <c r="A6" s="12" t="s">
        <v>239</v>
      </c>
    </row>
    <row r="7" spans="1:1" ht="15.75" customHeight="1">
      <c r="A7" s="12" t="s">
        <v>240</v>
      </c>
    </row>
    <row r="8" spans="1:1" ht="15.75" customHeight="1">
      <c r="A8" s="12" t="s">
        <v>128</v>
      </c>
    </row>
    <row r="9" spans="1:1" ht="15.75" customHeight="1">
      <c r="A9" s="12" t="s">
        <v>101</v>
      </c>
    </row>
    <row r="10" spans="1:1" ht="15.75" customHeight="1">
      <c r="A10" s="12" t="s">
        <v>74</v>
      </c>
    </row>
    <row r="11" spans="1:1" ht="15.75" customHeight="1">
      <c r="A11" s="12" t="s">
        <v>47</v>
      </c>
    </row>
    <row r="12" spans="1:1" ht="15.75" customHeight="1">
      <c r="A12" s="12" t="s">
        <v>241</v>
      </c>
    </row>
    <row r="13" spans="1:1" ht="15.75" customHeight="1">
      <c r="A13" s="12" t="s">
        <v>242</v>
      </c>
    </row>
    <row r="14" spans="1:1" ht="15.75" customHeight="1">
      <c r="A14" s="12" t="s">
        <v>221</v>
      </c>
    </row>
    <row r="15" spans="1:1" ht="15.75" customHeight="1">
      <c r="A15" s="12" t="s">
        <v>243</v>
      </c>
    </row>
    <row r="16" spans="1:1" ht="15.75" customHeight="1">
      <c r="A16" s="12" t="s">
        <v>244</v>
      </c>
    </row>
    <row r="17" spans="1:1" ht="15.75" customHeight="1">
      <c r="A17" s="12" t="s">
        <v>99</v>
      </c>
    </row>
    <row r="18" spans="1:1" ht="15.75" customHeight="1">
      <c r="A18" s="12" t="s">
        <v>245</v>
      </c>
    </row>
    <row r="19" spans="1:1" ht="15.75" customHeight="1">
      <c r="A19" s="12" t="s">
        <v>246</v>
      </c>
    </row>
    <row r="20" spans="1:1" ht="15.75" customHeight="1">
      <c r="A20" s="12" t="s">
        <v>247</v>
      </c>
    </row>
    <row r="21" spans="1:1" ht="15.75" customHeight="1">
      <c r="A21" s="12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>
    <row r="1" spans="1:1">
      <c r="A1" s="32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4"/>
  <sheetViews>
    <sheetView workbookViewId="0"/>
  </sheetViews>
  <sheetFormatPr defaultColWidth="12.6640625" defaultRowHeight="15.75" customHeight="1"/>
  <cols>
    <col min="1" max="1" width="20.33203125" customWidth="1"/>
    <col min="3" max="3" width="25.88671875" customWidth="1"/>
    <col min="4" max="4" width="27.109375" customWidth="1"/>
    <col min="5" max="6" width="22.109375" customWidth="1"/>
  </cols>
  <sheetData>
    <row r="1" spans="1:8">
      <c r="A1" s="32" t="s">
        <v>0</v>
      </c>
      <c r="B1" s="32" t="s">
        <v>3</v>
      </c>
      <c r="C1" s="33" t="s">
        <v>10</v>
      </c>
      <c r="D1" s="32" t="s">
        <v>32</v>
      </c>
      <c r="E1" s="32" t="s">
        <v>66</v>
      </c>
      <c r="F1" s="32" t="s">
        <v>83</v>
      </c>
      <c r="G1" s="32" t="s">
        <v>76</v>
      </c>
    </row>
    <row r="2" spans="1:8">
      <c r="A2" s="32" t="s">
        <v>0</v>
      </c>
      <c r="B2" s="32" t="s">
        <v>3</v>
      </c>
      <c r="C2" s="33" t="s">
        <v>11</v>
      </c>
      <c r="D2" s="32" t="s">
        <v>33</v>
      </c>
      <c r="E2" s="32" t="s">
        <v>0</v>
      </c>
      <c r="F2" s="32" t="s">
        <v>63</v>
      </c>
    </row>
    <row r="3" spans="1:8">
      <c r="A3" s="32" t="s">
        <v>0</v>
      </c>
      <c r="B3" s="32" t="s">
        <v>3</v>
      </c>
      <c r="C3" s="33" t="s">
        <v>12</v>
      </c>
      <c r="D3" s="32" t="s">
        <v>41</v>
      </c>
      <c r="E3" s="32" t="s">
        <v>34</v>
      </c>
    </row>
    <row r="4" spans="1:8">
      <c r="A4" s="32" t="s">
        <v>0</v>
      </c>
      <c r="B4" s="32" t="s">
        <v>3</v>
      </c>
      <c r="C4" s="33" t="s">
        <v>13</v>
      </c>
      <c r="D4" s="32" t="s">
        <v>35</v>
      </c>
      <c r="E4" s="32" t="s">
        <v>54</v>
      </c>
      <c r="F4" s="32" t="s">
        <v>77</v>
      </c>
    </row>
    <row r="5" spans="1:8">
      <c r="A5" s="32" t="s">
        <v>0</v>
      </c>
      <c r="B5" s="32" t="s">
        <v>148</v>
      </c>
      <c r="C5" s="33" t="s">
        <v>14</v>
      </c>
      <c r="D5" s="32" t="s">
        <v>55</v>
      </c>
      <c r="E5" s="32" t="s">
        <v>36</v>
      </c>
      <c r="F5" s="32" t="s">
        <v>59</v>
      </c>
    </row>
    <row r="6" spans="1:8">
      <c r="A6" s="32" t="s">
        <v>0</v>
      </c>
      <c r="B6" s="32" t="s">
        <v>148</v>
      </c>
      <c r="C6" s="33" t="s">
        <v>15</v>
      </c>
      <c r="D6" s="32" t="s">
        <v>67</v>
      </c>
      <c r="E6" s="32" t="s">
        <v>37</v>
      </c>
      <c r="F6" s="32" t="s">
        <v>72</v>
      </c>
    </row>
    <row r="7" spans="1:8">
      <c r="A7" s="32" t="s">
        <v>1</v>
      </c>
      <c r="B7" s="32" t="s">
        <v>5</v>
      </c>
      <c r="C7" s="33" t="s">
        <v>11</v>
      </c>
      <c r="D7" s="32" t="s">
        <v>38</v>
      </c>
      <c r="E7" s="32" t="s">
        <v>56</v>
      </c>
    </row>
    <row r="8" spans="1:8">
      <c r="A8" s="32" t="s">
        <v>1</v>
      </c>
      <c r="B8" s="32" t="s">
        <v>5</v>
      </c>
      <c r="C8" s="33" t="s">
        <v>17</v>
      </c>
      <c r="D8" s="32" t="s">
        <v>39</v>
      </c>
      <c r="E8" s="32" t="s">
        <v>60</v>
      </c>
    </row>
    <row r="9" spans="1:8">
      <c r="A9" s="32" t="s">
        <v>1</v>
      </c>
      <c r="B9" s="32" t="s">
        <v>6</v>
      </c>
      <c r="C9" s="33" t="s">
        <v>18</v>
      </c>
      <c r="D9" s="32" t="s">
        <v>40</v>
      </c>
      <c r="E9" s="32" t="s">
        <v>70</v>
      </c>
      <c r="F9" s="32" t="s">
        <v>76</v>
      </c>
      <c r="G9" s="32" t="s">
        <v>84</v>
      </c>
      <c r="H9" s="32" t="s">
        <v>96</v>
      </c>
    </row>
    <row r="10" spans="1:8">
      <c r="A10" s="32" t="s">
        <v>1</v>
      </c>
      <c r="B10" s="32" t="s">
        <v>6</v>
      </c>
      <c r="C10" s="33" t="s">
        <v>19</v>
      </c>
      <c r="D10" s="32" t="s">
        <v>41</v>
      </c>
      <c r="E10" s="32" t="s">
        <v>34</v>
      </c>
    </row>
    <row r="11" spans="1:8">
      <c r="A11" s="32" t="s">
        <v>1</v>
      </c>
      <c r="B11" s="32" t="s">
        <v>6</v>
      </c>
      <c r="C11" s="33" t="s">
        <v>20</v>
      </c>
      <c r="D11" s="32" t="s">
        <v>42</v>
      </c>
      <c r="E11" s="32" t="s">
        <v>49</v>
      </c>
    </row>
    <row r="12" spans="1:8">
      <c r="A12" s="32" t="s">
        <v>1</v>
      </c>
      <c r="B12" s="32" t="s">
        <v>6</v>
      </c>
      <c r="C12" s="33" t="s">
        <v>21</v>
      </c>
      <c r="D12" s="32" t="s">
        <v>44</v>
      </c>
      <c r="E12" s="32" t="s">
        <v>43</v>
      </c>
      <c r="F12" s="32" t="s">
        <v>50</v>
      </c>
    </row>
    <row r="13" spans="1:8">
      <c r="A13" s="32" t="s">
        <v>1</v>
      </c>
      <c r="B13" s="32" t="s">
        <v>7</v>
      </c>
      <c r="C13" s="33" t="s">
        <v>22</v>
      </c>
      <c r="D13" s="32" t="s">
        <v>41</v>
      </c>
      <c r="E13" s="32" t="s">
        <v>34</v>
      </c>
    </row>
    <row r="14" spans="1:8">
      <c r="A14" s="32" t="s">
        <v>1</v>
      </c>
      <c r="B14" s="32" t="s">
        <v>7</v>
      </c>
      <c r="C14" s="33" t="s">
        <v>23</v>
      </c>
      <c r="D14" s="32" t="s">
        <v>43</v>
      </c>
      <c r="E14" s="32" t="s">
        <v>97</v>
      </c>
      <c r="F14" s="32" t="s">
        <v>102</v>
      </c>
    </row>
    <row r="15" spans="1:8">
      <c r="A15" s="32" t="s">
        <v>1</v>
      </c>
      <c r="B15" s="32" t="s">
        <v>7</v>
      </c>
      <c r="C15" s="33" t="s">
        <v>24</v>
      </c>
      <c r="D15" s="32" t="s">
        <v>44</v>
      </c>
      <c r="E15" s="32" t="s">
        <v>87</v>
      </c>
    </row>
    <row r="16" spans="1:8">
      <c r="A16" s="32" t="s">
        <v>1</v>
      </c>
      <c r="B16" s="32" t="s">
        <v>7</v>
      </c>
      <c r="C16" s="33" t="s">
        <v>149</v>
      </c>
    </row>
    <row r="17" spans="1:15">
      <c r="A17" s="32" t="s">
        <v>2</v>
      </c>
      <c r="B17" s="32" t="s">
        <v>148</v>
      </c>
      <c r="C17" s="33" t="s">
        <v>25</v>
      </c>
      <c r="D17" s="32" t="s">
        <v>44</v>
      </c>
      <c r="E17" s="32" t="s">
        <v>57</v>
      </c>
      <c r="F17" s="32" t="s">
        <v>51</v>
      </c>
    </row>
    <row r="18" spans="1:15">
      <c r="A18" s="32" t="s">
        <v>2</v>
      </c>
      <c r="B18" s="32" t="s">
        <v>148</v>
      </c>
      <c r="C18" s="33" t="s">
        <v>26</v>
      </c>
      <c r="D18" s="32" t="s">
        <v>41</v>
      </c>
      <c r="E18" s="32" t="s">
        <v>34</v>
      </c>
    </row>
    <row r="19" spans="1:15">
      <c r="A19" s="32" t="s">
        <v>2</v>
      </c>
      <c r="B19" s="32" t="s">
        <v>148</v>
      </c>
      <c r="C19" s="33" t="s">
        <v>27</v>
      </c>
      <c r="D19" s="32" t="s">
        <v>61</v>
      </c>
      <c r="E19" s="32" t="s">
        <v>45</v>
      </c>
      <c r="F19" s="32" t="s">
        <v>64</v>
      </c>
    </row>
    <row r="20" spans="1:15">
      <c r="A20" s="32" t="s">
        <v>2</v>
      </c>
      <c r="B20" s="32" t="s">
        <v>8</v>
      </c>
      <c r="C20" s="33" t="s">
        <v>28</v>
      </c>
      <c r="D20" s="32" t="s">
        <v>41</v>
      </c>
      <c r="E20" s="32" t="s">
        <v>34</v>
      </c>
    </row>
    <row r="21" spans="1:15">
      <c r="A21" s="32" t="s">
        <v>2</v>
      </c>
      <c r="B21" s="32" t="s">
        <v>8</v>
      </c>
      <c r="C21" s="33" t="s">
        <v>29</v>
      </c>
      <c r="D21" s="32" t="s">
        <v>41</v>
      </c>
      <c r="E21" s="32" t="s">
        <v>34</v>
      </c>
    </row>
    <row r="22" spans="1:15">
      <c r="C22" s="34"/>
    </row>
    <row r="23" spans="1:15">
      <c r="A23" s="35"/>
      <c r="B23" s="35"/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5">
      <c r="C24" s="34"/>
    </row>
    <row r="25" spans="1:15">
      <c r="A25" s="32">
        <f ca="1">IFERROR(__xludf.DUMMYFUNCTION("COUNTUNIQUE(A26:A46)"),3)</f>
        <v>3</v>
      </c>
      <c r="B25" s="32">
        <f ca="1">IFERROR(__xludf.DUMMYFUNCTION("COUNTUNIQUE(B26:B46)"),6)</f>
        <v>6</v>
      </c>
      <c r="C25" s="32">
        <f ca="1">IFERROR(__xludf.DUMMYFUNCTION("COUNTUNIQUE(C26:C46)"),20)</f>
        <v>20</v>
      </c>
    </row>
    <row r="26" spans="1:15">
      <c r="A26" s="32" t="s">
        <v>0</v>
      </c>
      <c r="B26" s="32" t="s">
        <v>3</v>
      </c>
      <c r="C26" s="33" t="s">
        <v>10</v>
      </c>
      <c r="D26" s="32" t="e">
        <f ca="1">_xludf.CONCAT("Open ", COUNTIF('TAXONOMY DATA'!C4:C993, D1))</f>
        <v>#NAME?</v>
      </c>
      <c r="E26" s="32" t="e">
        <f ca="1">_xludf.CONCAT("Token Ownership ", COUNTIF('TAXONOMY DATA'!C$4:C$993, E1))</f>
        <v>#NAME?</v>
      </c>
      <c r="F26" s="32" t="e">
        <f ca="1">_xludf.CONCAT("Token Staked ", COUNTIF('TAXONOMY DATA'!$C$4:$C$993, F1))</f>
        <v>#NAME?</v>
      </c>
      <c r="G26" s="32" t="e">
        <f ca="1">_xludf.CONCAT("Invitation ", COUNTIF('TAXONOMY DATA'!$C$4:$C$993, G1))</f>
        <v>#NAME?</v>
      </c>
    </row>
    <row r="27" spans="1:15">
      <c r="A27" s="32" t="s">
        <v>0</v>
      </c>
      <c r="B27" s="32" t="s">
        <v>3</v>
      </c>
      <c r="C27" s="33" t="s">
        <v>11</v>
      </c>
      <c r="D27" s="32" t="e">
        <f ca="1">_xludf.CONCAT("Profit from Tokens ", COUNTIF('TAXONOMY DATA'!$D$4:$D$993, D2))</f>
        <v>#NAME?</v>
      </c>
      <c r="E27" s="32" t="e">
        <f ca="1">_xludf.CONCAT(E2, _xludf.CONCAT(" ", COUNTIF('TAXONOMY DATA'!$D$4:$D$993, E2)))</f>
        <v>#NAME?</v>
      </c>
      <c r="F27" s="32" t="e">
        <f ca="1">_xludf.CONCAT(F2, _xludf.CONCAT(" ", COUNTIF('TAXONOMY DATA'!$D$4:$D$993, F2)))</f>
        <v>#NAME?</v>
      </c>
    </row>
    <row r="28" spans="1:15">
      <c r="A28" s="32" t="s">
        <v>0</v>
      </c>
      <c r="B28" s="32" t="s">
        <v>3</v>
      </c>
      <c r="C28" s="33" t="s">
        <v>12</v>
      </c>
      <c r="D28" s="32" t="e">
        <f ca="1">_xludf.CONCAT(D3, _xludf.CONCAT(" ", COUNTIF('TAXONOMY DATA'!E$4:E$993, D3)))</f>
        <v>#NAME?</v>
      </c>
      <c r="E28" s="32" t="e">
        <f ca="1">_xludf.CONCAT(E3, _xludf.CONCAT(" ", COUNTIF('TAXONOMY DATA'!$E$4:$E$993, E3)))</f>
        <v>#NAME?</v>
      </c>
    </row>
    <row r="29" spans="1:15">
      <c r="A29" s="32" t="s">
        <v>0</v>
      </c>
      <c r="B29" s="32" t="s">
        <v>3</v>
      </c>
      <c r="C29" s="33" t="s">
        <v>13</v>
      </c>
      <c r="D29" s="32" t="e">
        <f ca="1">_xludf.CONCAT(D4, _xludf.CONCAT(" ", COUNTIF('TAXONOMY DATA'!$F$4:$F$993, D4)))</f>
        <v>#NAME?</v>
      </c>
      <c r="E29" s="32" t="e">
        <f ca="1">_xludf.CONCAT(E4, _xludf.CONCAT(" ", COUNTIF('TAXONOMY DATA'!$F$4:$F$993, E4)))</f>
        <v>#NAME?</v>
      </c>
      <c r="F29" s="32" t="e">
        <f ca="1">_xludf.CONCAT(F4, _xludf.CONCAT(" ", COUNTIF('TAXONOMY DATA'!$F$4:$F$993, F4)))</f>
        <v>#NAME?</v>
      </c>
    </row>
    <row r="30" spans="1:15">
      <c r="A30" s="32" t="s">
        <v>0</v>
      </c>
      <c r="B30" s="32" t="s">
        <v>148</v>
      </c>
      <c r="C30" s="33" t="s">
        <v>14</v>
      </c>
      <c r="D30" s="32" t="e">
        <f ca="1">_xludf.CONCAT(D5, _xludf.CONCAT(" ", COUNTIF('TAXONOMY DATA'!$G$4:$G$993, D5)))</f>
        <v>#NAME?</v>
      </c>
      <c r="E30" s="32" t="e">
        <f ca="1">_xludf.CONCAT(E5, _xludf.CONCAT(" ", COUNTIF('TAXONOMY DATA'!$G$4:$G$993, E5)))</f>
        <v>#NAME?</v>
      </c>
      <c r="F30" s="32" t="e">
        <f ca="1">_xludf.CONCAT(F5, _xludf.CONCAT(" ", COUNTIF('TAXONOMY DATA'!$G$4:$G$993, F5)))</f>
        <v>#NAME?</v>
      </c>
    </row>
    <row r="31" spans="1:15">
      <c r="A31" s="32" t="s">
        <v>0</v>
      </c>
      <c r="B31" s="32" t="s">
        <v>148</v>
      </c>
      <c r="C31" s="33" t="s">
        <v>15</v>
      </c>
      <c r="D31" s="37" t="e">
        <f ca="1">_xludf.CONCAT(D6, _xludf.CONCAT(" ", COUNTIF('TAXONOMY DATA'!$H$4:$H$993, D6)))</f>
        <v>#NAME?</v>
      </c>
      <c r="E31" s="37" t="e">
        <f ca="1">_xludf.CONCAT(E6, _xludf.CONCAT(" ", COUNTIF('TAXONOMY DATA'!$H$4:$H$993, E6)))</f>
        <v>#NAME?</v>
      </c>
      <c r="F31" s="37" t="e">
        <f ca="1">_xludf.CONCAT(F6, _xludf.CONCAT(" ", COUNTIF('TAXONOMY DATA'!$H$4:$H$993, F6)))</f>
        <v>#NAME?</v>
      </c>
    </row>
    <row r="32" spans="1:15">
      <c r="A32" s="32" t="s">
        <v>1</v>
      </c>
      <c r="B32" s="32" t="s">
        <v>5</v>
      </c>
      <c r="C32" s="33" t="s">
        <v>11</v>
      </c>
      <c r="D32" s="32" t="e">
        <f ca="1">_xludf.CONCAT(D7, _xludf.CONCAT(" ", COUNTIF('TAXONOMY DATA'!$I$4:$I$993, D7)))</f>
        <v>#NAME?</v>
      </c>
      <c r="E32" s="32" t="e">
        <f ca="1">_xludf.CONCAT(E7, _xludf.CONCAT(" ", COUNTIF('TAXONOMY DATA'!$I$4:$I$993, E7)))</f>
        <v>#NAME?</v>
      </c>
    </row>
    <row r="33" spans="1:8">
      <c r="A33" s="32" t="s">
        <v>1</v>
      </c>
      <c r="B33" s="32" t="s">
        <v>5</v>
      </c>
      <c r="C33" s="33" t="s">
        <v>17</v>
      </c>
      <c r="D33" s="32" t="e">
        <f ca="1">_xludf.CONCAT(D8, _xludf.CONCAT(" ", COUNTIF('TAXONOMY DATA'!$J$4:$J$993, D8)))</f>
        <v>#NAME?</v>
      </c>
      <c r="E33" s="32" t="e">
        <f ca="1">_xludf.CONCAT(E8, _xludf.CONCAT(" ", COUNTIF('TAXONOMY DATA'!$J$4:$J$993, E8)))</f>
        <v>#NAME?</v>
      </c>
    </row>
    <row r="34" spans="1:8">
      <c r="A34" s="32" t="s">
        <v>1</v>
      </c>
      <c r="B34" s="32" t="s">
        <v>6</v>
      </c>
      <c r="C34" s="33" t="s">
        <v>18</v>
      </c>
      <c r="D34" s="32" t="e">
        <f ca="1">_xludf.CONCAT(D9, _xludf.CONCAT(" ", COUNTIF('TAXONOMY DATA'!$K$4:$K$993, D9)))</f>
        <v>#NAME?</v>
      </c>
      <c r="E34" s="32" t="e">
        <f ca="1">_xludf.CONCAT(E9, _xludf.CONCAT(" ", COUNTIF('TAXONOMY DATA'!$K$4:$K$993, E9)))</f>
        <v>#NAME?</v>
      </c>
      <c r="F34" s="32" t="e">
        <f ca="1">_xludf.CONCAT(F9, _xludf.CONCAT(" ", COUNTIF('TAXONOMY DATA'!$K$4:$K$993, F9)))</f>
        <v>#NAME?</v>
      </c>
      <c r="G34" s="32" t="e">
        <f ca="1">_xludf.CONCAT(G9, _xludf.CONCAT(" ", COUNTIF('TAXONOMY DATA'!$K$4:$K$993, G9)))</f>
        <v>#NAME?</v>
      </c>
      <c r="H34" s="32" t="e">
        <f ca="1">_xludf.CONCAT(H9, _xludf.CONCAT(" ", COUNTIF('TAXONOMY DATA'!$K$4:$K$993, H9)))</f>
        <v>#NAME?</v>
      </c>
    </row>
    <row r="35" spans="1:8">
      <c r="A35" s="32" t="s">
        <v>1</v>
      </c>
      <c r="B35" s="32" t="s">
        <v>6</v>
      </c>
      <c r="C35" s="33" t="s">
        <v>19</v>
      </c>
      <c r="D35" s="32" t="e">
        <f ca="1">_xludf.CONCAT(D10, _xludf.CONCAT(" ", COUNTIF('TAXONOMY DATA'!$L$4:$L$993, D10)))</f>
        <v>#NAME?</v>
      </c>
      <c r="E35" s="32" t="e">
        <f ca="1">_xludf.CONCAT(E10, _xludf.CONCAT(" ", COUNTIF('TAXONOMY DATA'!$L$4:$L$993, E10)))</f>
        <v>#NAME?</v>
      </c>
    </row>
    <row r="36" spans="1:8">
      <c r="A36" s="32" t="s">
        <v>1</v>
      </c>
      <c r="B36" s="32" t="s">
        <v>6</v>
      </c>
      <c r="C36" s="33" t="s">
        <v>20</v>
      </c>
      <c r="D36" s="32" t="e">
        <f ca="1">_xludf.CONCAT(D11, _xludf.CONCAT(" ", COUNTIF('TAXONOMY DATA'!$M$4:$M$993, D11)))</f>
        <v>#NAME?</v>
      </c>
      <c r="E36" s="32" t="e">
        <f ca="1">_xludf.CONCAT(E11, _xludf.CONCAT(" ", COUNTIF('TAXONOMY DATA'!$M$4:$M$993, E11)))</f>
        <v>#NAME?</v>
      </c>
    </row>
    <row r="37" spans="1:8">
      <c r="A37" s="32" t="s">
        <v>1</v>
      </c>
      <c r="B37" s="32" t="s">
        <v>6</v>
      </c>
      <c r="C37" s="33" t="s">
        <v>21</v>
      </c>
      <c r="D37" s="32" t="e">
        <f ca="1">_xludf.CONCAT(D12, _xludf.CONCAT(" ", COUNTIF('TAXONOMY DATA'!$N$4:$N$993, D12)))</f>
        <v>#NAME?</v>
      </c>
      <c r="E37" s="32" t="e">
        <f ca="1">_xludf.CONCAT(E12, _xludf.CONCAT(" ", COUNTIF('TAXONOMY DATA'!$N$4:$N$993, E12)))</f>
        <v>#NAME?</v>
      </c>
      <c r="F37" s="32" t="e">
        <f ca="1">_xludf.CONCAT(F12, _xludf.CONCAT(" ", COUNTIF('TAXONOMY DATA'!$N$4:$N$993, F12)))</f>
        <v>#NAME?</v>
      </c>
    </row>
    <row r="38" spans="1:8">
      <c r="A38" s="32" t="s">
        <v>1</v>
      </c>
      <c r="B38" s="32" t="s">
        <v>7</v>
      </c>
      <c r="C38" s="33" t="s">
        <v>22</v>
      </c>
      <c r="D38" s="32" t="e">
        <f ca="1">_xludf.CONCAT(D13, _xludf.CONCAT(" ", COUNTIF('TAXONOMY DATA'!$O$4:$O$993, D13)))</f>
        <v>#NAME?</v>
      </c>
      <c r="E38" s="32" t="e">
        <f ca="1">_xludf.CONCAT(E13, _xludf.CONCAT(" ", COUNTIF('TAXONOMY DATA'!$O$4:$O$993, E13)))</f>
        <v>#NAME?</v>
      </c>
    </row>
    <row r="39" spans="1:8">
      <c r="A39" s="32" t="s">
        <v>1</v>
      </c>
      <c r="B39" s="32" t="s">
        <v>7</v>
      </c>
      <c r="C39" s="33" t="s">
        <v>23</v>
      </c>
      <c r="D39" s="32" t="e">
        <f ca="1">_xludf.CONCAT(D14, _xludf.CONCAT(" ", COUNTIF('TAXONOMY DATA'!$P$4:$P$993, D14)))</f>
        <v>#NAME?</v>
      </c>
      <c r="E39" s="32" t="e">
        <f ca="1">_xludf.CONCAT(E14, _xludf.CONCAT(" ", COUNTIF('TAXONOMY DATA'!$P$4:$P$993, E14)))</f>
        <v>#NAME?</v>
      </c>
      <c r="F39" s="32" t="e">
        <f ca="1">_xludf.CONCAT(F14, _xludf.CONCAT(" ", COUNTIF('TAXONOMY DATA'!$P$4:$P$993, F14)))</f>
        <v>#NAME?</v>
      </c>
    </row>
    <row r="40" spans="1:8">
      <c r="A40" s="32" t="s">
        <v>1</v>
      </c>
      <c r="B40" s="32" t="s">
        <v>7</v>
      </c>
      <c r="C40" s="33" t="s">
        <v>24</v>
      </c>
      <c r="D40" s="32" t="e">
        <f ca="1">_xludf.CONCAT(D15, _xludf.CONCAT(" ", COUNTIF('TAXONOMY DATA'!$Q$4:$Q$993, D15)))</f>
        <v>#NAME?</v>
      </c>
      <c r="E40" s="32" t="e">
        <f ca="1">_xludf.CONCAT(E15, _xludf.CONCAT(" ", COUNTIF('TAXONOMY DATA'!$Q$4:$Q$993, E15)))</f>
        <v>#NAME?</v>
      </c>
    </row>
    <row r="41" spans="1:8">
      <c r="A41" s="32" t="s">
        <v>1</v>
      </c>
      <c r="B41" s="32" t="s">
        <v>7</v>
      </c>
      <c r="C41" s="33" t="s">
        <v>149</v>
      </c>
    </row>
    <row r="42" spans="1:8">
      <c r="A42" s="32" t="s">
        <v>2</v>
      </c>
      <c r="B42" s="32" t="s">
        <v>148</v>
      </c>
      <c r="C42" s="33" t="s">
        <v>25</v>
      </c>
      <c r="D42" s="32" t="e">
        <f ca="1">_xludf.CONCAT(D17, _xludf.CONCAT(" ", COUNTIF('TAXONOMY DATA'!$R$4:$R$993, D17)))</f>
        <v>#NAME?</v>
      </c>
      <c r="E42" s="32" t="e">
        <f ca="1">_xludf.CONCAT(E17, _xludf.CONCAT(" ", COUNTIF('TAXONOMY DATA'!$R$4:$R$993, E17)))</f>
        <v>#NAME?</v>
      </c>
      <c r="F42" s="32" t="e">
        <f ca="1">_xludf.CONCAT(F17, _xludf.CONCAT(" ", COUNTIF('TAXONOMY DATA'!$R$4:$R$993, F17)))</f>
        <v>#NAME?</v>
      </c>
    </row>
    <row r="43" spans="1:8">
      <c r="A43" s="32" t="s">
        <v>2</v>
      </c>
      <c r="B43" s="32" t="s">
        <v>148</v>
      </c>
      <c r="C43" s="33" t="s">
        <v>26</v>
      </c>
      <c r="D43" s="32" t="e">
        <f ca="1">_xludf.CONCAT(D18, _xludf.CONCAT(" ", COUNTIF('TAXONOMY DATA'!$S$4:$S$993, D18)))</f>
        <v>#NAME?</v>
      </c>
      <c r="E43" s="32" t="e">
        <f ca="1">_xludf.CONCAT(E18, _xludf.CONCAT(" ", COUNTIF('TAXONOMY DATA'!$S$4:$S$993, E18)))</f>
        <v>#NAME?</v>
      </c>
    </row>
    <row r="44" spans="1:8">
      <c r="A44" s="32" t="s">
        <v>2</v>
      </c>
      <c r="B44" s="32" t="s">
        <v>148</v>
      </c>
      <c r="C44" s="33" t="s">
        <v>27</v>
      </c>
      <c r="D44" s="32" t="e">
        <f ca="1">_xludf.CONCAT(D19, _xludf.CONCAT(" ", COUNTIF('TAXONOMY DATA'!$T$4:$T$993, D19)))</f>
        <v>#NAME?</v>
      </c>
      <c r="E44" s="32" t="e">
        <f ca="1">_xludf.CONCAT(E19, _xludf.CONCAT(" ", COUNTIF('TAXONOMY DATA'!$T$4:$T$993, E19)))</f>
        <v>#NAME?</v>
      </c>
      <c r="F44" s="32" t="e">
        <f ca="1">_xludf.CONCAT(F19, _xludf.CONCAT(" ", COUNTIF('TAXONOMY DATA'!$T$4:$T$993, F19)))</f>
        <v>#NAME?</v>
      </c>
    </row>
    <row r="45" spans="1:8">
      <c r="A45" s="32" t="s">
        <v>2</v>
      </c>
      <c r="B45" s="32" t="s">
        <v>8</v>
      </c>
      <c r="C45" s="33" t="s">
        <v>28</v>
      </c>
      <c r="D45" s="32" t="e">
        <f ca="1">_xludf.CONCAT(D20, _xludf.CONCAT(" ", COUNTIF('TAXONOMY DATA'!$U$4:$U$993, D20)))</f>
        <v>#NAME?</v>
      </c>
      <c r="E45" s="32" t="e">
        <f ca="1">_xludf.CONCAT(E20, _xludf.CONCAT(" ", COUNTIF('TAXONOMY DATA'!$U$4:$U$993, E20)))</f>
        <v>#NAME?</v>
      </c>
    </row>
    <row r="46" spans="1:8">
      <c r="A46" s="32" t="s">
        <v>2</v>
      </c>
      <c r="B46" s="32" t="s">
        <v>8</v>
      </c>
      <c r="C46" s="33" t="s">
        <v>29</v>
      </c>
      <c r="D46" s="32" t="e">
        <f ca="1">_xludf.CONCAT(D21, _xludf.CONCAT(" ", COUNTIF('TAXONOMY DATA'!$V$4:$V$993, D21)))</f>
        <v>#NAME?</v>
      </c>
      <c r="E46" s="32" t="e">
        <f ca="1">_xludf.CONCAT(E21, _xludf.CONCAT(" ", COUNTIF('TAXONOMY DATA'!$V$4:$V$993, E21)))</f>
        <v>#NAME?</v>
      </c>
    </row>
    <row r="47" spans="1:8">
      <c r="C47" s="34"/>
    </row>
    <row r="48" spans="1:8">
      <c r="C48" s="34"/>
    </row>
    <row r="49" spans="3:3">
      <c r="C49" s="34"/>
    </row>
    <row r="50" spans="3:3">
      <c r="C50" s="34"/>
    </row>
    <row r="51" spans="3:3">
      <c r="C51" s="34"/>
    </row>
    <row r="52" spans="3:3">
      <c r="C52" s="34"/>
    </row>
    <row r="53" spans="3:3">
      <c r="C53" s="34"/>
    </row>
    <row r="54" spans="3:3">
      <c r="C54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5:C25"/>
  <sheetViews>
    <sheetView workbookViewId="0"/>
  </sheetViews>
  <sheetFormatPr defaultColWidth="12.6640625" defaultRowHeight="15.75" customHeight="1"/>
  <cols>
    <col min="2" max="2" width="15.21875" customWidth="1"/>
    <col min="3" max="3" width="45.21875" customWidth="1"/>
  </cols>
  <sheetData>
    <row r="5" spans="2:3" ht="13.2">
      <c r="B5" s="38" t="s">
        <v>150</v>
      </c>
      <c r="C5" s="38" t="s">
        <v>151</v>
      </c>
    </row>
    <row r="6" spans="2:3" ht="13.2">
      <c r="B6" s="11" t="s">
        <v>152</v>
      </c>
      <c r="C6" s="11" t="s">
        <v>153</v>
      </c>
    </row>
    <row r="7" spans="2:3" ht="13.2">
      <c r="B7" s="11" t="s">
        <v>154</v>
      </c>
      <c r="C7" s="11" t="s">
        <v>155</v>
      </c>
    </row>
    <row r="8" spans="2:3" ht="13.2">
      <c r="B8" s="11" t="s">
        <v>156</v>
      </c>
      <c r="C8" s="11" t="s">
        <v>153</v>
      </c>
    </row>
    <row r="9" spans="2:3" ht="15.75" customHeight="1">
      <c r="B9" s="8" t="s">
        <v>157</v>
      </c>
      <c r="C9" s="11" t="s">
        <v>158</v>
      </c>
    </row>
    <row r="10" spans="2:3" ht="15.75" customHeight="1">
      <c r="B10" s="6" t="s">
        <v>159</v>
      </c>
      <c r="C10" s="11" t="s">
        <v>160</v>
      </c>
    </row>
    <row r="11" spans="2:3" ht="13.2">
      <c r="B11" s="11" t="s">
        <v>161</v>
      </c>
      <c r="C11" s="11" t="s">
        <v>162</v>
      </c>
    </row>
    <row r="12" spans="2:3" ht="13.2">
      <c r="B12" s="11" t="s">
        <v>163</v>
      </c>
      <c r="C12" s="11" t="s">
        <v>164</v>
      </c>
    </row>
    <row r="13" spans="2:3" ht="13.2">
      <c r="B13" s="30"/>
      <c r="C13" s="30"/>
    </row>
    <row r="14" spans="2:3" ht="13.2">
      <c r="B14" s="30"/>
      <c r="C14" s="30"/>
    </row>
    <row r="15" spans="2:3" ht="13.2">
      <c r="B15" s="30"/>
      <c r="C15" s="30"/>
    </row>
    <row r="16" spans="2:3" ht="13.2">
      <c r="B16" s="30"/>
      <c r="C16" s="30"/>
    </row>
    <row r="17" spans="2:3" ht="13.2">
      <c r="B17" s="30"/>
      <c r="C17" s="30"/>
    </row>
    <row r="18" spans="2:3" ht="13.2">
      <c r="B18" s="30"/>
      <c r="C18" s="30"/>
    </row>
    <row r="19" spans="2:3" ht="13.2">
      <c r="B19" s="30"/>
      <c r="C19" s="30"/>
    </row>
    <row r="20" spans="2:3" ht="13.2">
      <c r="B20" s="30"/>
      <c r="C20" s="30"/>
    </row>
    <row r="21" spans="2:3" ht="13.2">
      <c r="B21" s="30"/>
      <c r="C21" s="30"/>
    </row>
    <row r="22" spans="2:3" ht="13.2">
      <c r="B22" s="30"/>
      <c r="C22" s="30"/>
    </row>
    <row r="23" spans="2:3" ht="13.2">
      <c r="B23" s="30"/>
      <c r="C23" s="30"/>
    </row>
    <row r="24" spans="2:3" ht="13.2">
      <c r="B24" s="30"/>
      <c r="C24" s="30"/>
    </row>
    <row r="25" spans="2:3" ht="13.2">
      <c r="B25" s="30"/>
      <c r="C25" s="30"/>
    </row>
  </sheetData>
  <conditionalFormatting sqref="B9:B10">
    <cfRule type="expression" dxfId="2" priority="1">
      <formula>COUNTIF(B:B,B9)&gt;1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S228"/>
  <sheetViews>
    <sheetView workbookViewId="0"/>
  </sheetViews>
  <sheetFormatPr defaultColWidth="12.6640625" defaultRowHeight="15.75" customHeight="1"/>
  <cols>
    <col min="2" max="2" width="17.44140625" customWidth="1"/>
    <col min="3" max="3" width="20.88671875" customWidth="1"/>
  </cols>
  <sheetData>
    <row r="3" spans="1:19">
      <c r="A3" s="39"/>
      <c r="B3" s="40" t="s">
        <v>165</v>
      </c>
      <c r="C3" s="41" t="s">
        <v>166</v>
      </c>
      <c r="D3" s="41" t="s">
        <v>167</v>
      </c>
      <c r="E3" s="41" t="s">
        <v>168</v>
      </c>
      <c r="F3" s="41" t="s">
        <v>169</v>
      </c>
      <c r="G3" s="41"/>
      <c r="H3" s="41"/>
      <c r="I3" s="41"/>
      <c r="J3" s="41"/>
      <c r="K3" s="41"/>
      <c r="L3" s="41"/>
      <c r="M3" s="39"/>
      <c r="N3" s="39"/>
      <c r="O3" s="39"/>
      <c r="P3" s="39"/>
      <c r="Q3" s="39"/>
      <c r="R3" s="39"/>
      <c r="S3" s="39"/>
    </row>
    <row r="4" spans="1:19">
      <c r="B4" s="42" t="str">
        <f>'TAXONOMY DATA'!B4</f>
        <v>Uniswap</v>
      </c>
    </row>
    <row r="5" spans="1:19">
      <c r="B5" s="42" t="str">
        <f>'TAXONOMY DATA'!B5</f>
        <v>Compound</v>
      </c>
    </row>
    <row r="6" spans="1:19">
      <c r="B6" s="42" t="str">
        <f>'TAXONOMY DATA'!B6</f>
        <v>Aave</v>
      </c>
    </row>
    <row r="7" spans="1:19">
      <c r="B7" s="42" t="str">
        <f>'TAXONOMY DATA'!B7</f>
        <v>Badger</v>
      </c>
    </row>
    <row r="8" spans="1:19">
      <c r="B8" s="42" t="str">
        <f>'TAXONOMY DATA'!B8</f>
        <v>SushiChef</v>
      </c>
    </row>
    <row r="9" spans="1:19">
      <c r="B9" s="42" t="str">
        <f>'TAXONOMY DATA'!B9</f>
        <v>Dxdao</v>
      </c>
    </row>
    <row r="10" spans="1:19">
      <c r="B10" s="42" t="str">
        <f>'TAXONOMY DATA'!B10</f>
        <v>Yam Finance</v>
      </c>
    </row>
    <row r="11" spans="1:19">
      <c r="B11" s="42" t="str">
        <f>'TAXONOMY DATA'!B11</f>
        <v>VitaDAO</v>
      </c>
    </row>
    <row r="12" spans="1:19">
      <c r="B12" s="42" t="str">
        <f>'TAXONOMY DATA'!B12</f>
        <v>BanklessDAO</v>
      </c>
    </row>
    <row r="13" spans="1:19">
      <c r="B13" s="42" t="str">
        <f>'TAXONOMY DATA'!B13</f>
        <v>Forefront</v>
      </c>
    </row>
    <row r="14" spans="1:19">
      <c r="B14" s="42" t="str">
        <f>'TAXONOMY DATA'!B14</f>
        <v>Friends with Benefits</v>
      </c>
    </row>
    <row r="15" spans="1:19">
      <c r="B15" s="42" t="str">
        <f>'TAXONOMY DATA'!B15</f>
        <v>Seed Club</v>
      </c>
    </row>
    <row r="16" spans="1:19">
      <c r="B16" s="42" t="str">
        <f>'TAXONOMY DATA'!B16</f>
        <v>Radicle</v>
      </c>
    </row>
    <row r="17" spans="2:2">
      <c r="B17" s="42" t="str">
        <f>'TAXONOMY DATA'!B17</f>
        <v>BitDAO</v>
      </c>
    </row>
    <row r="18" spans="2:2">
      <c r="B18" s="42" t="str">
        <f>'TAXONOMY DATA'!B18</f>
        <v>Flamingo</v>
      </c>
    </row>
    <row r="19" spans="2:2">
      <c r="B19" s="42" t="str">
        <f>'TAXONOMY DATA'!B19</f>
        <v>MetaCartel Venures</v>
      </c>
    </row>
    <row r="20" spans="2:2">
      <c r="B20" s="42" t="str">
        <f>'TAXONOMY DATA'!B20</f>
        <v>TheLAO</v>
      </c>
    </row>
    <row r="21" spans="2:2">
      <c r="B21" s="42" t="str">
        <f>'TAXONOMY DATA'!B21</f>
        <v>Aragon</v>
      </c>
    </row>
    <row r="22" spans="2:2">
      <c r="B22" s="42" t="str">
        <f>'TAXONOMY DATA'!B22</f>
        <v>Colony</v>
      </c>
    </row>
    <row r="23" spans="2:2">
      <c r="B23" s="42" t="str">
        <f>'TAXONOMY DATA'!B23</f>
        <v>PrimeDao</v>
      </c>
    </row>
    <row r="24" spans="2:2">
      <c r="B24" s="42" t="str">
        <f>'TAXONOMY DATA'!B24</f>
        <v>Jenny Metaverse DAO</v>
      </c>
    </row>
    <row r="25" spans="2:2">
      <c r="B25" s="42" t="str">
        <f>'TAXONOMY DATA'!B25</f>
        <v>MeebitsDAO</v>
      </c>
    </row>
    <row r="26" spans="2:2">
      <c r="B26" s="42" t="str">
        <f>'TAXONOMY DATA'!B26</f>
        <v>SquiggleDAO</v>
      </c>
    </row>
    <row r="27" spans="2:2">
      <c r="B27" s="42" t="str">
        <f>'TAXONOMY DATA'!B27</f>
        <v>OlympusDAO</v>
      </c>
    </row>
    <row r="28" spans="2:2">
      <c r="B28" s="42" t="str">
        <f>'TAXONOMY DATA'!B28</f>
        <v>Lido</v>
      </c>
    </row>
    <row r="29" spans="2:2">
      <c r="B29" s="42" t="str">
        <f>'TAXONOMY DATA'!B29</f>
        <v>MakerDAO</v>
      </c>
    </row>
    <row r="30" spans="2:2">
      <c r="B30" s="42" t="str">
        <f>'TAXONOMY DATA'!B30</f>
        <v>Fei Protocol</v>
      </c>
    </row>
    <row r="31" spans="2:2">
      <c r="B31" s="42" t="str">
        <f>'TAXONOMY DATA'!B31</f>
        <v>Mango DAO</v>
      </c>
    </row>
    <row r="32" spans="2:2">
      <c r="B32" s="42" t="str">
        <f>'TAXONOMY DATA'!B32</f>
        <v>SuperRare</v>
      </c>
    </row>
    <row r="33" spans="2:2">
      <c r="B33" s="42" t="str">
        <f>'TAXONOMY DATA'!B33</f>
        <v>Synthetix</v>
      </c>
    </row>
    <row r="34" spans="2:2">
      <c r="B34" s="42" t="str">
        <f>'TAXONOMY DATA'!B34</f>
        <v>Tracer DAO</v>
      </c>
    </row>
    <row r="35" spans="2:2">
      <c r="B35" s="42" t="str">
        <f>'TAXONOMY DATA'!B35</f>
        <v>Decentraland DAO</v>
      </c>
    </row>
    <row r="36" spans="2:2">
      <c r="B36" s="42" t="str">
        <f>'TAXONOMY DATA'!B36</f>
        <v>BarnBridge</v>
      </c>
    </row>
    <row r="37" spans="2:2">
      <c r="B37" s="42" t="str">
        <f>'TAXONOMY DATA'!B37</f>
        <v>Merit Circle DAO</v>
      </c>
    </row>
    <row r="38" spans="2:2">
      <c r="B38" s="42" t="str">
        <f>'TAXONOMY DATA'!B38</f>
        <v>pNetwork</v>
      </c>
    </row>
    <row r="39" spans="2:2">
      <c r="B39" s="42" t="str">
        <f>'TAXONOMY DATA'!B39</f>
        <v>C.R.E.A.M.</v>
      </c>
    </row>
    <row r="40" spans="2:2">
      <c r="B40" s="42" t="str">
        <f>'TAXONOMY DATA'!B40</f>
        <v>Rook DAO</v>
      </c>
    </row>
    <row r="41" spans="2:2">
      <c r="B41" s="42" t="str">
        <f>'TAXONOMY DATA'!B41</f>
        <v>Dodo</v>
      </c>
    </row>
    <row r="42" spans="2:2">
      <c r="B42" s="42" t="str">
        <f>'TAXONOMY DATA'!B42</f>
        <v>Goldfinch</v>
      </c>
    </row>
    <row r="43" spans="2:2">
      <c r="B43" s="42" t="str">
        <f>'TAXONOMY DATA'!B43</f>
        <v>Ethereum Push Notification Service</v>
      </c>
    </row>
    <row r="44" spans="2:2">
      <c r="B44" s="42" t="str">
        <f>'TAXONOMY DATA'!B44</f>
        <v>Unlock</v>
      </c>
    </row>
    <row r="45" spans="2:2">
      <c r="B45" s="42" t="str">
        <f>'TAXONOMY DATA'!B45</f>
        <v>ParaSwap</v>
      </c>
    </row>
    <row r="46" spans="2:2">
      <c r="B46" s="42" t="str">
        <f>'TAXONOMY DATA'!B46</f>
        <v>GitCoin</v>
      </c>
    </row>
    <row r="47" spans="2:2">
      <c r="B47" s="42" t="str">
        <f>'TAXONOMY DATA'!B47</f>
        <v>Indexed</v>
      </c>
    </row>
    <row r="48" spans="2:2">
      <c r="B48" s="42" t="str">
        <f>'TAXONOMY DATA'!B48</f>
        <v>Doodles DAO</v>
      </c>
    </row>
    <row r="49" spans="2:2">
      <c r="B49" s="42" t="str">
        <f>'TAXONOMY DATA'!B49</f>
        <v>Perpetual Protocol</v>
      </c>
    </row>
    <row r="50" spans="2:2">
      <c r="B50" s="42" t="str">
        <f>'TAXONOMY DATA'!B50</f>
        <v>The Graph</v>
      </c>
    </row>
    <row r="51" spans="2:2">
      <c r="B51" s="42" t="str">
        <f>'TAXONOMY DATA'!B51</f>
        <v>Frax Finance</v>
      </c>
    </row>
    <row r="52" spans="2:2">
      <c r="B52" s="42" t="str">
        <f>'TAXONOMY DATA'!B52</f>
        <v>Pool Together</v>
      </c>
    </row>
    <row r="53" spans="2:2">
      <c r="B53" s="42" t="str">
        <f>'TAXONOMY DATA'!B53</f>
        <v>Shapeshift</v>
      </c>
    </row>
    <row r="54" spans="2:2">
      <c r="B54" s="42" t="str">
        <f>'TAXONOMY DATA'!B54</f>
        <v>Pickle Finance</v>
      </c>
    </row>
    <row r="55" spans="2:2">
      <c r="B55" s="42" t="str">
        <f>'TAXONOMY DATA'!B55</f>
        <v>Ampleforth</v>
      </c>
    </row>
    <row r="56" spans="2:2">
      <c r="B56" s="42" t="str">
        <f>'TAXONOMY DATA'!B56</f>
        <v>City DAO</v>
      </c>
    </row>
    <row r="57" spans="2:2">
      <c r="B57" s="42" t="str">
        <f>'TAXONOMY DATA'!B57</f>
        <v>Mantra DAO</v>
      </c>
    </row>
    <row r="58" spans="2:2">
      <c r="B58" s="42" t="str">
        <f>'TAXONOMY DATA'!B58</f>
        <v>Optimism</v>
      </c>
    </row>
    <row r="59" spans="2:2">
      <c r="B59" s="42" t="str">
        <f>'TAXONOMY DATA'!B59</f>
        <v>Beefy</v>
      </c>
    </row>
    <row r="60" spans="2:2">
      <c r="B60" s="42" t="str">
        <f>'TAXONOMY DATA'!B60</f>
        <v>Saddle Finance</v>
      </c>
    </row>
    <row r="61" spans="2:2">
      <c r="B61" s="42" t="str">
        <f>'TAXONOMY DATA'!B61</f>
        <v>Silo  DAO</v>
      </c>
    </row>
    <row r="62" spans="2:2">
      <c r="B62" s="42" t="str">
        <f>'TAXONOMY DATA'!B62</f>
        <v>Harvest Finance</v>
      </c>
    </row>
    <row r="63" spans="2:2">
      <c r="B63" s="42" t="str">
        <f>'TAXONOMY DATA'!B63</f>
        <v>ApeCoin</v>
      </c>
    </row>
    <row r="64" spans="2:2">
      <c r="B64" s="42" t="str">
        <f>'TAXONOMY DATA'!B64</f>
        <v>Curve DAO</v>
      </c>
    </row>
    <row r="65" spans="2:2">
      <c r="B65" s="42" t="str">
        <f>'TAXONOMY DATA'!B65</f>
        <v>Dash</v>
      </c>
    </row>
    <row r="66" spans="2:2">
      <c r="B66" s="42" t="str">
        <f>'TAXONOMY DATA'!B66</f>
        <v>yearn.finance</v>
      </c>
    </row>
    <row r="67" spans="2:2">
      <c r="B67" s="42" t="str">
        <f>'TAXONOMY DATA'!B81</f>
        <v>Ocean Protocol</v>
      </c>
    </row>
    <row r="68" spans="2:2">
      <c r="B68" s="42" t="str">
        <f>'TAXONOMY DATA'!B67</f>
        <v>Ethereum Name Service</v>
      </c>
    </row>
    <row r="69" spans="2:2">
      <c r="B69" s="42" t="str">
        <f>'TAXONOMY DATA'!B80</f>
        <v>Ox</v>
      </c>
    </row>
    <row r="70" spans="2:2">
      <c r="B70" s="42" t="str">
        <f>'TAXONOMY DATA'!B68</f>
        <v>Audius</v>
      </c>
    </row>
    <row r="71" spans="2:2">
      <c r="B71" s="42" t="str">
        <f>'TAXONOMY DATA'!B69</f>
        <v>Kyber Network Crystal</v>
      </c>
    </row>
    <row r="72" spans="2:2">
      <c r="B72" s="42" t="str">
        <f>'TAXONOMY DATA'!B70</f>
        <v>Balancer</v>
      </c>
    </row>
    <row r="73" spans="2:2">
      <c r="B73" s="42" t="str">
        <f>'TAXONOMY DATA'!B76</f>
        <v>UMA</v>
      </c>
    </row>
    <row r="74" spans="2:2">
      <c r="B74" s="42" t="str">
        <f>'TAXONOMY DATA'!B77</f>
        <v>Nervos Network</v>
      </c>
    </row>
    <row r="75" spans="2:2">
      <c r="B75" s="42" t="str">
        <f>'TAXONOMY DATA'!B79</f>
        <v>Stratis</v>
      </c>
    </row>
    <row r="76" spans="2:2">
      <c r="B76" s="42">
        <f>'TAXONOMY DATA'!B78</f>
        <v>0</v>
      </c>
    </row>
    <row r="77" spans="2:2">
      <c r="B77" s="42" t="str">
        <f>'TAXONOMY DATA'!B71</f>
        <v>Developer DAO</v>
      </c>
    </row>
    <row r="78" spans="2:2">
      <c r="B78" s="42" t="str">
        <f>'TAXONOMY DATA'!B72</f>
        <v>KeeperDAO</v>
      </c>
    </row>
    <row r="79" spans="2:2">
      <c r="B79" s="42" t="str">
        <f>'TAXONOMY DATA'!B73</f>
        <v>Nouns DAO</v>
      </c>
    </row>
    <row r="80" spans="2:2">
      <c r="B80" s="42" t="str">
        <f>'TAXONOMY DATA'!B74</f>
        <v>Popcorn</v>
      </c>
    </row>
    <row r="81" spans="2:2">
      <c r="B81" s="42" t="str">
        <f>'TAXONOMY DATA'!B75</f>
        <v>Inverse</v>
      </c>
    </row>
    <row r="82" spans="2:2">
      <c r="B82" s="42" t="e">
        <f>#REF!</f>
        <v>#REF!</v>
      </c>
    </row>
    <row r="83" spans="2:2">
      <c r="B83" s="42">
        <f>'TAXONOMY DATA'!B83</f>
        <v>0</v>
      </c>
    </row>
    <row r="84" spans="2:2">
      <c r="B84" s="42">
        <f>'TAXONOMY DATA'!B84</f>
        <v>0</v>
      </c>
    </row>
    <row r="85" spans="2:2">
      <c r="B85" s="42">
        <f>'TAXONOMY DATA'!B85</f>
        <v>0</v>
      </c>
    </row>
    <row r="86" spans="2:2">
      <c r="B86" s="42">
        <f>'TAXONOMY DATA'!B86</f>
        <v>0</v>
      </c>
    </row>
    <row r="87" spans="2:2">
      <c r="B87" s="42">
        <f>'TAXONOMY DATA'!B87</f>
        <v>0</v>
      </c>
    </row>
    <row r="88" spans="2:2">
      <c r="B88" s="42">
        <f>'TAXONOMY DATA'!B88</f>
        <v>0</v>
      </c>
    </row>
    <row r="89" spans="2:2">
      <c r="B89" s="42">
        <f>'TAXONOMY DATA'!B89</f>
        <v>0</v>
      </c>
    </row>
    <row r="90" spans="2:2">
      <c r="B90" s="42">
        <f>'TAXONOMY DATA'!B90</f>
        <v>0</v>
      </c>
    </row>
    <row r="91" spans="2:2">
      <c r="B91" s="42">
        <f>'TAXONOMY DATA'!B91</f>
        <v>0</v>
      </c>
    </row>
    <row r="92" spans="2:2">
      <c r="B92" s="42">
        <f>'TAXONOMY DATA'!B92</f>
        <v>0</v>
      </c>
    </row>
    <row r="93" spans="2:2">
      <c r="B93" s="42">
        <f>'TAXONOMY DATA'!B93</f>
        <v>0</v>
      </c>
    </row>
    <row r="94" spans="2:2">
      <c r="B94" s="42">
        <f>'TAXONOMY DATA'!B94</f>
        <v>0</v>
      </c>
    </row>
    <row r="95" spans="2:2">
      <c r="B95" s="42">
        <f>'TAXONOMY DATA'!B95</f>
        <v>0</v>
      </c>
    </row>
    <row r="96" spans="2:2">
      <c r="B96" s="42">
        <f>'TAXONOMY DATA'!B96</f>
        <v>0</v>
      </c>
    </row>
    <row r="97" spans="2:2">
      <c r="B97" s="42">
        <f>'TAXONOMY DATA'!B97</f>
        <v>0</v>
      </c>
    </row>
    <row r="98" spans="2:2">
      <c r="B98" s="42">
        <f>'TAXONOMY DATA'!B98</f>
        <v>0</v>
      </c>
    </row>
    <row r="99" spans="2:2">
      <c r="B99" s="42">
        <f>'TAXONOMY DATA'!B99</f>
        <v>0</v>
      </c>
    </row>
    <row r="100" spans="2:2">
      <c r="B100" s="42">
        <f>'TAXONOMY DATA'!B100</f>
        <v>0</v>
      </c>
    </row>
    <row r="101" spans="2:2">
      <c r="B101" s="42">
        <f>'TAXONOMY DATA'!B101</f>
        <v>0</v>
      </c>
    </row>
    <row r="102" spans="2:2">
      <c r="B102" s="42">
        <f>'TAXONOMY DATA'!B102</f>
        <v>0</v>
      </c>
    </row>
    <row r="103" spans="2:2">
      <c r="B103" s="42">
        <f>'TAXONOMY DATA'!B103</f>
        <v>0</v>
      </c>
    </row>
    <row r="104" spans="2:2">
      <c r="B104" s="42">
        <f>'TAXONOMY DATA'!B104</f>
        <v>0</v>
      </c>
    </row>
    <row r="105" spans="2:2">
      <c r="B105" s="42">
        <f>'TAXONOMY DATA'!B105</f>
        <v>0</v>
      </c>
    </row>
    <row r="106" spans="2:2">
      <c r="B106" s="42">
        <f>'TAXONOMY DATA'!B106</f>
        <v>0</v>
      </c>
    </row>
    <row r="107" spans="2:2">
      <c r="B107" s="42">
        <f>'TAXONOMY DATA'!B107</f>
        <v>0</v>
      </c>
    </row>
    <row r="108" spans="2:2">
      <c r="B108" s="42">
        <f>'TAXONOMY DATA'!B108</f>
        <v>0</v>
      </c>
    </row>
    <row r="109" spans="2:2">
      <c r="B109" s="42">
        <f>'TAXONOMY DATA'!B109</f>
        <v>0</v>
      </c>
    </row>
    <row r="110" spans="2:2">
      <c r="B110" s="42">
        <f>'TAXONOMY DATA'!B110</f>
        <v>0</v>
      </c>
    </row>
    <row r="111" spans="2:2">
      <c r="B111" s="42">
        <f>'TAXONOMY DATA'!B111</f>
        <v>0</v>
      </c>
    </row>
    <row r="112" spans="2:2">
      <c r="B112" s="42">
        <f>'TAXONOMY DATA'!B112</f>
        <v>0</v>
      </c>
    </row>
    <row r="113" spans="2:2">
      <c r="B113" s="42">
        <f>'TAXONOMY DATA'!B113</f>
        <v>0</v>
      </c>
    </row>
    <row r="114" spans="2:2">
      <c r="B114" s="42">
        <f>'TAXONOMY DATA'!B114</f>
        <v>0</v>
      </c>
    </row>
    <row r="115" spans="2:2">
      <c r="B115" s="42">
        <f>'TAXONOMY DATA'!B115</f>
        <v>0</v>
      </c>
    </row>
    <row r="116" spans="2:2">
      <c r="B116" s="42">
        <f>'TAXONOMY DATA'!B116</f>
        <v>0</v>
      </c>
    </row>
    <row r="117" spans="2:2">
      <c r="B117" s="42">
        <f>'TAXONOMY DATA'!B117</f>
        <v>0</v>
      </c>
    </row>
    <row r="118" spans="2:2">
      <c r="B118" s="42">
        <f>'TAXONOMY DATA'!B118</f>
        <v>0</v>
      </c>
    </row>
    <row r="119" spans="2:2">
      <c r="B119" s="42">
        <f>'TAXONOMY DATA'!B119</f>
        <v>0</v>
      </c>
    </row>
    <row r="120" spans="2:2">
      <c r="B120" s="42">
        <f>'TAXONOMY DATA'!B120</f>
        <v>0</v>
      </c>
    </row>
    <row r="121" spans="2:2">
      <c r="B121" s="42">
        <f>'TAXONOMY DATA'!B121</f>
        <v>0</v>
      </c>
    </row>
    <row r="122" spans="2:2">
      <c r="B122" s="42">
        <f>'TAXONOMY DATA'!B122</f>
        <v>0</v>
      </c>
    </row>
    <row r="123" spans="2:2">
      <c r="B123" s="42">
        <f>'TAXONOMY DATA'!B123</f>
        <v>0</v>
      </c>
    </row>
    <row r="124" spans="2:2">
      <c r="B124" s="42">
        <f>'TAXONOMY DATA'!B124</f>
        <v>0</v>
      </c>
    </row>
    <row r="125" spans="2:2">
      <c r="B125" s="42">
        <f>'TAXONOMY DATA'!B125</f>
        <v>0</v>
      </c>
    </row>
    <row r="126" spans="2:2">
      <c r="B126" s="42">
        <f>'TAXONOMY DATA'!B126</f>
        <v>0</v>
      </c>
    </row>
    <row r="127" spans="2:2">
      <c r="B127" s="42">
        <f>'TAXONOMY DATA'!B127</f>
        <v>0</v>
      </c>
    </row>
    <row r="128" spans="2:2">
      <c r="B128" s="42">
        <f>'TAXONOMY DATA'!B128</f>
        <v>0</v>
      </c>
    </row>
    <row r="129" spans="2:2">
      <c r="B129" s="42">
        <f>'TAXONOMY DATA'!B129</f>
        <v>0</v>
      </c>
    </row>
    <row r="130" spans="2:2">
      <c r="B130" s="42">
        <f>'TAXONOMY DATA'!B130</f>
        <v>0</v>
      </c>
    </row>
    <row r="131" spans="2:2">
      <c r="B131" s="42">
        <f>'TAXONOMY DATA'!B131</f>
        <v>0</v>
      </c>
    </row>
    <row r="132" spans="2:2">
      <c r="B132" s="42">
        <f>'TAXONOMY DATA'!B132</f>
        <v>0</v>
      </c>
    </row>
    <row r="133" spans="2:2">
      <c r="B133" s="42">
        <f>'TAXONOMY DATA'!B133</f>
        <v>0</v>
      </c>
    </row>
    <row r="134" spans="2:2">
      <c r="B134" s="42">
        <f>'TAXONOMY DATA'!B134</f>
        <v>0</v>
      </c>
    </row>
    <row r="135" spans="2:2">
      <c r="B135" s="42">
        <f>'TAXONOMY DATA'!B135</f>
        <v>0</v>
      </c>
    </row>
    <row r="136" spans="2:2">
      <c r="B136" s="42">
        <f>'TAXONOMY DATA'!B136</f>
        <v>0</v>
      </c>
    </row>
    <row r="137" spans="2:2">
      <c r="B137" s="42">
        <f>'TAXONOMY DATA'!B137</f>
        <v>0</v>
      </c>
    </row>
    <row r="138" spans="2:2">
      <c r="B138" s="42">
        <f>'TAXONOMY DATA'!B138</f>
        <v>0</v>
      </c>
    </row>
    <row r="139" spans="2:2">
      <c r="B139" s="42">
        <f>'TAXONOMY DATA'!B139</f>
        <v>0</v>
      </c>
    </row>
    <row r="140" spans="2:2">
      <c r="B140" s="42">
        <f>'TAXONOMY DATA'!B140</f>
        <v>0</v>
      </c>
    </row>
    <row r="141" spans="2:2">
      <c r="B141" s="42">
        <f>'TAXONOMY DATA'!B141</f>
        <v>0</v>
      </c>
    </row>
    <row r="142" spans="2:2">
      <c r="B142" s="42">
        <f>'TAXONOMY DATA'!B142</f>
        <v>0</v>
      </c>
    </row>
    <row r="143" spans="2:2">
      <c r="B143" s="42">
        <f>'TAXONOMY DATA'!B143</f>
        <v>0</v>
      </c>
    </row>
    <row r="144" spans="2:2">
      <c r="B144" s="42">
        <f>'TAXONOMY DATA'!B144</f>
        <v>0</v>
      </c>
    </row>
    <row r="145" spans="2:2">
      <c r="B145" s="42">
        <f>'TAXONOMY DATA'!B145</f>
        <v>0</v>
      </c>
    </row>
    <row r="146" spans="2:2">
      <c r="B146" s="42">
        <f>'TAXONOMY DATA'!B146</f>
        <v>0</v>
      </c>
    </row>
    <row r="147" spans="2:2">
      <c r="B147" s="42">
        <f>'TAXONOMY DATA'!B147</f>
        <v>0</v>
      </c>
    </row>
    <row r="148" spans="2:2">
      <c r="B148" s="42">
        <f>'TAXONOMY DATA'!B148</f>
        <v>0</v>
      </c>
    </row>
    <row r="149" spans="2:2">
      <c r="B149" s="42">
        <f>'TAXONOMY DATA'!B149</f>
        <v>0</v>
      </c>
    </row>
    <row r="150" spans="2:2">
      <c r="B150" s="42">
        <f>'TAXONOMY DATA'!B150</f>
        <v>0</v>
      </c>
    </row>
    <row r="151" spans="2:2">
      <c r="B151" s="42">
        <f>'TAXONOMY DATA'!B151</f>
        <v>0</v>
      </c>
    </row>
    <row r="152" spans="2:2">
      <c r="B152" s="42">
        <f>'TAXONOMY DATA'!B152</f>
        <v>0</v>
      </c>
    </row>
    <row r="153" spans="2:2">
      <c r="B153" s="42">
        <f>'TAXONOMY DATA'!B153</f>
        <v>0</v>
      </c>
    </row>
    <row r="154" spans="2:2">
      <c r="B154" s="42">
        <f>'TAXONOMY DATA'!B154</f>
        <v>0</v>
      </c>
    </row>
    <row r="155" spans="2:2">
      <c r="B155" s="42">
        <f>'TAXONOMY DATA'!B155</f>
        <v>0</v>
      </c>
    </row>
    <row r="156" spans="2:2">
      <c r="B156" s="42">
        <f>'TAXONOMY DATA'!B156</f>
        <v>0</v>
      </c>
    </row>
    <row r="157" spans="2:2">
      <c r="B157" s="42">
        <f>'TAXONOMY DATA'!B157</f>
        <v>0</v>
      </c>
    </row>
    <row r="158" spans="2:2">
      <c r="B158" s="42">
        <f>'TAXONOMY DATA'!B158</f>
        <v>0</v>
      </c>
    </row>
    <row r="159" spans="2:2">
      <c r="B159" s="42">
        <f>'TAXONOMY DATA'!B159</f>
        <v>0</v>
      </c>
    </row>
    <row r="160" spans="2:2">
      <c r="B160" s="42">
        <f>'TAXONOMY DATA'!B160</f>
        <v>0</v>
      </c>
    </row>
    <row r="161" spans="2:2">
      <c r="B161" s="42">
        <f>'TAXONOMY DATA'!B161</f>
        <v>0</v>
      </c>
    </row>
    <row r="162" spans="2:2">
      <c r="B162" s="42">
        <f>'TAXONOMY DATA'!B162</f>
        <v>0</v>
      </c>
    </row>
    <row r="163" spans="2:2">
      <c r="B163" s="42">
        <f>'TAXONOMY DATA'!B163</f>
        <v>0</v>
      </c>
    </row>
    <row r="164" spans="2:2">
      <c r="B164" s="42">
        <f>'TAXONOMY DATA'!B164</f>
        <v>0</v>
      </c>
    </row>
    <row r="165" spans="2:2">
      <c r="B165" s="42">
        <f>'TAXONOMY DATA'!B165</f>
        <v>0</v>
      </c>
    </row>
    <row r="166" spans="2:2">
      <c r="B166" s="42">
        <f>'TAXONOMY DATA'!B166</f>
        <v>0</v>
      </c>
    </row>
    <row r="167" spans="2:2">
      <c r="B167" s="42">
        <f>'TAXONOMY DATA'!B167</f>
        <v>0</v>
      </c>
    </row>
    <row r="168" spans="2:2">
      <c r="B168" s="42">
        <f>'TAXONOMY DATA'!B168</f>
        <v>0</v>
      </c>
    </row>
    <row r="169" spans="2:2">
      <c r="B169" s="42">
        <f>'TAXONOMY DATA'!B169</f>
        <v>0</v>
      </c>
    </row>
    <row r="170" spans="2:2">
      <c r="B170" s="42">
        <f>'TAXONOMY DATA'!B170</f>
        <v>0</v>
      </c>
    </row>
    <row r="171" spans="2:2">
      <c r="B171" s="42">
        <f>'TAXONOMY DATA'!B171</f>
        <v>0</v>
      </c>
    </row>
    <row r="172" spans="2:2">
      <c r="B172" s="42">
        <f>'TAXONOMY DATA'!B172</f>
        <v>0</v>
      </c>
    </row>
    <row r="173" spans="2:2">
      <c r="B173" s="42">
        <f>'TAXONOMY DATA'!B173</f>
        <v>0</v>
      </c>
    </row>
    <row r="174" spans="2:2">
      <c r="B174" s="42">
        <f>'TAXONOMY DATA'!B174</f>
        <v>0</v>
      </c>
    </row>
    <row r="175" spans="2:2">
      <c r="B175" s="42">
        <f>'TAXONOMY DATA'!B175</f>
        <v>0</v>
      </c>
    </row>
    <row r="176" spans="2:2">
      <c r="B176" s="42">
        <f>'TAXONOMY DATA'!B176</f>
        <v>0</v>
      </c>
    </row>
    <row r="177" spans="2:2">
      <c r="B177" s="42">
        <f>'TAXONOMY DATA'!B177</f>
        <v>0</v>
      </c>
    </row>
    <row r="178" spans="2:2">
      <c r="B178" s="42">
        <f>'TAXONOMY DATA'!B178</f>
        <v>0</v>
      </c>
    </row>
    <row r="179" spans="2:2">
      <c r="B179" s="42">
        <f>'TAXONOMY DATA'!B179</f>
        <v>0</v>
      </c>
    </row>
    <row r="180" spans="2:2">
      <c r="B180" s="42">
        <f>'TAXONOMY DATA'!B180</f>
        <v>0</v>
      </c>
    </row>
    <row r="181" spans="2:2">
      <c r="B181" s="42">
        <f>'TAXONOMY DATA'!B181</f>
        <v>0</v>
      </c>
    </row>
    <row r="182" spans="2:2">
      <c r="B182" s="42">
        <f>'TAXONOMY DATA'!B182</f>
        <v>0</v>
      </c>
    </row>
    <row r="183" spans="2:2">
      <c r="B183" s="42">
        <f>'TAXONOMY DATA'!B183</f>
        <v>0</v>
      </c>
    </row>
    <row r="184" spans="2:2">
      <c r="B184" s="42">
        <f>'TAXONOMY DATA'!B184</f>
        <v>0</v>
      </c>
    </row>
    <row r="185" spans="2:2">
      <c r="B185" s="42">
        <f>'TAXONOMY DATA'!B185</f>
        <v>0</v>
      </c>
    </row>
    <row r="186" spans="2:2">
      <c r="B186" s="42">
        <f>'TAXONOMY DATA'!B186</f>
        <v>0</v>
      </c>
    </row>
    <row r="187" spans="2:2">
      <c r="B187" s="42">
        <f>'TAXONOMY DATA'!B187</f>
        <v>0</v>
      </c>
    </row>
    <row r="188" spans="2:2">
      <c r="B188" s="42">
        <f>'TAXONOMY DATA'!B188</f>
        <v>0</v>
      </c>
    </row>
    <row r="189" spans="2:2">
      <c r="B189" s="42">
        <f>'TAXONOMY DATA'!B189</f>
        <v>0</v>
      </c>
    </row>
    <row r="190" spans="2:2">
      <c r="B190" s="42">
        <f>'TAXONOMY DATA'!B190</f>
        <v>0</v>
      </c>
    </row>
    <row r="191" spans="2:2">
      <c r="B191" s="42">
        <f>'TAXONOMY DATA'!B191</f>
        <v>0</v>
      </c>
    </row>
    <row r="192" spans="2:2">
      <c r="B192" s="42">
        <f>'TAXONOMY DATA'!B192</f>
        <v>0</v>
      </c>
    </row>
    <row r="193" spans="2:2">
      <c r="B193" s="42">
        <f>'TAXONOMY DATA'!B193</f>
        <v>0</v>
      </c>
    </row>
    <row r="194" spans="2:2">
      <c r="B194" s="42">
        <f>'TAXONOMY DATA'!B194</f>
        <v>0</v>
      </c>
    </row>
    <row r="195" spans="2:2">
      <c r="B195" s="42">
        <f>'TAXONOMY DATA'!B195</f>
        <v>0</v>
      </c>
    </row>
    <row r="196" spans="2:2">
      <c r="B196" s="42">
        <f>'TAXONOMY DATA'!B196</f>
        <v>0</v>
      </c>
    </row>
    <row r="197" spans="2:2">
      <c r="B197" s="42">
        <f>'TAXONOMY DATA'!B197</f>
        <v>0</v>
      </c>
    </row>
    <row r="198" spans="2:2">
      <c r="B198" s="42">
        <f>'TAXONOMY DATA'!B198</f>
        <v>0</v>
      </c>
    </row>
    <row r="199" spans="2:2">
      <c r="B199" s="42">
        <f>'TAXONOMY DATA'!B199</f>
        <v>0</v>
      </c>
    </row>
    <row r="200" spans="2:2">
      <c r="B200" s="42">
        <f>'TAXONOMY DATA'!B200</f>
        <v>0</v>
      </c>
    </row>
    <row r="201" spans="2:2">
      <c r="B201" s="42">
        <f>'TAXONOMY DATA'!B201</f>
        <v>0</v>
      </c>
    </row>
    <row r="202" spans="2:2">
      <c r="B202" s="42">
        <f>'TAXONOMY DATA'!B202</f>
        <v>0</v>
      </c>
    </row>
    <row r="203" spans="2:2">
      <c r="B203" s="42">
        <f>'TAXONOMY DATA'!B203</f>
        <v>0</v>
      </c>
    </row>
    <row r="204" spans="2:2">
      <c r="B204" s="42">
        <f>'TAXONOMY DATA'!B204</f>
        <v>0</v>
      </c>
    </row>
    <row r="205" spans="2:2">
      <c r="B205" s="42">
        <f>'TAXONOMY DATA'!B205</f>
        <v>0</v>
      </c>
    </row>
    <row r="206" spans="2:2">
      <c r="B206" s="42">
        <f>'TAXONOMY DATA'!B206</f>
        <v>0</v>
      </c>
    </row>
    <row r="207" spans="2:2">
      <c r="B207" s="42">
        <f>'TAXONOMY DATA'!B207</f>
        <v>0</v>
      </c>
    </row>
    <row r="208" spans="2:2">
      <c r="B208" s="42">
        <f>'TAXONOMY DATA'!B208</f>
        <v>0</v>
      </c>
    </row>
    <row r="209" spans="2:2">
      <c r="B209" s="42">
        <f>'TAXONOMY DATA'!B209</f>
        <v>0</v>
      </c>
    </row>
    <row r="210" spans="2:2">
      <c r="B210" s="42">
        <f>'TAXONOMY DATA'!B210</f>
        <v>0</v>
      </c>
    </row>
    <row r="211" spans="2:2">
      <c r="B211" s="42">
        <f>'TAXONOMY DATA'!B211</f>
        <v>0</v>
      </c>
    </row>
    <row r="212" spans="2:2">
      <c r="B212" s="42">
        <f>'TAXONOMY DATA'!B212</f>
        <v>0</v>
      </c>
    </row>
    <row r="213" spans="2:2">
      <c r="B213" s="42">
        <f>'TAXONOMY DATA'!B213</f>
        <v>0</v>
      </c>
    </row>
    <row r="214" spans="2:2">
      <c r="B214" s="42">
        <f>'TAXONOMY DATA'!B214</f>
        <v>0</v>
      </c>
    </row>
    <row r="215" spans="2:2">
      <c r="B215" s="42">
        <f>'TAXONOMY DATA'!B215</f>
        <v>0</v>
      </c>
    </row>
    <row r="216" spans="2:2">
      <c r="B216" s="42">
        <f>'TAXONOMY DATA'!B216</f>
        <v>0</v>
      </c>
    </row>
    <row r="217" spans="2:2">
      <c r="B217" s="42">
        <f>'TAXONOMY DATA'!B217</f>
        <v>0</v>
      </c>
    </row>
    <row r="218" spans="2:2">
      <c r="B218" s="42">
        <f>'TAXONOMY DATA'!B218</f>
        <v>0</v>
      </c>
    </row>
    <row r="219" spans="2:2">
      <c r="B219" s="42">
        <f>'TAXONOMY DATA'!B219</f>
        <v>0</v>
      </c>
    </row>
    <row r="220" spans="2:2">
      <c r="B220" s="42">
        <f>'TAXONOMY DATA'!B220</f>
        <v>0</v>
      </c>
    </row>
    <row r="221" spans="2:2">
      <c r="B221" s="42">
        <f>'TAXONOMY DATA'!B221</f>
        <v>0</v>
      </c>
    </row>
    <row r="222" spans="2:2">
      <c r="B222" s="42">
        <f>'TAXONOMY DATA'!B222</f>
        <v>0</v>
      </c>
    </row>
    <row r="223" spans="2:2">
      <c r="B223" s="42">
        <f>'TAXONOMY DATA'!B223</f>
        <v>0</v>
      </c>
    </row>
    <row r="224" spans="2:2">
      <c r="B224" s="42">
        <f>'TAXONOMY DATA'!B224</f>
        <v>0</v>
      </c>
    </row>
    <row r="225" spans="2:2">
      <c r="B225" s="42">
        <f>'TAXONOMY DATA'!B225</f>
        <v>0</v>
      </c>
    </row>
    <row r="226" spans="2:2">
      <c r="B226" s="42">
        <f>'TAXONOMY DATA'!B226</f>
        <v>0</v>
      </c>
    </row>
    <row r="227" spans="2:2">
      <c r="B227" s="42">
        <f>'TAXONOMY DATA'!B227</f>
        <v>0</v>
      </c>
    </row>
    <row r="228" spans="2:2">
      <c r="B228" s="42">
        <f>'TAXONOMY DATA'!B228</f>
        <v>0</v>
      </c>
    </row>
  </sheetData>
  <conditionalFormatting sqref="A4">
    <cfRule type="notContainsBlanks" dxfId="1" priority="1">
      <formula>LEN(TRIM(A4))&gt;0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P4"/>
  <sheetViews>
    <sheetView workbookViewId="0"/>
  </sheetViews>
  <sheetFormatPr defaultColWidth="12.6640625" defaultRowHeight="15.75" customHeight="1"/>
  <cols>
    <col min="2" max="2" width="17.33203125" customWidth="1"/>
  </cols>
  <sheetData>
    <row r="1" spans="2:16" ht="13.2">
      <c r="C1" s="32" t="s">
        <v>98</v>
      </c>
      <c r="G1" s="32" t="s">
        <v>170</v>
      </c>
      <c r="K1" s="32" t="s">
        <v>171</v>
      </c>
      <c r="O1" s="32" t="s">
        <v>172</v>
      </c>
    </row>
    <row r="2" spans="2:16" ht="13.2">
      <c r="B2" s="56" t="s">
        <v>173</v>
      </c>
      <c r="C2" s="51"/>
      <c r="D2" s="51"/>
      <c r="F2" s="56" t="s">
        <v>174</v>
      </c>
      <c r="G2" s="51"/>
      <c r="H2" s="51"/>
      <c r="J2" s="56" t="s">
        <v>175</v>
      </c>
      <c r="K2" s="51"/>
      <c r="L2" s="51"/>
      <c r="N2" s="56" t="s">
        <v>176</v>
      </c>
      <c r="O2" s="51"/>
      <c r="P2" s="51"/>
    </row>
    <row r="3" spans="2:16" ht="15.75" customHeight="1">
      <c r="B3" s="51"/>
      <c r="C3" s="51"/>
      <c r="D3" s="51"/>
      <c r="F3" s="51"/>
      <c r="G3" s="51"/>
      <c r="H3" s="51"/>
      <c r="J3" s="51"/>
      <c r="K3" s="51"/>
      <c r="L3" s="51"/>
      <c r="N3" s="51"/>
      <c r="O3" s="51"/>
      <c r="P3" s="51"/>
    </row>
    <row r="4" spans="2:16" ht="13.2">
      <c r="B4" s="32" t="s">
        <v>177</v>
      </c>
      <c r="C4" s="32" t="s">
        <v>178</v>
      </c>
      <c r="D4" s="32" t="s">
        <v>179</v>
      </c>
      <c r="F4" s="32" t="s">
        <v>177</v>
      </c>
      <c r="G4" s="32" t="s">
        <v>178</v>
      </c>
      <c r="H4" s="32" t="s">
        <v>179</v>
      </c>
      <c r="J4" s="32" t="s">
        <v>177</v>
      </c>
      <c r="K4" s="32" t="s">
        <v>178</v>
      </c>
      <c r="L4" s="32" t="s">
        <v>179</v>
      </c>
      <c r="N4" s="32" t="s">
        <v>177</v>
      </c>
      <c r="O4" s="32" t="s">
        <v>178</v>
      </c>
      <c r="P4" s="32" t="s">
        <v>179</v>
      </c>
    </row>
  </sheetData>
  <mergeCells count="4">
    <mergeCell ref="B2:D3"/>
    <mergeCell ref="F2:H3"/>
    <mergeCell ref="J2:L3"/>
    <mergeCell ref="N2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P24"/>
  <sheetViews>
    <sheetView workbookViewId="0"/>
  </sheetViews>
  <sheetFormatPr defaultColWidth="12.6640625" defaultRowHeight="15.75" customHeight="1"/>
  <sheetData>
    <row r="1" spans="2:16" ht="13.2">
      <c r="B1" s="58" t="s">
        <v>180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2:16" ht="15.75" customHeight="1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 ht="13.2">
      <c r="B3" s="59" t="s">
        <v>181</v>
      </c>
      <c r="C3" s="51"/>
      <c r="D3" s="51"/>
      <c r="E3" s="43"/>
      <c r="F3" s="59" t="s">
        <v>182</v>
      </c>
      <c r="G3" s="51"/>
      <c r="H3" s="51"/>
      <c r="I3" s="43"/>
      <c r="J3" s="59" t="s">
        <v>183</v>
      </c>
      <c r="K3" s="51"/>
      <c r="L3" s="51"/>
      <c r="M3" s="43"/>
      <c r="N3" s="59" t="s">
        <v>184</v>
      </c>
      <c r="O3" s="51"/>
      <c r="P3" s="51"/>
    </row>
    <row r="4" spans="2:16" ht="13.2">
      <c r="B4" s="51"/>
      <c r="C4" s="51"/>
      <c r="D4" s="51"/>
      <c r="E4" s="43"/>
      <c r="F4" s="51"/>
      <c r="G4" s="51"/>
      <c r="H4" s="51"/>
      <c r="I4" s="43"/>
      <c r="J4" s="51"/>
      <c r="K4" s="51"/>
      <c r="L4" s="51"/>
      <c r="M4" s="43"/>
      <c r="N4" s="51"/>
      <c r="O4" s="51"/>
      <c r="P4" s="51"/>
    </row>
    <row r="5" spans="2:16" ht="13.2">
      <c r="B5" s="57" t="s">
        <v>185</v>
      </c>
      <c r="C5" s="51"/>
      <c r="D5" s="51"/>
      <c r="F5" s="57" t="s">
        <v>185</v>
      </c>
      <c r="G5" s="51"/>
      <c r="H5" s="51"/>
      <c r="J5" s="57" t="s">
        <v>185</v>
      </c>
      <c r="K5" s="51"/>
      <c r="L5" s="51"/>
      <c r="N5" s="57" t="s">
        <v>186</v>
      </c>
      <c r="O5" s="51"/>
      <c r="P5" s="51"/>
    </row>
    <row r="6" spans="2:16" ht="13.2">
      <c r="B6" s="57" t="s">
        <v>187</v>
      </c>
      <c r="C6" s="51"/>
      <c r="D6" s="51"/>
      <c r="F6" s="57" t="s">
        <v>187</v>
      </c>
      <c r="G6" s="51"/>
      <c r="H6" s="51"/>
      <c r="J6" s="57" t="s">
        <v>188</v>
      </c>
      <c r="K6" s="51"/>
      <c r="L6" s="51"/>
      <c r="N6" s="57" t="s">
        <v>189</v>
      </c>
      <c r="O6" s="51"/>
      <c r="P6" s="51"/>
    </row>
    <row r="7" spans="2:16" ht="13.2">
      <c r="B7" s="57" t="s">
        <v>190</v>
      </c>
      <c r="C7" s="51"/>
      <c r="D7" s="51"/>
      <c r="F7" s="57" t="s">
        <v>190</v>
      </c>
      <c r="G7" s="51"/>
      <c r="H7" s="51"/>
      <c r="J7" s="57" t="s">
        <v>191</v>
      </c>
      <c r="K7" s="51"/>
      <c r="L7" s="51"/>
      <c r="N7" s="57" t="s">
        <v>192</v>
      </c>
      <c r="O7" s="51"/>
      <c r="P7" s="51"/>
    </row>
    <row r="8" spans="2:16" ht="13.2">
      <c r="B8" s="57" t="s">
        <v>193</v>
      </c>
      <c r="C8" s="51"/>
      <c r="D8" s="51"/>
      <c r="F8" s="57" t="s">
        <v>193</v>
      </c>
      <c r="G8" s="51"/>
      <c r="H8" s="51"/>
      <c r="J8" s="57" t="s">
        <v>194</v>
      </c>
      <c r="K8" s="51"/>
      <c r="L8" s="51"/>
      <c r="N8" s="57" t="s">
        <v>195</v>
      </c>
      <c r="O8" s="51"/>
      <c r="P8" s="51"/>
    </row>
    <row r="9" spans="2:16" ht="13.2">
      <c r="B9" s="57" t="s">
        <v>196</v>
      </c>
      <c r="C9" s="51"/>
      <c r="D9" s="51"/>
      <c r="F9" s="57" t="s">
        <v>197</v>
      </c>
      <c r="G9" s="51"/>
      <c r="H9" s="51"/>
      <c r="J9" s="57" t="s">
        <v>198</v>
      </c>
      <c r="K9" s="51"/>
      <c r="L9" s="51"/>
      <c r="N9" s="57" t="s">
        <v>199</v>
      </c>
      <c r="O9" s="51"/>
      <c r="P9" s="51"/>
    </row>
    <row r="10" spans="2:16" ht="13.2">
      <c r="B10" s="57" t="s">
        <v>200</v>
      </c>
      <c r="C10" s="51"/>
      <c r="D10" s="51"/>
      <c r="F10" s="57" t="s">
        <v>198</v>
      </c>
      <c r="G10" s="51"/>
      <c r="H10" s="51"/>
      <c r="J10" s="51"/>
      <c r="K10" s="51"/>
      <c r="L10" s="51"/>
      <c r="N10" s="57" t="s">
        <v>201</v>
      </c>
      <c r="O10" s="51"/>
      <c r="P10" s="51"/>
    </row>
    <row r="11" spans="2:16" ht="13.2">
      <c r="B11" s="57" t="s">
        <v>202</v>
      </c>
      <c r="C11" s="51"/>
      <c r="D11" s="51"/>
      <c r="F11" s="51"/>
      <c r="G11" s="51"/>
      <c r="H11" s="51"/>
      <c r="J11" s="51"/>
      <c r="K11" s="51"/>
      <c r="L11" s="51"/>
      <c r="N11" s="57" t="s">
        <v>203</v>
      </c>
      <c r="O11" s="51"/>
      <c r="P11" s="51"/>
    </row>
    <row r="12" spans="2:16" ht="13.2">
      <c r="B12" s="57" t="s">
        <v>198</v>
      </c>
      <c r="C12" s="51"/>
      <c r="D12" s="51"/>
      <c r="F12" s="51"/>
      <c r="G12" s="51"/>
      <c r="H12" s="51"/>
      <c r="J12" s="51"/>
      <c r="K12" s="51"/>
      <c r="L12" s="51"/>
      <c r="N12" s="57" t="s">
        <v>204</v>
      </c>
      <c r="O12" s="51"/>
      <c r="P12" s="51"/>
    </row>
    <row r="13" spans="2:16" ht="13.2">
      <c r="B13" s="51"/>
      <c r="C13" s="51"/>
      <c r="D13" s="51"/>
      <c r="F13" s="51"/>
      <c r="G13" s="51"/>
      <c r="H13" s="51"/>
      <c r="J13" s="51"/>
      <c r="K13" s="51"/>
      <c r="L13" s="51"/>
      <c r="N13" s="57" t="s">
        <v>205</v>
      </c>
      <c r="O13" s="51"/>
      <c r="P13" s="51"/>
    </row>
    <row r="14" spans="2:16" ht="13.2">
      <c r="B14" s="51"/>
      <c r="C14" s="51"/>
      <c r="D14" s="51"/>
      <c r="F14" s="51"/>
      <c r="G14" s="51"/>
      <c r="H14" s="51"/>
      <c r="J14" s="51"/>
      <c r="K14" s="51"/>
      <c r="L14" s="51"/>
      <c r="N14" s="57" t="s">
        <v>206</v>
      </c>
      <c r="O14" s="51"/>
      <c r="P14" s="51"/>
    </row>
    <row r="15" spans="2:16" ht="13.2">
      <c r="B15" s="51"/>
      <c r="C15" s="51"/>
      <c r="D15" s="51"/>
      <c r="F15" s="51"/>
      <c r="G15" s="51"/>
      <c r="H15" s="51"/>
      <c r="J15" s="51"/>
      <c r="K15" s="51"/>
      <c r="L15" s="51"/>
      <c r="N15" s="57" t="s">
        <v>207</v>
      </c>
      <c r="O15" s="51"/>
      <c r="P15" s="51"/>
    </row>
    <row r="16" spans="2:16" ht="13.2">
      <c r="B16" s="51"/>
      <c r="C16" s="51"/>
      <c r="D16" s="51"/>
      <c r="F16" s="51"/>
      <c r="G16" s="51"/>
      <c r="H16" s="51"/>
      <c r="J16" s="51"/>
      <c r="K16" s="51"/>
      <c r="L16" s="51"/>
      <c r="N16" s="57" t="s">
        <v>198</v>
      </c>
      <c r="O16" s="51"/>
      <c r="P16" s="51"/>
    </row>
    <row r="17" spans="2:16" ht="15.75" customHeight="1">
      <c r="B17" s="51"/>
      <c r="C17" s="51"/>
      <c r="D17" s="51"/>
      <c r="F17" s="51"/>
      <c r="G17" s="51"/>
      <c r="H17" s="51"/>
      <c r="J17" s="51"/>
      <c r="K17" s="51"/>
      <c r="L17" s="51"/>
      <c r="N17" s="51"/>
      <c r="O17" s="51"/>
      <c r="P17" s="51"/>
    </row>
    <row r="18" spans="2:16" ht="15.75" customHeight="1">
      <c r="B18" s="51"/>
      <c r="C18" s="51"/>
      <c r="D18" s="51"/>
      <c r="F18" s="51"/>
      <c r="G18" s="51"/>
      <c r="H18" s="51"/>
      <c r="J18" s="51"/>
      <c r="K18" s="51"/>
      <c r="L18" s="51"/>
      <c r="N18" s="51"/>
      <c r="O18" s="51"/>
      <c r="P18" s="51"/>
    </row>
    <row r="19" spans="2:16" ht="15.75" customHeight="1">
      <c r="B19" s="51"/>
      <c r="C19" s="51"/>
      <c r="D19" s="51"/>
      <c r="F19" s="51"/>
      <c r="G19" s="51"/>
      <c r="H19" s="51"/>
      <c r="J19" s="51"/>
      <c r="K19" s="51"/>
      <c r="L19" s="51"/>
      <c r="N19" s="51"/>
      <c r="O19" s="51"/>
      <c r="P19" s="51"/>
    </row>
    <row r="20" spans="2:16" ht="15.75" customHeight="1">
      <c r="B20" s="51"/>
      <c r="C20" s="51"/>
      <c r="D20" s="51"/>
      <c r="F20" s="51"/>
      <c r="G20" s="51"/>
      <c r="H20" s="51"/>
      <c r="J20" s="51"/>
      <c r="K20" s="51"/>
      <c r="L20" s="51"/>
    </row>
    <row r="21" spans="2:16" ht="15.75" customHeight="1">
      <c r="B21" s="51"/>
      <c r="C21" s="51"/>
      <c r="D21" s="51"/>
      <c r="F21" s="51"/>
      <c r="G21" s="51"/>
      <c r="H21" s="51"/>
      <c r="J21" s="51"/>
      <c r="K21" s="51"/>
      <c r="L21" s="51"/>
    </row>
    <row r="22" spans="2:16" ht="15.75" customHeight="1">
      <c r="B22" s="51"/>
      <c r="C22" s="51"/>
      <c r="D22" s="51"/>
      <c r="F22" s="51"/>
      <c r="G22" s="51"/>
      <c r="H22" s="51"/>
      <c r="J22" s="51"/>
      <c r="K22" s="51"/>
      <c r="L22" s="51"/>
    </row>
    <row r="23" spans="2:16" ht="15.75" customHeight="1">
      <c r="B23" s="51"/>
      <c r="C23" s="51"/>
      <c r="D23" s="51"/>
      <c r="F23" s="51"/>
      <c r="G23" s="51"/>
      <c r="H23" s="51"/>
      <c r="J23" s="51"/>
      <c r="K23" s="51"/>
      <c r="L23" s="51"/>
    </row>
    <row r="24" spans="2:16" ht="15.75" customHeight="1">
      <c r="B24" s="51"/>
      <c r="C24" s="51"/>
      <c r="D24" s="51"/>
    </row>
  </sheetData>
  <mergeCells count="78">
    <mergeCell ref="N8:P8"/>
    <mergeCell ref="B17:D17"/>
    <mergeCell ref="B18:D18"/>
    <mergeCell ref="J18:L18"/>
    <mergeCell ref="N18:P18"/>
    <mergeCell ref="J17:L17"/>
    <mergeCell ref="N16:P16"/>
    <mergeCell ref="N17:P17"/>
    <mergeCell ref="F14:H14"/>
    <mergeCell ref="B11:D11"/>
    <mergeCell ref="B12:D12"/>
    <mergeCell ref="F12:H12"/>
    <mergeCell ref="J12:L12"/>
    <mergeCell ref="B13:D13"/>
    <mergeCell ref="J13:L13"/>
    <mergeCell ref="B6:D6"/>
    <mergeCell ref="B7:D7"/>
    <mergeCell ref="F7:H7"/>
    <mergeCell ref="J7:L7"/>
    <mergeCell ref="N7:P7"/>
    <mergeCell ref="F6:H6"/>
    <mergeCell ref="J6:L6"/>
    <mergeCell ref="N6:P6"/>
    <mergeCell ref="B1:P2"/>
    <mergeCell ref="B3:D4"/>
    <mergeCell ref="F3:H4"/>
    <mergeCell ref="J3:L4"/>
    <mergeCell ref="B5:D5"/>
    <mergeCell ref="J5:L5"/>
    <mergeCell ref="N3:P4"/>
    <mergeCell ref="N5:P5"/>
    <mergeCell ref="F5:H5"/>
    <mergeCell ref="B24:D24"/>
    <mergeCell ref="F16:H16"/>
    <mergeCell ref="F17:H17"/>
    <mergeCell ref="F18:H18"/>
    <mergeCell ref="B19:D19"/>
    <mergeCell ref="F19:H19"/>
    <mergeCell ref="B20:D20"/>
    <mergeCell ref="B21:D21"/>
    <mergeCell ref="J23:L23"/>
    <mergeCell ref="F20:H20"/>
    <mergeCell ref="F21:H21"/>
    <mergeCell ref="B22:D22"/>
    <mergeCell ref="F22:H22"/>
    <mergeCell ref="B23:D23"/>
    <mergeCell ref="F23:H23"/>
    <mergeCell ref="J19:L19"/>
    <mergeCell ref="J20:L20"/>
    <mergeCell ref="J21:L21"/>
    <mergeCell ref="J22:L22"/>
    <mergeCell ref="B15:D15"/>
    <mergeCell ref="F15:H15"/>
    <mergeCell ref="J15:L15"/>
    <mergeCell ref="B16:D16"/>
    <mergeCell ref="J16:L16"/>
    <mergeCell ref="N19:P19"/>
    <mergeCell ref="N9:P9"/>
    <mergeCell ref="N10:P10"/>
    <mergeCell ref="N11:P11"/>
    <mergeCell ref="N12:P12"/>
    <mergeCell ref="N13:P13"/>
    <mergeCell ref="N14:P14"/>
    <mergeCell ref="N15:P15"/>
    <mergeCell ref="B8:D8"/>
    <mergeCell ref="B9:D9"/>
    <mergeCell ref="F9:H9"/>
    <mergeCell ref="F8:H8"/>
    <mergeCell ref="J14:L14"/>
    <mergeCell ref="B14:D14"/>
    <mergeCell ref="J9:L9"/>
    <mergeCell ref="B10:D10"/>
    <mergeCell ref="J10:L10"/>
    <mergeCell ref="J11:L11"/>
    <mergeCell ref="F13:H13"/>
    <mergeCell ref="F10:H10"/>
    <mergeCell ref="F11:H11"/>
    <mergeCell ref="J8:L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S200"/>
  <sheetViews>
    <sheetView workbookViewId="0"/>
  </sheetViews>
  <sheetFormatPr defaultColWidth="12.6640625" defaultRowHeight="15.75" customHeight="1"/>
  <sheetData>
    <row r="3" spans="1:19">
      <c r="A3" s="39"/>
      <c r="B3" s="44" t="s">
        <v>165</v>
      </c>
      <c r="C3" s="41"/>
      <c r="D3" s="41"/>
      <c r="E3" s="41"/>
      <c r="F3" s="41"/>
      <c r="G3" s="41"/>
      <c r="H3" s="41" t="s">
        <v>208</v>
      </c>
      <c r="I3" s="41" t="s">
        <v>208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>
      <c r="B4" s="42" t="s">
        <v>249</v>
      </c>
    </row>
    <row r="5" spans="1:19">
      <c r="B5" s="42" t="s">
        <v>249</v>
      </c>
    </row>
    <row r="6" spans="1:19">
      <c r="B6" s="42" t="s">
        <v>249</v>
      </c>
    </row>
    <row r="7" spans="1:19">
      <c r="B7" s="42" t="s">
        <v>249</v>
      </c>
    </row>
    <row r="8" spans="1:19">
      <c r="B8" s="42" t="s">
        <v>249</v>
      </c>
    </row>
    <row r="9" spans="1:19">
      <c r="B9" s="42" t="s">
        <v>249</v>
      </c>
    </row>
    <row r="10" spans="1:19">
      <c r="B10" s="42" t="s">
        <v>249</v>
      </c>
    </row>
    <row r="11" spans="1:19">
      <c r="B11" s="42" t="s">
        <v>249</v>
      </c>
    </row>
    <row r="12" spans="1:19">
      <c r="B12" s="42" t="s">
        <v>249</v>
      </c>
    </row>
    <row r="13" spans="1:19">
      <c r="B13" s="42" t="s">
        <v>249</v>
      </c>
    </row>
    <row r="14" spans="1:19">
      <c r="B14" s="42" t="s">
        <v>249</v>
      </c>
    </row>
    <row r="15" spans="1:19">
      <c r="B15" s="42" t="s">
        <v>249</v>
      </c>
    </row>
    <row r="16" spans="1:19">
      <c r="B16" s="42" t="s">
        <v>249</v>
      </c>
    </row>
    <row r="17" spans="2:2">
      <c r="B17" s="42" t="s">
        <v>249</v>
      </c>
    </row>
    <row r="18" spans="2:2">
      <c r="B18" s="42" t="s">
        <v>249</v>
      </c>
    </row>
    <row r="19" spans="2:2">
      <c r="B19" s="42" t="s">
        <v>249</v>
      </c>
    </row>
    <row r="20" spans="2:2">
      <c r="B20" s="42" t="s">
        <v>249</v>
      </c>
    </row>
    <row r="21" spans="2:2">
      <c r="B21" s="42" t="s">
        <v>249</v>
      </c>
    </row>
    <row r="22" spans="2:2">
      <c r="B22" s="42" t="s">
        <v>249</v>
      </c>
    </row>
    <row r="23" spans="2:2">
      <c r="B23" s="42" t="s">
        <v>249</v>
      </c>
    </row>
    <row r="24" spans="2:2">
      <c r="B24" s="42" t="s">
        <v>249</v>
      </c>
    </row>
    <row r="25" spans="2:2">
      <c r="B25" s="42" t="s">
        <v>249</v>
      </c>
    </row>
    <row r="26" spans="2:2">
      <c r="B26" s="42" t="s">
        <v>249</v>
      </c>
    </row>
    <row r="27" spans="2:2">
      <c r="B27" s="42" t="s">
        <v>249</v>
      </c>
    </row>
    <row r="28" spans="2:2">
      <c r="B28" s="42" t="s">
        <v>249</v>
      </c>
    </row>
    <row r="29" spans="2:2">
      <c r="B29" s="42" t="s">
        <v>249</v>
      </c>
    </row>
    <row r="30" spans="2:2">
      <c r="B30" s="42" t="s">
        <v>249</v>
      </c>
    </row>
    <row r="31" spans="2:2">
      <c r="B31" s="42" t="s">
        <v>249</v>
      </c>
    </row>
    <row r="32" spans="2:2">
      <c r="B32" s="42" t="s">
        <v>249</v>
      </c>
    </row>
    <row r="33" spans="2:2">
      <c r="B33" s="42" t="s">
        <v>249</v>
      </c>
    </row>
    <row r="34" spans="2:2">
      <c r="B34" s="42" t="s">
        <v>249</v>
      </c>
    </row>
    <row r="35" spans="2:2">
      <c r="B35" s="42" t="s">
        <v>249</v>
      </c>
    </row>
    <row r="36" spans="2:2">
      <c r="B36" s="42" t="s">
        <v>249</v>
      </c>
    </row>
    <row r="37" spans="2:2">
      <c r="B37" s="42" t="s">
        <v>249</v>
      </c>
    </row>
    <row r="38" spans="2:2">
      <c r="B38" s="42" t="s">
        <v>249</v>
      </c>
    </row>
    <row r="39" spans="2:2">
      <c r="B39" s="45" t="s">
        <v>249</v>
      </c>
    </row>
    <row r="40" spans="2:2">
      <c r="B40" s="45" t="s">
        <v>249</v>
      </c>
    </row>
    <row r="41" spans="2:2">
      <c r="B41" s="45" t="s">
        <v>249</v>
      </c>
    </row>
    <row r="42" spans="2:2">
      <c r="B42" s="45" t="s">
        <v>249</v>
      </c>
    </row>
    <row r="43" spans="2:2">
      <c r="B43" s="45" t="s">
        <v>249</v>
      </c>
    </row>
    <row r="44" spans="2:2">
      <c r="B44" s="45" t="s">
        <v>249</v>
      </c>
    </row>
    <row r="45" spans="2:2">
      <c r="B45" s="45" t="s">
        <v>249</v>
      </c>
    </row>
    <row r="46" spans="2:2">
      <c r="B46" s="45" t="s">
        <v>249</v>
      </c>
    </row>
    <row r="47" spans="2:2">
      <c r="B47" s="45" t="s">
        <v>249</v>
      </c>
    </row>
    <row r="48" spans="2:2">
      <c r="B48" s="45" t="s">
        <v>249</v>
      </c>
    </row>
    <row r="49" spans="2:2">
      <c r="B49" s="45" t="s">
        <v>249</v>
      </c>
    </row>
    <row r="50" spans="2:2">
      <c r="B50" s="45" t="s">
        <v>249</v>
      </c>
    </row>
    <row r="51" spans="2:2">
      <c r="B51" s="45" t="s">
        <v>249</v>
      </c>
    </row>
    <row r="52" spans="2:2">
      <c r="B52" s="45" t="s">
        <v>249</v>
      </c>
    </row>
    <row r="53" spans="2:2">
      <c r="B53" s="45" t="s">
        <v>249</v>
      </c>
    </row>
    <row r="54" spans="2:2">
      <c r="B54" s="45" t="s">
        <v>249</v>
      </c>
    </row>
    <row r="55" spans="2:2">
      <c r="B55" s="45" t="s">
        <v>249</v>
      </c>
    </row>
    <row r="56" spans="2:2">
      <c r="B56" s="45" t="s">
        <v>249</v>
      </c>
    </row>
    <row r="57" spans="2:2">
      <c r="B57" s="45" t="s">
        <v>249</v>
      </c>
    </row>
    <row r="58" spans="2:2">
      <c r="B58" s="45" t="s">
        <v>249</v>
      </c>
    </row>
    <row r="59" spans="2:2">
      <c r="B59" s="45" t="s">
        <v>249</v>
      </c>
    </row>
    <row r="60" spans="2:2">
      <c r="B60" s="45" t="s">
        <v>249</v>
      </c>
    </row>
    <row r="61" spans="2:2">
      <c r="B61" s="45" t="s">
        <v>249</v>
      </c>
    </row>
    <row r="62" spans="2:2">
      <c r="B62" s="45" t="s">
        <v>249</v>
      </c>
    </row>
    <row r="63" spans="2:2">
      <c r="B63" s="45" t="s">
        <v>249</v>
      </c>
    </row>
    <row r="64" spans="2:2">
      <c r="B64" s="45" t="s">
        <v>249</v>
      </c>
    </row>
    <row r="65" spans="2:2">
      <c r="B65" s="45" t="s">
        <v>249</v>
      </c>
    </row>
    <row r="66" spans="2:2">
      <c r="B66" s="45" t="s">
        <v>249</v>
      </c>
    </row>
    <row r="67" spans="2:2">
      <c r="B67" s="45" t="s">
        <v>249</v>
      </c>
    </row>
    <row r="68" spans="2:2">
      <c r="B68" s="45" t="s">
        <v>249</v>
      </c>
    </row>
    <row r="69" spans="2:2">
      <c r="B69" s="45" t="s">
        <v>249</v>
      </c>
    </row>
    <row r="70" spans="2:2">
      <c r="B70" s="45" t="s">
        <v>249</v>
      </c>
    </row>
    <row r="71" spans="2:2">
      <c r="B71" s="45" t="s">
        <v>249</v>
      </c>
    </row>
    <row r="72" spans="2:2">
      <c r="B72" s="45" t="s">
        <v>249</v>
      </c>
    </row>
    <row r="73" spans="2:2">
      <c r="B73" s="45" t="s">
        <v>249</v>
      </c>
    </row>
    <row r="74" spans="2:2">
      <c r="B74" s="45" t="s">
        <v>249</v>
      </c>
    </row>
    <row r="75" spans="2:2">
      <c r="B75" s="45" t="s">
        <v>249</v>
      </c>
    </row>
    <row r="76" spans="2:2">
      <c r="B76" s="45" t="s">
        <v>249</v>
      </c>
    </row>
    <row r="77" spans="2:2">
      <c r="B77" s="45" t="s">
        <v>249</v>
      </c>
    </row>
    <row r="78" spans="2:2">
      <c r="B78" s="45" t="s">
        <v>249</v>
      </c>
    </row>
    <row r="79" spans="2:2">
      <c r="B79" s="45" t="s">
        <v>249</v>
      </c>
    </row>
    <row r="80" spans="2:2">
      <c r="B80" s="45" t="s">
        <v>249</v>
      </c>
    </row>
    <row r="81" spans="2:2">
      <c r="B81" s="45" t="s">
        <v>249</v>
      </c>
    </row>
    <row r="82" spans="2:2">
      <c r="B82" s="45" t="s">
        <v>249</v>
      </c>
    </row>
    <row r="83" spans="2:2">
      <c r="B83" s="45" t="s">
        <v>249</v>
      </c>
    </row>
    <row r="84" spans="2:2">
      <c r="B84" s="45" t="s">
        <v>249</v>
      </c>
    </row>
    <row r="85" spans="2:2">
      <c r="B85" s="45" t="s">
        <v>249</v>
      </c>
    </row>
    <row r="86" spans="2:2">
      <c r="B86" s="45" t="s">
        <v>249</v>
      </c>
    </row>
    <row r="87" spans="2:2">
      <c r="B87" s="45" t="s">
        <v>249</v>
      </c>
    </row>
    <row r="88" spans="2:2">
      <c r="B88" s="45" t="s">
        <v>249</v>
      </c>
    </row>
    <row r="89" spans="2:2">
      <c r="B89" s="45" t="s">
        <v>249</v>
      </c>
    </row>
    <row r="90" spans="2:2">
      <c r="B90" s="45" t="s">
        <v>249</v>
      </c>
    </row>
    <row r="91" spans="2:2">
      <c r="B91" s="45" t="s">
        <v>249</v>
      </c>
    </row>
    <row r="92" spans="2:2">
      <c r="B92" s="45" t="s">
        <v>249</v>
      </c>
    </row>
    <row r="93" spans="2:2">
      <c r="B93" s="45" t="s">
        <v>249</v>
      </c>
    </row>
    <row r="94" spans="2:2">
      <c r="B94" s="45" t="s">
        <v>249</v>
      </c>
    </row>
    <row r="95" spans="2:2">
      <c r="B95" s="45" t="s">
        <v>249</v>
      </c>
    </row>
    <row r="96" spans="2:2">
      <c r="B96" s="45" t="s">
        <v>249</v>
      </c>
    </row>
    <row r="97" spans="2:2">
      <c r="B97" s="45" t="s">
        <v>249</v>
      </c>
    </row>
    <row r="98" spans="2:2">
      <c r="B98" s="45" t="s">
        <v>249</v>
      </c>
    </row>
    <row r="99" spans="2:2">
      <c r="B99" s="45" t="s">
        <v>249</v>
      </c>
    </row>
    <row r="100" spans="2:2">
      <c r="B100" s="45" t="s">
        <v>249</v>
      </c>
    </row>
    <row r="101" spans="2:2">
      <c r="B101" s="45" t="s">
        <v>249</v>
      </c>
    </row>
    <row r="102" spans="2:2">
      <c r="B102" s="45" t="s">
        <v>249</v>
      </c>
    </row>
    <row r="103" spans="2:2">
      <c r="B103" s="45" t="s">
        <v>249</v>
      </c>
    </row>
    <row r="104" spans="2:2">
      <c r="B104" s="45" t="s">
        <v>249</v>
      </c>
    </row>
    <row r="105" spans="2:2">
      <c r="B105" s="45" t="s">
        <v>249</v>
      </c>
    </row>
    <row r="106" spans="2:2">
      <c r="B106" s="45" t="s">
        <v>249</v>
      </c>
    </row>
    <row r="107" spans="2:2">
      <c r="B107" s="45" t="s">
        <v>249</v>
      </c>
    </row>
    <row r="108" spans="2:2">
      <c r="B108" s="45" t="s">
        <v>249</v>
      </c>
    </row>
    <row r="109" spans="2:2">
      <c r="B109" s="45" t="s">
        <v>249</v>
      </c>
    </row>
    <row r="110" spans="2:2">
      <c r="B110" s="45" t="s">
        <v>249</v>
      </c>
    </row>
    <row r="111" spans="2:2">
      <c r="B111" s="45" t="s">
        <v>249</v>
      </c>
    </row>
    <row r="112" spans="2:2">
      <c r="B112" s="45" t="s">
        <v>249</v>
      </c>
    </row>
    <row r="113" spans="2:2">
      <c r="B113" s="45" t="s">
        <v>249</v>
      </c>
    </row>
    <row r="114" spans="2:2">
      <c r="B114" s="45" t="s">
        <v>249</v>
      </c>
    </row>
    <row r="115" spans="2:2">
      <c r="B115" s="45" t="s">
        <v>249</v>
      </c>
    </row>
    <row r="116" spans="2:2">
      <c r="B116" s="45" t="s">
        <v>249</v>
      </c>
    </row>
    <row r="117" spans="2:2">
      <c r="B117" s="45" t="s">
        <v>249</v>
      </c>
    </row>
    <row r="118" spans="2:2">
      <c r="B118" s="45" t="s">
        <v>249</v>
      </c>
    </row>
    <row r="119" spans="2:2">
      <c r="B119" s="45" t="s">
        <v>249</v>
      </c>
    </row>
    <row r="120" spans="2:2">
      <c r="B120" s="45" t="s">
        <v>249</v>
      </c>
    </row>
    <row r="121" spans="2:2">
      <c r="B121" s="45" t="s">
        <v>249</v>
      </c>
    </row>
    <row r="122" spans="2:2">
      <c r="B122" s="45" t="s">
        <v>249</v>
      </c>
    </row>
    <row r="123" spans="2:2">
      <c r="B123" s="45" t="s">
        <v>249</v>
      </c>
    </row>
    <row r="124" spans="2:2">
      <c r="B124" s="45" t="s">
        <v>249</v>
      </c>
    </row>
    <row r="125" spans="2:2">
      <c r="B125" s="45" t="s">
        <v>249</v>
      </c>
    </row>
    <row r="126" spans="2:2">
      <c r="B126" s="45" t="s">
        <v>249</v>
      </c>
    </row>
    <row r="127" spans="2:2">
      <c r="B127" s="45" t="s">
        <v>249</v>
      </c>
    </row>
    <row r="128" spans="2:2">
      <c r="B128" s="45" t="s">
        <v>249</v>
      </c>
    </row>
    <row r="129" spans="2:2">
      <c r="B129" s="45" t="s">
        <v>249</v>
      </c>
    </row>
    <row r="130" spans="2:2">
      <c r="B130" s="45" t="s">
        <v>249</v>
      </c>
    </row>
    <row r="131" spans="2:2">
      <c r="B131" s="45" t="s">
        <v>249</v>
      </c>
    </row>
    <row r="132" spans="2:2">
      <c r="B132" s="45" t="s">
        <v>249</v>
      </c>
    </row>
    <row r="133" spans="2:2">
      <c r="B133" s="45" t="s">
        <v>249</v>
      </c>
    </row>
    <row r="134" spans="2:2">
      <c r="B134" s="45" t="s">
        <v>249</v>
      </c>
    </row>
    <row r="135" spans="2:2">
      <c r="B135" s="45" t="s">
        <v>249</v>
      </c>
    </row>
    <row r="136" spans="2:2">
      <c r="B136" s="45" t="s">
        <v>249</v>
      </c>
    </row>
    <row r="137" spans="2:2">
      <c r="B137" s="45" t="s">
        <v>249</v>
      </c>
    </row>
    <row r="138" spans="2:2">
      <c r="B138" s="45" t="s">
        <v>249</v>
      </c>
    </row>
    <row r="139" spans="2:2">
      <c r="B139" s="45" t="s">
        <v>249</v>
      </c>
    </row>
    <row r="140" spans="2:2">
      <c r="B140" s="45" t="s">
        <v>249</v>
      </c>
    </row>
    <row r="141" spans="2:2">
      <c r="B141" s="45" t="s">
        <v>249</v>
      </c>
    </row>
    <row r="142" spans="2:2">
      <c r="B142" s="45" t="s">
        <v>249</v>
      </c>
    </row>
    <row r="143" spans="2:2">
      <c r="B143" s="45" t="s">
        <v>249</v>
      </c>
    </row>
    <row r="144" spans="2:2">
      <c r="B144" s="45" t="s">
        <v>249</v>
      </c>
    </row>
    <row r="145" spans="2:2">
      <c r="B145" s="45" t="s">
        <v>249</v>
      </c>
    </row>
    <row r="146" spans="2:2">
      <c r="B146" s="45" t="s">
        <v>249</v>
      </c>
    </row>
    <row r="147" spans="2:2">
      <c r="B147" s="45" t="s">
        <v>249</v>
      </c>
    </row>
    <row r="148" spans="2:2">
      <c r="B148" s="45" t="s">
        <v>249</v>
      </c>
    </row>
    <row r="149" spans="2:2">
      <c r="B149" s="45" t="s">
        <v>249</v>
      </c>
    </row>
    <row r="150" spans="2:2">
      <c r="B150" s="45" t="s">
        <v>249</v>
      </c>
    </row>
    <row r="151" spans="2:2">
      <c r="B151" s="45" t="s">
        <v>249</v>
      </c>
    </row>
    <row r="152" spans="2:2">
      <c r="B152" s="45" t="s">
        <v>249</v>
      </c>
    </row>
    <row r="153" spans="2:2">
      <c r="B153" s="45" t="s">
        <v>249</v>
      </c>
    </row>
    <row r="154" spans="2:2">
      <c r="B154" s="45" t="s">
        <v>249</v>
      </c>
    </row>
    <row r="155" spans="2:2">
      <c r="B155" s="45" t="s">
        <v>249</v>
      </c>
    </row>
    <row r="156" spans="2:2">
      <c r="B156" s="45" t="s">
        <v>249</v>
      </c>
    </row>
    <row r="157" spans="2:2">
      <c r="B157" s="45" t="s">
        <v>249</v>
      </c>
    </row>
    <row r="158" spans="2:2">
      <c r="B158" s="45" t="s">
        <v>249</v>
      </c>
    </row>
    <row r="159" spans="2:2">
      <c r="B159" s="45" t="s">
        <v>249</v>
      </c>
    </row>
    <row r="160" spans="2:2">
      <c r="B160" s="45" t="s">
        <v>249</v>
      </c>
    </row>
    <row r="161" spans="2:2">
      <c r="B161" s="45" t="s">
        <v>249</v>
      </c>
    </row>
    <row r="162" spans="2:2">
      <c r="B162" s="45" t="s">
        <v>249</v>
      </c>
    </row>
    <row r="163" spans="2:2">
      <c r="B163" s="45" t="s">
        <v>249</v>
      </c>
    </row>
    <row r="164" spans="2:2">
      <c r="B164" s="45" t="s">
        <v>249</v>
      </c>
    </row>
    <row r="165" spans="2:2">
      <c r="B165" s="45" t="s">
        <v>249</v>
      </c>
    </row>
    <row r="166" spans="2:2">
      <c r="B166" s="45" t="s">
        <v>249</v>
      </c>
    </row>
    <row r="167" spans="2:2">
      <c r="B167" s="45" t="s">
        <v>249</v>
      </c>
    </row>
    <row r="168" spans="2:2">
      <c r="B168" s="45" t="s">
        <v>249</v>
      </c>
    </row>
    <row r="169" spans="2:2">
      <c r="B169" s="45" t="s">
        <v>249</v>
      </c>
    </row>
    <row r="170" spans="2:2">
      <c r="B170" s="45" t="s">
        <v>249</v>
      </c>
    </row>
    <row r="171" spans="2:2">
      <c r="B171" s="45" t="s">
        <v>249</v>
      </c>
    </row>
    <row r="172" spans="2:2">
      <c r="B172" s="45" t="s">
        <v>249</v>
      </c>
    </row>
    <row r="173" spans="2:2">
      <c r="B173" s="45" t="s">
        <v>249</v>
      </c>
    </row>
    <row r="174" spans="2:2">
      <c r="B174" s="45" t="s">
        <v>249</v>
      </c>
    </row>
    <row r="175" spans="2:2">
      <c r="B175" s="45" t="s">
        <v>249</v>
      </c>
    </row>
    <row r="176" spans="2:2">
      <c r="B176" s="45" t="s">
        <v>249</v>
      </c>
    </row>
    <row r="177" spans="2:2">
      <c r="B177" s="45" t="s">
        <v>249</v>
      </c>
    </row>
    <row r="178" spans="2:2">
      <c r="B178" s="45" t="s">
        <v>249</v>
      </c>
    </row>
    <row r="179" spans="2:2">
      <c r="B179" s="45" t="s">
        <v>249</v>
      </c>
    </row>
    <row r="180" spans="2:2">
      <c r="B180" s="45" t="s">
        <v>249</v>
      </c>
    </row>
    <row r="181" spans="2:2">
      <c r="B181" s="45" t="s">
        <v>249</v>
      </c>
    </row>
    <row r="182" spans="2:2">
      <c r="B182" s="45" t="s">
        <v>249</v>
      </c>
    </row>
    <row r="183" spans="2:2">
      <c r="B183" s="45" t="s">
        <v>249</v>
      </c>
    </row>
    <row r="184" spans="2:2">
      <c r="B184" s="45" t="s">
        <v>249</v>
      </c>
    </row>
    <row r="185" spans="2:2">
      <c r="B185" s="45" t="s">
        <v>249</v>
      </c>
    </row>
    <row r="186" spans="2:2">
      <c r="B186" s="45" t="s">
        <v>249</v>
      </c>
    </row>
    <row r="187" spans="2:2">
      <c r="B187" s="45" t="s">
        <v>249</v>
      </c>
    </row>
    <row r="188" spans="2:2">
      <c r="B188" s="45" t="s">
        <v>249</v>
      </c>
    </row>
    <row r="189" spans="2:2">
      <c r="B189" s="45" t="s">
        <v>249</v>
      </c>
    </row>
    <row r="190" spans="2:2">
      <c r="B190" s="45" t="s">
        <v>249</v>
      </c>
    </row>
    <row r="191" spans="2:2">
      <c r="B191" s="45" t="s">
        <v>249</v>
      </c>
    </row>
    <row r="192" spans="2:2">
      <c r="B192" s="45" t="s">
        <v>249</v>
      </c>
    </row>
    <row r="193" spans="2:2">
      <c r="B193" s="45" t="s">
        <v>249</v>
      </c>
    </row>
    <row r="194" spans="2:2">
      <c r="B194" s="45" t="s">
        <v>249</v>
      </c>
    </row>
    <row r="195" spans="2:2">
      <c r="B195" s="45" t="s">
        <v>249</v>
      </c>
    </row>
    <row r="196" spans="2:2">
      <c r="B196" s="45" t="s">
        <v>249</v>
      </c>
    </row>
    <row r="197" spans="2:2">
      <c r="B197" s="45" t="s">
        <v>249</v>
      </c>
    </row>
    <row r="198" spans="2:2">
      <c r="B198" s="45" t="s">
        <v>249</v>
      </c>
    </row>
    <row r="199" spans="2:2">
      <c r="B199" s="45" t="s">
        <v>249</v>
      </c>
    </row>
    <row r="200" spans="2:2">
      <c r="B200" s="45" t="s">
        <v>249</v>
      </c>
    </row>
  </sheetData>
  <conditionalFormatting sqref="A4">
    <cfRule type="notContainsBlanks" dxfId="0" priority="1">
      <formula>LEN(TRIM(A4))&gt;0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31"/>
  <sheetViews>
    <sheetView workbookViewId="0"/>
  </sheetViews>
  <sheetFormatPr defaultColWidth="12.6640625" defaultRowHeight="15.75" customHeight="1"/>
  <sheetData>
    <row r="1" spans="1:6">
      <c r="A1" s="46" t="s">
        <v>209</v>
      </c>
      <c r="B1" s="47" t="s">
        <v>210</v>
      </c>
      <c r="C1" s="47" t="s">
        <v>2</v>
      </c>
      <c r="D1" s="47" t="s">
        <v>211</v>
      </c>
      <c r="E1" s="47" t="s">
        <v>212</v>
      </c>
      <c r="F1" s="47" t="s">
        <v>213</v>
      </c>
    </row>
    <row r="2" spans="1:6">
      <c r="A2" s="48">
        <v>1</v>
      </c>
      <c r="B2" s="49" t="s">
        <v>214</v>
      </c>
      <c r="C2" s="49">
        <v>116610000</v>
      </c>
      <c r="D2" s="49">
        <v>86200</v>
      </c>
      <c r="E2" s="49">
        <v>43</v>
      </c>
      <c r="F2" s="49">
        <v>103100</v>
      </c>
    </row>
    <row r="3" spans="1:6">
      <c r="A3" s="48">
        <v>2</v>
      </c>
      <c r="B3" s="49" t="s">
        <v>47</v>
      </c>
      <c r="C3" s="49">
        <v>131100000</v>
      </c>
      <c r="D3" s="49">
        <v>19700</v>
      </c>
      <c r="E3" s="49">
        <v>126</v>
      </c>
      <c r="F3" s="49">
        <v>165900</v>
      </c>
    </row>
    <row r="4" spans="1:6">
      <c r="A4" s="48">
        <v>3</v>
      </c>
      <c r="B4" s="49" t="s">
        <v>215</v>
      </c>
      <c r="C4" s="49">
        <v>19910000</v>
      </c>
      <c r="D4" s="49">
        <v>10500</v>
      </c>
      <c r="E4" s="49">
        <v>132</v>
      </c>
      <c r="F4" s="49">
        <v>70100</v>
      </c>
    </row>
    <row r="5" spans="1:6">
      <c r="A5" s="48">
        <v>4</v>
      </c>
      <c r="B5" s="49" t="s">
        <v>216</v>
      </c>
      <c r="C5" s="49">
        <v>24310000</v>
      </c>
      <c r="D5" s="49">
        <v>10100</v>
      </c>
      <c r="E5" s="49">
        <v>269</v>
      </c>
      <c r="F5" s="49">
        <v>40200</v>
      </c>
    </row>
    <row r="6" spans="1:6">
      <c r="A6" s="48">
        <v>5</v>
      </c>
      <c r="B6" s="49" t="s">
        <v>31</v>
      </c>
      <c r="C6" s="49">
        <v>2300000000</v>
      </c>
      <c r="D6" s="49">
        <v>8800</v>
      </c>
      <c r="E6" s="49">
        <v>86</v>
      </c>
      <c r="F6" s="49">
        <v>39600</v>
      </c>
    </row>
    <row r="7" spans="1:6">
      <c r="A7" s="48">
        <v>6</v>
      </c>
      <c r="B7" s="49" t="s">
        <v>89</v>
      </c>
      <c r="C7" s="49">
        <v>263510000</v>
      </c>
      <c r="D7" s="49">
        <v>8400</v>
      </c>
      <c r="E7" s="49">
        <v>208</v>
      </c>
      <c r="F7" s="49">
        <v>45900</v>
      </c>
    </row>
    <row r="8" spans="1:6">
      <c r="A8" s="48">
        <v>7</v>
      </c>
      <c r="B8" s="49" t="s">
        <v>95</v>
      </c>
      <c r="C8" s="49">
        <v>10100000</v>
      </c>
      <c r="D8" s="49">
        <v>8100</v>
      </c>
      <c r="E8" s="49">
        <v>46</v>
      </c>
      <c r="F8" s="49">
        <v>11200</v>
      </c>
    </row>
    <row r="9" spans="1:6">
      <c r="A9" s="48">
        <v>8</v>
      </c>
      <c r="B9" s="49" t="s">
        <v>137</v>
      </c>
      <c r="C9" s="49">
        <v>32110000</v>
      </c>
      <c r="D9" s="49">
        <v>7900</v>
      </c>
      <c r="E9" s="49">
        <v>165</v>
      </c>
      <c r="F9" s="49">
        <v>51400</v>
      </c>
    </row>
    <row r="10" spans="1:6">
      <c r="A10" s="48">
        <v>9</v>
      </c>
      <c r="B10" s="49" t="s">
        <v>217</v>
      </c>
      <c r="C10" s="49">
        <v>31810000</v>
      </c>
      <c r="D10" s="49">
        <v>6000</v>
      </c>
      <c r="E10" s="49">
        <v>326</v>
      </c>
      <c r="F10" s="49">
        <v>156300</v>
      </c>
    </row>
    <row r="11" spans="1:6">
      <c r="A11" s="48">
        <v>10</v>
      </c>
      <c r="B11" s="49" t="s">
        <v>58</v>
      </c>
      <c r="C11" s="49">
        <v>3100000</v>
      </c>
      <c r="D11" s="49">
        <v>5100</v>
      </c>
      <c r="E11" s="49">
        <v>188</v>
      </c>
      <c r="F11" s="49">
        <v>19800</v>
      </c>
    </row>
    <row r="12" spans="1:6">
      <c r="A12" s="48">
        <v>11</v>
      </c>
      <c r="B12" s="49" t="s">
        <v>218</v>
      </c>
      <c r="C12" s="49">
        <v>35310000</v>
      </c>
      <c r="D12" s="49">
        <v>4900</v>
      </c>
      <c r="E12" s="49">
        <v>128</v>
      </c>
      <c r="F12" s="49">
        <v>13500</v>
      </c>
    </row>
    <row r="13" spans="1:6">
      <c r="A13" s="48">
        <v>12</v>
      </c>
      <c r="B13" s="49" t="s">
        <v>219</v>
      </c>
      <c r="C13" s="49">
        <v>66910000</v>
      </c>
      <c r="D13" s="49">
        <v>4600</v>
      </c>
      <c r="E13" s="49">
        <v>95</v>
      </c>
      <c r="F13" s="49">
        <v>44500</v>
      </c>
    </row>
    <row r="14" spans="1:6">
      <c r="A14" s="48">
        <v>13</v>
      </c>
      <c r="B14" s="49" t="s">
        <v>220</v>
      </c>
      <c r="C14" s="49">
        <v>3510000</v>
      </c>
      <c r="D14" s="49">
        <v>3500</v>
      </c>
      <c r="E14" s="49">
        <v>39</v>
      </c>
      <c r="F14" s="49">
        <v>12800</v>
      </c>
    </row>
    <row r="15" spans="1:6">
      <c r="A15" s="48">
        <v>14</v>
      </c>
      <c r="B15" s="49" t="s">
        <v>221</v>
      </c>
      <c r="C15" s="49">
        <v>227710000</v>
      </c>
      <c r="D15" s="49">
        <v>3400</v>
      </c>
      <c r="E15" s="49">
        <v>1300</v>
      </c>
      <c r="F15" s="49">
        <v>34500</v>
      </c>
    </row>
    <row r="16" spans="1:6">
      <c r="A16" s="48">
        <v>15</v>
      </c>
      <c r="B16" s="49" t="s">
        <v>133</v>
      </c>
      <c r="C16" s="49">
        <v>35110000</v>
      </c>
      <c r="D16" s="49">
        <v>3300</v>
      </c>
      <c r="E16" s="49">
        <v>16</v>
      </c>
      <c r="F16" s="49">
        <v>4800</v>
      </c>
    </row>
    <row r="17" spans="1:6">
      <c r="A17" s="48">
        <v>16</v>
      </c>
      <c r="B17" s="49" t="s">
        <v>222</v>
      </c>
      <c r="C17" s="49">
        <v>3100000</v>
      </c>
      <c r="D17" s="49">
        <v>3100</v>
      </c>
      <c r="E17" s="49">
        <v>39</v>
      </c>
      <c r="F17" s="49">
        <v>15000</v>
      </c>
    </row>
    <row r="18" spans="1:6">
      <c r="A18" s="48">
        <v>17</v>
      </c>
      <c r="B18" s="49" t="s">
        <v>223</v>
      </c>
      <c r="C18" s="49">
        <v>2410000</v>
      </c>
      <c r="D18" s="49">
        <v>3100</v>
      </c>
      <c r="E18" s="49">
        <v>38</v>
      </c>
      <c r="F18" s="49">
        <v>15500</v>
      </c>
    </row>
    <row r="19" spans="1:6">
      <c r="A19" s="48">
        <v>18</v>
      </c>
      <c r="B19" s="49" t="s">
        <v>224</v>
      </c>
      <c r="C19" s="49">
        <v>9510000</v>
      </c>
      <c r="D19" s="49">
        <v>2800</v>
      </c>
      <c r="E19" s="49">
        <v>406</v>
      </c>
      <c r="F19" s="49">
        <v>18100</v>
      </c>
    </row>
    <row r="20" spans="1:6">
      <c r="A20" s="48">
        <v>19</v>
      </c>
      <c r="B20" s="49" t="s">
        <v>46</v>
      </c>
      <c r="C20" s="49">
        <v>137710000</v>
      </c>
      <c r="D20" s="49">
        <v>2300</v>
      </c>
      <c r="E20" s="49">
        <v>131</v>
      </c>
      <c r="F20" s="49">
        <v>6100</v>
      </c>
    </row>
    <row r="21" spans="1:6">
      <c r="A21" s="48">
        <v>20</v>
      </c>
      <c r="B21" s="49" t="s">
        <v>225</v>
      </c>
      <c r="C21" s="49">
        <v>42610000</v>
      </c>
      <c r="D21" s="49">
        <v>2200</v>
      </c>
      <c r="E21" s="49">
        <v>136</v>
      </c>
      <c r="F21" s="49">
        <v>8000</v>
      </c>
    </row>
    <row r="22" spans="1:6">
      <c r="A22" s="48">
        <v>21</v>
      </c>
      <c r="B22" s="49" t="s">
        <v>226</v>
      </c>
      <c r="C22" s="49">
        <v>6210000</v>
      </c>
      <c r="D22" s="49">
        <v>2000</v>
      </c>
      <c r="E22" s="49">
        <v>61</v>
      </c>
      <c r="F22" s="49">
        <v>9000</v>
      </c>
    </row>
    <row r="23" spans="1:6">
      <c r="A23" s="48">
        <v>22</v>
      </c>
      <c r="B23" s="49" t="s">
        <v>227</v>
      </c>
      <c r="C23" s="49">
        <v>8210000</v>
      </c>
      <c r="D23" s="49">
        <v>1700</v>
      </c>
      <c r="E23" s="49">
        <v>25</v>
      </c>
      <c r="F23" s="49">
        <v>6300</v>
      </c>
    </row>
    <row r="24" spans="1:6">
      <c r="A24" s="48">
        <v>23</v>
      </c>
      <c r="B24" s="49" t="s">
        <v>228</v>
      </c>
      <c r="C24" s="49">
        <v>869410000</v>
      </c>
      <c r="D24" s="49">
        <v>1600</v>
      </c>
      <c r="E24" s="49">
        <v>51</v>
      </c>
      <c r="F24" s="49">
        <v>21500</v>
      </c>
    </row>
    <row r="25" spans="1:6">
      <c r="A25" s="48">
        <v>24</v>
      </c>
      <c r="B25" s="49" t="s">
        <v>229</v>
      </c>
      <c r="C25" s="49">
        <v>19310000</v>
      </c>
      <c r="D25" s="49">
        <v>1300</v>
      </c>
      <c r="E25" s="49">
        <v>83</v>
      </c>
      <c r="F25" s="49">
        <v>9000</v>
      </c>
    </row>
    <row r="26" spans="1:6">
      <c r="A26" s="48">
        <v>25</v>
      </c>
      <c r="B26" s="49" t="s">
        <v>230</v>
      </c>
      <c r="C26" s="49">
        <v>105310000</v>
      </c>
      <c r="D26" s="49">
        <v>1200</v>
      </c>
      <c r="E26" s="49">
        <v>22</v>
      </c>
      <c r="F26" s="49">
        <v>4000</v>
      </c>
    </row>
    <row r="27" spans="1:6">
      <c r="A27" s="48">
        <v>26</v>
      </c>
      <c r="B27" s="49" t="s">
        <v>231</v>
      </c>
      <c r="C27" s="49">
        <v>8310000</v>
      </c>
      <c r="D27" s="49">
        <v>1200</v>
      </c>
      <c r="E27" s="49">
        <v>88</v>
      </c>
      <c r="F27" s="49">
        <v>6900</v>
      </c>
    </row>
    <row r="28" spans="1:6">
      <c r="A28" s="48">
        <v>27</v>
      </c>
      <c r="B28" s="49" t="s">
        <v>232</v>
      </c>
      <c r="C28" s="49">
        <v>19310000</v>
      </c>
      <c r="D28" s="49">
        <v>972</v>
      </c>
      <c r="E28" s="49">
        <v>114</v>
      </c>
      <c r="F28" s="49">
        <v>18900</v>
      </c>
    </row>
    <row r="29" spans="1:6">
      <c r="A29" s="48">
        <v>28</v>
      </c>
      <c r="B29" s="49" t="s">
        <v>233</v>
      </c>
      <c r="C29" s="49">
        <v>2810000</v>
      </c>
      <c r="D29" s="49">
        <v>839</v>
      </c>
      <c r="E29" s="49">
        <v>60</v>
      </c>
      <c r="F29" s="49">
        <v>2300</v>
      </c>
    </row>
    <row r="30" spans="1:6">
      <c r="A30" s="48">
        <v>29</v>
      </c>
      <c r="B30" s="49" t="s">
        <v>234</v>
      </c>
      <c r="C30" s="49">
        <v>254610000</v>
      </c>
      <c r="D30" s="49">
        <v>823</v>
      </c>
      <c r="E30" s="49">
        <v>18</v>
      </c>
      <c r="F30" s="49">
        <v>2100</v>
      </c>
    </row>
    <row r="31" spans="1:6">
      <c r="A31" s="48">
        <v>30</v>
      </c>
      <c r="B31" s="49" t="s">
        <v>235</v>
      </c>
      <c r="C31" s="49">
        <v>1710000</v>
      </c>
      <c r="D31" s="49">
        <v>754</v>
      </c>
      <c r="E31" s="49">
        <v>188</v>
      </c>
      <c r="F31" s="49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TAXONOMY DATA</vt:lpstr>
      <vt:lpstr>TAXONOMY FRAMEWORK</vt:lpstr>
      <vt:lpstr>INVALID DAOs</vt:lpstr>
      <vt:lpstr>Controls</vt:lpstr>
      <vt:lpstr>Variables</vt:lpstr>
      <vt:lpstr>Type of DAOs</vt:lpstr>
      <vt:lpstr>AHMED</vt:lpstr>
      <vt:lpstr>ANDONOV</vt:lpstr>
      <vt:lpstr>LAXMAN</vt:lpstr>
      <vt:lpstr>HAMMAN</vt:lpstr>
      <vt:lpstr>TSCHANG</vt:lpstr>
      <vt:lpstr>VERMA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Ziegler</dc:creator>
  <cp:lastModifiedBy>Christian Ziegler</cp:lastModifiedBy>
  <dcterms:modified xsi:type="dcterms:W3CDTF">2022-08-16T12:53:28Z</dcterms:modified>
</cp:coreProperties>
</file>