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ande\Downloads\"/>
    </mc:Choice>
  </mc:AlternateContent>
  <xr:revisionPtr revIDLastSave="0" documentId="13_ncr:1_{6937C437-3494-44D3-AF7B-D663818A04F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ORÇ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16" i="1"/>
  <c r="F15" i="1"/>
  <c r="F14" i="1"/>
  <c r="F13" i="1"/>
  <c r="F12" i="1"/>
  <c r="F11" i="1"/>
  <c r="F10" i="1"/>
  <c r="F9" i="1" s="1"/>
  <c r="F8" i="1"/>
  <c r="F7" i="1"/>
  <c r="F6" i="1" s="1"/>
  <c r="F4" i="1"/>
  <c r="F3" i="1" l="1"/>
  <c r="F18" i="1" s="1"/>
  <c r="F17" i="1" s="1"/>
  <c r="F19" i="1" s="1"/>
  <c r="H19" i="1" s="1"/>
</calcChain>
</file>

<file path=xl/sharedStrings.xml><?xml version="1.0" encoding="utf-8"?>
<sst xmlns="http://schemas.openxmlformats.org/spreadsheetml/2006/main" count="47" uniqueCount="43">
  <si>
    <t>ITEM</t>
  </si>
  <si>
    <t>DISCRIMINAÇÃO</t>
  </si>
  <si>
    <t>ABA</t>
  </si>
  <si>
    <t>UN (R$)</t>
  </si>
  <si>
    <t>QUANT.</t>
  </si>
  <si>
    <t>TOTAL (R$)</t>
  </si>
  <si>
    <t>BOLSAS</t>
  </si>
  <si>
    <t>CAPITAL</t>
  </si>
  <si>
    <t>2.1</t>
  </si>
  <si>
    <t>SSD 240 GB para lab. modelagem comp.</t>
  </si>
  <si>
    <t>1-MPN</t>
  </si>
  <si>
    <t>2.2</t>
  </si>
  <si>
    <t>Memória RAM DDR3 8GB</t>
  </si>
  <si>
    <t>CUSTEIO</t>
  </si>
  <si>
    <t>3.1</t>
  </si>
  <si>
    <t>Teclado sem fio</t>
  </si>
  <si>
    <t>3-MCN</t>
  </si>
  <si>
    <t>3.2</t>
  </si>
  <si>
    <t>Mouse sem fio</t>
  </si>
  <si>
    <t>3.3</t>
  </si>
  <si>
    <t>Serviços de hospedagem e registro de site</t>
  </si>
  <si>
    <t>5-STB</t>
  </si>
  <si>
    <t>3.4</t>
  </si>
  <si>
    <t>Diárias</t>
  </si>
  <si>
    <t>8-DIP</t>
  </si>
  <si>
    <t>3.5</t>
  </si>
  <si>
    <t>Inscrição em congresso da área</t>
  </si>
  <si>
    <t>3.6</t>
  </si>
  <si>
    <t>Passagens Aéreas</t>
  </si>
  <si>
    <t>7-TRAN</t>
  </si>
  <si>
    <t>3.7</t>
  </si>
  <si>
    <t>Registro de software no INPI</t>
  </si>
  <si>
    <t>TOTAL GERAL (CAPITAL + CUSTEIO + BOLSAS)</t>
  </si>
  <si>
    <t>1.2</t>
  </si>
  <si>
    <t>12 MESES</t>
  </si>
  <si>
    <t>FUNAPE</t>
  </si>
  <si>
    <t>ADM</t>
  </si>
  <si>
    <t>4.1</t>
  </si>
  <si>
    <t>SE NEGATIVO REDUZIR VALOR</t>
  </si>
  <si>
    <t>TEMOS 30K</t>
  </si>
  <si>
    <t>NÃO MEXER NESSA LINHA</t>
  </si>
  <si>
    <t>João Coelho Estrela - AT</t>
  </si>
  <si>
    <t>Aluno graduação - IC /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</si>
</sst>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\.m"/>
  </numFmts>
  <fonts count="1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8"/>
      <color rgb="FF000000"/>
      <name val="&quot;Times New Roman&quot;"/>
    </font>
    <font>
      <sz val="8"/>
      <color rgb="FF000000"/>
      <name val="Arial"/>
      <family val="2"/>
      <scheme val="minor"/>
    </font>
    <font>
      <sz val="8"/>
      <name val="Arial"/>
      <family val="2"/>
    </font>
    <font>
      <b/>
      <sz val="8"/>
      <color rgb="FF000000"/>
      <name val="&quot;Times New Roman&quot;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7" fillId="0" borderId="0" xfId="0" applyFont="1" applyAlignment="1"/>
    <xf numFmtId="3" fontId="7" fillId="0" borderId="0" xfId="0" applyNumberFormat="1" applyFont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2" fontId="3" fillId="0" borderId="0" xfId="0" applyNumberFormat="1" applyFont="1" applyAlignment="1"/>
    <xf numFmtId="0" fontId="5" fillId="2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4" fontId="9" fillId="0" borderId="1" xfId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44" fontId="9" fillId="0" borderId="4" xfId="1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44" fontId="5" fillId="2" borderId="3" xfId="1" applyFont="1" applyFill="1" applyBorder="1" applyAlignment="1"/>
    <xf numFmtId="44" fontId="2" fillId="0" borderId="6" xfId="1" applyFont="1" applyBorder="1" applyAlignment="1">
      <alignment horizontal="center"/>
    </xf>
    <xf numFmtId="44" fontId="5" fillId="2" borderId="3" xfId="1" applyFont="1" applyFill="1" applyBorder="1" applyAlignment="1">
      <alignment vertical="center"/>
    </xf>
    <xf numFmtId="164" fontId="2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44" fontId="10" fillId="0" borderId="4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1"/>
  <sheetViews>
    <sheetView tabSelected="1" zoomScale="115" zoomScaleNormal="115" workbookViewId="0">
      <selection activeCell="C8" sqref="C8"/>
    </sheetView>
  </sheetViews>
  <sheetFormatPr defaultColWidth="12.5703125" defaultRowHeight="15.75" customHeight="1"/>
  <cols>
    <col min="1" max="1" width="5.5703125" style="2" customWidth="1"/>
    <col min="2" max="2" width="36.85546875" style="2" customWidth="1"/>
    <col min="3" max="6" width="13" style="9" customWidth="1"/>
    <col min="7" max="16384" width="12.5703125" style="2"/>
  </cols>
  <sheetData>
    <row r="1" spans="1:9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9" ht="15" customHeight="1">
      <c r="A2" s="18"/>
      <c r="B2" s="30"/>
      <c r="C2" s="30"/>
      <c r="D2" s="30"/>
      <c r="E2" s="30"/>
      <c r="F2" s="8" t="s">
        <v>34</v>
      </c>
    </row>
    <row r="3" spans="1:9" ht="15.75" customHeight="1">
      <c r="A3" s="22">
        <v>1</v>
      </c>
      <c r="B3" s="23" t="s">
        <v>6</v>
      </c>
      <c r="C3" s="24"/>
      <c r="D3" s="33"/>
      <c r="E3" s="25"/>
      <c r="F3" s="29">
        <f>SUM(F4:F5)</f>
        <v>16800</v>
      </c>
    </row>
    <row r="4" spans="1:9" ht="15.75" customHeight="1">
      <c r="A4" s="15">
        <v>44197</v>
      </c>
      <c r="B4" s="31" t="s">
        <v>41</v>
      </c>
      <c r="C4" s="32"/>
      <c r="D4" s="34">
        <v>1000</v>
      </c>
      <c r="E4" s="32">
        <v>12</v>
      </c>
      <c r="F4" s="21">
        <f>D4*E4</f>
        <v>12000</v>
      </c>
    </row>
    <row r="5" spans="1:9" ht="15.75" customHeight="1">
      <c r="A5" s="16" t="s">
        <v>33</v>
      </c>
      <c r="B5" s="16" t="s">
        <v>42</v>
      </c>
      <c r="C5" s="19"/>
      <c r="D5" s="21">
        <v>400</v>
      </c>
      <c r="E5" s="1">
        <v>12</v>
      </c>
      <c r="F5" s="21">
        <f>D5*E5</f>
        <v>4800</v>
      </c>
    </row>
    <row r="6" spans="1:9" ht="15.75" customHeight="1">
      <c r="A6" s="14">
        <v>2</v>
      </c>
      <c r="B6" s="23" t="s">
        <v>7</v>
      </c>
      <c r="C6" s="24"/>
      <c r="D6" s="33"/>
      <c r="E6" s="25"/>
      <c r="F6" s="20">
        <f>SUM(F7:F8)</f>
        <v>2490</v>
      </c>
    </row>
    <row r="7" spans="1:9" ht="15.75" customHeight="1">
      <c r="A7" s="17" t="s">
        <v>8</v>
      </c>
      <c r="B7" s="16" t="s">
        <v>9</v>
      </c>
      <c r="C7" s="3" t="s">
        <v>10</v>
      </c>
      <c r="D7" s="21">
        <v>220</v>
      </c>
      <c r="E7" s="1">
        <v>6</v>
      </c>
      <c r="F7" s="21">
        <f t="shared" ref="F7:F8" si="0">D7*E7</f>
        <v>1320</v>
      </c>
    </row>
    <row r="8" spans="1:9" ht="15.75" customHeight="1">
      <c r="A8" s="17" t="s">
        <v>11</v>
      </c>
      <c r="B8" s="16" t="s">
        <v>12</v>
      </c>
      <c r="C8" s="3" t="s">
        <v>10</v>
      </c>
      <c r="D8" s="21">
        <v>195</v>
      </c>
      <c r="E8" s="1">
        <v>6</v>
      </c>
      <c r="F8" s="21">
        <f t="shared" si="0"/>
        <v>1170</v>
      </c>
    </row>
    <row r="9" spans="1:9" ht="15.75" customHeight="1">
      <c r="A9" s="14">
        <v>3</v>
      </c>
      <c r="B9" s="28" t="s">
        <v>13</v>
      </c>
      <c r="C9" s="26"/>
      <c r="D9" s="35"/>
      <c r="E9" s="27"/>
      <c r="F9" s="20">
        <f>SUM(F10:F16)</f>
        <v>8310</v>
      </c>
    </row>
    <row r="10" spans="1:9" ht="15.75" customHeight="1">
      <c r="A10" s="17" t="s">
        <v>14</v>
      </c>
      <c r="B10" s="16" t="s">
        <v>15</v>
      </c>
      <c r="C10" s="3" t="s">
        <v>16</v>
      </c>
      <c r="D10" s="21">
        <v>200</v>
      </c>
      <c r="E10" s="1">
        <v>1</v>
      </c>
      <c r="F10" s="21">
        <f t="shared" ref="F10:F16" si="1">D10*E10</f>
        <v>200</v>
      </c>
    </row>
    <row r="11" spans="1:9" ht="15.75" customHeight="1">
      <c r="A11" s="17" t="s">
        <v>17</v>
      </c>
      <c r="B11" s="16" t="s">
        <v>18</v>
      </c>
      <c r="C11" s="3" t="s">
        <v>16</v>
      </c>
      <c r="D11" s="21">
        <v>100</v>
      </c>
      <c r="E11" s="4">
        <v>2</v>
      </c>
      <c r="F11" s="21">
        <f t="shared" si="1"/>
        <v>200</v>
      </c>
    </row>
    <row r="12" spans="1:9" ht="15.75" customHeight="1">
      <c r="A12" s="17" t="s">
        <v>19</v>
      </c>
      <c r="B12" s="16" t="s">
        <v>20</v>
      </c>
      <c r="C12" s="3" t="s">
        <v>21</v>
      </c>
      <c r="D12" s="21">
        <v>2200</v>
      </c>
      <c r="E12" s="4">
        <v>1</v>
      </c>
      <c r="F12" s="21">
        <f t="shared" si="1"/>
        <v>2200</v>
      </c>
    </row>
    <row r="13" spans="1:9" ht="15.75" customHeight="1">
      <c r="A13" s="17" t="s">
        <v>22</v>
      </c>
      <c r="B13" s="16" t="s">
        <v>23</v>
      </c>
      <c r="C13" s="3" t="s">
        <v>24</v>
      </c>
      <c r="D13" s="21">
        <v>450</v>
      </c>
      <c r="E13" s="4">
        <v>4</v>
      </c>
      <c r="F13" s="21">
        <f t="shared" si="1"/>
        <v>1800</v>
      </c>
    </row>
    <row r="14" spans="1:9" ht="15.75" customHeight="1">
      <c r="A14" s="17" t="s">
        <v>25</v>
      </c>
      <c r="B14" s="16" t="s">
        <v>26</v>
      </c>
      <c r="C14" s="3" t="s">
        <v>21</v>
      </c>
      <c r="D14" s="21">
        <v>1200</v>
      </c>
      <c r="E14" s="4">
        <v>1</v>
      </c>
      <c r="F14" s="21">
        <f t="shared" si="1"/>
        <v>1200</v>
      </c>
    </row>
    <row r="15" spans="1:9" ht="15.75" customHeight="1">
      <c r="A15" s="17" t="s">
        <v>27</v>
      </c>
      <c r="B15" s="16" t="s">
        <v>28</v>
      </c>
      <c r="C15" s="3" t="s">
        <v>29</v>
      </c>
      <c r="D15" s="21">
        <v>1600</v>
      </c>
      <c r="E15" s="4">
        <v>1</v>
      </c>
      <c r="F15" s="21">
        <f t="shared" si="1"/>
        <v>1600</v>
      </c>
    </row>
    <row r="16" spans="1:9" ht="15.75" customHeight="1">
      <c r="A16" s="17" t="s">
        <v>30</v>
      </c>
      <c r="B16" s="16" t="s">
        <v>31</v>
      </c>
      <c r="C16" s="3" t="s">
        <v>21</v>
      </c>
      <c r="D16" s="21">
        <v>185</v>
      </c>
      <c r="E16" s="4">
        <v>6</v>
      </c>
      <c r="F16" s="21">
        <f t="shared" si="1"/>
        <v>1110</v>
      </c>
      <c r="I16" s="2" t="s">
        <v>39</v>
      </c>
    </row>
    <row r="17" spans="1:9" ht="15.75" customHeight="1">
      <c r="A17" s="14">
        <v>4</v>
      </c>
      <c r="B17" s="10" t="s">
        <v>36</v>
      </c>
      <c r="C17" s="11"/>
      <c r="D17" s="11"/>
      <c r="E17" s="12"/>
      <c r="F17" s="20">
        <f>F18</f>
        <v>3086.4</v>
      </c>
      <c r="G17" s="5"/>
      <c r="H17" s="6"/>
    </row>
    <row r="18" spans="1:9" ht="15.75" customHeight="1">
      <c r="A18" s="36" t="s">
        <v>37</v>
      </c>
      <c r="B18" s="37" t="s">
        <v>35</v>
      </c>
      <c r="C18" s="38"/>
      <c r="D18" s="38"/>
      <c r="E18" s="39"/>
      <c r="F18" s="21">
        <f>16%*(F3+F6)</f>
        <v>3086.4</v>
      </c>
      <c r="G18" s="2" t="s">
        <v>40</v>
      </c>
    </row>
    <row r="19" spans="1:9" ht="15.75" customHeight="1">
      <c r="A19" s="40" t="s">
        <v>32</v>
      </c>
      <c r="B19" s="41"/>
      <c r="C19" s="42"/>
      <c r="D19" s="42"/>
      <c r="E19" s="43"/>
      <c r="F19" s="44">
        <f>F17+F9+F6+F3</f>
        <v>30686.400000000001</v>
      </c>
      <c r="H19" s="13">
        <f>30000-F19</f>
        <v>-686.40000000000146</v>
      </c>
      <c r="I19" s="2" t="s">
        <v>38</v>
      </c>
    </row>
    <row r="20" spans="1:9" ht="11.25"/>
    <row r="21" spans="1:9" ht="11.25"/>
  </sheetData>
  <mergeCells count="7">
    <mergeCell ref="B17:E17"/>
    <mergeCell ref="B18:E18"/>
    <mergeCell ref="A1:A2"/>
    <mergeCell ref="B1:B2"/>
    <mergeCell ref="C1:C2"/>
    <mergeCell ref="D1:D2"/>
    <mergeCell ref="E1:E2"/>
  </mergeCells>
  <printOptions horizontalCentered="1" gridLines="1"/>
  <pageMargins left="0.7" right="0.7" top="0.75" bottom="0.75" header="0" footer="0"/>
  <pageSetup paperSize="9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wanderlei malaquias pereira junior</cp:lastModifiedBy>
  <dcterms:modified xsi:type="dcterms:W3CDTF">2022-08-21T18:10:45Z</dcterms:modified>
</cp:coreProperties>
</file>