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 Straceri\Downloads\UFABC QS\Programação Estruturada\archive\"/>
    </mc:Choice>
  </mc:AlternateContent>
  <xr:revisionPtr revIDLastSave="0" documentId="13_ncr:40009_{D262B8DD-5FB0-4CF4-A942-2DD2CF1D47C4}" xr6:coauthVersionLast="45" xr6:coauthVersionMax="45" xr10:uidLastSave="{00000000-0000-0000-0000-000000000000}"/>
  <bookViews>
    <workbookView xWindow="-108" yWindow="-108" windowWidth="19416" windowHeight="10440"/>
  </bookViews>
  <sheets>
    <sheet name="grupo08 - Página1" sheetId="1" r:id="rId1"/>
    <sheet name="Planilha1" sheetId="2" r:id="rId2"/>
  </sheets>
  <definedNames>
    <definedName name="_xlnm._FilterDatabase" localSheetId="0" hidden="1">'grupo08 - Página1'!$A$1:$X$406</definedName>
    <definedName name="_xlchart.v1.0" hidden="1">'grupo08 - Página1'!$W$1</definedName>
    <definedName name="_xlchart.v1.1" hidden="1">'grupo08 - Página1'!$W$2:$W$408</definedName>
    <definedName name="_xlchart.v1.2" hidden="1">'grupo08 - Página1'!$X$1</definedName>
    <definedName name="_xlchart.v1.3" hidden="1">'grupo08 - Página1'!$X$2:$X$409</definedName>
    <definedName name="_xlchart.v1.4" hidden="1">'grupo08 - Página1'!$X$1:$X$406</definedName>
    <definedName name="_xlchart.v1.5" hidden="1">'grupo08 - Página1'!$X$407:$X$409</definedName>
    <definedName name="_xlchart.v1.6" hidden="1">'grupo08 - Página1'!$W$1</definedName>
    <definedName name="_xlchart.v1.7" hidden="1">'grupo08 - Página1'!$W$2:$W$408</definedName>
    <definedName name="_xlchart.v1.8" hidden="1">'grupo08 - Página1'!$X$1</definedName>
    <definedName name="_xlchart.v1.9" hidden="1">'grupo08 - Página1'!$X$2:$X$408</definedName>
  </definedNames>
  <calcPr calcId="0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Y2" i="1" s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Y4" i="1"/>
  <c r="Y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2" i="1"/>
  <c r="V409" i="1" s="1"/>
  <c r="V408" i="1" l="1"/>
  <c r="W395" i="1" s="1"/>
  <c r="W404" i="1" l="1"/>
  <c r="W2" i="1"/>
  <c r="W179" i="1"/>
  <c r="W237" i="1"/>
  <c r="W159" i="1"/>
  <c r="W299" i="1"/>
  <c r="W116" i="1"/>
  <c r="W268" i="1"/>
  <c r="W352" i="1"/>
  <c r="W333" i="1"/>
  <c r="W313" i="1"/>
  <c r="W230" i="1"/>
  <c r="W20" i="1"/>
  <c r="W28" i="1"/>
  <c r="W336" i="1"/>
  <c r="W90" i="1"/>
  <c r="W290" i="1"/>
  <c r="W192" i="1"/>
  <c r="W59" i="1"/>
  <c r="W123" i="1"/>
  <c r="W187" i="1"/>
  <c r="W251" i="1"/>
  <c r="W88" i="1"/>
  <c r="W53" i="1"/>
  <c r="W117" i="1"/>
  <c r="W181" i="1"/>
  <c r="W8" i="1"/>
  <c r="W38" i="1"/>
  <c r="W39" i="1"/>
  <c r="W103" i="1"/>
  <c r="W167" i="1"/>
  <c r="W231" i="1"/>
  <c r="W136" i="1"/>
  <c r="W57" i="1"/>
  <c r="W153" i="1"/>
  <c r="W315" i="1"/>
  <c r="W124" i="1"/>
  <c r="W284" i="1"/>
  <c r="W376" i="1"/>
  <c r="W373" i="1"/>
  <c r="W377" i="1"/>
  <c r="W238" i="1"/>
  <c r="W366" i="1"/>
  <c r="W297" i="1"/>
  <c r="W344" i="1"/>
  <c r="W138" i="1"/>
  <c r="W306" i="1"/>
  <c r="W51" i="1"/>
  <c r="W109" i="1"/>
  <c r="W95" i="1"/>
  <c r="W3" i="1"/>
  <c r="W61" i="1"/>
  <c r="W47" i="1"/>
  <c r="W65" i="1"/>
  <c r="W334" i="1"/>
  <c r="W267" i="1"/>
  <c r="W197" i="1"/>
  <c r="W247" i="1"/>
  <c r="W4" i="1"/>
  <c r="W385" i="1"/>
  <c r="W94" i="1"/>
  <c r="W375" i="1"/>
  <c r="W216" i="1"/>
  <c r="W361" i="1"/>
  <c r="W162" i="1"/>
  <c r="W354" i="1"/>
  <c r="W128" i="1"/>
  <c r="W32" i="1"/>
  <c r="W31" i="1"/>
  <c r="W145" i="1"/>
  <c r="W259" i="1"/>
  <c r="W64" i="1"/>
  <c r="W175" i="1"/>
  <c r="W331" i="1"/>
  <c r="W381" i="1"/>
  <c r="W384" i="1"/>
  <c r="W11" i="1"/>
  <c r="W5" i="1"/>
  <c r="W112" i="1"/>
  <c r="W183" i="1"/>
  <c r="W332" i="1"/>
  <c r="W397" i="1"/>
  <c r="W178" i="1"/>
  <c r="W19" i="1"/>
  <c r="W83" i="1"/>
  <c r="W147" i="1"/>
  <c r="W211" i="1"/>
  <c r="W24" i="1"/>
  <c r="W13" i="1"/>
  <c r="W77" i="1"/>
  <c r="W141" i="1"/>
  <c r="W205" i="1"/>
  <c r="W168" i="1"/>
  <c r="W152" i="1"/>
  <c r="W63" i="1"/>
  <c r="W127" i="1"/>
  <c r="W191" i="1"/>
  <c r="W255" i="1"/>
  <c r="W9" i="1"/>
  <c r="W81" i="1"/>
  <c r="W209" i="1"/>
  <c r="W36" i="1"/>
  <c r="W188" i="1"/>
  <c r="W348" i="1"/>
  <c r="W245" i="1"/>
  <c r="W311" i="1"/>
  <c r="W110" i="1"/>
  <c r="W382" i="1"/>
  <c r="W390" i="1"/>
  <c r="W232" i="1"/>
  <c r="W393" i="1"/>
  <c r="W210" i="1"/>
  <c r="W370" i="1"/>
  <c r="W45" i="1"/>
  <c r="W41" i="1"/>
  <c r="W195" i="1"/>
  <c r="W189" i="1"/>
  <c r="W239" i="1"/>
  <c r="W324" i="1"/>
  <c r="W208" i="1"/>
  <c r="W139" i="1"/>
  <c r="W96" i="1"/>
  <c r="W180" i="1"/>
  <c r="W155" i="1"/>
  <c r="W219" i="1"/>
  <c r="W72" i="1"/>
  <c r="W21" i="1"/>
  <c r="W85" i="1"/>
  <c r="W149" i="1"/>
  <c r="W213" i="1"/>
  <c r="W6" i="1"/>
  <c r="W7" i="1"/>
  <c r="W71" i="1"/>
  <c r="W135" i="1"/>
  <c r="W199" i="1"/>
  <c r="W263" i="1"/>
  <c r="W17" i="1"/>
  <c r="W89" i="1"/>
  <c r="W217" i="1"/>
  <c r="W52" i="1"/>
  <c r="W196" i="1"/>
  <c r="W388" i="1"/>
  <c r="W261" i="1"/>
  <c r="W335" i="1"/>
  <c r="W158" i="1"/>
  <c r="W374" i="1"/>
  <c r="W358" i="1"/>
  <c r="W272" i="1"/>
  <c r="W18" i="1"/>
  <c r="W218" i="1"/>
  <c r="W283" i="1"/>
  <c r="W115" i="1"/>
  <c r="W173" i="1"/>
  <c r="W80" i="1"/>
  <c r="W131" i="1"/>
  <c r="W125" i="1"/>
  <c r="W111" i="1"/>
  <c r="W161" i="1"/>
  <c r="W241" i="1"/>
  <c r="W262" i="1"/>
  <c r="W146" i="1"/>
  <c r="W75" i="1"/>
  <c r="W69" i="1"/>
  <c r="W55" i="1"/>
  <c r="W73" i="1"/>
  <c r="W27" i="1"/>
  <c r="W163" i="1"/>
  <c r="W120" i="1"/>
  <c r="W29" i="1"/>
  <c r="W93" i="1"/>
  <c r="W157" i="1"/>
  <c r="W221" i="1"/>
  <c r="W14" i="1"/>
  <c r="W15" i="1"/>
  <c r="W79" i="1"/>
  <c r="W143" i="1"/>
  <c r="W207" i="1"/>
  <c r="W271" i="1"/>
  <c r="W25" i="1"/>
  <c r="W97" i="1"/>
  <c r="W225" i="1"/>
  <c r="W60" i="1"/>
  <c r="W204" i="1"/>
  <c r="W396" i="1"/>
  <c r="W309" i="1"/>
  <c r="W383" i="1"/>
  <c r="W166" i="1"/>
  <c r="W220" i="1"/>
  <c r="W302" i="1"/>
  <c r="W280" i="1"/>
  <c r="W66" i="1"/>
  <c r="W234" i="1"/>
  <c r="W339" i="1"/>
  <c r="W243" i="1"/>
  <c r="W30" i="1"/>
  <c r="W223" i="1"/>
  <c r="W67" i="1"/>
  <c r="W144" i="1"/>
  <c r="W48" i="1"/>
  <c r="W176" i="1"/>
  <c r="W132" i="1"/>
  <c r="W86" i="1"/>
  <c r="W346" i="1"/>
  <c r="W203" i="1"/>
  <c r="W133" i="1"/>
  <c r="W119" i="1"/>
  <c r="W201" i="1"/>
  <c r="W91" i="1"/>
  <c r="W35" i="1"/>
  <c r="W99" i="1"/>
  <c r="W227" i="1"/>
  <c r="W40" i="1"/>
  <c r="W43" i="1"/>
  <c r="W107" i="1"/>
  <c r="W171" i="1"/>
  <c r="W235" i="1"/>
  <c r="W184" i="1"/>
  <c r="W37" i="1"/>
  <c r="W101" i="1"/>
  <c r="W165" i="1"/>
  <c r="W229" i="1"/>
  <c r="W22" i="1"/>
  <c r="W23" i="1"/>
  <c r="W87" i="1"/>
  <c r="W151" i="1"/>
  <c r="W215" i="1"/>
  <c r="W16" i="1"/>
  <c r="W33" i="1"/>
  <c r="W137" i="1"/>
  <c r="W291" i="1"/>
  <c r="W108" i="1"/>
  <c r="W260" i="1"/>
  <c r="W295" i="1"/>
  <c r="W317" i="1"/>
  <c r="W273" i="1"/>
  <c r="W182" i="1"/>
  <c r="W134" i="1"/>
  <c r="W198" i="1"/>
  <c r="W296" i="1"/>
  <c r="W74" i="1"/>
  <c r="W282" i="1"/>
  <c r="W307" i="1"/>
  <c r="W276" i="1"/>
  <c r="W340" i="1"/>
  <c r="W400" i="1"/>
  <c r="W253" i="1"/>
  <c r="W325" i="1"/>
  <c r="W389" i="1"/>
  <c r="W359" i="1"/>
  <c r="W345" i="1"/>
  <c r="W102" i="1"/>
  <c r="W174" i="1"/>
  <c r="W246" i="1"/>
  <c r="W114" i="1"/>
  <c r="W70" i="1"/>
  <c r="W278" i="1"/>
  <c r="W326" i="1"/>
  <c r="W249" i="1"/>
  <c r="W224" i="1"/>
  <c r="W288" i="1"/>
  <c r="W368" i="1"/>
  <c r="W10" i="1"/>
  <c r="W82" i="1"/>
  <c r="W154" i="1"/>
  <c r="W226" i="1"/>
  <c r="W298" i="1"/>
  <c r="W362" i="1"/>
  <c r="W323" i="1"/>
  <c r="W105" i="1"/>
  <c r="W169" i="1"/>
  <c r="W56" i="1"/>
  <c r="W355" i="1"/>
  <c r="W68" i="1"/>
  <c r="W140" i="1"/>
  <c r="W212" i="1"/>
  <c r="W292" i="1"/>
  <c r="W356" i="1"/>
  <c r="W319" i="1"/>
  <c r="W265" i="1"/>
  <c r="W277" i="1"/>
  <c r="W341" i="1"/>
  <c r="W405" i="1"/>
  <c r="W399" i="1"/>
  <c r="W46" i="1"/>
  <c r="W118" i="1"/>
  <c r="W190" i="1"/>
  <c r="W279" i="1"/>
  <c r="W342" i="1"/>
  <c r="W406" i="1"/>
  <c r="W398" i="1"/>
  <c r="W269" i="1"/>
  <c r="W329" i="1"/>
  <c r="W240" i="1"/>
  <c r="W304" i="1"/>
  <c r="W257" i="1"/>
  <c r="W26" i="1"/>
  <c r="W98" i="1"/>
  <c r="W170" i="1"/>
  <c r="W242" i="1"/>
  <c r="W314" i="1"/>
  <c r="W378" i="1"/>
  <c r="W347" i="1"/>
  <c r="W49" i="1"/>
  <c r="W113" i="1"/>
  <c r="W177" i="1"/>
  <c r="W104" i="1"/>
  <c r="W371" i="1"/>
  <c r="W76" i="1"/>
  <c r="W148" i="1"/>
  <c r="W228" i="1"/>
  <c r="W300" i="1"/>
  <c r="W364" i="1"/>
  <c r="W343" i="1"/>
  <c r="W289" i="1"/>
  <c r="W285" i="1"/>
  <c r="W349" i="1"/>
  <c r="W254" i="1"/>
  <c r="W360" i="1"/>
  <c r="W54" i="1"/>
  <c r="W126" i="1"/>
  <c r="W206" i="1"/>
  <c r="W303" i="1"/>
  <c r="W318" i="1"/>
  <c r="W286" i="1"/>
  <c r="W350" i="1"/>
  <c r="W156" i="1"/>
  <c r="W369" i="1"/>
  <c r="W248" i="1"/>
  <c r="W312" i="1"/>
  <c r="W281" i="1"/>
  <c r="W34" i="1"/>
  <c r="W106" i="1"/>
  <c r="W186" i="1"/>
  <c r="W250" i="1"/>
  <c r="W322" i="1"/>
  <c r="W386" i="1"/>
  <c r="W363" i="1"/>
  <c r="W121" i="1"/>
  <c r="W185" i="1"/>
  <c r="W160" i="1"/>
  <c r="W387" i="1"/>
  <c r="W84" i="1"/>
  <c r="W164" i="1"/>
  <c r="W244" i="1"/>
  <c r="W308" i="1"/>
  <c r="W372" i="1"/>
  <c r="W367" i="1"/>
  <c r="W321" i="1"/>
  <c r="W293" i="1"/>
  <c r="W357" i="1"/>
  <c r="W270" i="1"/>
  <c r="W392" i="1"/>
  <c r="W62" i="1"/>
  <c r="W142" i="1"/>
  <c r="W214" i="1"/>
  <c r="W327" i="1"/>
  <c r="W294" i="1"/>
  <c r="W44" i="1"/>
  <c r="W310" i="1"/>
  <c r="W92" i="1"/>
  <c r="W401" i="1"/>
  <c r="W256" i="1"/>
  <c r="W320" i="1"/>
  <c r="W305" i="1"/>
  <c r="W42" i="1"/>
  <c r="W122" i="1"/>
  <c r="W194" i="1"/>
  <c r="W266" i="1"/>
  <c r="W330" i="1"/>
  <c r="W394" i="1"/>
  <c r="W379" i="1"/>
  <c r="W129" i="1"/>
  <c r="W193" i="1"/>
  <c r="W275" i="1"/>
  <c r="W403" i="1"/>
  <c r="W100" i="1"/>
  <c r="W172" i="1"/>
  <c r="W252" i="1"/>
  <c r="W316" i="1"/>
  <c r="W380" i="1"/>
  <c r="W391" i="1"/>
  <c r="W353" i="1"/>
  <c r="W301" i="1"/>
  <c r="W365" i="1"/>
  <c r="W287" i="1"/>
  <c r="W233" i="1"/>
  <c r="W78" i="1"/>
  <c r="W150" i="1"/>
  <c r="W222" i="1"/>
  <c r="W351" i="1"/>
  <c r="W258" i="1"/>
  <c r="W12" i="1"/>
  <c r="W236" i="1"/>
  <c r="W50" i="1"/>
  <c r="W200" i="1"/>
  <c r="W264" i="1"/>
  <c r="W328" i="1"/>
  <c r="W337" i="1"/>
  <c r="W58" i="1"/>
  <c r="W130" i="1"/>
  <c r="W202" i="1"/>
  <c r="W274" i="1"/>
  <c r="W338" i="1"/>
  <c r="W402" i="1"/>
</calcChain>
</file>

<file path=xl/sharedStrings.xml><?xml version="1.0" encoding="utf-8"?>
<sst xmlns="http://schemas.openxmlformats.org/spreadsheetml/2006/main" count="429" uniqueCount="241">
  <si>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</si>
  <si>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</si>
  <si>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</si>
  <si>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</si>
  <si>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</si>
  <si>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</si>
  <si>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</si>
  <si>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</si>
  <si>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</si>
  <si>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</si>
  <si>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</si>
  <si>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</si>
  <si>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</si>
  <si>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</si>
  <si>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</si>
  <si>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</si>
  <si>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</si>
  <si>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</si>
  <si>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</si>
  <si>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</si>
  <si>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</si>
  <si>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20140512T000000</t>
  </si>
  <si>
    <t>20140707T000000</t>
  </si>
  <si>
    <t>20150309T000000</t>
  </si>
  <si>
    <t>20150303T000000</t>
  </si>
  <si>
    <t>20140630T000000</t>
  </si>
  <si>
    <t>20140605T000000</t>
  </si>
  <si>
    <t>20140721T000000</t>
  </si>
  <si>
    <t>20140620T000000</t>
  </si>
  <si>
    <t>20140728T000000</t>
  </si>
  <si>
    <t>20140904T000000</t>
  </si>
  <si>
    <t>20141009T000000</t>
  </si>
  <si>
    <t>20140528T000000</t>
  </si>
  <si>
    <t>20140712T000000</t>
  </si>
  <si>
    <t>20140828T000000</t>
  </si>
  <si>
    <t>20140529T000000</t>
  </si>
  <si>
    <t>20141006T000000</t>
  </si>
  <si>
    <t>20140908T000000</t>
  </si>
  <si>
    <t>20140718T000000</t>
  </si>
  <si>
    <t>20150513T000000</t>
  </si>
  <si>
    <t>20140610T000000</t>
  </si>
  <si>
    <t>20150429T000000</t>
  </si>
  <si>
    <t>20150313T000000</t>
  </si>
  <si>
    <t>20140716T000000</t>
  </si>
  <si>
    <t>20150210T000000</t>
  </si>
  <si>
    <t>20150114T000000</t>
  </si>
  <si>
    <t>20140507T000000</t>
  </si>
  <si>
    <t>20141113T000000</t>
  </si>
  <si>
    <t>20141110T000000</t>
  </si>
  <si>
    <t>20140723T000000</t>
  </si>
  <si>
    <t>20140916T000000</t>
  </si>
  <si>
    <t>20150331T000000</t>
  </si>
  <si>
    <t>20140807T000000</t>
  </si>
  <si>
    <t>20141112T000000</t>
  </si>
  <si>
    <t>20140709T000000</t>
  </si>
  <si>
    <t>20140714T000000</t>
  </si>
  <si>
    <t>20141111T000000</t>
  </si>
  <si>
    <t>20150211T000000</t>
  </si>
  <si>
    <t>20140905T000000</t>
  </si>
  <si>
    <t>20150325T000000</t>
  </si>
  <si>
    <t>20141217T000000</t>
  </si>
  <si>
    <t>20150427T000000</t>
  </si>
  <si>
    <t>20141215T000000</t>
  </si>
  <si>
    <t>20140801T000000</t>
  </si>
  <si>
    <t>20141014T000000</t>
  </si>
  <si>
    <t>20141027T000000</t>
  </si>
  <si>
    <t>20141107T000000</t>
  </si>
  <si>
    <t>20141106T000000</t>
  </si>
  <si>
    <t>20140625T000000</t>
  </si>
  <si>
    <t>20140923T000000</t>
  </si>
  <si>
    <t>20150430T000000</t>
  </si>
  <si>
    <t>20140724T000000</t>
  </si>
  <si>
    <t>20150320T000000</t>
  </si>
  <si>
    <t>20141105T000000</t>
  </si>
  <si>
    <t>20140725T000000</t>
  </si>
  <si>
    <t>20140513T000000</t>
  </si>
  <si>
    <t>20140619T000000</t>
  </si>
  <si>
    <t>20141202T000000</t>
  </si>
  <si>
    <t>20140618T000000</t>
  </si>
  <si>
    <t>20150507T000000</t>
  </si>
  <si>
    <t>20150425T000000</t>
  </si>
  <si>
    <t>20140626T000000</t>
  </si>
  <si>
    <t>20140903T000000</t>
  </si>
  <si>
    <t>20140504T000000</t>
  </si>
  <si>
    <t>20141210T000000</t>
  </si>
  <si>
    <t>20141008T000000</t>
  </si>
  <si>
    <t>20140508T000000</t>
  </si>
  <si>
    <t>20141209T000000</t>
  </si>
  <si>
    <t>20140722T000000</t>
  </si>
  <si>
    <t>20140729T000000</t>
  </si>
  <si>
    <t>20150421T000000</t>
  </si>
  <si>
    <t>20150426T000000</t>
  </si>
  <si>
    <t>20140829T000000</t>
  </si>
  <si>
    <t>20141028T000000</t>
  </si>
  <si>
    <t>20141103T000000</t>
  </si>
  <si>
    <t>20141118T000000</t>
  </si>
  <si>
    <t>20140919T000000</t>
  </si>
  <si>
    <t>20141015T000000</t>
  </si>
  <si>
    <t>20141218T000000</t>
  </si>
  <si>
    <t>20140804T000000</t>
  </si>
  <si>
    <t>20140822T000000</t>
  </si>
  <si>
    <t>20140703T000000</t>
  </si>
  <si>
    <t>20141021T000000</t>
  </si>
  <si>
    <t>20141126T000000</t>
  </si>
  <si>
    <t>20150127T000000</t>
  </si>
  <si>
    <t>20141125T000000</t>
  </si>
  <si>
    <t>20140624T000000</t>
  </si>
  <si>
    <t>20141007T000000</t>
  </si>
  <si>
    <t>20140930T000000</t>
  </si>
  <si>
    <t>20140623T000000</t>
  </si>
  <si>
    <t>20140815T000000</t>
  </si>
  <si>
    <t>20150205T000000</t>
  </si>
  <si>
    <t>20150317T000000</t>
  </si>
  <si>
    <t>20150120T000000</t>
  </si>
  <si>
    <t>20150326T000000</t>
  </si>
  <si>
    <t>20150422T000000</t>
  </si>
  <si>
    <t>20150224T000000</t>
  </si>
  <si>
    <t>20150504T000000</t>
  </si>
  <si>
    <t>20150126T000000</t>
  </si>
  <si>
    <t>20150415T000000</t>
  </si>
  <si>
    <t>20150209T000000</t>
  </si>
  <si>
    <t>20150406T000000</t>
  </si>
  <si>
    <t>20141022T000000</t>
  </si>
  <si>
    <t>20140917T000000</t>
  </si>
  <si>
    <t>20140911T000000</t>
  </si>
  <si>
    <t>20140924T000000</t>
  </si>
  <si>
    <t>20150323T000000</t>
  </si>
  <si>
    <t>20140701T000000</t>
  </si>
  <si>
    <t>20140710T000000</t>
  </si>
  <si>
    <t>20140702T000000</t>
  </si>
  <si>
    <t>20140520T000000</t>
  </si>
  <si>
    <t>20141223T000000</t>
  </si>
  <si>
    <t>20140617T000000</t>
  </si>
  <si>
    <t>20150417T000000</t>
  </si>
  <si>
    <t>20150223T000000</t>
  </si>
  <si>
    <t>20141117T000000</t>
  </si>
  <si>
    <t>20140616T000000</t>
  </si>
  <si>
    <t>20150112T000000</t>
  </si>
  <si>
    <t>20150408T000000</t>
  </si>
  <si>
    <t>20140609T000000</t>
  </si>
  <si>
    <t>20140612T000000</t>
  </si>
  <si>
    <t>20141020T000000</t>
  </si>
  <si>
    <t>20150402T000000</t>
  </si>
  <si>
    <t>20141023T000000</t>
  </si>
  <si>
    <t>20140530T000000</t>
  </si>
  <si>
    <t>20150423T000000</t>
  </si>
  <si>
    <t>20140910T000000</t>
  </si>
  <si>
    <t>20141120T000000</t>
  </si>
  <si>
    <t>20150330T000000</t>
  </si>
  <si>
    <t>20150327T000000</t>
  </si>
  <si>
    <t>20140505T000000</t>
  </si>
  <si>
    <t>20140813T000000</t>
  </si>
  <si>
    <t>20150310T000000</t>
  </si>
  <si>
    <t>20141003T000000</t>
  </si>
  <si>
    <t>20140627T000000</t>
  </si>
  <si>
    <t>20141114T000000</t>
  </si>
  <si>
    <t>20140506T000000</t>
  </si>
  <si>
    <t>20150424T000000</t>
  </si>
  <si>
    <t>20140918T000000</t>
  </si>
  <si>
    <t>20150407T000000</t>
  </si>
  <si>
    <t>20150324T000000</t>
  </si>
  <si>
    <t>20140731T000000</t>
  </si>
  <si>
    <t>20140613T000000</t>
  </si>
  <si>
    <t>20141119T000000</t>
  </si>
  <si>
    <t>20140915T000000</t>
  </si>
  <si>
    <t>20150319T000000</t>
  </si>
  <si>
    <t>20141017T000000</t>
  </si>
  <si>
    <t>20150318T000000</t>
  </si>
  <si>
    <t>20141229T000000</t>
  </si>
  <si>
    <t>20141024T000000</t>
  </si>
  <si>
    <t>20150511T000000</t>
  </si>
  <si>
    <t>20150403T000000</t>
  </si>
  <si>
    <t>20140827T000000</t>
  </si>
  <si>
    <t>20140708T000000</t>
  </si>
  <si>
    <t>20150420T000000</t>
  </si>
  <si>
    <t>20141029T000000</t>
  </si>
  <si>
    <t>20140929T000000</t>
  </si>
  <si>
    <t>20140606T000000</t>
  </si>
  <si>
    <t>20140509T000000</t>
  </si>
  <si>
    <t>20140820T000000</t>
  </si>
  <si>
    <t>20150123T000000</t>
  </si>
  <si>
    <t>20140514T000000</t>
  </si>
  <si>
    <t>20150105T000000</t>
  </si>
  <si>
    <t>20140521T000000</t>
  </si>
  <si>
    <t>20150305T000000</t>
  </si>
  <si>
    <t>20140527T000000</t>
  </si>
  <si>
    <t>20150219T000000</t>
  </si>
  <si>
    <t>20141123T000000</t>
  </si>
  <si>
    <t>20140715T000000</t>
  </si>
  <si>
    <t>20140912T000000</t>
  </si>
  <si>
    <t>20141001T000000</t>
  </si>
  <si>
    <t>20141010T000000</t>
  </si>
  <si>
    <t>20150316T000000</t>
  </si>
  <si>
    <t>20140819T000000</t>
  </si>
  <si>
    <t>20150202T000000</t>
  </si>
  <si>
    <t>20150213T000000</t>
  </si>
  <si>
    <t>20150218T000000</t>
  </si>
  <si>
    <t>20150410T000000</t>
  </si>
  <si>
    <t>20150312T000000</t>
  </si>
  <si>
    <t>20150113T000000</t>
  </si>
  <si>
    <t>20150107T000000</t>
  </si>
  <si>
    <t>20140914T000000</t>
  </si>
  <si>
    <t>20150206T000000</t>
  </si>
  <si>
    <t>20140523T000000</t>
  </si>
  <si>
    <t>20140922T000000</t>
  </si>
  <si>
    <t>20140821T000000</t>
  </si>
  <si>
    <t>20150302T000000</t>
  </si>
  <si>
    <t>20140826T000000</t>
  </si>
  <si>
    <t>20140717T000000</t>
  </si>
  <si>
    <t>20150401T000000</t>
  </si>
  <si>
    <t>20150428T000000</t>
  </si>
  <si>
    <t>20150116T000000</t>
  </si>
  <si>
    <t>20150204T000000</t>
  </si>
  <si>
    <t>20141211T000000</t>
  </si>
  <si>
    <t>20150102T000000</t>
  </si>
  <si>
    <t>20140711T000000</t>
  </si>
  <si>
    <t>20140925T000000</t>
  </si>
  <si>
    <t>20140602T000000</t>
  </si>
  <si>
    <t>20140805T000000</t>
  </si>
  <si>
    <t>20141201T000000</t>
  </si>
  <si>
    <t>20140522T000000</t>
  </si>
  <si>
    <t>20150121T000000</t>
  </si>
  <si>
    <t>20150508T000000</t>
  </si>
  <si>
    <t>20150128T000000</t>
  </si>
  <si>
    <t>20140814T000000</t>
  </si>
  <si>
    <t>20150304T000000</t>
  </si>
  <si>
    <t>20140603T000000</t>
  </si>
  <si>
    <t>20141230T000000</t>
  </si>
  <si>
    <t>20150220T000000</t>
  </si>
  <si>
    <t>20150212T000000</t>
  </si>
  <si>
    <t>20141205T000000</t>
  </si>
  <si>
    <t>20140519T000000</t>
  </si>
  <si>
    <t>20141208T000000</t>
  </si>
  <si>
    <t>20150106T000000</t>
  </si>
  <si>
    <t>20150108T000000</t>
  </si>
  <si>
    <t>20140515T000000</t>
  </si>
  <si>
    <t>20141216T000000</t>
  </si>
  <si>
    <t>20140825T000000</t>
  </si>
  <si>
    <t>PPA</t>
  </si>
  <si>
    <t>CARO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</si>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</sst>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Histograma - zscore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- zscore</a:t>
          </a:r>
        </a:p>
      </cx:txPr>
    </cx:title>
    <cx:plotArea>
      <cx:plotAreaRegion>
        <cx:series layoutId="clusteredColumn" uniqueId="{697ABB8D-25CE-4BBD-8FE1-40B04EB101CC}">
          <cx:tx>
            <cx:txData>
              <cx:f>_xlchart.v1.6</cx:f>
              <cx:v>zscore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38100</xdr:colOff>
      <xdr:row>29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17267BE-8DB9-4351-91E8-3B517A13AE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524500" cy="531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9"/>
  <sheetViews>
    <sheetView tabSelected="1" topLeftCell="K1" workbookViewId="0">
      <selection activeCell="Y2" sqref="Y2"/>
    </sheetView>
  </sheetViews>
  <sheetFormatPr defaultRowHeight="14.4" x14ac:dyDescent="0.3"/>
  <cols>
    <col min="3" max="3" width="10.44140625" style="1" bestFit="1" customWidth="1"/>
    <col min="14" max="14" width="11.33203125" customWidth="1"/>
  </cols>
  <sheetData>
    <row r="1" spans="1:25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238</v>
      </c>
      <c r="W1" t="s">
        <v>240</v>
      </c>
      <c r="X1" t="s">
        <v>239</v>
      </c>
    </row>
    <row r="2" spans="1:25" x14ac:dyDescent="0.3">
      <c r="A2">
        <v>7237550310</v>
      </c>
      <c r="B2" t="s">
        <v>21</v>
      </c>
      <c r="C2" s="1">
        <v>1230000</v>
      </c>
      <c r="D2">
        <v>4</v>
      </c>
      <c r="E2">
        <v>4.5</v>
      </c>
      <c r="F2">
        <v>5420</v>
      </c>
      <c r="G2">
        <v>101930</v>
      </c>
      <c r="H2">
        <v>1</v>
      </c>
      <c r="I2">
        <v>0</v>
      </c>
      <c r="J2">
        <v>0</v>
      </c>
      <c r="K2">
        <v>3</v>
      </c>
      <c r="L2">
        <v>11</v>
      </c>
      <c r="M2">
        <v>3890</v>
      </c>
      <c r="N2">
        <v>1530</v>
      </c>
      <c r="O2">
        <v>2001</v>
      </c>
      <c r="P2">
        <v>0</v>
      </c>
      <c r="Q2">
        <v>98053</v>
      </c>
      <c r="R2">
        <v>47.656100000000002</v>
      </c>
      <c r="S2">
        <v>-122005</v>
      </c>
      <c r="T2">
        <v>4760</v>
      </c>
      <c r="U2">
        <v>101930</v>
      </c>
      <c r="V2">
        <f>C2/F2</f>
        <v>226.93726937269372</v>
      </c>
      <c r="W2">
        <f>(V2-$V$408)/$V$409</f>
        <v>-0.7393165148321863</v>
      </c>
      <c r="X2">
        <f>IF((W2&lt;-0.7),0,IF((W2&gt;0.5),2,1))</f>
        <v>0</v>
      </c>
      <c r="Y2">
        <f>COUNTIF(X:X,0)</f>
        <v>85</v>
      </c>
    </row>
    <row r="3" spans="1:25" x14ac:dyDescent="0.3">
      <c r="A3">
        <v>7203220400</v>
      </c>
      <c r="B3" t="s">
        <v>22</v>
      </c>
      <c r="C3" s="1">
        <v>861990</v>
      </c>
      <c r="D3">
        <v>5</v>
      </c>
      <c r="E3">
        <v>2.75</v>
      </c>
      <c r="F3">
        <v>3595</v>
      </c>
      <c r="G3">
        <v>5639</v>
      </c>
      <c r="H3">
        <v>2</v>
      </c>
      <c r="I3">
        <v>0</v>
      </c>
      <c r="J3">
        <v>0</v>
      </c>
      <c r="K3">
        <v>3</v>
      </c>
      <c r="L3">
        <v>9</v>
      </c>
      <c r="M3">
        <v>3595</v>
      </c>
      <c r="N3">
        <v>0</v>
      </c>
      <c r="O3">
        <v>2014</v>
      </c>
      <c r="P3">
        <v>0</v>
      </c>
      <c r="Q3">
        <v>98053</v>
      </c>
      <c r="R3">
        <v>47.684800000000003</v>
      </c>
      <c r="S3">
        <v>-122016</v>
      </c>
      <c r="T3">
        <v>3625</v>
      </c>
      <c r="U3">
        <v>5639</v>
      </c>
      <c r="V3">
        <f t="shared" ref="V3:V66" si="0">C3/F3</f>
        <v>239.77468706536857</v>
      </c>
      <c r="W3">
        <f>(V3-$V$408)/$V$409</f>
        <v>-0.516311082269582</v>
      </c>
      <c r="X3">
        <f t="shared" ref="X3:X66" si="1">IF((W3&lt;-0.7),0,IF((W3&gt;0.5),2,1))</f>
        <v>1</v>
      </c>
      <c r="Y3">
        <f>COUNTIF(X:X,1)</f>
        <v>218</v>
      </c>
    </row>
    <row r="4" spans="1:25" x14ac:dyDescent="0.3">
      <c r="A4">
        <v>8682281200</v>
      </c>
      <c r="B4" t="s">
        <v>23</v>
      </c>
      <c r="C4" s="1">
        <v>479950</v>
      </c>
      <c r="D4">
        <v>2</v>
      </c>
      <c r="E4">
        <v>2</v>
      </c>
      <c r="F4">
        <v>1510</v>
      </c>
      <c r="G4">
        <v>6516</v>
      </c>
      <c r="H4">
        <v>1</v>
      </c>
      <c r="I4">
        <v>0</v>
      </c>
      <c r="J4">
        <v>0</v>
      </c>
      <c r="K4">
        <v>3</v>
      </c>
      <c r="L4">
        <v>8</v>
      </c>
      <c r="M4">
        <v>1510</v>
      </c>
      <c r="N4">
        <v>0</v>
      </c>
      <c r="O4">
        <v>2005</v>
      </c>
      <c r="P4">
        <v>0</v>
      </c>
      <c r="Q4">
        <v>98053</v>
      </c>
      <c r="R4">
        <v>47.707599999999999</v>
      </c>
      <c r="S4">
        <v>-122013</v>
      </c>
      <c r="T4">
        <v>1640</v>
      </c>
      <c r="U4">
        <v>6009</v>
      </c>
      <c r="V4">
        <f t="shared" si="0"/>
        <v>317.84768211920527</v>
      </c>
      <c r="W4">
        <f>(V4-$V$408)/$V$409</f>
        <v>0.8399353568700928</v>
      </c>
      <c r="X4">
        <f t="shared" si="1"/>
        <v>2</v>
      </c>
      <c r="Y4">
        <f>COUNTIF(X:X,2)</f>
        <v>102</v>
      </c>
    </row>
    <row r="5" spans="1:25" x14ac:dyDescent="0.3">
      <c r="A5">
        <v>7202340400</v>
      </c>
      <c r="B5" t="s">
        <v>24</v>
      </c>
      <c r="C5" s="1">
        <v>516500</v>
      </c>
      <c r="D5">
        <v>3</v>
      </c>
      <c r="E5">
        <v>2.5</v>
      </c>
      <c r="F5">
        <v>1480</v>
      </c>
      <c r="G5">
        <v>4729</v>
      </c>
      <c r="H5">
        <v>2</v>
      </c>
      <c r="I5">
        <v>0</v>
      </c>
      <c r="J5">
        <v>0</v>
      </c>
      <c r="K5">
        <v>3</v>
      </c>
      <c r="L5">
        <v>7</v>
      </c>
      <c r="M5">
        <v>1480</v>
      </c>
      <c r="N5">
        <v>0</v>
      </c>
      <c r="O5">
        <v>2004</v>
      </c>
      <c r="P5">
        <v>0</v>
      </c>
      <c r="Q5">
        <v>98053</v>
      </c>
      <c r="R5">
        <v>47.679400000000001</v>
      </c>
      <c r="S5">
        <v>-122034</v>
      </c>
      <c r="T5">
        <v>2250</v>
      </c>
      <c r="U5">
        <v>4729</v>
      </c>
      <c r="V5">
        <f t="shared" si="0"/>
        <v>348.98648648648651</v>
      </c>
      <c r="W5">
        <f>(V5-$V$408)/$V$409</f>
        <v>1.3808636575337261</v>
      </c>
      <c r="X5">
        <f t="shared" si="1"/>
        <v>2</v>
      </c>
    </row>
    <row r="6" spans="1:25" x14ac:dyDescent="0.3">
      <c r="A6">
        <v>7202360350</v>
      </c>
      <c r="B6" t="s">
        <v>25</v>
      </c>
      <c r="C6" s="1">
        <v>780000</v>
      </c>
      <c r="D6">
        <v>4</v>
      </c>
      <c r="E6">
        <v>2.5</v>
      </c>
      <c r="F6">
        <v>3500</v>
      </c>
      <c r="G6">
        <v>7048</v>
      </c>
      <c r="H6">
        <v>2</v>
      </c>
      <c r="I6">
        <v>0</v>
      </c>
      <c r="J6">
        <v>0</v>
      </c>
      <c r="K6">
        <v>3</v>
      </c>
      <c r="L6">
        <v>9</v>
      </c>
      <c r="M6">
        <v>3500</v>
      </c>
      <c r="N6">
        <v>0</v>
      </c>
      <c r="O6">
        <v>2005</v>
      </c>
      <c r="P6">
        <v>0</v>
      </c>
      <c r="Q6">
        <v>98053</v>
      </c>
      <c r="R6">
        <v>47.681100000000001</v>
      </c>
      <c r="S6">
        <v>-122025</v>
      </c>
      <c r="T6">
        <v>3920</v>
      </c>
      <c r="U6">
        <v>7864</v>
      </c>
      <c r="V6">
        <f t="shared" si="0"/>
        <v>222.85714285714286</v>
      </c>
      <c r="W6">
        <f>(V6-$V$408)/$V$409</f>
        <v>-0.81019450605231802</v>
      </c>
      <c r="X6">
        <f t="shared" si="1"/>
        <v>0</v>
      </c>
    </row>
    <row r="7" spans="1:25" x14ac:dyDescent="0.3">
      <c r="A7">
        <v>3211290370</v>
      </c>
      <c r="B7" t="s">
        <v>26</v>
      </c>
      <c r="C7" s="1">
        <v>463000</v>
      </c>
      <c r="D7">
        <v>3</v>
      </c>
      <c r="E7">
        <v>2.5</v>
      </c>
      <c r="F7">
        <v>1640</v>
      </c>
      <c r="G7">
        <v>29970</v>
      </c>
      <c r="H7">
        <v>2</v>
      </c>
      <c r="I7">
        <v>0</v>
      </c>
      <c r="J7">
        <v>0</v>
      </c>
      <c r="K7">
        <v>3</v>
      </c>
      <c r="L7">
        <v>7</v>
      </c>
      <c r="M7">
        <v>1640</v>
      </c>
      <c r="N7">
        <v>0</v>
      </c>
      <c r="O7">
        <v>1992</v>
      </c>
      <c r="P7">
        <v>0</v>
      </c>
      <c r="Q7">
        <v>98053</v>
      </c>
      <c r="R7">
        <v>47.635899999999999</v>
      </c>
      <c r="S7">
        <v>-121974</v>
      </c>
      <c r="T7">
        <v>1580</v>
      </c>
      <c r="U7">
        <v>28399</v>
      </c>
      <c r="V7">
        <f t="shared" si="0"/>
        <v>282.3170731707317</v>
      </c>
      <c r="W7">
        <f>(V7-$V$408)/$V$409</f>
        <v>0.22271474385784165</v>
      </c>
      <c r="X7">
        <f t="shared" si="1"/>
        <v>1</v>
      </c>
    </row>
    <row r="8" spans="1:25" x14ac:dyDescent="0.3">
      <c r="A8">
        <v>7322910030</v>
      </c>
      <c r="B8" t="s">
        <v>27</v>
      </c>
      <c r="C8" s="1">
        <v>1100000</v>
      </c>
      <c r="D8">
        <v>5</v>
      </c>
      <c r="E8">
        <v>3.5</v>
      </c>
      <c r="F8">
        <v>4410</v>
      </c>
      <c r="G8">
        <v>57063</v>
      </c>
      <c r="H8">
        <v>2</v>
      </c>
      <c r="I8">
        <v>0</v>
      </c>
      <c r="J8">
        <v>0</v>
      </c>
      <c r="K8">
        <v>4</v>
      </c>
      <c r="L8">
        <v>9</v>
      </c>
      <c r="M8">
        <v>4410</v>
      </c>
      <c r="N8">
        <v>0</v>
      </c>
      <c r="O8">
        <v>1990</v>
      </c>
      <c r="P8">
        <v>0</v>
      </c>
      <c r="Q8">
        <v>98053</v>
      </c>
      <c r="R8">
        <v>47.6554</v>
      </c>
      <c r="S8">
        <v>-122018</v>
      </c>
      <c r="T8">
        <v>2900</v>
      </c>
      <c r="U8">
        <v>50529</v>
      </c>
      <c r="V8">
        <f t="shared" si="0"/>
        <v>249.43310657596371</v>
      </c>
      <c r="W8">
        <f>(V8-$V$408)/$V$409</f>
        <v>-0.34852967385904238</v>
      </c>
      <c r="X8">
        <f t="shared" si="1"/>
        <v>1</v>
      </c>
    </row>
    <row r="9" spans="1:25" x14ac:dyDescent="0.3">
      <c r="A9">
        <v>7202331420</v>
      </c>
      <c r="B9" t="s">
        <v>28</v>
      </c>
      <c r="C9" s="1">
        <v>650000</v>
      </c>
      <c r="D9">
        <v>4</v>
      </c>
      <c r="E9">
        <v>2.5</v>
      </c>
      <c r="F9">
        <v>3040</v>
      </c>
      <c r="G9">
        <v>6587</v>
      </c>
      <c r="H9">
        <v>2</v>
      </c>
      <c r="I9">
        <v>0</v>
      </c>
      <c r="J9">
        <v>0</v>
      </c>
      <c r="K9">
        <v>3</v>
      </c>
      <c r="L9">
        <v>7</v>
      </c>
      <c r="M9">
        <v>3040</v>
      </c>
      <c r="N9">
        <v>0</v>
      </c>
      <c r="O9">
        <v>2003</v>
      </c>
      <c r="P9">
        <v>0</v>
      </c>
      <c r="Q9">
        <v>98053</v>
      </c>
      <c r="R9">
        <v>47683</v>
      </c>
      <c r="S9">
        <v>-122039</v>
      </c>
      <c r="T9">
        <v>2740</v>
      </c>
      <c r="U9">
        <v>6587</v>
      </c>
      <c r="V9">
        <f t="shared" si="0"/>
        <v>213.81578947368422</v>
      </c>
      <c r="W9">
        <f>(V9-$V$408)/$V$409</f>
        <v>-0.96725653912615528</v>
      </c>
      <c r="X9">
        <f t="shared" si="1"/>
        <v>0</v>
      </c>
    </row>
    <row r="10" spans="1:25" x14ac:dyDescent="0.3">
      <c r="A10">
        <v>7203102050</v>
      </c>
      <c r="B10" t="s">
        <v>29</v>
      </c>
      <c r="C10" s="1">
        <v>435000</v>
      </c>
      <c r="D10">
        <v>3</v>
      </c>
      <c r="E10">
        <v>2.5</v>
      </c>
      <c r="F10">
        <v>1840</v>
      </c>
      <c r="G10">
        <v>5680</v>
      </c>
      <c r="H10">
        <v>2</v>
      </c>
      <c r="I10">
        <v>0</v>
      </c>
      <c r="J10">
        <v>0</v>
      </c>
      <c r="K10">
        <v>3</v>
      </c>
      <c r="L10">
        <v>7</v>
      </c>
      <c r="M10">
        <v>1840</v>
      </c>
      <c r="N10">
        <v>0</v>
      </c>
      <c r="O10">
        <v>2008</v>
      </c>
      <c r="P10">
        <v>0</v>
      </c>
      <c r="Q10">
        <v>98053</v>
      </c>
      <c r="R10">
        <v>47.696899999999999</v>
      </c>
      <c r="S10">
        <v>-122026</v>
      </c>
      <c r="T10">
        <v>1600</v>
      </c>
      <c r="U10">
        <v>4697</v>
      </c>
      <c r="V10">
        <f t="shared" si="0"/>
        <v>236.41304347826087</v>
      </c>
      <c r="W10">
        <f>(V10-$V$408)/$V$409</f>
        <v>-0.57470793436328782</v>
      </c>
      <c r="X10">
        <f t="shared" si="1"/>
        <v>1</v>
      </c>
    </row>
    <row r="11" spans="1:25" x14ac:dyDescent="0.3">
      <c r="A11">
        <v>2525069041</v>
      </c>
      <c r="B11" t="s">
        <v>30</v>
      </c>
      <c r="C11" s="1">
        <v>505000</v>
      </c>
      <c r="D11">
        <v>3</v>
      </c>
      <c r="E11">
        <v>1.5</v>
      </c>
      <c r="F11">
        <v>1830</v>
      </c>
      <c r="G11">
        <v>217800</v>
      </c>
      <c r="H11">
        <v>1</v>
      </c>
      <c r="I11">
        <v>0</v>
      </c>
      <c r="J11">
        <v>0</v>
      </c>
      <c r="K11">
        <v>3</v>
      </c>
      <c r="L11">
        <v>7</v>
      </c>
      <c r="M11">
        <v>1010</v>
      </c>
      <c r="N11">
        <v>820</v>
      </c>
      <c r="O11">
        <v>1981</v>
      </c>
      <c r="P11">
        <v>0</v>
      </c>
      <c r="Q11">
        <v>98053</v>
      </c>
      <c r="R11">
        <v>47.627699999999997</v>
      </c>
      <c r="S11">
        <v>-121972</v>
      </c>
      <c r="T11">
        <v>2450</v>
      </c>
      <c r="U11">
        <v>165963</v>
      </c>
      <c r="V11">
        <f t="shared" si="0"/>
        <v>275.95628415300547</v>
      </c>
      <c r="W11">
        <f>(V11-$V$408)/$V$409</f>
        <v>0.11221818292199971</v>
      </c>
      <c r="X11">
        <f t="shared" si="1"/>
        <v>1</v>
      </c>
    </row>
    <row r="12" spans="1:25" x14ac:dyDescent="0.3">
      <c r="A12">
        <v>8682250350</v>
      </c>
      <c r="B12" t="s">
        <v>31</v>
      </c>
      <c r="C12" s="1">
        <v>507000</v>
      </c>
      <c r="D12">
        <v>2</v>
      </c>
      <c r="E12">
        <v>1.75</v>
      </c>
      <c r="F12">
        <v>1670</v>
      </c>
      <c r="G12">
        <v>6460</v>
      </c>
      <c r="H12">
        <v>1</v>
      </c>
      <c r="I12">
        <v>0</v>
      </c>
      <c r="J12">
        <v>0</v>
      </c>
      <c r="K12">
        <v>3</v>
      </c>
      <c r="L12">
        <v>8</v>
      </c>
      <c r="M12">
        <v>1670</v>
      </c>
      <c r="N12">
        <v>0</v>
      </c>
      <c r="O12">
        <v>2004</v>
      </c>
      <c r="P12">
        <v>0</v>
      </c>
      <c r="Q12">
        <v>98053</v>
      </c>
      <c r="R12">
        <v>47.712299999999999</v>
      </c>
      <c r="S12">
        <v>-122027</v>
      </c>
      <c r="T12">
        <v>2170</v>
      </c>
      <c r="U12">
        <v>6254</v>
      </c>
      <c r="V12">
        <f t="shared" si="0"/>
        <v>303.59281437125748</v>
      </c>
      <c r="W12">
        <f>(V12-$V$408)/$V$409</f>
        <v>0.59230666515371022</v>
      </c>
      <c r="X12">
        <f t="shared" si="1"/>
        <v>2</v>
      </c>
    </row>
    <row r="13" spans="1:25" x14ac:dyDescent="0.3">
      <c r="A13">
        <v>3526069070</v>
      </c>
      <c r="B13" t="s">
        <v>32</v>
      </c>
      <c r="C13" s="1">
        <v>799000</v>
      </c>
      <c r="D13">
        <v>4</v>
      </c>
      <c r="E13">
        <v>3</v>
      </c>
      <c r="F13">
        <v>2580</v>
      </c>
      <c r="G13">
        <v>209523</v>
      </c>
      <c r="H13">
        <v>2</v>
      </c>
      <c r="I13">
        <v>0</v>
      </c>
      <c r="J13">
        <v>0</v>
      </c>
      <c r="K13">
        <v>3</v>
      </c>
      <c r="L13">
        <v>8</v>
      </c>
      <c r="M13">
        <v>2580</v>
      </c>
      <c r="N13">
        <v>0</v>
      </c>
      <c r="O13">
        <v>1984</v>
      </c>
      <c r="P13">
        <v>0</v>
      </c>
      <c r="Q13">
        <v>98053</v>
      </c>
      <c r="R13">
        <v>47.693199999999997</v>
      </c>
      <c r="S13">
        <v>-122006</v>
      </c>
      <c r="T13">
        <v>3440</v>
      </c>
      <c r="U13">
        <v>213444</v>
      </c>
      <c r="V13">
        <f t="shared" si="0"/>
        <v>309.68992248062017</v>
      </c>
      <c r="W13">
        <f>(V13-$V$408)/$V$409</f>
        <v>0.69822268844282076</v>
      </c>
      <c r="X13">
        <f t="shared" si="1"/>
        <v>2</v>
      </c>
    </row>
    <row r="14" spans="1:25" x14ac:dyDescent="0.3">
      <c r="A14">
        <v>3121500340</v>
      </c>
      <c r="B14" t="s">
        <v>33</v>
      </c>
      <c r="C14" s="1">
        <v>690000</v>
      </c>
      <c r="D14">
        <v>4</v>
      </c>
      <c r="E14">
        <v>2.5</v>
      </c>
      <c r="F14">
        <v>2900</v>
      </c>
      <c r="G14">
        <v>23488</v>
      </c>
      <c r="H14">
        <v>2</v>
      </c>
      <c r="I14">
        <v>0</v>
      </c>
      <c r="J14">
        <v>0</v>
      </c>
      <c r="K14">
        <v>3</v>
      </c>
      <c r="L14">
        <v>9</v>
      </c>
      <c r="M14">
        <v>2900</v>
      </c>
      <c r="N14">
        <v>0</v>
      </c>
      <c r="O14">
        <v>1992</v>
      </c>
      <c r="P14">
        <v>0</v>
      </c>
      <c r="Q14">
        <v>98053</v>
      </c>
      <c r="R14">
        <v>47.672600000000003</v>
      </c>
      <c r="S14">
        <v>-122.03</v>
      </c>
      <c r="T14">
        <v>2900</v>
      </c>
      <c r="U14">
        <v>34589</v>
      </c>
      <c r="V14">
        <f t="shared" si="0"/>
        <v>237.93103448275863</v>
      </c>
      <c r="W14">
        <f>(V14-$V$408)/$V$409</f>
        <v>-0.54833812629999423</v>
      </c>
      <c r="X14">
        <f t="shared" si="1"/>
        <v>1</v>
      </c>
    </row>
    <row r="15" spans="1:25" x14ac:dyDescent="0.3">
      <c r="A15">
        <v>8682300890</v>
      </c>
      <c r="B15" t="s">
        <v>34</v>
      </c>
      <c r="C15" s="1">
        <v>699800</v>
      </c>
      <c r="D15">
        <v>2</v>
      </c>
      <c r="E15">
        <v>2.5</v>
      </c>
      <c r="F15">
        <v>2380</v>
      </c>
      <c r="G15">
        <v>6600</v>
      </c>
      <c r="H15">
        <v>1</v>
      </c>
      <c r="I15">
        <v>0</v>
      </c>
      <c r="J15">
        <v>0</v>
      </c>
      <c r="K15">
        <v>3</v>
      </c>
      <c r="L15">
        <v>8</v>
      </c>
      <c r="M15">
        <v>2380</v>
      </c>
      <c r="N15">
        <v>0</v>
      </c>
      <c r="O15">
        <v>2010</v>
      </c>
      <c r="P15">
        <v>0</v>
      </c>
      <c r="Q15">
        <v>98053</v>
      </c>
      <c r="R15">
        <v>47717</v>
      </c>
      <c r="S15">
        <v>-122.02</v>
      </c>
      <c r="T15">
        <v>1870</v>
      </c>
      <c r="U15">
        <v>6600</v>
      </c>
      <c r="V15">
        <f t="shared" si="0"/>
        <v>294.03361344537814</v>
      </c>
      <c r="W15">
        <f>(V15-$V$408)/$V$409</f>
        <v>0.42624883417381082</v>
      </c>
      <c r="X15">
        <f t="shared" si="1"/>
        <v>1</v>
      </c>
    </row>
    <row r="16" spans="1:25" x14ac:dyDescent="0.3">
      <c r="A16">
        <v>6979900390</v>
      </c>
      <c r="B16" t="s">
        <v>35</v>
      </c>
      <c r="C16" s="1">
        <v>565000</v>
      </c>
      <c r="D16">
        <v>4</v>
      </c>
      <c r="E16">
        <v>2.5</v>
      </c>
      <c r="F16">
        <v>2440</v>
      </c>
      <c r="G16">
        <v>22594</v>
      </c>
      <c r="H16">
        <v>2</v>
      </c>
      <c r="I16">
        <v>0</v>
      </c>
      <c r="J16">
        <v>0</v>
      </c>
      <c r="K16">
        <v>3</v>
      </c>
      <c r="L16">
        <v>8</v>
      </c>
      <c r="M16">
        <v>2440</v>
      </c>
      <c r="N16">
        <v>0</v>
      </c>
      <c r="O16">
        <v>1996</v>
      </c>
      <c r="P16">
        <v>0</v>
      </c>
      <c r="Q16">
        <v>98053</v>
      </c>
      <c r="R16">
        <v>47.633299999999998</v>
      </c>
      <c r="S16">
        <v>-121.97</v>
      </c>
      <c r="T16">
        <v>2560</v>
      </c>
      <c r="U16">
        <v>33341</v>
      </c>
      <c r="V16">
        <f t="shared" si="0"/>
        <v>231.55737704918033</v>
      </c>
      <c r="W16">
        <f>(V16-$V$408)/$V$409</f>
        <v>-0.65905823115348283</v>
      </c>
      <c r="X16">
        <f t="shared" si="1"/>
        <v>1</v>
      </c>
    </row>
    <row r="17" spans="1:24" x14ac:dyDescent="0.3">
      <c r="A17">
        <v>205000520</v>
      </c>
      <c r="B17" t="s">
        <v>36</v>
      </c>
      <c r="C17" s="1">
        <v>737500</v>
      </c>
      <c r="D17">
        <v>4</v>
      </c>
      <c r="E17">
        <v>2.5</v>
      </c>
      <c r="F17">
        <v>3200</v>
      </c>
      <c r="G17">
        <v>36276</v>
      </c>
      <c r="H17">
        <v>2</v>
      </c>
      <c r="I17">
        <v>0</v>
      </c>
      <c r="J17">
        <v>0</v>
      </c>
      <c r="K17">
        <v>3</v>
      </c>
      <c r="L17">
        <v>9</v>
      </c>
      <c r="M17">
        <v>3200</v>
      </c>
      <c r="N17">
        <v>0</v>
      </c>
      <c r="O17">
        <v>1993</v>
      </c>
      <c r="P17">
        <v>0</v>
      </c>
      <c r="Q17">
        <v>98053</v>
      </c>
      <c r="R17">
        <v>47.630400000000002</v>
      </c>
      <c r="S17">
        <v>-121994</v>
      </c>
      <c r="T17">
        <v>2930</v>
      </c>
      <c r="U17">
        <v>33171</v>
      </c>
      <c r="V17">
        <f t="shared" si="0"/>
        <v>230.46875</v>
      </c>
      <c r="W17">
        <f>(V17-$V$408)/$V$409</f>
        <v>-0.6779693355370644</v>
      </c>
      <c r="X17">
        <f t="shared" si="1"/>
        <v>1</v>
      </c>
    </row>
    <row r="18" spans="1:24" x14ac:dyDescent="0.3">
      <c r="A18">
        <v>7202340960</v>
      </c>
      <c r="B18" t="s">
        <v>37</v>
      </c>
      <c r="C18" s="1">
        <v>581000</v>
      </c>
      <c r="D18">
        <v>3</v>
      </c>
      <c r="E18">
        <v>2.5</v>
      </c>
      <c r="F18">
        <v>2600</v>
      </c>
      <c r="G18">
        <v>4438</v>
      </c>
      <c r="H18">
        <v>2</v>
      </c>
      <c r="I18">
        <v>0</v>
      </c>
      <c r="J18">
        <v>0</v>
      </c>
      <c r="K18">
        <v>3</v>
      </c>
      <c r="L18">
        <v>7</v>
      </c>
      <c r="M18">
        <v>2600</v>
      </c>
      <c r="N18">
        <v>0</v>
      </c>
      <c r="O18">
        <v>2004</v>
      </c>
      <c r="P18">
        <v>0</v>
      </c>
      <c r="Q18">
        <v>98053</v>
      </c>
      <c r="R18">
        <v>47.679900000000004</v>
      </c>
      <c r="S18">
        <v>-122034</v>
      </c>
      <c r="T18">
        <v>2600</v>
      </c>
      <c r="U18">
        <v>4904</v>
      </c>
      <c r="V18">
        <f t="shared" si="0"/>
        <v>223.46153846153845</v>
      </c>
      <c r="W18">
        <f>(V18-$V$408)/$V$409</f>
        <v>-0.79969523692951894</v>
      </c>
      <c r="X18">
        <f t="shared" si="1"/>
        <v>0</v>
      </c>
    </row>
    <row r="19" spans="1:24" x14ac:dyDescent="0.3">
      <c r="A19">
        <v>8682262400</v>
      </c>
      <c r="B19" t="s">
        <v>38</v>
      </c>
      <c r="C19" s="1">
        <v>430000</v>
      </c>
      <c r="D19">
        <v>2</v>
      </c>
      <c r="E19">
        <v>1.75</v>
      </c>
      <c r="F19">
        <v>1350</v>
      </c>
      <c r="G19">
        <v>4003</v>
      </c>
      <c r="H19">
        <v>1</v>
      </c>
      <c r="I19">
        <v>0</v>
      </c>
      <c r="J19">
        <v>0</v>
      </c>
      <c r="K19">
        <v>3</v>
      </c>
      <c r="L19">
        <v>8</v>
      </c>
      <c r="M19">
        <v>1350</v>
      </c>
      <c r="N19">
        <v>0</v>
      </c>
      <c r="O19">
        <v>2004</v>
      </c>
      <c r="P19">
        <v>0</v>
      </c>
      <c r="Q19">
        <v>98053</v>
      </c>
      <c r="R19">
        <v>47.717599999999997</v>
      </c>
      <c r="S19">
        <v>-122033</v>
      </c>
      <c r="T19">
        <v>1350</v>
      </c>
      <c r="U19">
        <v>4479</v>
      </c>
      <c r="V19">
        <f t="shared" si="0"/>
        <v>318.51851851851853</v>
      </c>
      <c r="W19">
        <f>(V19-$V$408)/$V$409</f>
        <v>0.85158880345794952</v>
      </c>
      <c r="X19">
        <f t="shared" si="1"/>
        <v>2</v>
      </c>
    </row>
    <row r="20" spans="1:24" x14ac:dyDescent="0.3">
      <c r="A20">
        <v>8682262400</v>
      </c>
      <c r="B20" t="s">
        <v>39</v>
      </c>
      <c r="C20" s="1">
        <v>419950</v>
      </c>
      <c r="D20">
        <v>2</v>
      </c>
      <c r="E20">
        <v>1.75</v>
      </c>
      <c r="F20">
        <v>1350</v>
      </c>
      <c r="G20">
        <v>4003</v>
      </c>
      <c r="H20">
        <v>1</v>
      </c>
      <c r="I20">
        <v>0</v>
      </c>
      <c r="J20">
        <v>0</v>
      </c>
      <c r="K20">
        <v>3</v>
      </c>
      <c r="L20">
        <v>8</v>
      </c>
      <c r="M20">
        <v>1350</v>
      </c>
      <c r="N20">
        <v>0</v>
      </c>
      <c r="O20">
        <v>2004</v>
      </c>
      <c r="P20">
        <v>0</v>
      </c>
      <c r="Q20">
        <v>98053</v>
      </c>
      <c r="R20">
        <v>47.717599999999997</v>
      </c>
      <c r="S20">
        <v>-122033</v>
      </c>
      <c r="T20">
        <v>1350</v>
      </c>
      <c r="U20">
        <v>4479</v>
      </c>
      <c r="V20">
        <f t="shared" si="0"/>
        <v>311.07407407407408</v>
      </c>
      <c r="W20">
        <f>(V20-$V$408)/$V$409</f>
        <v>0.72226750276763152</v>
      </c>
      <c r="X20">
        <f t="shared" si="1"/>
        <v>2</v>
      </c>
    </row>
    <row r="21" spans="1:24" x14ac:dyDescent="0.3">
      <c r="A21">
        <v>2324800070</v>
      </c>
      <c r="B21" t="s">
        <v>40</v>
      </c>
      <c r="C21" s="1">
        <v>740000</v>
      </c>
      <c r="D21">
        <v>3</v>
      </c>
      <c r="E21">
        <v>2.5</v>
      </c>
      <c r="F21">
        <v>3000</v>
      </c>
      <c r="G21">
        <v>25341</v>
      </c>
      <c r="H21">
        <v>2</v>
      </c>
      <c r="I21">
        <v>0</v>
      </c>
      <c r="J21">
        <v>0</v>
      </c>
      <c r="K21">
        <v>3</v>
      </c>
      <c r="L21">
        <v>9</v>
      </c>
      <c r="M21">
        <v>3000</v>
      </c>
      <c r="N21">
        <v>0</v>
      </c>
      <c r="O21">
        <v>1995</v>
      </c>
      <c r="P21">
        <v>0</v>
      </c>
      <c r="Q21">
        <v>98053</v>
      </c>
      <c r="R21">
        <v>47.672400000000003</v>
      </c>
      <c r="S21">
        <v>-122013</v>
      </c>
      <c r="T21">
        <v>3000</v>
      </c>
      <c r="U21">
        <v>32417</v>
      </c>
      <c r="V21">
        <f t="shared" si="0"/>
        <v>246.66666666666666</v>
      </c>
      <c r="W21">
        <f>(V21-$V$408)/$V$409</f>
        <v>-0.39658693454810345</v>
      </c>
      <c r="X21">
        <f t="shared" si="1"/>
        <v>1</v>
      </c>
    </row>
    <row r="22" spans="1:24" x14ac:dyDescent="0.3">
      <c r="A22">
        <v>8682231170</v>
      </c>
      <c r="B22" t="s">
        <v>41</v>
      </c>
      <c r="C22" s="1">
        <v>554000</v>
      </c>
      <c r="D22">
        <v>2</v>
      </c>
      <c r="E22">
        <v>2</v>
      </c>
      <c r="F22">
        <v>1920</v>
      </c>
      <c r="G22">
        <v>6045</v>
      </c>
      <c r="H22">
        <v>1</v>
      </c>
      <c r="I22">
        <v>0</v>
      </c>
      <c r="J22">
        <v>0</v>
      </c>
      <c r="K22">
        <v>3</v>
      </c>
      <c r="L22">
        <v>8</v>
      </c>
      <c r="M22">
        <v>1920</v>
      </c>
      <c r="N22">
        <v>0</v>
      </c>
      <c r="O22">
        <v>2003</v>
      </c>
      <c r="P22">
        <v>0</v>
      </c>
      <c r="Q22">
        <v>98053</v>
      </c>
      <c r="R22">
        <v>47.710700000000003</v>
      </c>
      <c r="S22">
        <v>-122031</v>
      </c>
      <c r="T22">
        <v>1670</v>
      </c>
      <c r="U22">
        <v>5200</v>
      </c>
      <c r="V22">
        <f t="shared" si="0"/>
        <v>288.54166666666669</v>
      </c>
      <c r="W22">
        <f>(V22-$V$408)/$V$409</f>
        <v>0.33084538183493478</v>
      </c>
      <c r="X22">
        <f t="shared" si="1"/>
        <v>1</v>
      </c>
    </row>
    <row r="23" spans="1:24" x14ac:dyDescent="0.3">
      <c r="A23">
        <v>1825079070</v>
      </c>
      <c r="B23" t="s">
        <v>42</v>
      </c>
      <c r="C23" s="1">
        <v>590000</v>
      </c>
      <c r="D23">
        <v>3</v>
      </c>
      <c r="E23">
        <v>1.75</v>
      </c>
      <c r="F23">
        <v>1560</v>
      </c>
      <c r="G23">
        <v>242629</v>
      </c>
      <c r="H23">
        <v>1</v>
      </c>
      <c r="I23">
        <v>0</v>
      </c>
      <c r="J23">
        <v>0</v>
      </c>
      <c r="K23">
        <v>3</v>
      </c>
      <c r="L23">
        <v>7</v>
      </c>
      <c r="M23">
        <v>1560</v>
      </c>
      <c r="N23">
        <v>0</v>
      </c>
      <c r="O23">
        <v>1981</v>
      </c>
      <c r="P23">
        <v>0</v>
      </c>
      <c r="Q23">
        <v>98053</v>
      </c>
      <c r="R23">
        <v>47.649299999999997</v>
      </c>
      <c r="S23">
        <v>-121956</v>
      </c>
      <c r="T23">
        <v>2320</v>
      </c>
      <c r="U23">
        <v>220654</v>
      </c>
      <c r="V23">
        <f t="shared" si="0"/>
        <v>378.20512820512823</v>
      </c>
      <c r="W23">
        <f>(V23-$V$408)/$V$409</f>
        <v>1.8884358181774898</v>
      </c>
      <c r="X23">
        <f t="shared" si="1"/>
        <v>2</v>
      </c>
    </row>
    <row r="24" spans="1:24" x14ac:dyDescent="0.3">
      <c r="A24">
        <v>7203220260</v>
      </c>
      <c r="B24" t="s">
        <v>43</v>
      </c>
      <c r="C24" s="1">
        <v>1040000</v>
      </c>
      <c r="D24">
        <v>5</v>
      </c>
      <c r="E24">
        <v>3.25</v>
      </c>
      <c r="F24">
        <v>4475</v>
      </c>
      <c r="G24">
        <v>6642</v>
      </c>
      <c r="H24">
        <v>2</v>
      </c>
      <c r="I24">
        <v>0</v>
      </c>
      <c r="J24">
        <v>0</v>
      </c>
      <c r="K24">
        <v>3</v>
      </c>
      <c r="L24">
        <v>9</v>
      </c>
      <c r="M24">
        <v>4475</v>
      </c>
      <c r="N24">
        <v>0</v>
      </c>
      <c r="O24">
        <v>2014</v>
      </c>
      <c r="P24">
        <v>0</v>
      </c>
      <c r="Q24">
        <v>98053</v>
      </c>
      <c r="R24">
        <v>47.684899999999999</v>
      </c>
      <c r="S24">
        <v>-122018</v>
      </c>
      <c r="T24">
        <v>3720</v>
      </c>
      <c r="U24">
        <v>6633</v>
      </c>
      <c r="V24">
        <f t="shared" si="0"/>
        <v>232.4022346368715</v>
      </c>
      <c r="W24">
        <f>(V24-$V$408)/$V$409</f>
        <v>-0.64438177235878502</v>
      </c>
      <c r="X24">
        <f t="shared" si="1"/>
        <v>1</v>
      </c>
    </row>
    <row r="25" spans="1:24" x14ac:dyDescent="0.3">
      <c r="A25">
        <v>7202330370</v>
      </c>
      <c r="B25" t="s">
        <v>44</v>
      </c>
      <c r="C25" s="1">
        <v>448000</v>
      </c>
      <c r="D25">
        <v>3</v>
      </c>
      <c r="E25">
        <v>2.25</v>
      </c>
      <c r="F25">
        <v>1530</v>
      </c>
      <c r="G25">
        <v>3056</v>
      </c>
      <c r="H25">
        <v>2</v>
      </c>
      <c r="I25">
        <v>0</v>
      </c>
      <c r="J25">
        <v>0</v>
      </c>
      <c r="K25">
        <v>3</v>
      </c>
      <c r="L25">
        <v>7</v>
      </c>
      <c r="M25">
        <v>1530</v>
      </c>
      <c r="N25">
        <v>0</v>
      </c>
      <c r="O25">
        <v>2003</v>
      </c>
      <c r="P25">
        <v>0</v>
      </c>
      <c r="Q25">
        <v>98053</v>
      </c>
      <c r="R25">
        <v>47.681699999999999</v>
      </c>
      <c r="S25">
        <v>-122035</v>
      </c>
      <c r="T25">
        <v>1560</v>
      </c>
      <c r="U25">
        <v>3064</v>
      </c>
      <c r="V25">
        <f t="shared" si="0"/>
        <v>292.81045751633985</v>
      </c>
      <c r="W25">
        <f>(V25-$V$408)/$V$409</f>
        <v>0.40500075893182952</v>
      </c>
      <c r="X25">
        <f t="shared" si="1"/>
        <v>1</v>
      </c>
    </row>
    <row r="26" spans="1:24" x14ac:dyDescent="0.3">
      <c r="A26">
        <v>7202290160</v>
      </c>
      <c r="B26" t="s">
        <v>45</v>
      </c>
      <c r="C26" s="1">
        <v>435000</v>
      </c>
      <c r="D26">
        <v>3</v>
      </c>
      <c r="E26">
        <v>2.5</v>
      </c>
      <c r="F26">
        <v>1560</v>
      </c>
      <c r="G26">
        <v>3987</v>
      </c>
      <c r="H26">
        <v>2</v>
      </c>
      <c r="I26">
        <v>0</v>
      </c>
      <c r="J26">
        <v>0</v>
      </c>
      <c r="K26">
        <v>3</v>
      </c>
      <c r="L26">
        <v>7</v>
      </c>
      <c r="M26">
        <v>1560</v>
      </c>
      <c r="N26">
        <v>0</v>
      </c>
      <c r="O26">
        <v>2002</v>
      </c>
      <c r="P26">
        <v>0</v>
      </c>
      <c r="Q26">
        <v>98053</v>
      </c>
      <c r="R26">
        <v>47687</v>
      </c>
      <c r="S26">
        <v>-122043</v>
      </c>
      <c r="T26">
        <v>1600</v>
      </c>
      <c r="U26">
        <v>3152</v>
      </c>
      <c r="V26">
        <f t="shared" si="0"/>
        <v>278.84615384615387</v>
      </c>
      <c r="W26">
        <f>(V26-$V$408)/$V$409</f>
        <v>0.16241960632336278</v>
      </c>
      <c r="X26">
        <f t="shared" si="1"/>
        <v>1</v>
      </c>
    </row>
    <row r="27" spans="1:24" x14ac:dyDescent="0.3">
      <c r="A27">
        <v>1117200390</v>
      </c>
      <c r="B27" t="s">
        <v>46</v>
      </c>
      <c r="C27" s="1">
        <v>1150000</v>
      </c>
      <c r="D27">
        <v>4</v>
      </c>
      <c r="E27">
        <v>4</v>
      </c>
      <c r="F27">
        <v>4460</v>
      </c>
      <c r="G27">
        <v>103382</v>
      </c>
      <c r="H27">
        <v>2</v>
      </c>
      <c r="I27">
        <v>0</v>
      </c>
      <c r="J27">
        <v>0</v>
      </c>
      <c r="K27">
        <v>3</v>
      </c>
      <c r="L27">
        <v>11</v>
      </c>
      <c r="M27">
        <v>4460</v>
      </c>
      <c r="N27">
        <v>0</v>
      </c>
      <c r="O27">
        <v>2001</v>
      </c>
      <c r="P27">
        <v>0</v>
      </c>
      <c r="Q27">
        <v>98053</v>
      </c>
      <c r="R27">
        <v>47634</v>
      </c>
      <c r="S27">
        <v>-121997</v>
      </c>
      <c r="T27">
        <v>3470</v>
      </c>
      <c r="U27">
        <v>88519</v>
      </c>
      <c r="V27">
        <f t="shared" si="0"/>
        <v>257.84753363228697</v>
      </c>
      <c r="W27">
        <f>(V27-$V$408)/$V$409</f>
        <v>-0.20235830276370298</v>
      </c>
      <c r="X27">
        <f t="shared" si="1"/>
        <v>1</v>
      </c>
    </row>
    <row r="28" spans="1:24" x14ac:dyDescent="0.3">
      <c r="A28">
        <v>8682281170</v>
      </c>
      <c r="B28" t="s">
        <v>47</v>
      </c>
      <c r="C28" s="1">
        <v>449000</v>
      </c>
      <c r="D28">
        <v>2</v>
      </c>
      <c r="E28">
        <v>1.75</v>
      </c>
      <c r="F28">
        <v>1510</v>
      </c>
      <c r="G28">
        <v>6852</v>
      </c>
      <c r="H28">
        <v>1</v>
      </c>
      <c r="I28">
        <v>0</v>
      </c>
      <c r="J28">
        <v>0</v>
      </c>
      <c r="K28">
        <v>3</v>
      </c>
      <c r="L28">
        <v>8</v>
      </c>
      <c r="M28">
        <v>1510</v>
      </c>
      <c r="N28">
        <v>0</v>
      </c>
      <c r="O28">
        <v>2005</v>
      </c>
      <c r="P28">
        <v>0</v>
      </c>
      <c r="Q28">
        <v>98053</v>
      </c>
      <c r="R28">
        <v>47.707299999999996</v>
      </c>
      <c r="S28">
        <v>-122012</v>
      </c>
      <c r="T28">
        <v>1510</v>
      </c>
      <c r="U28">
        <v>5912</v>
      </c>
      <c r="V28">
        <f t="shared" si="0"/>
        <v>297.35099337748346</v>
      </c>
      <c r="W28">
        <f>(V28-$V$408)/$V$409</f>
        <v>0.48387675938775665</v>
      </c>
      <c r="X28">
        <f t="shared" si="1"/>
        <v>1</v>
      </c>
    </row>
    <row r="29" spans="1:24" x14ac:dyDescent="0.3">
      <c r="A29">
        <v>7202340370</v>
      </c>
      <c r="B29" t="s">
        <v>48</v>
      </c>
      <c r="C29" s="1">
        <v>467000</v>
      </c>
      <c r="D29">
        <v>3</v>
      </c>
      <c r="E29">
        <v>2.5</v>
      </c>
      <c r="F29">
        <v>1690</v>
      </c>
      <c r="G29">
        <v>6642</v>
      </c>
      <c r="H29">
        <v>2</v>
      </c>
      <c r="I29">
        <v>0</v>
      </c>
      <c r="J29">
        <v>0</v>
      </c>
      <c r="K29">
        <v>3</v>
      </c>
      <c r="L29">
        <v>7</v>
      </c>
      <c r="M29">
        <v>1690</v>
      </c>
      <c r="N29">
        <v>0</v>
      </c>
      <c r="O29">
        <v>2004</v>
      </c>
      <c r="P29">
        <v>0</v>
      </c>
      <c r="Q29">
        <v>98053</v>
      </c>
      <c r="R29">
        <v>47.679299999999998</v>
      </c>
      <c r="S29">
        <v>-122033</v>
      </c>
      <c r="T29">
        <v>2120</v>
      </c>
      <c r="U29">
        <v>5080</v>
      </c>
      <c r="V29">
        <f t="shared" si="0"/>
        <v>276.33136094674558</v>
      </c>
      <c r="W29">
        <f>(V29-$V$408)/$V$409</f>
        <v>0.11873383619702989</v>
      </c>
      <c r="X29">
        <f t="shared" si="1"/>
        <v>1</v>
      </c>
    </row>
    <row r="30" spans="1:24" x14ac:dyDescent="0.3">
      <c r="A30">
        <v>8682220390</v>
      </c>
      <c r="B30" t="s">
        <v>49</v>
      </c>
      <c r="C30" s="1">
        <v>750000</v>
      </c>
      <c r="D30">
        <v>2</v>
      </c>
      <c r="E30">
        <v>2.5</v>
      </c>
      <c r="F30">
        <v>2630</v>
      </c>
      <c r="G30">
        <v>7957</v>
      </c>
      <c r="H30">
        <v>2</v>
      </c>
      <c r="I30">
        <v>0</v>
      </c>
      <c r="J30">
        <v>0</v>
      </c>
      <c r="K30">
        <v>3</v>
      </c>
      <c r="L30">
        <v>8</v>
      </c>
      <c r="M30">
        <v>2630</v>
      </c>
      <c r="N30">
        <v>0</v>
      </c>
      <c r="O30">
        <v>2003</v>
      </c>
      <c r="P30">
        <v>0</v>
      </c>
      <c r="Q30">
        <v>98053</v>
      </c>
      <c r="R30">
        <v>47.710599999999999</v>
      </c>
      <c r="S30">
        <v>-122023</v>
      </c>
      <c r="T30">
        <v>2305</v>
      </c>
      <c r="U30">
        <v>7220</v>
      </c>
      <c r="V30">
        <f t="shared" si="0"/>
        <v>285.17110266159693</v>
      </c>
      <c r="W30">
        <f>(V30-$V$408)/$V$409</f>
        <v>0.27229356854000514</v>
      </c>
      <c r="X30">
        <f t="shared" si="1"/>
        <v>1</v>
      </c>
    </row>
    <row r="31" spans="1:24" x14ac:dyDescent="0.3">
      <c r="A31">
        <v>8682230550</v>
      </c>
      <c r="B31" t="s">
        <v>50</v>
      </c>
      <c r="C31" s="1">
        <v>428000</v>
      </c>
      <c r="D31">
        <v>2</v>
      </c>
      <c r="E31">
        <v>2</v>
      </c>
      <c r="F31">
        <v>1350</v>
      </c>
      <c r="G31">
        <v>4225</v>
      </c>
      <c r="H31">
        <v>1</v>
      </c>
      <c r="I31">
        <v>0</v>
      </c>
      <c r="J31">
        <v>0</v>
      </c>
      <c r="K31">
        <v>3</v>
      </c>
      <c r="L31">
        <v>8</v>
      </c>
      <c r="M31">
        <v>1350</v>
      </c>
      <c r="N31">
        <v>0</v>
      </c>
      <c r="O31">
        <v>2003</v>
      </c>
      <c r="P31">
        <v>0</v>
      </c>
      <c r="Q31">
        <v>98053</v>
      </c>
      <c r="R31">
        <v>47.710599999999999</v>
      </c>
      <c r="S31">
        <v>-122.03</v>
      </c>
      <c r="T31">
        <v>1660</v>
      </c>
      <c r="U31">
        <v>4225</v>
      </c>
      <c r="V31">
        <f t="shared" si="0"/>
        <v>317.03703703703701</v>
      </c>
      <c r="W31">
        <f>(V31-$V$408)/$V$409</f>
        <v>0.8258532212310199</v>
      </c>
      <c r="X31">
        <f t="shared" si="1"/>
        <v>2</v>
      </c>
    </row>
    <row r="32" spans="1:24" x14ac:dyDescent="0.3">
      <c r="A32">
        <v>8682291840</v>
      </c>
      <c r="B32" t="s">
        <v>51</v>
      </c>
      <c r="C32" s="1">
        <v>408000</v>
      </c>
      <c r="D32">
        <v>2</v>
      </c>
      <c r="E32">
        <v>2</v>
      </c>
      <c r="F32">
        <v>1200</v>
      </c>
      <c r="G32">
        <v>3900</v>
      </c>
      <c r="H32">
        <v>1</v>
      </c>
      <c r="I32">
        <v>0</v>
      </c>
      <c r="J32">
        <v>0</v>
      </c>
      <c r="K32">
        <v>3</v>
      </c>
      <c r="L32">
        <v>8</v>
      </c>
      <c r="M32">
        <v>1200</v>
      </c>
      <c r="N32">
        <v>0</v>
      </c>
      <c r="O32">
        <v>2006</v>
      </c>
      <c r="P32">
        <v>0</v>
      </c>
      <c r="Q32">
        <v>98053</v>
      </c>
      <c r="R32">
        <v>47.72</v>
      </c>
      <c r="S32">
        <v>-122024</v>
      </c>
      <c r="T32">
        <v>1440</v>
      </c>
      <c r="U32">
        <v>5580</v>
      </c>
      <c r="V32">
        <f t="shared" si="0"/>
        <v>340</v>
      </c>
      <c r="W32">
        <f>(V32-$V$408)/$V$409</f>
        <v>1.2247547457484187</v>
      </c>
      <c r="X32">
        <f t="shared" si="1"/>
        <v>2</v>
      </c>
    </row>
    <row r="33" spans="1:24" x14ac:dyDescent="0.3">
      <c r="A33">
        <v>7202290140</v>
      </c>
      <c r="B33" t="s">
        <v>29</v>
      </c>
      <c r="C33" s="1">
        <v>455800</v>
      </c>
      <c r="D33">
        <v>3</v>
      </c>
      <c r="E33">
        <v>2.5</v>
      </c>
      <c r="F33">
        <v>1690</v>
      </c>
      <c r="G33">
        <v>4584</v>
      </c>
      <c r="H33">
        <v>2</v>
      </c>
      <c r="I33">
        <v>0</v>
      </c>
      <c r="J33">
        <v>0</v>
      </c>
      <c r="K33">
        <v>3</v>
      </c>
      <c r="L33">
        <v>7</v>
      </c>
      <c r="M33">
        <v>1690</v>
      </c>
      <c r="N33">
        <v>0</v>
      </c>
      <c r="O33">
        <v>2002</v>
      </c>
      <c r="P33">
        <v>0</v>
      </c>
      <c r="Q33">
        <v>98053</v>
      </c>
      <c r="R33">
        <v>47.686599999999999</v>
      </c>
      <c r="S33">
        <v>-122043</v>
      </c>
      <c r="T33">
        <v>1600</v>
      </c>
      <c r="U33">
        <v>3164</v>
      </c>
      <c r="V33">
        <f t="shared" si="0"/>
        <v>269.70414201183434</v>
      </c>
      <c r="W33">
        <f>(V33-$V$408)/$V$409</f>
        <v>3.6089831582236244E-3</v>
      </c>
      <c r="X33">
        <f t="shared" si="1"/>
        <v>1</v>
      </c>
    </row>
    <row r="34" spans="1:24" x14ac:dyDescent="0.3">
      <c r="A34">
        <v>8121500060</v>
      </c>
      <c r="B34" t="s">
        <v>52</v>
      </c>
      <c r="C34" s="1">
        <v>715000</v>
      </c>
      <c r="D34">
        <v>4</v>
      </c>
      <c r="E34">
        <v>2.25</v>
      </c>
      <c r="F34">
        <v>2460</v>
      </c>
      <c r="G34">
        <v>40635</v>
      </c>
      <c r="H34">
        <v>1</v>
      </c>
      <c r="I34">
        <v>0</v>
      </c>
      <c r="J34">
        <v>0</v>
      </c>
      <c r="K34">
        <v>5</v>
      </c>
      <c r="L34">
        <v>8</v>
      </c>
      <c r="M34">
        <v>2460</v>
      </c>
      <c r="N34">
        <v>0</v>
      </c>
      <c r="O34">
        <v>1968</v>
      </c>
      <c r="P34">
        <v>0</v>
      </c>
      <c r="Q34">
        <v>98053</v>
      </c>
      <c r="R34">
        <v>47.662700000000001</v>
      </c>
      <c r="S34">
        <v>-122032</v>
      </c>
      <c r="T34">
        <v>2250</v>
      </c>
      <c r="U34">
        <v>40635</v>
      </c>
      <c r="V34">
        <f t="shared" si="0"/>
        <v>290.65040650406502</v>
      </c>
      <c r="W34">
        <f>(V34-$V$408)/$V$409</f>
        <v>0.36747739388431649</v>
      </c>
      <c r="X34">
        <f t="shared" si="1"/>
        <v>1</v>
      </c>
    </row>
    <row r="35" spans="1:24" x14ac:dyDescent="0.3">
      <c r="A35">
        <v>2954400400</v>
      </c>
      <c r="B35" t="s">
        <v>53</v>
      </c>
      <c r="C35" s="1">
        <v>1150000</v>
      </c>
      <c r="D35">
        <v>4</v>
      </c>
      <c r="E35">
        <v>3.25</v>
      </c>
      <c r="F35">
        <v>4740</v>
      </c>
      <c r="G35">
        <v>49091</v>
      </c>
      <c r="H35">
        <v>2</v>
      </c>
      <c r="I35">
        <v>0</v>
      </c>
      <c r="J35">
        <v>0</v>
      </c>
      <c r="K35">
        <v>3</v>
      </c>
      <c r="L35">
        <v>11</v>
      </c>
      <c r="M35">
        <v>4740</v>
      </c>
      <c r="N35">
        <v>0</v>
      </c>
      <c r="O35">
        <v>1990</v>
      </c>
      <c r="P35">
        <v>0</v>
      </c>
      <c r="Q35">
        <v>98053</v>
      </c>
      <c r="R35">
        <v>47.662399999999998</v>
      </c>
      <c r="S35">
        <v>-122071</v>
      </c>
      <c r="T35">
        <v>4800</v>
      </c>
      <c r="U35">
        <v>42387</v>
      </c>
      <c r="V35">
        <f t="shared" si="0"/>
        <v>242.61603375527426</v>
      </c>
      <c r="W35">
        <f>(V35-$V$408)/$V$409</f>
        <v>-0.46695257709261784</v>
      </c>
      <c r="X35">
        <f t="shared" si="1"/>
        <v>1</v>
      </c>
    </row>
    <row r="36" spans="1:24" x14ac:dyDescent="0.3">
      <c r="A36">
        <v>7511210310</v>
      </c>
      <c r="B36" t="s">
        <v>54</v>
      </c>
      <c r="C36" s="1">
        <v>720500</v>
      </c>
      <c r="D36">
        <v>4</v>
      </c>
      <c r="E36">
        <v>2.5</v>
      </c>
      <c r="F36">
        <v>3350</v>
      </c>
      <c r="G36">
        <v>35298</v>
      </c>
      <c r="H36">
        <v>2</v>
      </c>
      <c r="I36">
        <v>0</v>
      </c>
      <c r="J36">
        <v>0</v>
      </c>
      <c r="K36">
        <v>4</v>
      </c>
      <c r="L36">
        <v>9</v>
      </c>
      <c r="M36">
        <v>3350</v>
      </c>
      <c r="N36">
        <v>0</v>
      </c>
      <c r="O36">
        <v>1985</v>
      </c>
      <c r="P36">
        <v>0</v>
      </c>
      <c r="Q36">
        <v>98053</v>
      </c>
      <c r="R36">
        <v>47.650599999999997</v>
      </c>
      <c r="S36">
        <v>-122036</v>
      </c>
      <c r="T36">
        <v>2620</v>
      </c>
      <c r="U36">
        <v>35604</v>
      </c>
      <c r="V36">
        <f t="shared" si="0"/>
        <v>215.07462686567163</v>
      </c>
      <c r="W36">
        <f>(V36-$V$408)/$V$409</f>
        <v>-0.94538862270817348</v>
      </c>
      <c r="X36">
        <f t="shared" si="1"/>
        <v>0</v>
      </c>
    </row>
    <row r="37" spans="1:24" x14ac:dyDescent="0.3">
      <c r="A37">
        <v>225069017</v>
      </c>
      <c r="B37" t="s">
        <v>55</v>
      </c>
      <c r="C37" s="1">
        <v>850000</v>
      </c>
      <c r="D37">
        <v>4</v>
      </c>
      <c r="E37">
        <v>3</v>
      </c>
      <c r="F37">
        <v>2720</v>
      </c>
      <c r="G37">
        <v>183823</v>
      </c>
      <c r="H37">
        <v>2</v>
      </c>
      <c r="I37">
        <v>0</v>
      </c>
      <c r="J37">
        <v>0</v>
      </c>
      <c r="K37">
        <v>3</v>
      </c>
      <c r="L37">
        <v>8</v>
      </c>
      <c r="M37">
        <v>2720</v>
      </c>
      <c r="N37">
        <v>0</v>
      </c>
      <c r="O37">
        <v>1975</v>
      </c>
      <c r="P37">
        <v>2007</v>
      </c>
      <c r="Q37">
        <v>98053</v>
      </c>
      <c r="R37">
        <v>47.674900000000001</v>
      </c>
      <c r="S37">
        <v>-122002</v>
      </c>
      <c r="T37">
        <v>2140</v>
      </c>
      <c r="U37">
        <v>173804</v>
      </c>
      <c r="V37">
        <f t="shared" si="0"/>
        <v>312.5</v>
      </c>
      <c r="W37">
        <f>(V37-$V$408)/$V$409</f>
        <v>0.74703800066105053</v>
      </c>
      <c r="X37">
        <f t="shared" si="1"/>
        <v>2</v>
      </c>
    </row>
    <row r="38" spans="1:24" x14ac:dyDescent="0.3">
      <c r="A38">
        <v>8682300640</v>
      </c>
      <c r="B38" t="s">
        <v>34</v>
      </c>
      <c r="C38" s="1">
        <v>740000</v>
      </c>
      <c r="D38">
        <v>2</v>
      </c>
      <c r="E38">
        <v>2.5</v>
      </c>
      <c r="F38">
        <v>2170</v>
      </c>
      <c r="G38">
        <v>8678</v>
      </c>
      <c r="H38">
        <v>1</v>
      </c>
      <c r="I38">
        <v>0</v>
      </c>
      <c r="J38">
        <v>0</v>
      </c>
      <c r="K38">
        <v>3</v>
      </c>
      <c r="L38">
        <v>8</v>
      </c>
      <c r="M38">
        <v>2170</v>
      </c>
      <c r="N38">
        <v>0</v>
      </c>
      <c r="O38">
        <v>2008</v>
      </c>
      <c r="P38">
        <v>0</v>
      </c>
      <c r="Q38">
        <v>98053</v>
      </c>
      <c r="R38">
        <v>47.716099999999997</v>
      </c>
      <c r="S38">
        <v>-122014</v>
      </c>
      <c r="T38">
        <v>2170</v>
      </c>
      <c r="U38">
        <v>5890</v>
      </c>
      <c r="V38">
        <f t="shared" si="0"/>
        <v>341.01382488479265</v>
      </c>
      <c r="W38">
        <f>(V38-$V$408)/$V$409</f>
        <v>1.2423664229866631</v>
      </c>
      <c r="X38">
        <f t="shared" si="1"/>
        <v>2</v>
      </c>
    </row>
    <row r="39" spans="1:24" x14ac:dyDescent="0.3">
      <c r="A39">
        <v>3528000260</v>
      </c>
      <c r="B39" t="s">
        <v>56</v>
      </c>
      <c r="C39" s="1">
        <v>915000</v>
      </c>
      <c r="D39">
        <v>4</v>
      </c>
      <c r="E39">
        <v>2.5</v>
      </c>
      <c r="F39">
        <v>3510</v>
      </c>
      <c r="G39">
        <v>28052</v>
      </c>
      <c r="H39">
        <v>2</v>
      </c>
      <c r="I39">
        <v>0</v>
      </c>
      <c r="J39">
        <v>0</v>
      </c>
      <c r="K39">
        <v>3</v>
      </c>
      <c r="L39">
        <v>10</v>
      </c>
      <c r="M39">
        <v>3510</v>
      </c>
      <c r="N39">
        <v>0</v>
      </c>
      <c r="O39">
        <v>1988</v>
      </c>
      <c r="P39">
        <v>0</v>
      </c>
      <c r="Q39">
        <v>98053</v>
      </c>
      <c r="R39">
        <v>47.667099999999998</v>
      </c>
      <c r="S39">
        <v>-122057</v>
      </c>
      <c r="T39">
        <v>2890</v>
      </c>
      <c r="U39">
        <v>28295</v>
      </c>
      <c r="V39">
        <f t="shared" si="0"/>
        <v>260.68376068376068</v>
      </c>
      <c r="W39">
        <f>(V39-$V$408)/$V$409</f>
        <v>-0.1530887334779297</v>
      </c>
      <c r="X39">
        <f t="shared" si="1"/>
        <v>1</v>
      </c>
    </row>
    <row r="40" spans="1:24" x14ac:dyDescent="0.3">
      <c r="A40">
        <v>7203101260</v>
      </c>
      <c r="B40" t="s">
        <v>57</v>
      </c>
      <c r="C40" s="1">
        <v>411753</v>
      </c>
      <c r="D40">
        <v>3</v>
      </c>
      <c r="E40">
        <v>2.5</v>
      </c>
      <c r="F40">
        <v>1710</v>
      </c>
      <c r="G40">
        <v>3795</v>
      </c>
      <c r="H40">
        <v>2</v>
      </c>
      <c r="I40">
        <v>0</v>
      </c>
      <c r="J40">
        <v>0</v>
      </c>
      <c r="K40">
        <v>3</v>
      </c>
      <c r="L40">
        <v>7</v>
      </c>
      <c r="M40">
        <v>1710</v>
      </c>
      <c r="N40">
        <v>0</v>
      </c>
      <c r="O40">
        <v>2009</v>
      </c>
      <c r="P40">
        <v>0</v>
      </c>
      <c r="Q40">
        <v>98053</v>
      </c>
      <c r="R40">
        <v>47.696800000000003</v>
      </c>
      <c r="S40">
        <v>-122024</v>
      </c>
      <c r="T40">
        <v>1600</v>
      </c>
      <c r="U40">
        <v>3821</v>
      </c>
      <c r="V40">
        <f t="shared" si="0"/>
        <v>240.79122807017544</v>
      </c>
      <c r="W40">
        <f>(V40-$V$408)/$V$409</f>
        <v>-0.4986522219036118</v>
      </c>
      <c r="X40">
        <f t="shared" si="1"/>
        <v>1</v>
      </c>
    </row>
    <row r="41" spans="1:24" x14ac:dyDescent="0.3">
      <c r="A41">
        <v>3528000510</v>
      </c>
      <c r="B41" t="s">
        <v>58</v>
      </c>
      <c r="C41" s="1">
        <v>930800</v>
      </c>
      <c r="D41">
        <v>5</v>
      </c>
      <c r="E41">
        <v>2.5</v>
      </c>
      <c r="F41">
        <v>4150</v>
      </c>
      <c r="G41">
        <v>96574</v>
      </c>
      <c r="H41">
        <v>2</v>
      </c>
      <c r="I41">
        <v>0</v>
      </c>
      <c r="J41">
        <v>0</v>
      </c>
      <c r="K41">
        <v>3</v>
      </c>
      <c r="L41">
        <v>10</v>
      </c>
      <c r="M41">
        <v>4150</v>
      </c>
      <c r="N41">
        <v>0</v>
      </c>
      <c r="O41">
        <v>1988</v>
      </c>
      <c r="P41">
        <v>0</v>
      </c>
      <c r="Q41">
        <v>98053</v>
      </c>
      <c r="R41">
        <v>47.666400000000003</v>
      </c>
      <c r="S41">
        <v>-122045</v>
      </c>
      <c r="T41">
        <v>3320</v>
      </c>
      <c r="U41">
        <v>40803</v>
      </c>
      <c r="V41">
        <f t="shared" si="0"/>
        <v>224.28915662650601</v>
      </c>
      <c r="W41">
        <f>(V41-$V$408)/$V$409</f>
        <v>-0.78531825307702863</v>
      </c>
      <c r="X41">
        <f t="shared" si="1"/>
        <v>0</v>
      </c>
    </row>
    <row r="42" spans="1:24" x14ac:dyDescent="0.3">
      <c r="A42">
        <v>8807600340</v>
      </c>
      <c r="B42" t="s">
        <v>59</v>
      </c>
      <c r="C42" s="1">
        <v>322000</v>
      </c>
      <c r="D42">
        <v>3</v>
      </c>
      <c r="E42">
        <v>1</v>
      </c>
      <c r="F42">
        <v>1230</v>
      </c>
      <c r="G42">
        <v>9660</v>
      </c>
      <c r="H42">
        <v>1</v>
      </c>
      <c r="I42">
        <v>0</v>
      </c>
      <c r="J42">
        <v>0</v>
      </c>
      <c r="K42">
        <v>3</v>
      </c>
      <c r="L42">
        <v>7</v>
      </c>
      <c r="M42">
        <v>1230</v>
      </c>
      <c r="N42">
        <v>0</v>
      </c>
      <c r="O42">
        <v>1968</v>
      </c>
      <c r="P42">
        <v>0</v>
      </c>
      <c r="Q42">
        <v>98053</v>
      </c>
      <c r="R42">
        <v>47.682899999999997</v>
      </c>
      <c r="S42">
        <v>-122.06</v>
      </c>
      <c r="T42">
        <v>1380</v>
      </c>
      <c r="U42">
        <v>10125</v>
      </c>
      <c r="V42">
        <f t="shared" si="0"/>
        <v>261.78861788617888</v>
      </c>
      <c r="W42">
        <f>(V42-$V$408)/$V$409</f>
        <v>-0.13389568669518209</v>
      </c>
      <c r="X42">
        <f t="shared" si="1"/>
        <v>1</v>
      </c>
    </row>
    <row r="43" spans="1:24" x14ac:dyDescent="0.3">
      <c r="A43">
        <v>7203102080</v>
      </c>
      <c r="B43" t="s">
        <v>60</v>
      </c>
      <c r="C43" s="1">
        <v>305000</v>
      </c>
      <c r="D43">
        <v>2</v>
      </c>
      <c r="E43">
        <v>1</v>
      </c>
      <c r="F43">
        <v>1290</v>
      </c>
      <c r="G43">
        <v>3140</v>
      </c>
      <c r="H43">
        <v>2</v>
      </c>
      <c r="I43">
        <v>0</v>
      </c>
      <c r="J43">
        <v>0</v>
      </c>
      <c r="K43">
        <v>3</v>
      </c>
      <c r="L43">
        <v>7</v>
      </c>
      <c r="M43">
        <v>1290</v>
      </c>
      <c r="N43">
        <v>0</v>
      </c>
      <c r="O43">
        <v>2008</v>
      </c>
      <c r="P43">
        <v>0</v>
      </c>
      <c r="Q43">
        <v>98053</v>
      </c>
      <c r="R43">
        <v>47.697099999999999</v>
      </c>
      <c r="S43">
        <v>-122026</v>
      </c>
      <c r="T43">
        <v>1290</v>
      </c>
      <c r="U43">
        <v>2628</v>
      </c>
      <c r="V43">
        <f t="shared" si="0"/>
        <v>236.43410852713177</v>
      </c>
      <c r="W43">
        <f>(V43-$V$408)/$V$409</f>
        <v>-0.57434200248758926</v>
      </c>
      <c r="X43">
        <f t="shared" si="1"/>
        <v>1</v>
      </c>
    </row>
    <row r="44" spans="1:24" x14ac:dyDescent="0.3">
      <c r="A44">
        <v>8682261070</v>
      </c>
      <c r="B44" t="s">
        <v>61</v>
      </c>
      <c r="C44" s="1">
        <v>575000</v>
      </c>
      <c r="D44">
        <v>2</v>
      </c>
      <c r="E44">
        <v>2</v>
      </c>
      <c r="F44">
        <v>1680</v>
      </c>
      <c r="G44">
        <v>6194</v>
      </c>
      <c r="H44">
        <v>1</v>
      </c>
      <c r="I44">
        <v>0</v>
      </c>
      <c r="J44">
        <v>0</v>
      </c>
      <c r="K44">
        <v>3</v>
      </c>
      <c r="L44">
        <v>8</v>
      </c>
      <c r="M44">
        <v>1680</v>
      </c>
      <c r="N44">
        <v>0</v>
      </c>
      <c r="O44">
        <v>2004</v>
      </c>
      <c r="P44">
        <v>0</v>
      </c>
      <c r="Q44">
        <v>98053</v>
      </c>
      <c r="R44">
        <v>47.7136</v>
      </c>
      <c r="S44">
        <v>-122.03</v>
      </c>
      <c r="T44">
        <v>1900</v>
      </c>
      <c r="U44">
        <v>5850</v>
      </c>
      <c r="V44">
        <f t="shared" si="0"/>
        <v>342.26190476190476</v>
      </c>
      <c r="W44">
        <f>(V44-$V$408)/$V$409</f>
        <v>1.2640474650413189</v>
      </c>
      <c r="X44">
        <f t="shared" si="1"/>
        <v>2</v>
      </c>
    </row>
    <row r="45" spans="1:24" x14ac:dyDescent="0.3">
      <c r="A45">
        <v>425069104</v>
      </c>
      <c r="B45" t="s">
        <v>62</v>
      </c>
      <c r="C45" s="1">
        <v>715000</v>
      </c>
      <c r="D45">
        <v>3</v>
      </c>
      <c r="E45">
        <v>2.5</v>
      </c>
      <c r="F45">
        <v>2410</v>
      </c>
      <c r="G45">
        <v>46609</v>
      </c>
      <c r="H45">
        <v>2</v>
      </c>
      <c r="I45">
        <v>0</v>
      </c>
      <c r="J45">
        <v>0</v>
      </c>
      <c r="K45">
        <v>3</v>
      </c>
      <c r="L45">
        <v>9</v>
      </c>
      <c r="M45">
        <v>2410</v>
      </c>
      <c r="N45">
        <v>0</v>
      </c>
      <c r="O45">
        <v>1989</v>
      </c>
      <c r="P45">
        <v>0</v>
      </c>
      <c r="Q45">
        <v>98053</v>
      </c>
      <c r="R45">
        <v>47.678899999999999</v>
      </c>
      <c r="S45">
        <v>-122048</v>
      </c>
      <c r="T45">
        <v>3370</v>
      </c>
      <c r="U45">
        <v>40072</v>
      </c>
      <c r="V45">
        <f t="shared" si="0"/>
        <v>296.68049792531122</v>
      </c>
      <c r="W45">
        <f>(V45-$V$408)/$V$409</f>
        <v>0.47222923556929813</v>
      </c>
      <c r="X45">
        <f t="shared" si="1"/>
        <v>1</v>
      </c>
    </row>
    <row r="46" spans="1:24" x14ac:dyDescent="0.3">
      <c r="A46">
        <v>8682291940</v>
      </c>
      <c r="B46" t="s">
        <v>25</v>
      </c>
      <c r="C46" s="1">
        <v>419000</v>
      </c>
      <c r="D46">
        <v>2</v>
      </c>
      <c r="E46">
        <v>1.75</v>
      </c>
      <c r="F46">
        <v>1510</v>
      </c>
      <c r="G46">
        <v>4980</v>
      </c>
      <c r="H46">
        <v>1</v>
      </c>
      <c r="I46">
        <v>0</v>
      </c>
      <c r="J46">
        <v>0</v>
      </c>
      <c r="K46">
        <v>3</v>
      </c>
      <c r="L46">
        <v>8</v>
      </c>
      <c r="M46">
        <v>1510</v>
      </c>
      <c r="N46">
        <v>0</v>
      </c>
      <c r="O46">
        <v>2006</v>
      </c>
      <c r="P46">
        <v>0</v>
      </c>
      <c r="Q46">
        <v>98053</v>
      </c>
      <c r="R46">
        <v>47.719099999999997</v>
      </c>
      <c r="S46">
        <v>-122023</v>
      </c>
      <c r="T46">
        <v>1350</v>
      </c>
      <c r="U46">
        <v>4157</v>
      </c>
      <c r="V46">
        <f t="shared" si="0"/>
        <v>277.48344370860929</v>
      </c>
      <c r="W46">
        <f>(V46-$V$408)/$V$409</f>
        <v>0.13874726263589524</v>
      </c>
      <c r="X46">
        <f t="shared" si="1"/>
        <v>1</v>
      </c>
    </row>
    <row r="47" spans="1:24" x14ac:dyDescent="0.3">
      <c r="A47">
        <v>1085610030</v>
      </c>
      <c r="B47" t="s">
        <v>63</v>
      </c>
      <c r="C47" s="1">
        <v>725500</v>
      </c>
      <c r="D47">
        <v>4</v>
      </c>
      <c r="E47">
        <v>2.5</v>
      </c>
      <c r="F47">
        <v>2790</v>
      </c>
      <c r="G47">
        <v>74495</v>
      </c>
      <c r="H47">
        <v>2</v>
      </c>
      <c r="I47">
        <v>0</v>
      </c>
      <c r="J47">
        <v>0</v>
      </c>
      <c r="K47">
        <v>3</v>
      </c>
      <c r="L47">
        <v>9</v>
      </c>
      <c r="M47">
        <v>2790</v>
      </c>
      <c r="N47">
        <v>0</v>
      </c>
      <c r="O47">
        <v>1997</v>
      </c>
      <c r="P47">
        <v>0</v>
      </c>
      <c r="Q47">
        <v>98053</v>
      </c>
      <c r="R47">
        <v>47.662799999999997</v>
      </c>
      <c r="S47">
        <v>-122056</v>
      </c>
      <c r="T47">
        <v>2790</v>
      </c>
      <c r="U47">
        <v>24643</v>
      </c>
      <c r="V47">
        <f t="shared" si="0"/>
        <v>260.0358422939068</v>
      </c>
      <c r="W47">
        <f>(V47-$V$408)/$V$409</f>
        <v>-0.16434405945186592</v>
      </c>
      <c r="X47">
        <f t="shared" si="1"/>
        <v>1</v>
      </c>
    </row>
    <row r="48" spans="1:24" x14ac:dyDescent="0.3">
      <c r="A48">
        <v>1117200550</v>
      </c>
      <c r="B48" t="s">
        <v>64</v>
      </c>
      <c r="C48" s="1">
        <v>760000</v>
      </c>
      <c r="D48">
        <v>3</v>
      </c>
      <c r="E48">
        <v>2.75</v>
      </c>
      <c r="F48">
        <v>3530</v>
      </c>
      <c r="G48">
        <v>69834</v>
      </c>
      <c r="H48">
        <v>2</v>
      </c>
      <c r="I48">
        <v>0</v>
      </c>
      <c r="J48">
        <v>0</v>
      </c>
      <c r="K48">
        <v>3</v>
      </c>
      <c r="L48">
        <v>10</v>
      </c>
      <c r="M48">
        <v>3530</v>
      </c>
      <c r="N48">
        <v>0</v>
      </c>
      <c r="O48">
        <v>1994</v>
      </c>
      <c r="P48">
        <v>0</v>
      </c>
      <c r="Q48">
        <v>98053</v>
      </c>
      <c r="R48">
        <v>47.637700000000002</v>
      </c>
      <c r="S48">
        <v>-121995</v>
      </c>
      <c r="T48">
        <v>3560</v>
      </c>
      <c r="U48">
        <v>74256</v>
      </c>
      <c r="V48">
        <f t="shared" si="0"/>
        <v>215.29745042492917</v>
      </c>
      <c r="W48">
        <f>(V48-$V$408)/$V$409</f>
        <v>-0.94151783923699928</v>
      </c>
      <c r="X48">
        <f t="shared" si="1"/>
        <v>0</v>
      </c>
    </row>
    <row r="49" spans="1:24" x14ac:dyDescent="0.3">
      <c r="A49">
        <v>425069139</v>
      </c>
      <c r="B49" t="s">
        <v>65</v>
      </c>
      <c r="C49" s="1">
        <v>600000</v>
      </c>
      <c r="D49">
        <v>4</v>
      </c>
      <c r="E49">
        <v>2.25</v>
      </c>
      <c r="F49">
        <v>2090</v>
      </c>
      <c r="G49">
        <v>45738</v>
      </c>
      <c r="H49">
        <v>2</v>
      </c>
      <c r="I49">
        <v>0</v>
      </c>
      <c r="J49">
        <v>0</v>
      </c>
      <c r="K49">
        <v>3</v>
      </c>
      <c r="L49">
        <v>8</v>
      </c>
      <c r="M49">
        <v>2090</v>
      </c>
      <c r="N49">
        <v>0</v>
      </c>
      <c r="O49">
        <v>1987</v>
      </c>
      <c r="P49">
        <v>0</v>
      </c>
      <c r="Q49">
        <v>98053</v>
      </c>
      <c r="R49">
        <v>47.687600000000003</v>
      </c>
      <c r="S49">
        <v>-122049</v>
      </c>
      <c r="T49">
        <v>3420</v>
      </c>
      <c r="U49">
        <v>45738</v>
      </c>
      <c r="V49">
        <f t="shared" si="0"/>
        <v>287.08133971291863</v>
      </c>
      <c r="W49">
        <f>(V49-$V$408)/$V$409</f>
        <v>0.30547728586737588</v>
      </c>
      <c r="X49">
        <f t="shared" si="1"/>
        <v>1</v>
      </c>
    </row>
    <row r="50" spans="1:24" x14ac:dyDescent="0.3">
      <c r="A50">
        <v>1425069116</v>
      </c>
      <c r="B50" t="s">
        <v>66</v>
      </c>
      <c r="C50" s="1">
        <v>1190000</v>
      </c>
      <c r="D50">
        <v>4</v>
      </c>
      <c r="E50">
        <v>3.5</v>
      </c>
      <c r="F50">
        <v>4340</v>
      </c>
      <c r="G50">
        <v>217800</v>
      </c>
      <c r="H50">
        <v>2</v>
      </c>
      <c r="I50">
        <v>0</v>
      </c>
      <c r="J50">
        <v>0</v>
      </c>
      <c r="K50">
        <v>3</v>
      </c>
      <c r="L50">
        <v>11</v>
      </c>
      <c r="M50">
        <v>4340</v>
      </c>
      <c r="N50">
        <v>0</v>
      </c>
      <c r="O50">
        <v>2003</v>
      </c>
      <c r="P50">
        <v>0</v>
      </c>
      <c r="Q50">
        <v>98053</v>
      </c>
      <c r="R50">
        <v>47.647100000000002</v>
      </c>
      <c r="S50">
        <v>-122013</v>
      </c>
      <c r="T50">
        <v>3430</v>
      </c>
      <c r="U50">
        <v>219106</v>
      </c>
      <c r="V50">
        <f t="shared" si="0"/>
        <v>274.19354838709677</v>
      </c>
      <c r="W50">
        <f>(V50-$V$408)/$V$409</f>
        <v>8.1596786829672682E-2</v>
      </c>
      <c r="X50">
        <f t="shared" si="1"/>
        <v>1</v>
      </c>
    </row>
    <row r="51" spans="1:24" x14ac:dyDescent="0.3">
      <c r="A51">
        <v>1330900570</v>
      </c>
      <c r="B51" t="s">
        <v>67</v>
      </c>
      <c r="C51" s="1">
        <v>575000</v>
      </c>
      <c r="D51">
        <v>4</v>
      </c>
      <c r="E51">
        <v>2.5</v>
      </c>
      <c r="F51">
        <v>2520</v>
      </c>
      <c r="G51">
        <v>35636</v>
      </c>
      <c r="H51">
        <v>2</v>
      </c>
      <c r="I51">
        <v>0</v>
      </c>
      <c r="J51">
        <v>0</v>
      </c>
      <c r="K51">
        <v>3</v>
      </c>
      <c r="L51">
        <v>8</v>
      </c>
      <c r="M51">
        <v>2520</v>
      </c>
      <c r="N51">
        <v>0</v>
      </c>
      <c r="O51">
        <v>1980</v>
      </c>
      <c r="P51">
        <v>0</v>
      </c>
      <c r="Q51">
        <v>98053</v>
      </c>
      <c r="R51">
        <v>47652</v>
      </c>
      <c r="S51">
        <v>-122031</v>
      </c>
      <c r="T51">
        <v>2230</v>
      </c>
      <c r="U51">
        <v>35673</v>
      </c>
      <c r="V51">
        <f t="shared" si="0"/>
        <v>228.17460317460316</v>
      </c>
      <c r="W51">
        <f>(V51-$V$408)/$V$409</f>
        <v>-0.71782214841637693</v>
      </c>
      <c r="X51">
        <f t="shared" si="1"/>
        <v>0</v>
      </c>
    </row>
    <row r="52" spans="1:24" x14ac:dyDescent="0.3">
      <c r="A52">
        <v>8682281710</v>
      </c>
      <c r="B52" t="s">
        <v>28</v>
      </c>
      <c r="C52" s="1">
        <v>754800</v>
      </c>
      <c r="D52">
        <v>2</v>
      </c>
      <c r="E52">
        <v>2.5</v>
      </c>
      <c r="F52">
        <v>2770</v>
      </c>
      <c r="G52">
        <v>7781</v>
      </c>
      <c r="H52">
        <v>2</v>
      </c>
      <c r="I52">
        <v>0</v>
      </c>
      <c r="J52">
        <v>0</v>
      </c>
      <c r="K52">
        <v>3</v>
      </c>
      <c r="L52">
        <v>8</v>
      </c>
      <c r="M52">
        <v>2770</v>
      </c>
      <c r="N52">
        <v>0</v>
      </c>
      <c r="O52">
        <v>2006</v>
      </c>
      <c r="P52">
        <v>0</v>
      </c>
      <c r="Q52">
        <v>98053</v>
      </c>
      <c r="R52">
        <v>47.7072</v>
      </c>
      <c r="S52">
        <v>-122017</v>
      </c>
      <c r="T52">
        <v>1870</v>
      </c>
      <c r="U52">
        <v>5984</v>
      </c>
      <c r="V52">
        <f t="shared" si="0"/>
        <v>272.49097472924188</v>
      </c>
      <c r="W52">
        <f>(V52-$V$408)/$V$409</f>
        <v>5.20204978805116E-2</v>
      </c>
      <c r="X52">
        <f t="shared" si="1"/>
        <v>1</v>
      </c>
    </row>
    <row r="53" spans="1:24" x14ac:dyDescent="0.3">
      <c r="A53">
        <v>7202270830</v>
      </c>
      <c r="B53" t="s">
        <v>68</v>
      </c>
      <c r="C53" s="1">
        <v>608000</v>
      </c>
      <c r="D53">
        <v>4</v>
      </c>
      <c r="E53">
        <v>2.5</v>
      </c>
      <c r="F53">
        <v>2690</v>
      </c>
      <c r="G53">
        <v>4736</v>
      </c>
      <c r="H53">
        <v>2</v>
      </c>
      <c r="I53">
        <v>0</v>
      </c>
      <c r="J53">
        <v>0</v>
      </c>
      <c r="K53">
        <v>3</v>
      </c>
      <c r="L53">
        <v>7</v>
      </c>
      <c r="M53">
        <v>2690</v>
      </c>
      <c r="N53">
        <v>0</v>
      </c>
      <c r="O53">
        <v>2001</v>
      </c>
      <c r="P53">
        <v>0</v>
      </c>
      <c r="Q53">
        <v>98053</v>
      </c>
      <c r="R53">
        <v>47.686900000000001</v>
      </c>
      <c r="S53">
        <v>-122036</v>
      </c>
      <c r="T53">
        <v>2690</v>
      </c>
      <c r="U53">
        <v>4791</v>
      </c>
      <c r="V53">
        <f t="shared" si="0"/>
        <v>226.02230483271376</v>
      </c>
      <c r="W53">
        <f>(V53-$V$408)/$V$409</f>
        <v>-0.75521083781071685</v>
      </c>
      <c r="X53">
        <f t="shared" si="1"/>
        <v>0</v>
      </c>
    </row>
    <row r="54" spans="1:24" x14ac:dyDescent="0.3">
      <c r="A54">
        <v>8682282180</v>
      </c>
      <c r="B54" t="s">
        <v>69</v>
      </c>
      <c r="C54" s="1">
        <v>509000</v>
      </c>
      <c r="D54">
        <v>2</v>
      </c>
      <c r="E54">
        <v>2</v>
      </c>
      <c r="F54">
        <v>1560</v>
      </c>
      <c r="G54">
        <v>4675</v>
      </c>
      <c r="H54">
        <v>1</v>
      </c>
      <c r="I54">
        <v>0</v>
      </c>
      <c r="J54">
        <v>0</v>
      </c>
      <c r="K54">
        <v>3</v>
      </c>
      <c r="L54">
        <v>8</v>
      </c>
      <c r="M54">
        <v>1560</v>
      </c>
      <c r="N54">
        <v>0</v>
      </c>
      <c r="O54">
        <v>2006</v>
      </c>
      <c r="P54">
        <v>0</v>
      </c>
      <c r="Q54">
        <v>98053</v>
      </c>
      <c r="R54">
        <v>47.708599999999997</v>
      </c>
      <c r="S54">
        <v>-122019</v>
      </c>
      <c r="T54">
        <v>1870</v>
      </c>
      <c r="U54">
        <v>6361</v>
      </c>
      <c r="V54">
        <f t="shared" si="0"/>
        <v>326.28205128205127</v>
      </c>
      <c r="W54">
        <f>(V54-$V$408)/$V$409</f>
        <v>0.98645315262791311</v>
      </c>
      <c r="X54">
        <f t="shared" si="1"/>
        <v>2</v>
      </c>
    </row>
    <row r="55" spans="1:24" x14ac:dyDescent="0.3">
      <c r="A55">
        <v>7202330270</v>
      </c>
      <c r="B55" t="s">
        <v>24</v>
      </c>
      <c r="C55" s="1">
        <v>465000</v>
      </c>
      <c r="D55">
        <v>3</v>
      </c>
      <c r="E55">
        <v>2.5</v>
      </c>
      <c r="F55">
        <v>1440</v>
      </c>
      <c r="G55">
        <v>4473</v>
      </c>
      <c r="H55">
        <v>2</v>
      </c>
      <c r="I55">
        <v>0</v>
      </c>
      <c r="J55">
        <v>0</v>
      </c>
      <c r="K55">
        <v>3</v>
      </c>
      <c r="L55">
        <v>7</v>
      </c>
      <c r="M55">
        <v>1440</v>
      </c>
      <c r="N55">
        <v>0</v>
      </c>
      <c r="O55">
        <v>2003</v>
      </c>
      <c r="P55">
        <v>0</v>
      </c>
      <c r="Q55">
        <v>98053</v>
      </c>
      <c r="R55">
        <v>47.682499999999997</v>
      </c>
      <c r="S55">
        <v>-122036</v>
      </c>
      <c r="T55">
        <v>1650</v>
      </c>
      <c r="U55">
        <v>3322</v>
      </c>
      <c r="V55">
        <f t="shared" si="0"/>
        <v>322.91666666666669</v>
      </c>
      <c r="W55">
        <f>(V55-$V$408)/$V$409</f>
        <v>0.92799131319414485</v>
      </c>
      <c r="X55">
        <f t="shared" si="1"/>
        <v>2</v>
      </c>
    </row>
    <row r="56" spans="1:24" x14ac:dyDescent="0.3">
      <c r="A56">
        <v>2954400520</v>
      </c>
      <c r="B56" t="s">
        <v>70</v>
      </c>
      <c r="C56" s="1">
        <v>1240000</v>
      </c>
      <c r="D56">
        <v>4</v>
      </c>
      <c r="E56">
        <v>3.25</v>
      </c>
      <c r="F56">
        <v>5180</v>
      </c>
      <c r="G56">
        <v>49936</v>
      </c>
      <c r="H56">
        <v>2</v>
      </c>
      <c r="I56">
        <v>0</v>
      </c>
      <c r="J56">
        <v>0</v>
      </c>
      <c r="K56">
        <v>4</v>
      </c>
      <c r="L56">
        <v>10</v>
      </c>
      <c r="M56">
        <v>5180</v>
      </c>
      <c r="N56">
        <v>0</v>
      </c>
      <c r="O56">
        <v>1991</v>
      </c>
      <c r="P56">
        <v>0</v>
      </c>
      <c r="Q56">
        <v>98053</v>
      </c>
      <c r="R56">
        <v>47.6676</v>
      </c>
      <c r="S56">
        <v>-122069</v>
      </c>
      <c r="T56">
        <v>4240</v>
      </c>
      <c r="U56">
        <v>35363</v>
      </c>
      <c r="V56">
        <f t="shared" si="0"/>
        <v>239.38223938223939</v>
      </c>
      <c r="W56">
        <f>(V56-$V$408)/$V$409</f>
        <v>-0.52312849426236563</v>
      </c>
      <c r="X56">
        <f t="shared" si="1"/>
        <v>1</v>
      </c>
    </row>
    <row r="57" spans="1:24" x14ac:dyDescent="0.3">
      <c r="A57">
        <v>6891100260</v>
      </c>
      <c r="B57" t="s">
        <v>56</v>
      </c>
      <c r="C57" s="1">
        <v>830000</v>
      </c>
      <c r="D57">
        <v>5</v>
      </c>
      <c r="E57">
        <v>3.5</v>
      </c>
      <c r="F57">
        <v>3700</v>
      </c>
      <c r="G57">
        <v>5400</v>
      </c>
      <c r="H57">
        <v>2</v>
      </c>
      <c r="I57">
        <v>0</v>
      </c>
      <c r="J57">
        <v>0</v>
      </c>
      <c r="K57">
        <v>3</v>
      </c>
      <c r="L57">
        <v>9</v>
      </c>
      <c r="M57">
        <v>2890</v>
      </c>
      <c r="N57">
        <v>810</v>
      </c>
      <c r="O57">
        <v>2011</v>
      </c>
      <c r="P57">
        <v>0</v>
      </c>
      <c r="Q57">
        <v>98053</v>
      </c>
      <c r="R57">
        <v>47.708500000000001</v>
      </c>
      <c r="S57">
        <v>-122117</v>
      </c>
      <c r="T57">
        <v>3620</v>
      </c>
      <c r="U57">
        <v>5460</v>
      </c>
      <c r="V57">
        <f t="shared" si="0"/>
        <v>224.32432432432432</v>
      </c>
      <c r="W57">
        <f>(V57-$V$408)/$V$409</f>
        <v>-0.78470733678124749</v>
      </c>
      <c r="X57">
        <f t="shared" si="1"/>
        <v>0</v>
      </c>
    </row>
    <row r="58" spans="1:24" x14ac:dyDescent="0.3">
      <c r="A58">
        <v>7203101580</v>
      </c>
      <c r="B58" t="s">
        <v>71</v>
      </c>
      <c r="C58" s="1">
        <v>410000</v>
      </c>
      <c r="D58">
        <v>3</v>
      </c>
      <c r="E58">
        <v>2.5</v>
      </c>
      <c r="F58">
        <v>1740</v>
      </c>
      <c r="G58">
        <v>4948</v>
      </c>
      <c r="H58">
        <v>2</v>
      </c>
      <c r="I58">
        <v>0</v>
      </c>
      <c r="J58">
        <v>0</v>
      </c>
      <c r="K58">
        <v>3</v>
      </c>
      <c r="L58">
        <v>7</v>
      </c>
      <c r="M58">
        <v>1740</v>
      </c>
      <c r="N58">
        <v>0</v>
      </c>
      <c r="O58">
        <v>2008</v>
      </c>
      <c r="P58">
        <v>0</v>
      </c>
      <c r="Q58">
        <v>98053</v>
      </c>
      <c r="R58">
        <v>47.696599999999997</v>
      </c>
      <c r="S58">
        <v>-122025</v>
      </c>
      <c r="T58">
        <v>1290</v>
      </c>
      <c r="U58">
        <v>3383</v>
      </c>
      <c r="V58">
        <f t="shared" si="0"/>
        <v>235.63218390804599</v>
      </c>
      <c r="W58">
        <f>(V58-$V$408)/$V$409</f>
        <v>-0.58827265044522881</v>
      </c>
      <c r="X58">
        <f t="shared" si="1"/>
        <v>1</v>
      </c>
    </row>
    <row r="59" spans="1:24" x14ac:dyDescent="0.3">
      <c r="A59">
        <v>7203220370</v>
      </c>
      <c r="B59" t="s">
        <v>72</v>
      </c>
      <c r="C59" s="1">
        <v>963990</v>
      </c>
      <c r="D59">
        <v>4</v>
      </c>
      <c r="E59">
        <v>3.5</v>
      </c>
      <c r="F59">
        <v>3915</v>
      </c>
      <c r="G59">
        <v>6364</v>
      </c>
      <c r="H59">
        <v>2</v>
      </c>
      <c r="I59">
        <v>0</v>
      </c>
      <c r="J59">
        <v>0</v>
      </c>
      <c r="K59">
        <v>3</v>
      </c>
      <c r="L59">
        <v>9</v>
      </c>
      <c r="M59">
        <v>3915</v>
      </c>
      <c r="N59">
        <v>0</v>
      </c>
      <c r="O59">
        <v>2014</v>
      </c>
      <c r="P59">
        <v>0</v>
      </c>
      <c r="Q59">
        <v>98053</v>
      </c>
      <c r="R59">
        <v>47.684399999999997</v>
      </c>
      <c r="S59">
        <v>-122016</v>
      </c>
      <c r="T59">
        <v>3830</v>
      </c>
      <c r="U59">
        <v>6507</v>
      </c>
      <c r="V59">
        <f t="shared" si="0"/>
        <v>246.22988505747125</v>
      </c>
      <c r="W59">
        <f>(V59-$V$408)/$V$409</f>
        <v>-0.40417449413569806</v>
      </c>
      <c r="X59">
        <f t="shared" si="1"/>
        <v>1</v>
      </c>
    </row>
    <row r="60" spans="1:24" x14ac:dyDescent="0.3">
      <c r="A60">
        <v>7202331220</v>
      </c>
      <c r="B60" t="s">
        <v>27</v>
      </c>
      <c r="C60" s="1">
        <v>635000</v>
      </c>
      <c r="D60">
        <v>6</v>
      </c>
      <c r="E60">
        <v>2.5</v>
      </c>
      <c r="F60">
        <v>3880</v>
      </c>
      <c r="G60">
        <v>5700</v>
      </c>
      <c r="H60">
        <v>2</v>
      </c>
      <c r="I60">
        <v>0</v>
      </c>
      <c r="J60">
        <v>0</v>
      </c>
      <c r="K60">
        <v>3</v>
      </c>
      <c r="L60">
        <v>7</v>
      </c>
      <c r="M60">
        <v>3880</v>
      </c>
      <c r="N60">
        <v>0</v>
      </c>
      <c r="O60">
        <v>2003</v>
      </c>
      <c r="P60">
        <v>0</v>
      </c>
      <c r="Q60">
        <v>98053</v>
      </c>
      <c r="R60">
        <v>47.681600000000003</v>
      </c>
      <c r="S60">
        <v>-122038</v>
      </c>
      <c r="T60">
        <v>2620</v>
      </c>
      <c r="U60">
        <v>5070</v>
      </c>
      <c r="V60">
        <f t="shared" si="0"/>
        <v>163.65979381443299</v>
      </c>
      <c r="W60">
        <f>(V60-$V$408)/$V$409</f>
        <v>-1.8385423206881064</v>
      </c>
      <c r="X60">
        <f t="shared" si="1"/>
        <v>0</v>
      </c>
    </row>
    <row r="61" spans="1:24" x14ac:dyDescent="0.3">
      <c r="A61">
        <v>1025069192</v>
      </c>
      <c r="B61" t="s">
        <v>73</v>
      </c>
      <c r="C61" s="1">
        <v>929000</v>
      </c>
      <c r="D61">
        <v>4</v>
      </c>
      <c r="E61">
        <v>3.25</v>
      </c>
      <c r="F61">
        <v>4030</v>
      </c>
      <c r="G61">
        <v>57499</v>
      </c>
      <c r="H61">
        <v>2</v>
      </c>
      <c r="I61">
        <v>0</v>
      </c>
      <c r="J61">
        <v>0</v>
      </c>
      <c r="K61">
        <v>3</v>
      </c>
      <c r="L61">
        <v>9</v>
      </c>
      <c r="M61">
        <v>4030</v>
      </c>
      <c r="N61">
        <v>0</v>
      </c>
      <c r="O61">
        <v>2002</v>
      </c>
      <c r="P61">
        <v>0</v>
      </c>
      <c r="Q61">
        <v>98053</v>
      </c>
      <c r="R61">
        <v>47.661700000000003</v>
      </c>
      <c r="S61">
        <v>-122026</v>
      </c>
      <c r="T61">
        <v>3470</v>
      </c>
      <c r="U61">
        <v>57499</v>
      </c>
      <c r="V61">
        <f t="shared" si="0"/>
        <v>230.52109181141438</v>
      </c>
      <c r="W61">
        <f>(V61-$V$408)/$V$409</f>
        <v>-0.67706007881776065</v>
      </c>
      <c r="X61">
        <f t="shared" si="1"/>
        <v>1</v>
      </c>
    </row>
    <row r="62" spans="1:24" x14ac:dyDescent="0.3">
      <c r="A62">
        <v>8121610110</v>
      </c>
      <c r="B62" t="s">
        <v>24</v>
      </c>
      <c r="C62" s="1">
        <v>521000</v>
      </c>
      <c r="D62">
        <v>3</v>
      </c>
      <c r="E62">
        <v>1.75</v>
      </c>
      <c r="F62">
        <v>1720</v>
      </c>
      <c r="G62">
        <v>37363</v>
      </c>
      <c r="H62">
        <v>1</v>
      </c>
      <c r="I62">
        <v>0</v>
      </c>
      <c r="J62">
        <v>0</v>
      </c>
      <c r="K62">
        <v>4</v>
      </c>
      <c r="L62">
        <v>8</v>
      </c>
      <c r="M62">
        <v>1350</v>
      </c>
      <c r="N62">
        <v>370</v>
      </c>
      <c r="O62">
        <v>1974</v>
      </c>
      <c r="P62">
        <v>0</v>
      </c>
      <c r="Q62">
        <v>98053</v>
      </c>
      <c r="R62">
        <v>47.660800000000002</v>
      </c>
      <c r="S62">
        <v>-122035</v>
      </c>
      <c r="T62">
        <v>2740</v>
      </c>
      <c r="U62">
        <v>40635</v>
      </c>
      <c r="V62">
        <f t="shared" si="0"/>
        <v>302.90697674418607</v>
      </c>
      <c r="W62">
        <f>(V62-$V$408)/$V$409</f>
        <v>0.58039262446778306</v>
      </c>
      <c r="X62">
        <f t="shared" si="1"/>
        <v>2</v>
      </c>
    </row>
    <row r="63" spans="1:24" x14ac:dyDescent="0.3">
      <c r="A63">
        <v>1332000110</v>
      </c>
      <c r="B63" t="s">
        <v>74</v>
      </c>
      <c r="C63" s="1">
        <v>635000</v>
      </c>
      <c r="D63">
        <v>4</v>
      </c>
      <c r="E63">
        <v>2.5</v>
      </c>
      <c r="F63">
        <v>2490</v>
      </c>
      <c r="G63">
        <v>40608</v>
      </c>
      <c r="H63">
        <v>2</v>
      </c>
      <c r="I63">
        <v>0</v>
      </c>
      <c r="J63">
        <v>0</v>
      </c>
      <c r="K63">
        <v>3</v>
      </c>
      <c r="L63">
        <v>9</v>
      </c>
      <c r="M63">
        <v>2490</v>
      </c>
      <c r="N63">
        <v>0</v>
      </c>
      <c r="O63">
        <v>1997</v>
      </c>
      <c r="P63">
        <v>0</v>
      </c>
      <c r="Q63">
        <v>98053</v>
      </c>
      <c r="R63">
        <v>47.650700000000001</v>
      </c>
      <c r="S63">
        <v>-122004</v>
      </c>
      <c r="T63">
        <v>3170</v>
      </c>
      <c r="U63">
        <v>45441</v>
      </c>
      <c r="V63">
        <f t="shared" si="0"/>
        <v>255.02008032128515</v>
      </c>
      <c r="W63">
        <f>(V63-$V$408)/$V$409</f>
        <v>-0.25147545885891354</v>
      </c>
      <c r="X63">
        <f t="shared" si="1"/>
        <v>1</v>
      </c>
    </row>
    <row r="64" spans="1:24" x14ac:dyDescent="0.3">
      <c r="A64">
        <v>8682291730</v>
      </c>
      <c r="B64" t="s">
        <v>75</v>
      </c>
      <c r="C64" s="1">
        <v>530000</v>
      </c>
      <c r="D64">
        <v>2</v>
      </c>
      <c r="E64">
        <v>2</v>
      </c>
      <c r="F64">
        <v>1680</v>
      </c>
      <c r="G64">
        <v>4950</v>
      </c>
      <c r="H64">
        <v>1</v>
      </c>
      <c r="I64">
        <v>0</v>
      </c>
      <c r="J64">
        <v>0</v>
      </c>
      <c r="K64">
        <v>3</v>
      </c>
      <c r="L64">
        <v>8</v>
      </c>
      <c r="M64">
        <v>1680</v>
      </c>
      <c r="N64">
        <v>0</v>
      </c>
      <c r="O64">
        <v>2006</v>
      </c>
      <c r="P64">
        <v>0</v>
      </c>
      <c r="Q64">
        <v>98053</v>
      </c>
      <c r="R64">
        <v>47.7194</v>
      </c>
      <c r="S64">
        <v>-122022</v>
      </c>
      <c r="T64">
        <v>1570</v>
      </c>
      <c r="U64">
        <v>4800</v>
      </c>
      <c r="V64">
        <f t="shared" si="0"/>
        <v>315.47619047619048</v>
      </c>
      <c r="W64">
        <f>(V64-$V$408)/$V$409</f>
        <v>0.79873894709907756</v>
      </c>
      <c r="X64">
        <f t="shared" si="1"/>
        <v>2</v>
      </c>
    </row>
    <row r="65" spans="1:24" x14ac:dyDescent="0.3">
      <c r="A65">
        <v>825069097</v>
      </c>
      <c r="B65" t="s">
        <v>76</v>
      </c>
      <c r="C65" s="1">
        <v>770000</v>
      </c>
      <c r="D65">
        <v>3</v>
      </c>
      <c r="E65">
        <v>2.5</v>
      </c>
      <c r="F65">
        <v>2650</v>
      </c>
      <c r="G65">
        <v>40705</v>
      </c>
      <c r="H65">
        <v>2</v>
      </c>
      <c r="I65">
        <v>0</v>
      </c>
      <c r="J65">
        <v>0</v>
      </c>
      <c r="K65">
        <v>3</v>
      </c>
      <c r="L65">
        <v>9</v>
      </c>
      <c r="M65">
        <v>2650</v>
      </c>
      <c r="N65">
        <v>0</v>
      </c>
      <c r="O65">
        <v>1994</v>
      </c>
      <c r="P65">
        <v>0</v>
      </c>
      <c r="Q65">
        <v>98053</v>
      </c>
      <c r="R65">
        <v>47668</v>
      </c>
      <c r="S65">
        <v>-122063</v>
      </c>
      <c r="T65">
        <v>2550</v>
      </c>
      <c r="U65">
        <v>42625</v>
      </c>
      <c r="V65">
        <f t="shared" si="0"/>
        <v>290.56603773584908</v>
      </c>
      <c r="W65">
        <f>(V65-$V$408)/$V$409</f>
        <v>0.36601178030834747</v>
      </c>
      <c r="X65">
        <f t="shared" si="1"/>
        <v>1</v>
      </c>
    </row>
    <row r="66" spans="1:24" x14ac:dyDescent="0.3">
      <c r="A66">
        <v>1125069064</v>
      </c>
      <c r="B66" t="s">
        <v>51</v>
      </c>
      <c r="C66" s="1">
        <v>700000</v>
      </c>
      <c r="D66">
        <v>4</v>
      </c>
      <c r="E66">
        <v>2.5</v>
      </c>
      <c r="F66">
        <v>2770</v>
      </c>
      <c r="G66">
        <v>89298</v>
      </c>
      <c r="H66">
        <v>2</v>
      </c>
      <c r="I66">
        <v>0</v>
      </c>
      <c r="J66">
        <v>0</v>
      </c>
      <c r="K66">
        <v>3</v>
      </c>
      <c r="L66">
        <v>8</v>
      </c>
      <c r="M66">
        <v>2770</v>
      </c>
      <c r="N66">
        <v>0</v>
      </c>
      <c r="O66">
        <v>2004</v>
      </c>
      <c r="P66">
        <v>0</v>
      </c>
      <c r="Q66">
        <v>98053</v>
      </c>
      <c r="R66">
        <v>47.662399999999998</v>
      </c>
      <c r="S66">
        <v>-122.01</v>
      </c>
      <c r="T66">
        <v>2650</v>
      </c>
      <c r="U66">
        <v>89298</v>
      </c>
      <c r="V66">
        <f t="shared" si="0"/>
        <v>252.70758122743683</v>
      </c>
      <c r="W66">
        <f>(V66-$V$408)/$V$409</f>
        <v>-0.29164707850003013</v>
      </c>
      <c r="X66">
        <f t="shared" si="1"/>
        <v>1</v>
      </c>
    </row>
    <row r="67" spans="1:24" x14ac:dyDescent="0.3">
      <c r="A67">
        <v>2386000300</v>
      </c>
      <c r="B67" t="s">
        <v>77</v>
      </c>
      <c r="C67" s="1">
        <v>800000</v>
      </c>
      <c r="D67">
        <v>4</v>
      </c>
      <c r="E67">
        <v>2.5</v>
      </c>
      <c r="F67">
        <v>4600</v>
      </c>
      <c r="G67">
        <v>67369</v>
      </c>
      <c r="H67">
        <v>2</v>
      </c>
      <c r="I67">
        <v>0</v>
      </c>
      <c r="J67">
        <v>0</v>
      </c>
      <c r="K67">
        <v>3</v>
      </c>
      <c r="L67">
        <v>10</v>
      </c>
      <c r="M67">
        <v>4600</v>
      </c>
      <c r="N67">
        <v>0</v>
      </c>
      <c r="O67">
        <v>1990</v>
      </c>
      <c r="P67">
        <v>0</v>
      </c>
      <c r="Q67">
        <v>98053</v>
      </c>
      <c r="R67">
        <v>47.6417</v>
      </c>
      <c r="S67">
        <v>-121992</v>
      </c>
      <c r="T67">
        <v>4600</v>
      </c>
      <c r="U67">
        <v>67369</v>
      </c>
      <c r="V67">
        <f t="shared" ref="V67:V130" si="2">C67/F67</f>
        <v>173.91304347826087</v>
      </c>
      <c r="W67">
        <f>(V67-$V$408)/$V$409</f>
        <v>-1.6604278095618517</v>
      </c>
      <c r="X67">
        <f t="shared" ref="X67:X130" si="3">IF((W67&lt;-0.7),0,IF((W67&gt;0.5),2,1))</f>
        <v>0</v>
      </c>
    </row>
    <row r="68" spans="1:24" x14ac:dyDescent="0.3">
      <c r="A68">
        <v>9290850740</v>
      </c>
      <c r="B68" t="s">
        <v>78</v>
      </c>
      <c r="C68" s="1">
        <v>975000</v>
      </c>
      <c r="D68">
        <v>4</v>
      </c>
      <c r="E68">
        <v>2.5</v>
      </c>
      <c r="F68">
        <v>4270</v>
      </c>
      <c r="G68">
        <v>43386</v>
      </c>
      <c r="H68">
        <v>1</v>
      </c>
      <c r="I68">
        <v>0</v>
      </c>
      <c r="J68">
        <v>0</v>
      </c>
      <c r="K68">
        <v>3</v>
      </c>
      <c r="L68">
        <v>10</v>
      </c>
      <c r="M68">
        <v>2680</v>
      </c>
      <c r="N68">
        <v>1590</v>
      </c>
      <c r="O68">
        <v>1991</v>
      </c>
      <c r="P68">
        <v>0</v>
      </c>
      <c r="Q68">
        <v>98053</v>
      </c>
      <c r="R68">
        <v>47.691499999999998</v>
      </c>
      <c r="S68">
        <v>-122053</v>
      </c>
      <c r="T68">
        <v>3630</v>
      </c>
      <c r="U68">
        <v>36180</v>
      </c>
      <c r="V68">
        <f t="shared" si="2"/>
        <v>228.33723653395785</v>
      </c>
      <c r="W68">
        <f>(V68-$V$408)/$V$409</f>
        <v>-0.71499696008642988</v>
      </c>
      <c r="X68">
        <f t="shared" si="3"/>
        <v>0</v>
      </c>
    </row>
    <row r="69" spans="1:24" x14ac:dyDescent="0.3">
      <c r="A69">
        <v>925069111</v>
      </c>
      <c r="B69" t="s">
        <v>79</v>
      </c>
      <c r="C69" s="1">
        <v>568000</v>
      </c>
      <c r="D69">
        <v>3</v>
      </c>
      <c r="E69">
        <v>1.75</v>
      </c>
      <c r="F69">
        <v>1760</v>
      </c>
      <c r="G69">
        <v>235224</v>
      </c>
      <c r="H69">
        <v>1</v>
      </c>
      <c r="I69">
        <v>0</v>
      </c>
      <c r="J69">
        <v>0</v>
      </c>
      <c r="K69">
        <v>3</v>
      </c>
      <c r="L69">
        <v>7</v>
      </c>
      <c r="M69">
        <v>1760</v>
      </c>
      <c r="N69">
        <v>0</v>
      </c>
      <c r="O69">
        <v>1973</v>
      </c>
      <c r="P69">
        <v>0</v>
      </c>
      <c r="Q69">
        <v>98053</v>
      </c>
      <c r="R69">
        <v>47.673499999999997</v>
      </c>
      <c r="S69">
        <v>-122041</v>
      </c>
      <c r="T69">
        <v>2320</v>
      </c>
      <c r="U69">
        <v>87120</v>
      </c>
      <c r="V69">
        <f t="shared" si="2"/>
        <v>322.72727272727275</v>
      </c>
      <c r="W69">
        <f>(V69-$V$408)/$V$409</f>
        <v>0.92470125296627048</v>
      </c>
      <c r="X69">
        <f t="shared" si="3"/>
        <v>2</v>
      </c>
    </row>
    <row r="70" spans="1:24" x14ac:dyDescent="0.3">
      <c r="A70">
        <v>203100690</v>
      </c>
      <c r="B70" t="s">
        <v>80</v>
      </c>
      <c r="C70" s="1">
        <v>1080000</v>
      </c>
      <c r="D70">
        <v>4</v>
      </c>
      <c r="E70">
        <v>2.75</v>
      </c>
      <c r="F70">
        <v>3160</v>
      </c>
      <c r="G70">
        <v>42733</v>
      </c>
      <c r="H70">
        <v>2</v>
      </c>
      <c r="I70">
        <v>0</v>
      </c>
      <c r="J70">
        <v>0</v>
      </c>
      <c r="K70">
        <v>3</v>
      </c>
      <c r="L70">
        <v>9</v>
      </c>
      <c r="M70">
        <v>3160</v>
      </c>
      <c r="N70">
        <v>0</v>
      </c>
      <c r="O70">
        <v>1995</v>
      </c>
      <c r="P70">
        <v>0</v>
      </c>
      <c r="Q70">
        <v>98053</v>
      </c>
      <c r="R70">
        <v>47.636699999999998</v>
      </c>
      <c r="S70">
        <v>-121958</v>
      </c>
      <c r="T70">
        <v>1890</v>
      </c>
      <c r="U70">
        <v>24000</v>
      </c>
      <c r="V70">
        <f t="shared" si="2"/>
        <v>341.77215189873419</v>
      </c>
      <c r="W70">
        <f>(V70-$V$408)/$V$409</f>
        <v>1.255539714361644</v>
      </c>
      <c r="X70">
        <f t="shared" si="3"/>
        <v>2</v>
      </c>
    </row>
    <row r="71" spans="1:24" x14ac:dyDescent="0.3">
      <c r="A71">
        <v>6979920090</v>
      </c>
      <c r="B71" t="s">
        <v>81</v>
      </c>
      <c r="C71" s="1">
        <v>550000</v>
      </c>
      <c r="D71">
        <v>4</v>
      </c>
      <c r="E71">
        <v>2.5</v>
      </c>
      <c r="F71">
        <v>2150</v>
      </c>
      <c r="G71">
        <v>27540</v>
      </c>
      <c r="H71">
        <v>2</v>
      </c>
      <c r="I71">
        <v>0</v>
      </c>
      <c r="J71">
        <v>0</v>
      </c>
      <c r="K71">
        <v>3</v>
      </c>
      <c r="L71">
        <v>8</v>
      </c>
      <c r="M71">
        <v>2150</v>
      </c>
      <c r="N71">
        <v>0</v>
      </c>
      <c r="O71">
        <v>1997</v>
      </c>
      <c r="P71">
        <v>0</v>
      </c>
      <c r="Q71">
        <v>98053</v>
      </c>
      <c r="R71">
        <v>47637</v>
      </c>
      <c r="S71">
        <v>-121969</v>
      </c>
      <c r="T71">
        <v>2150</v>
      </c>
      <c r="U71">
        <v>27540</v>
      </c>
      <c r="V71">
        <f t="shared" si="2"/>
        <v>255.81395348837211</v>
      </c>
      <c r="W71">
        <f>(V71-$V$408)/$V$409</f>
        <v>-0.2376846768446233</v>
      </c>
      <c r="X71">
        <f t="shared" si="3"/>
        <v>1</v>
      </c>
    </row>
    <row r="72" spans="1:24" x14ac:dyDescent="0.3">
      <c r="A72">
        <v>3121500100</v>
      </c>
      <c r="B72" t="s">
        <v>82</v>
      </c>
      <c r="C72" s="1">
        <v>715000</v>
      </c>
      <c r="D72">
        <v>4</v>
      </c>
      <c r="E72">
        <v>2.5</v>
      </c>
      <c r="F72">
        <v>2970</v>
      </c>
      <c r="G72">
        <v>29163</v>
      </c>
      <c r="H72">
        <v>2</v>
      </c>
      <c r="I72">
        <v>0</v>
      </c>
      <c r="J72">
        <v>0</v>
      </c>
      <c r="K72">
        <v>3</v>
      </c>
      <c r="L72">
        <v>9</v>
      </c>
      <c r="M72">
        <v>2970</v>
      </c>
      <c r="N72">
        <v>0</v>
      </c>
      <c r="O72">
        <v>1993</v>
      </c>
      <c r="P72">
        <v>0</v>
      </c>
      <c r="Q72">
        <v>98053</v>
      </c>
      <c r="R72">
        <v>47.671700000000001</v>
      </c>
      <c r="S72">
        <v>-122025</v>
      </c>
      <c r="T72">
        <v>3100</v>
      </c>
      <c r="U72">
        <v>31105</v>
      </c>
      <c r="V72">
        <f t="shared" si="2"/>
        <v>240.74074074074073</v>
      </c>
      <c r="W72">
        <f>(V72-$V$408)/$V$409</f>
        <v>-0.49952926345581911</v>
      </c>
      <c r="X72">
        <f t="shared" si="3"/>
        <v>1</v>
      </c>
    </row>
    <row r="73" spans="1:24" x14ac:dyDescent="0.3">
      <c r="A73">
        <v>203100625</v>
      </c>
      <c r="B73" t="s">
        <v>35</v>
      </c>
      <c r="C73" s="1">
        <v>672000</v>
      </c>
      <c r="D73">
        <v>3</v>
      </c>
      <c r="E73">
        <v>2.5</v>
      </c>
      <c r="F73">
        <v>2620</v>
      </c>
      <c r="G73">
        <v>21587</v>
      </c>
      <c r="H73">
        <v>2</v>
      </c>
      <c r="I73">
        <v>0</v>
      </c>
      <c r="J73">
        <v>0</v>
      </c>
      <c r="K73">
        <v>3</v>
      </c>
      <c r="L73">
        <v>7</v>
      </c>
      <c r="M73">
        <v>2620</v>
      </c>
      <c r="N73">
        <v>0</v>
      </c>
      <c r="O73">
        <v>1992</v>
      </c>
      <c r="P73">
        <v>0</v>
      </c>
      <c r="Q73">
        <v>98053</v>
      </c>
      <c r="R73">
        <v>47.638399999999997</v>
      </c>
      <c r="S73">
        <v>-121959</v>
      </c>
      <c r="T73">
        <v>2570</v>
      </c>
      <c r="U73">
        <v>23650</v>
      </c>
      <c r="V73">
        <f t="shared" si="2"/>
        <v>256.48854961832063</v>
      </c>
      <c r="W73">
        <f>(V73-$V$408)/$V$409</f>
        <v>-0.22596591802834895</v>
      </c>
      <c r="X73">
        <f t="shared" si="3"/>
        <v>1</v>
      </c>
    </row>
    <row r="74" spans="1:24" x14ac:dyDescent="0.3">
      <c r="A74">
        <v>8682250090</v>
      </c>
      <c r="B74" t="s">
        <v>83</v>
      </c>
      <c r="C74" s="1">
        <v>775000</v>
      </c>
      <c r="D74">
        <v>2</v>
      </c>
      <c r="E74">
        <v>2.5</v>
      </c>
      <c r="F74">
        <v>2680</v>
      </c>
      <c r="G74">
        <v>7392</v>
      </c>
      <c r="H74">
        <v>1</v>
      </c>
      <c r="I74">
        <v>0</v>
      </c>
      <c r="J74">
        <v>0</v>
      </c>
      <c r="K74">
        <v>3</v>
      </c>
      <c r="L74">
        <v>9</v>
      </c>
      <c r="M74">
        <v>2680</v>
      </c>
      <c r="N74">
        <v>0</v>
      </c>
      <c r="O74">
        <v>2004</v>
      </c>
      <c r="P74">
        <v>0</v>
      </c>
      <c r="Q74">
        <v>98053</v>
      </c>
      <c r="R74">
        <v>47717</v>
      </c>
      <c r="S74">
        <v>-122026</v>
      </c>
      <c r="T74">
        <v>2315</v>
      </c>
      <c r="U74">
        <v>7045</v>
      </c>
      <c r="V74">
        <f t="shared" si="2"/>
        <v>289.17910447761193</v>
      </c>
      <c r="W74">
        <f>(V74-$V$408)/$V$409</f>
        <v>0.34191864424367585</v>
      </c>
      <c r="X74">
        <f t="shared" si="3"/>
        <v>1</v>
      </c>
    </row>
    <row r="75" spans="1:24" x14ac:dyDescent="0.3">
      <c r="A75">
        <v>8682280490</v>
      </c>
      <c r="B75" t="s">
        <v>63</v>
      </c>
      <c r="C75" s="1">
        <v>431500</v>
      </c>
      <c r="D75">
        <v>2</v>
      </c>
      <c r="E75">
        <v>2</v>
      </c>
      <c r="F75">
        <v>1370</v>
      </c>
      <c r="G75">
        <v>4866</v>
      </c>
      <c r="H75">
        <v>1</v>
      </c>
      <c r="I75">
        <v>0</v>
      </c>
      <c r="J75">
        <v>0</v>
      </c>
      <c r="K75">
        <v>3</v>
      </c>
      <c r="L75">
        <v>8</v>
      </c>
      <c r="M75">
        <v>1370</v>
      </c>
      <c r="N75">
        <v>0</v>
      </c>
      <c r="O75">
        <v>2005</v>
      </c>
      <c r="P75">
        <v>0</v>
      </c>
      <c r="Q75">
        <v>98053</v>
      </c>
      <c r="R75">
        <v>47704</v>
      </c>
      <c r="S75">
        <v>-122012</v>
      </c>
      <c r="T75">
        <v>1365</v>
      </c>
      <c r="U75">
        <v>4784</v>
      </c>
      <c r="V75">
        <f t="shared" si="2"/>
        <v>314.96350364963502</v>
      </c>
      <c r="W75">
        <f>(V75-$V$408)/$V$409</f>
        <v>0.78983279866157752</v>
      </c>
      <c r="X75">
        <f t="shared" si="3"/>
        <v>2</v>
      </c>
    </row>
    <row r="76" spans="1:24" x14ac:dyDescent="0.3">
      <c r="A76">
        <v>1668500100</v>
      </c>
      <c r="B76" t="s">
        <v>84</v>
      </c>
      <c r="C76" s="1">
        <v>775000</v>
      </c>
      <c r="D76">
        <v>3</v>
      </c>
      <c r="E76">
        <v>2.5</v>
      </c>
      <c r="F76">
        <v>3820</v>
      </c>
      <c r="G76">
        <v>35016</v>
      </c>
      <c r="H76">
        <v>2</v>
      </c>
      <c r="I76">
        <v>0</v>
      </c>
      <c r="J76">
        <v>0</v>
      </c>
      <c r="K76">
        <v>4</v>
      </c>
      <c r="L76">
        <v>9</v>
      </c>
      <c r="M76">
        <v>3820</v>
      </c>
      <c r="N76">
        <v>0</v>
      </c>
      <c r="O76">
        <v>1987</v>
      </c>
      <c r="P76">
        <v>0</v>
      </c>
      <c r="Q76">
        <v>98053</v>
      </c>
      <c r="R76">
        <v>47.6496</v>
      </c>
      <c r="S76">
        <v>-122041</v>
      </c>
      <c r="T76">
        <v>3010</v>
      </c>
      <c r="U76">
        <v>35190</v>
      </c>
      <c r="V76">
        <f t="shared" si="2"/>
        <v>202.87958115183247</v>
      </c>
      <c r="W76">
        <f>(V76-$V$408)/$V$409</f>
        <v>-1.1572350788756973</v>
      </c>
      <c r="X76">
        <f t="shared" si="3"/>
        <v>0</v>
      </c>
    </row>
    <row r="77" spans="1:24" x14ac:dyDescent="0.3">
      <c r="A77">
        <v>7202360600</v>
      </c>
      <c r="B77" t="s">
        <v>85</v>
      </c>
      <c r="C77" s="1">
        <v>790000</v>
      </c>
      <c r="D77">
        <v>4</v>
      </c>
      <c r="E77">
        <v>2.5</v>
      </c>
      <c r="F77">
        <v>3500</v>
      </c>
      <c r="G77">
        <v>7519</v>
      </c>
      <c r="H77">
        <v>2</v>
      </c>
      <c r="I77">
        <v>0</v>
      </c>
      <c r="J77">
        <v>0</v>
      </c>
      <c r="K77">
        <v>3</v>
      </c>
      <c r="L77">
        <v>9</v>
      </c>
      <c r="M77">
        <v>3500</v>
      </c>
      <c r="N77">
        <v>0</v>
      </c>
      <c r="O77">
        <v>2004</v>
      </c>
      <c r="P77">
        <v>0</v>
      </c>
      <c r="Q77">
        <v>98053</v>
      </c>
      <c r="R77">
        <v>47.679900000000004</v>
      </c>
      <c r="S77">
        <v>-122024</v>
      </c>
      <c r="T77">
        <v>3920</v>
      </c>
      <c r="U77">
        <v>7982</v>
      </c>
      <c r="V77">
        <f t="shared" si="2"/>
        <v>225.71428571428572</v>
      </c>
      <c r="W77">
        <f>(V77-$V$408)/$V$409</f>
        <v>-0.76056159747181218</v>
      </c>
      <c r="X77">
        <f t="shared" si="3"/>
        <v>0</v>
      </c>
    </row>
    <row r="78" spans="1:24" x14ac:dyDescent="0.3">
      <c r="A78">
        <v>8682291720</v>
      </c>
      <c r="B78" t="s">
        <v>86</v>
      </c>
      <c r="C78" s="1">
        <v>559950</v>
      </c>
      <c r="D78">
        <v>2</v>
      </c>
      <c r="E78">
        <v>2</v>
      </c>
      <c r="F78">
        <v>1870</v>
      </c>
      <c r="G78">
        <v>4950</v>
      </c>
      <c r="H78">
        <v>1</v>
      </c>
      <c r="I78">
        <v>0</v>
      </c>
      <c r="J78">
        <v>0</v>
      </c>
      <c r="K78">
        <v>3</v>
      </c>
      <c r="L78">
        <v>8</v>
      </c>
      <c r="M78">
        <v>1870</v>
      </c>
      <c r="N78">
        <v>0</v>
      </c>
      <c r="O78">
        <v>2006</v>
      </c>
      <c r="P78">
        <v>0</v>
      </c>
      <c r="Q78">
        <v>98053</v>
      </c>
      <c r="R78">
        <v>47.719499999999996</v>
      </c>
      <c r="S78">
        <v>-122022</v>
      </c>
      <c r="T78">
        <v>1670</v>
      </c>
      <c r="U78">
        <v>4800</v>
      </c>
      <c r="V78">
        <f t="shared" si="2"/>
        <v>299.43850267379679</v>
      </c>
      <c r="W78">
        <f>(V78-$V$408)/$V$409</f>
        <v>0.52013996471046298</v>
      </c>
      <c r="X78">
        <f t="shared" si="3"/>
        <v>2</v>
      </c>
    </row>
    <row r="79" spans="1:24" x14ac:dyDescent="0.3">
      <c r="A79">
        <v>7202340930</v>
      </c>
      <c r="B79" t="s">
        <v>87</v>
      </c>
      <c r="C79" s="1">
        <v>634800</v>
      </c>
      <c r="D79">
        <v>4</v>
      </c>
      <c r="E79">
        <v>3</v>
      </c>
      <c r="F79">
        <v>3280</v>
      </c>
      <c r="G79">
        <v>4904</v>
      </c>
      <c r="H79">
        <v>2</v>
      </c>
      <c r="I79">
        <v>0</v>
      </c>
      <c r="J79">
        <v>0</v>
      </c>
      <c r="K79">
        <v>3</v>
      </c>
      <c r="L79">
        <v>7</v>
      </c>
      <c r="M79">
        <v>3280</v>
      </c>
      <c r="N79">
        <v>0</v>
      </c>
      <c r="O79">
        <v>2005</v>
      </c>
      <c r="P79">
        <v>0</v>
      </c>
      <c r="Q79">
        <v>98053</v>
      </c>
      <c r="R79">
        <v>47.680199999999999</v>
      </c>
      <c r="S79">
        <v>-122033</v>
      </c>
      <c r="T79">
        <v>2600</v>
      </c>
      <c r="U79">
        <v>5004</v>
      </c>
      <c r="V79">
        <f t="shared" si="2"/>
        <v>193.53658536585365</v>
      </c>
      <c r="W79">
        <f>(V79-$V$408)/$V$409</f>
        <v>-1.3195370983754353</v>
      </c>
      <c r="X79">
        <f t="shared" si="3"/>
        <v>0</v>
      </c>
    </row>
    <row r="80" spans="1:24" x14ac:dyDescent="0.3">
      <c r="A80">
        <v>8682301910</v>
      </c>
      <c r="B80" t="s">
        <v>88</v>
      </c>
      <c r="C80" s="1">
        <v>389000</v>
      </c>
      <c r="D80">
        <v>2</v>
      </c>
      <c r="E80">
        <v>2</v>
      </c>
      <c r="F80">
        <v>1340</v>
      </c>
      <c r="G80">
        <v>4122</v>
      </c>
      <c r="H80">
        <v>1</v>
      </c>
      <c r="I80">
        <v>0</v>
      </c>
      <c r="J80">
        <v>0</v>
      </c>
      <c r="K80">
        <v>3</v>
      </c>
      <c r="L80">
        <v>8</v>
      </c>
      <c r="M80">
        <v>1340</v>
      </c>
      <c r="N80">
        <v>0</v>
      </c>
      <c r="O80">
        <v>2007</v>
      </c>
      <c r="P80">
        <v>0</v>
      </c>
      <c r="Q80">
        <v>98053</v>
      </c>
      <c r="R80">
        <v>47.718200000000003</v>
      </c>
      <c r="S80">
        <v>-122022</v>
      </c>
      <c r="T80">
        <v>1350</v>
      </c>
      <c r="U80">
        <v>4273</v>
      </c>
      <c r="V80">
        <f t="shared" si="2"/>
        <v>290.29850746268659</v>
      </c>
      <c r="W80">
        <f>(V80-$V$408)/$V$409</f>
        <v>0.36136437335171034</v>
      </c>
      <c r="X80">
        <f t="shared" si="3"/>
        <v>1</v>
      </c>
    </row>
    <row r="81" spans="1:24" x14ac:dyDescent="0.3">
      <c r="A81">
        <v>203400090</v>
      </c>
      <c r="B81" t="s">
        <v>89</v>
      </c>
      <c r="C81" s="1">
        <v>740000</v>
      </c>
      <c r="D81">
        <v>4</v>
      </c>
      <c r="E81">
        <v>3.5</v>
      </c>
      <c r="F81">
        <v>3760</v>
      </c>
      <c r="G81">
        <v>57063</v>
      </c>
      <c r="H81">
        <v>2</v>
      </c>
      <c r="I81">
        <v>0</v>
      </c>
      <c r="J81">
        <v>0</v>
      </c>
      <c r="K81">
        <v>3</v>
      </c>
      <c r="L81">
        <v>9</v>
      </c>
      <c r="M81">
        <v>2950</v>
      </c>
      <c r="N81">
        <v>810</v>
      </c>
      <c r="O81">
        <v>1998</v>
      </c>
      <c r="P81">
        <v>0</v>
      </c>
      <c r="Q81">
        <v>98053</v>
      </c>
      <c r="R81">
        <v>47.632800000000003</v>
      </c>
      <c r="S81">
        <v>-121964</v>
      </c>
      <c r="T81">
        <v>2870</v>
      </c>
      <c r="U81">
        <v>28945</v>
      </c>
      <c r="V81">
        <f t="shared" si="2"/>
        <v>196.80851063829786</v>
      </c>
      <c r="W81">
        <f>(V81-$V$408)/$V$409</f>
        <v>-1.2626987896001209</v>
      </c>
      <c r="X81">
        <f t="shared" si="3"/>
        <v>0</v>
      </c>
    </row>
    <row r="82" spans="1:24" x14ac:dyDescent="0.3">
      <c r="A82">
        <v>8682290100</v>
      </c>
      <c r="B82" t="s">
        <v>90</v>
      </c>
      <c r="C82" s="1">
        <v>420250</v>
      </c>
      <c r="D82">
        <v>3</v>
      </c>
      <c r="E82">
        <v>2</v>
      </c>
      <c r="F82">
        <v>1510</v>
      </c>
      <c r="G82">
        <v>3657</v>
      </c>
      <c r="H82">
        <v>1</v>
      </c>
      <c r="I82">
        <v>0</v>
      </c>
      <c r="J82">
        <v>0</v>
      </c>
      <c r="K82">
        <v>3</v>
      </c>
      <c r="L82">
        <v>8</v>
      </c>
      <c r="M82">
        <v>1510</v>
      </c>
      <c r="N82">
        <v>0</v>
      </c>
      <c r="O82">
        <v>2007</v>
      </c>
      <c r="P82">
        <v>0</v>
      </c>
      <c r="Q82">
        <v>98053</v>
      </c>
      <c r="R82">
        <v>47.722499999999997</v>
      </c>
      <c r="S82">
        <v>-122029</v>
      </c>
      <c r="T82">
        <v>1510</v>
      </c>
      <c r="U82">
        <v>3657</v>
      </c>
      <c r="V82">
        <f t="shared" si="2"/>
        <v>278.31125827814571</v>
      </c>
      <c r="W82">
        <f>(V82-$V$408)/$V$409</f>
        <v>0.15312765833388953</v>
      </c>
      <c r="X82">
        <f t="shared" si="3"/>
        <v>1</v>
      </c>
    </row>
    <row r="83" spans="1:24" x14ac:dyDescent="0.3">
      <c r="A83">
        <v>8682230590</v>
      </c>
      <c r="B83" t="s">
        <v>91</v>
      </c>
      <c r="C83" s="1">
        <v>800000</v>
      </c>
      <c r="D83">
        <v>2</v>
      </c>
      <c r="E83">
        <v>2.5</v>
      </c>
      <c r="F83">
        <v>2395</v>
      </c>
      <c r="G83">
        <v>6143</v>
      </c>
      <c r="H83">
        <v>1</v>
      </c>
      <c r="I83">
        <v>0</v>
      </c>
      <c r="J83">
        <v>0</v>
      </c>
      <c r="K83">
        <v>3</v>
      </c>
      <c r="L83">
        <v>8</v>
      </c>
      <c r="M83">
        <v>2395</v>
      </c>
      <c r="N83">
        <v>0</v>
      </c>
      <c r="O83">
        <v>2003</v>
      </c>
      <c r="P83">
        <v>0</v>
      </c>
      <c r="Q83">
        <v>98053</v>
      </c>
      <c r="R83">
        <v>47.711399999999998</v>
      </c>
      <c r="S83">
        <v>-122029</v>
      </c>
      <c r="T83">
        <v>2170</v>
      </c>
      <c r="U83">
        <v>6162</v>
      </c>
      <c r="V83">
        <f t="shared" si="2"/>
        <v>334.02922755741128</v>
      </c>
      <c r="W83">
        <f>(V83-$V$408)/$V$409</f>
        <v>1.1210333647691153</v>
      </c>
      <c r="X83">
        <f t="shared" si="3"/>
        <v>2</v>
      </c>
    </row>
    <row r="84" spans="1:24" x14ac:dyDescent="0.3">
      <c r="A84">
        <v>7202260300</v>
      </c>
      <c r="B84" t="s">
        <v>54</v>
      </c>
      <c r="C84" s="1">
        <v>610000</v>
      </c>
      <c r="D84">
        <v>3</v>
      </c>
      <c r="E84">
        <v>2.5</v>
      </c>
      <c r="F84">
        <v>2630</v>
      </c>
      <c r="G84">
        <v>5827</v>
      </c>
      <c r="H84">
        <v>2</v>
      </c>
      <c r="I84">
        <v>0</v>
      </c>
      <c r="J84">
        <v>0</v>
      </c>
      <c r="K84">
        <v>3</v>
      </c>
      <c r="L84">
        <v>8</v>
      </c>
      <c r="M84">
        <v>2630</v>
      </c>
      <c r="N84">
        <v>0</v>
      </c>
      <c r="O84">
        <v>2001</v>
      </c>
      <c r="P84">
        <v>0</v>
      </c>
      <c r="Q84">
        <v>98053</v>
      </c>
      <c r="R84">
        <v>47688</v>
      </c>
      <c r="S84">
        <v>-122038</v>
      </c>
      <c r="T84">
        <v>2330</v>
      </c>
      <c r="U84">
        <v>4715</v>
      </c>
      <c r="V84">
        <f t="shared" si="2"/>
        <v>231.93916349809885</v>
      </c>
      <c r="W84">
        <f>(V84-$V$408)/$V$409</f>
        <v>-0.65242602098272573</v>
      </c>
      <c r="X84">
        <f t="shared" si="3"/>
        <v>1</v>
      </c>
    </row>
    <row r="85" spans="1:24" x14ac:dyDescent="0.3">
      <c r="A85">
        <v>8682301050</v>
      </c>
      <c r="B85" t="s">
        <v>77</v>
      </c>
      <c r="C85" s="1">
        <v>705000</v>
      </c>
      <c r="D85">
        <v>2</v>
      </c>
      <c r="E85">
        <v>2.5</v>
      </c>
      <c r="F85">
        <v>2300</v>
      </c>
      <c r="G85">
        <v>6400</v>
      </c>
      <c r="H85">
        <v>1</v>
      </c>
      <c r="I85">
        <v>0</v>
      </c>
      <c r="J85">
        <v>0</v>
      </c>
      <c r="K85">
        <v>3</v>
      </c>
      <c r="L85">
        <v>8</v>
      </c>
      <c r="M85">
        <v>2300</v>
      </c>
      <c r="N85">
        <v>0</v>
      </c>
      <c r="O85">
        <v>2007</v>
      </c>
      <c r="P85">
        <v>0</v>
      </c>
      <c r="Q85">
        <v>98053</v>
      </c>
      <c r="R85">
        <v>47.7196</v>
      </c>
      <c r="S85">
        <v>-122.02</v>
      </c>
      <c r="T85">
        <v>2300</v>
      </c>
      <c r="U85">
        <v>6400</v>
      </c>
      <c r="V85">
        <f t="shared" si="2"/>
        <v>306.52173913043481</v>
      </c>
      <c r="W85">
        <f>(V85-$V$408)/$V$409</f>
        <v>0.64318653433771011</v>
      </c>
      <c r="X85">
        <f t="shared" si="3"/>
        <v>2</v>
      </c>
    </row>
    <row r="86" spans="1:24" x14ac:dyDescent="0.3">
      <c r="A86">
        <v>7202341110</v>
      </c>
      <c r="B86" t="s">
        <v>42</v>
      </c>
      <c r="C86" s="1">
        <v>702000</v>
      </c>
      <c r="D86">
        <v>4</v>
      </c>
      <c r="E86">
        <v>2.5</v>
      </c>
      <c r="F86">
        <v>3280</v>
      </c>
      <c r="G86">
        <v>5876</v>
      </c>
      <c r="H86">
        <v>2</v>
      </c>
      <c r="I86">
        <v>0</v>
      </c>
      <c r="J86">
        <v>0</v>
      </c>
      <c r="K86">
        <v>3</v>
      </c>
      <c r="L86">
        <v>7</v>
      </c>
      <c r="M86">
        <v>3280</v>
      </c>
      <c r="N86">
        <v>0</v>
      </c>
      <c r="O86">
        <v>2004</v>
      </c>
      <c r="P86">
        <v>0</v>
      </c>
      <c r="Q86">
        <v>98053</v>
      </c>
      <c r="R86">
        <v>47.680199999999999</v>
      </c>
      <c r="S86">
        <v>-122034</v>
      </c>
      <c r="T86">
        <v>2600</v>
      </c>
      <c r="U86">
        <v>5000</v>
      </c>
      <c r="V86">
        <f t="shared" si="2"/>
        <v>214.02439024390245</v>
      </c>
      <c r="W86">
        <f>(V86-$V$408)/$V$409</f>
        <v>-0.96363282709083276</v>
      </c>
      <c r="X86">
        <f t="shared" si="3"/>
        <v>0</v>
      </c>
    </row>
    <row r="87" spans="1:24" x14ac:dyDescent="0.3">
      <c r="A87">
        <v>7202331500</v>
      </c>
      <c r="B87" t="s">
        <v>92</v>
      </c>
      <c r="C87" s="1">
        <v>673200</v>
      </c>
      <c r="D87">
        <v>5</v>
      </c>
      <c r="E87">
        <v>3</v>
      </c>
      <c r="F87">
        <v>4180</v>
      </c>
      <c r="G87">
        <v>8561</v>
      </c>
      <c r="H87">
        <v>2</v>
      </c>
      <c r="I87">
        <v>0</v>
      </c>
      <c r="J87">
        <v>0</v>
      </c>
      <c r="K87">
        <v>3</v>
      </c>
      <c r="L87">
        <v>7</v>
      </c>
      <c r="M87">
        <v>4180</v>
      </c>
      <c r="N87">
        <v>0</v>
      </c>
      <c r="O87">
        <v>2003</v>
      </c>
      <c r="P87">
        <v>0</v>
      </c>
      <c r="Q87">
        <v>98053</v>
      </c>
      <c r="R87">
        <v>47.683300000000003</v>
      </c>
      <c r="S87">
        <v>-122.04</v>
      </c>
      <c r="T87">
        <v>3425</v>
      </c>
      <c r="U87">
        <v>6591</v>
      </c>
      <c r="V87">
        <f t="shared" si="2"/>
        <v>161.05263157894737</v>
      </c>
      <c r="W87">
        <f>(V87-$V$408)/$V$409</f>
        <v>-1.8838326863990482</v>
      </c>
      <c r="X87">
        <f t="shared" si="3"/>
        <v>0</v>
      </c>
    </row>
    <row r="88" spans="1:24" x14ac:dyDescent="0.3">
      <c r="A88">
        <v>7202340820</v>
      </c>
      <c r="B88" t="s">
        <v>93</v>
      </c>
      <c r="C88" s="1">
        <v>599000</v>
      </c>
      <c r="D88">
        <v>4</v>
      </c>
      <c r="E88">
        <v>2.5</v>
      </c>
      <c r="F88">
        <v>2480</v>
      </c>
      <c r="G88">
        <v>5000</v>
      </c>
      <c r="H88">
        <v>2</v>
      </c>
      <c r="I88">
        <v>0</v>
      </c>
      <c r="J88">
        <v>0</v>
      </c>
      <c r="K88">
        <v>3</v>
      </c>
      <c r="L88">
        <v>7</v>
      </c>
      <c r="M88">
        <v>2480</v>
      </c>
      <c r="N88">
        <v>0</v>
      </c>
      <c r="O88">
        <v>2004</v>
      </c>
      <c r="P88">
        <v>0</v>
      </c>
      <c r="Q88">
        <v>98053</v>
      </c>
      <c r="R88">
        <v>47.681100000000001</v>
      </c>
      <c r="S88">
        <v>-122035</v>
      </c>
      <c r="T88">
        <v>2410</v>
      </c>
      <c r="U88">
        <v>5000</v>
      </c>
      <c r="V88">
        <f t="shared" si="2"/>
        <v>241.53225806451613</v>
      </c>
      <c r="W88">
        <f>(V88-$V$408)/$V$409</f>
        <v>-0.48577940601602831</v>
      </c>
      <c r="X88">
        <f t="shared" si="3"/>
        <v>1</v>
      </c>
    </row>
    <row r="89" spans="1:24" x14ac:dyDescent="0.3">
      <c r="A89">
        <v>425069147</v>
      </c>
      <c r="B89" t="s">
        <v>42</v>
      </c>
      <c r="C89" s="1">
        <v>610000</v>
      </c>
      <c r="D89">
        <v>4</v>
      </c>
      <c r="E89">
        <v>2.25</v>
      </c>
      <c r="F89">
        <v>2240</v>
      </c>
      <c r="G89">
        <v>45738</v>
      </c>
      <c r="H89">
        <v>2</v>
      </c>
      <c r="I89">
        <v>0</v>
      </c>
      <c r="J89">
        <v>0</v>
      </c>
      <c r="K89">
        <v>3</v>
      </c>
      <c r="L89">
        <v>7</v>
      </c>
      <c r="M89">
        <v>2240</v>
      </c>
      <c r="N89">
        <v>0</v>
      </c>
      <c r="O89">
        <v>1988</v>
      </c>
      <c r="P89">
        <v>0</v>
      </c>
      <c r="Q89">
        <v>98053</v>
      </c>
      <c r="R89">
        <v>47687</v>
      </c>
      <c r="S89">
        <v>-122047</v>
      </c>
      <c r="T89">
        <v>3180</v>
      </c>
      <c r="U89">
        <v>45738</v>
      </c>
      <c r="V89">
        <f t="shared" si="2"/>
        <v>272.32142857142856</v>
      </c>
      <c r="W89">
        <f>(V89-$V$408)/$V$409</f>
        <v>4.9075223747687857E-2</v>
      </c>
      <c r="X89">
        <f t="shared" si="3"/>
        <v>1</v>
      </c>
    </row>
    <row r="90" spans="1:24" x14ac:dyDescent="0.3">
      <c r="A90">
        <v>9508850100</v>
      </c>
      <c r="B90" t="s">
        <v>94</v>
      </c>
      <c r="C90" s="1">
        <v>666000</v>
      </c>
      <c r="D90">
        <v>3</v>
      </c>
      <c r="E90">
        <v>2.25</v>
      </c>
      <c r="F90">
        <v>2780</v>
      </c>
      <c r="G90">
        <v>31510</v>
      </c>
      <c r="H90">
        <v>2</v>
      </c>
      <c r="I90">
        <v>0</v>
      </c>
      <c r="J90">
        <v>0</v>
      </c>
      <c r="K90">
        <v>3</v>
      </c>
      <c r="L90">
        <v>8</v>
      </c>
      <c r="M90">
        <v>2780</v>
      </c>
      <c r="N90">
        <v>0</v>
      </c>
      <c r="O90">
        <v>1979</v>
      </c>
      <c r="P90">
        <v>0</v>
      </c>
      <c r="Q90">
        <v>98053</v>
      </c>
      <c r="R90">
        <v>47.67</v>
      </c>
      <c r="S90">
        <v>-122024</v>
      </c>
      <c r="T90">
        <v>2890</v>
      </c>
      <c r="U90">
        <v>36400</v>
      </c>
      <c r="V90">
        <f t="shared" si="2"/>
        <v>239.568345323741</v>
      </c>
      <c r="W90">
        <f>(V90-$V$408)/$V$409</f>
        <v>-0.51989555154907219</v>
      </c>
      <c r="X90">
        <f t="shared" si="3"/>
        <v>1</v>
      </c>
    </row>
    <row r="91" spans="1:24" x14ac:dyDescent="0.3">
      <c r="A91">
        <v>7203220050</v>
      </c>
      <c r="B91" t="s">
        <v>95</v>
      </c>
      <c r="C91" s="1">
        <v>988830</v>
      </c>
      <c r="D91">
        <v>5</v>
      </c>
      <c r="E91">
        <v>3.25</v>
      </c>
      <c r="F91">
        <v>4115</v>
      </c>
      <c r="G91">
        <v>7910</v>
      </c>
      <c r="H91">
        <v>2</v>
      </c>
      <c r="I91">
        <v>0</v>
      </c>
      <c r="J91">
        <v>0</v>
      </c>
      <c r="K91">
        <v>3</v>
      </c>
      <c r="L91">
        <v>9</v>
      </c>
      <c r="M91">
        <v>4115</v>
      </c>
      <c r="N91">
        <v>0</v>
      </c>
      <c r="O91">
        <v>2014</v>
      </c>
      <c r="P91">
        <v>0</v>
      </c>
      <c r="Q91">
        <v>98053</v>
      </c>
      <c r="R91">
        <v>47.684699999999999</v>
      </c>
      <c r="S91">
        <v>-122016</v>
      </c>
      <c r="T91">
        <v>3950</v>
      </c>
      <c r="U91">
        <v>6765</v>
      </c>
      <c r="V91">
        <f t="shared" si="2"/>
        <v>240.29890643985419</v>
      </c>
      <c r="W91">
        <f>(V91-$V$408)/$V$409</f>
        <v>-0.50720459596809075</v>
      </c>
      <c r="X91">
        <f t="shared" si="3"/>
        <v>1</v>
      </c>
    </row>
    <row r="92" spans="1:24" x14ac:dyDescent="0.3">
      <c r="A92">
        <v>1117200170</v>
      </c>
      <c r="B92" t="s">
        <v>96</v>
      </c>
      <c r="C92" s="1">
        <v>715000</v>
      </c>
      <c r="D92">
        <v>4</v>
      </c>
      <c r="E92">
        <v>3.5</v>
      </c>
      <c r="F92">
        <v>3260</v>
      </c>
      <c r="G92">
        <v>110579</v>
      </c>
      <c r="H92">
        <v>2</v>
      </c>
      <c r="I92">
        <v>0</v>
      </c>
      <c r="J92">
        <v>0</v>
      </c>
      <c r="K92">
        <v>3</v>
      </c>
      <c r="L92">
        <v>10</v>
      </c>
      <c r="M92">
        <v>3260</v>
      </c>
      <c r="N92">
        <v>0</v>
      </c>
      <c r="O92">
        <v>1997</v>
      </c>
      <c r="P92">
        <v>0</v>
      </c>
      <c r="Q92">
        <v>98053</v>
      </c>
      <c r="R92">
        <v>47.643599999999999</v>
      </c>
      <c r="S92">
        <v>-121997</v>
      </c>
      <c r="T92">
        <v>3470</v>
      </c>
      <c r="U92">
        <v>97895</v>
      </c>
      <c r="V92">
        <f t="shared" si="2"/>
        <v>219.32515337423314</v>
      </c>
      <c r="W92">
        <f>(V92-$V$408)/$V$409</f>
        <v>-0.87155052494171614</v>
      </c>
      <c r="X92">
        <f t="shared" si="3"/>
        <v>0</v>
      </c>
    </row>
    <row r="93" spans="1:24" x14ac:dyDescent="0.3">
      <c r="A93">
        <v>8682310460</v>
      </c>
      <c r="B93" t="s">
        <v>54</v>
      </c>
      <c r="C93" s="1">
        <v>498800</v>
      </c>
      <c r="D93">
        <v>2</v>
      </c>
      <c r="E93">
        <v>1.75</v>
      </c>
      <c r="F93">
        <v>1350</v>
      </c>
      <c r="G93">
        <v>4614</v>
      </c>
      <c r="H93">
        <v>1</v>
      </c>
      <c r="I93">
        <v>0</v>
      </c>
      <c r="J93">
        <v>0</v>
      </c>
      <c r="K93">
        <v>3</v>
      </c>
      <c r="L93">
        <v>8</v>
      </c>
      <c r="M93">
        <v>1350</v>
      </c>
      <c r="N93">
        <v>0</v>
      </c>
      <c r="O93">
        <v>2008</v>
      </c>
      <c r="P93">
        <v>0</v>
      </c>
      <c r="Q93">
        <v>98053</v>
      </c>
      <c r="R93">
        <v>47.709099999999999</v>
      </c>
      <c r="S93">
        <v>-122015</v>
      </c>
      <c r="T93">
        <v>1680</v>
      </c>
      <c r="U93">
        <v>4775</v>
      </c>
      <c r="V93">
        <f t="shared" si="2"/>
        <v>369.48148148148147</v>
      </c>
      <c r="W93">
        <f>(V93-$V$408)/$V$409</f>
        <v>1.7368928320643038</v>
      </c>
      <c r="X93">
        <f t="shared" si="3"/>
        <v>2</v>
      </c>
    </row>
    <row r="94" spans="1:24" x14ac:dyDescent="0.3">
      <c r="A94">
        <v>7203230010</v>
      </c>
      <c r="B94" t="s">
        <v>97</v>
      </c>
      <c r="C94" s="1">
        <v>1050000</v>
      </c>
      <c r="D94">
        <v>4</v>
      </c>
      <c r="E94">
        <v>3.25</v>
      </c>
      <c r="F94">
        <v>3830</v>
      </c>
      <c r="G94">
        <v>8331</v>
      </c>
      <c r="H94">
        <v>2</v>
      </c>
      <c r="I94">
        <v>0</v>
      </c>
      <c r="J94">
        <v>0</v>
      </c>
      <c r="K94">
        <v>3</v>
      </c>
      <c r="L94">
        <v>9</v>
      </c>
      <c r="M94">
        <v>3830</v>
      </c>
      <c r="N94">
        <v>0</v>
      </c>
      <c r="O94">
        <v>2014</v>
      </c>
      <c r="P94">
        <v>0</v>
      </c>
      <c r="Q94">
        <v>98053</v>
      </c>
      <c r="R94">
        <v>47.690600000000003</v>
      </c>
      <c r="S94">
        <v>-122019</v>
      </c>
      <c r="T94">
        <v>4080</v>
      </c>
      <c r="U94">
        <v>8425</v>
      </c>
      <c r="V94">
        <f t="shared" si="2"/>
        <v>274.15143603133157</v>
      </c>
      <c r="W94">
        <f>(V94-$V$408)/$V$409</f>
        <v>8.0865231283341346E-2</v>
      </c>
      <c r="X94">
        <f t="shared" si="3"/>
        <v>1</v>
      </c>
    </row>
    <row r="95" spans="1:24" x14ac:dyDescent="0.3">
      <c r="A95">
        <v>9290850950</v>
      </c>
      <c r="B95" t="s">
        <v>98</v>
      </c>
      <c r="C95" s="1">
        <v>895000</v>
      </c>
      <c r="D95">
        <v>4</v>
      </c>
      <c r="E95">
        <v>2.5</v>
      </c>
      <c r="F95">
        <v>3480</v>
      </c>
      <c r="G95">
        <v>38985</v>
      </c>
      <c r="H95">
        <v>2</v>
      </c>
      <c r="I95">
        <v>0</v>
      </c>
      <c r="J95">
        <v>0</v>
      </c>
      <c r="K95">
        <v>3</v>
      </c>
      <c r="L95">
        <v>10</v>
      </c>
      <c r="M95">
        <v>3480</v>
      </c>
      <c r="N95">
        <v>0</v>
      </c>
      <c r="O95">
        <v>1989</v>
      </c>
      <c r="P95">
        <v>0</v>
      </c>
      <c r="Q95">
        <v>98053</v>
      </c>
      <c r="R95">
        <v>47.689500000000002</v>
      </c>
      <c r="S95">
        <v>-122052</v>
      </c>
      <c r="T95">
        <v>3630</v>
      </c>
      <c r="U95">
        <v>36290</v>
      </c>
      <c r="V95">
        <f t="shared" si="2"/>
        <v>257.18390804597703</v>
      </c>
      <c r="W95">
        <f>(V95-$V$408)/$V$409</f>
        <v>-0.21388648658365492</v>
      </c>
      <c r="X95">
        <f t="shared" si="3"/>
        <v>1</v>
      </c>
    </row>
    <row r="96" spans="1:24" x14ac:dyDescent="0.3">
      <c r="A96">
        <v>1117200190</v>
      </c>
      <c r="B96" t="s">
        <v>99</v>
      </c>
      <c r="C96" s="1">
        <v>775000</v>
      </c>
      <c r="D96">
        <v>3</v>
      </c>
      <c r="E96">
        <v>2.5</v>
      </c>
      <c r="F96">
        <v>3010</v>
      </c>
      <c r="G96">
        <v>74390</v>
      </c>
      <c r="H96">
        <v>2</v>
      </c>
      <c r="I96">
        <v>0</v>
      </c>
      <c r="J96">
        <v>0</v>
      </c>
      <c r="K96">
        <v>3</v>
      </c>
      <c r="L96">
        <v>10</v>
      </c>
      <c r="M96">
        <v>3010</v>
      </c>
      <c r="N96">
        <v>0</v>
      </c>
      <c r="O96">
        <v>1998</v>
      </c>
      <c r="P96">
        <v>0</v>
      </c>
      <c r="Q96">
        <v>98053</v>
      </c>
      <c r="R96">
        <v>47.644199999999998</v>
      </c>
      <c r="S96">
        <v>-121999</v>
      </c>
      <c r="T96">
        <v>3240</v>
      </c>
      <c r="U96">
        <v>109771</v>
      </c>
      <c r="V96">
        <f t="shared" si="2"/>
        <v>257.47508305647841</v>
      </c>
      <c r="W96">
        <f>(V96-$V$408)/$V$409</f>
        <v>-0.20882833464665498</v>
      </c>
      <c r="X96">
        <f t="shared" si="3"/>
        <v>1</v>
      </c>
    </row>
    <row r="97" spans="1:24" x14ac:dyDescent="0.3">
      <c r="A97">
        <v>1125069153</v>
      </c>
      <c r="B97" t="s">
        <v>100</v>
      </c>
      <c r="C97" s="1">
        <v>1530000</v>
      </c>
      <c r="D97">
        <v>4</v>
      </c>
      <c r="E97">
        <v>3.5</v>
      </c>
      <c r="F97">
        <v>5990</v>
      </c>
      <c r="G97">
        <v>111078</v>
      </c>
      <c r="H97">
        <v>2</v>
      </c>
      <c r="I97">
        <v>0</v>
      </c>
      <c r="J97">
        <v>0</v>
      </c>
      <c r="K97">
        <v>3</v>
      </c>
      <c r="L97">
        <v>11</v>
      </c>
      <c r="M97">
        <v>5990</v>
      </c>
      <c r="N97">
        <v>0</v>
      </c>
      <c r="O97">
        <v>2004</v>
      </c>
      <c r="P97">
        <v>0</v>
      </c>
      <c r="Q97">
        <v>98053</v>
      </c>
      <c r="R97">
        <v>47667</v>
      </c>
      <c r="S97">
        <v>-121994</v>
      </c>
      <c r="T97">
        <v>4690</v>
      </c>
      <c r="U97">
        <v>118918</v>
      </c>
      <c r="V97">
        <f t="shared" si="2"/>
        <v>255.42570951585978</v>
      </c>
      <c r="W97">
        <f>(V97-$V$408)/$V$409</f>
        <v>-0.24442906400274617</v>
      </c>
      <c r="X97">
        <f t="shared" si="3"/>
        <v>1</v>
      </c>
    </row>
    <row r="98" spans="1:24" x14ac:dyDescent="0.3">
      <c r="A98">
        <v>7237550020</v>
      </c>
      <c r="B98" t="s">
        <v>101</v>
      </c>
      <c r="C98" s="1">
        <v>1100000</v>
      </c>
      <c r="D98">
        <v>4</v>
      </c>
      <c r="E98">
        <v>3.75</v>
      </c>
      <c r="F98">
        <v>5070</v>
      </c>
      <c r="G98">
        <v>60123</v>
      </c>
      <c r="H98">
        <v>2</v>
      </c>
      <c r="I98">
        <v>0</v>
      </c>
      <c r="J98">
        <v>0</v>
      </c>
      <c r="K98">
        <v>3</v>
      </c>
      <c r="L98">
        <v>11</v>
      </c>
      <c r="M98">
        <v>5070</v>
      </c>
      <c r="N98">
        <v>0</v>
      </c>
      <c r="O98">
        <v>2000</v>
      </c>
      <c r="P98">
        <v>0</v>
      </c>
      <c r="Q98">
        <v>98053</v>
      </c>
      <c r="R98">
        <v>47.656700000000001</v>
      </c>
      <c r="S98">
        <v>-122004</v>
      </c>
      <c r="T98">
        <v>4920</v>
      </c>
      <c r="U98">
        <v>101930</v>
      </c>
      <c r="V98">
        <f t="shared" si="2"/>
        <v>216.96252465483235</v>
      </c>
      <c r="W98">
        <f>(V98-$V$408)/$V$409</f>
        <v>-0.91259297227560998</v>
      </c>
      <c r="X98">
        <f t="shared" si="3"/>
        <v>0</v>
      </c>
    </row>
    <row r="99" spans="1:24" x14ac:dyDescent="0.3">
      <c r="A99">
        <v>8682231190</v>
      </c>
      <c r="B99" t="s">
        <v>102</v>
      </c>
      <c r="C99" s="1">
        <v>542000</v>
      </c>
      <c r="D99">
        <v>2</v>
      </c>
      <c r="E99">
        <v>2</v>
      </c>
      <c r="F99">
        <v>1930</v>
      </c>
      <c r="G99">
        <v>4500</v>
      </c>
      <c r="H99">
        <v>1</v>
      </c>
      <c r="I99">
        <v>0</v>
      </c>
      <c r="J99">
        <v>0</v>
      </c>
      <c r="K99">
        <v>3</v>
      </c>
      <c r="L99">
        <v>8</v>
      </c>
      <c r="M99">
        <v>1930</v>
      </c>
      <c r="N99">
        <v>0</v>
      </c>
      <c r="O99">
        <v>2003</v>
      </c>
      <c r="P99">
        <v>0</v>
      </c>
      <c r="Q99">
        <v>98053</v>
      </c>
      <c r="R99">
        <v>47.7104</v>
      </c>
      <c r="S99">
        <v>-122031</v>
      </c>
      <c r="T99">
        <v>1670</v>
      </c>
      <c r="U99">
        <v>5200</v>
      </c>
      <c r="V99">
        <f t="shared" si="2"/>
        <v>280.82901554404145</v>
      </c>
      <c r="W99">
        <f>(V99-$V$408)/$V$409</f>
        <v>0.19686492400602712</v>
      </c>
      <c r="X99">
        <f t="shared" si="3"/>
        <v>1</v>
      </c>
    </row>
    <row r="100" spans="1:24" x14ac:dyDescent="0.3">
      <c r="A100">
        <v>425069102</v>
      </c>
      <c r="B100" t="s">
        <v>103</v>
      </c>
      <c r="C100" s="1">
        <v>730000</v>
      </c>
      <c r="D100">
        <v>4</v>
      </c>
      <c r="E100">
        <v>2.75</v>
      </c>
      <c r="F100">
        <v>3660</v>
      </c>
      <c r="G100">
        <v>150282</v>
      </c>
      <c r="H100">
        <v>2</v>
      </c>
      <c r="I100">
        <v>0</v>
      </c>
      <c r="J100">
        <v>0</v>
      </c>
      <c r="K100">
        <v>3</v>
      </c>
      <c r="L100">
        <v>10</v>
      </c>
      <c r="M100">
        <v>3660</v>
      </c>
      <c r="N100">
        <v>0</v>
      </c>
      <c r="O100">
        <v>1990</v>
      </c>
      <c r="P100">
        <v>0</v>
      </c>
      <c r="Q100">
        <v>98053</v>
      </c>
      <c r="R100">
        <v>47.6813</v>
      </c>
      <c r="S100">
        <v>-122048</v>
      </c>
      <c r="T100">
        <v>3090</v>
      </c>
      <c r="U100">
        <v>53578</v>
      </c>
      <c r="V100">
        <f t="shared" si="2"/>
        <v>199.45355191256832</v>
      </c>
      <c r="W100">
        <f>(V100-$V$408)/$V$409</f>
        <v>-1.2167504074849853</v>
      </c>
      <c r="X100">
        <f t="shared" si="3"/>
        <v>0</v>
      </c>
    </row>
    <row r="101" spans="1:24" x14ac:dyDescent="0.3">
      <c r="A101">
        <v>7203220130</v>
      </c>
      <c r="B101" t="s">
        <v>104</v>
      </c>
      <c r="C101" s="1">
        <v>994900</v>
      </c>
      <c r="D101">
        <v>4</v>
      </c>
      <c r="E101">
        <v>3.5</v>
      </c>
      <c r="F101">
        <v>3695</v>
      </c>
      <c r="G101">
        <v>6556</v>
      </c>
      <c r="H101">
        <v>2</v>
      </c>
      <c r="I101">
        <v>0</v>
      </c>
      <c r="J101">
        <v>0</v>
      </c>
      <c r="K101">
        <v>3</v>
      </c>
      <c r="L101">
        <v>9</v>
      </c>
      <c r="M101">
        <v>3695</v>
      </c>
      <c r="N101">
        <v>0</v>
      </c>
      <c r="O101">
        <v>2014</v>
      </c>
      <c r="P101">
        <v>0</v>
      </c>
      <c r="Q101">
        <v>98053</v>
      </c>
      <c r="R101">
        <v>47683</v>
      </c>
      <c r="S101">
        <v>-122015</v>
      </c>
      <c r="T101">
        <v>4160</v>
      </c>
      <c r="U101">
        <v>6786</v>
      </c>
      <c r="V101">
        <f t="shared" si="2"/>
        <v>269.25575101488499</v>
      </c>
      <c r="W101">
        <f>(V101-$V$408)/$V$409</f>
        <v>-4.1802491177443711E-3</v>
      </c>
      <c r="X101">
        <f t="shared" si="3"/>
        <v>1</v>
      </c>
    </row>
    <row r="102" spans="1:24" x14ac:dyDescent="0.3">
      <c r="A102">
        <v>6979900080</v>
      </c>
      <c r="B102" t="s">
        <v>105</v>
      </c>
      <c r="C102" s="1">
        <v>635000</v>
      </c>
      <c r="D102">
        <v>3</v>
      </c>
      <c r="E102">
        <v>2.5</v>
      </c>
      <c r="F102">
        <v>3610</v>
      </c>
      <c r="G102">
        <v>26359</v>
      </c>
      <c r="H102">
        <v>1</v>
      </c>
      <c r="I102">
        <v>0</v>
      </c>
      <c r="J102">
        <v>0</v>
      </c>
      <c r="K102">
        <v>3</v>
      </c>
      <c r="L102">
        <v>8</v>
      </c>
      <c r="M102">
        <v>1950</v>
      </c>
      <c r="N102">
        <v>1660</v>
      </c>
      <c r="O102">
        <v>1998</v>
      </c>
      <c r="P102">
        <v>0</v>
      </c>
      <c r="Q102">
        <v>98053</v>
      </c>
      <c r="R102">
        <v>47.630600000000001</v>
      </c>
      <c r="S102">
        <v>-121968</v>
      </c>
      <c r="T102">
        <v>2620</v>
      </c>
      <c r="U102">
        <v>26427</v>
      </c>
      <c r="V102">
        <f t="shared" si="2"/>
        <v>175.90027700831024</v>
      </c>
      <c r="W102">
        <f>(V102-$V$408)/$V$409</f>
        <v>-1.625906546518082</v>
      </c>
      <c r="X102">
        <f t="shared" si="3"/>
        <v>0</v>
      </c>
    </row>
    <row r="103" spans="1:24" x14ac:dyDescent="0.3">
      <c r="A103">
        <v>205000010</v>
      </c>
      <c r="B103" t="s">
        <v>106</v>
      </c>
      <c r="C103" s="1">
        <v>620000</v>
      </c>
      <c r="D103">
        <v>4</v>
      </c>
      <c r="E103">
        <v>2.5</v>
      </c>
      <c r="F103">
        <v>2450</v>
      </c>
      <c r="G103">
        <v>55387</v>
      </c>
      <c r="H103">
        <v>2</v>
      </c>
      <c r="I103">
        <v>0</v>
      </c>
      <c r="J103">
        <v>0</v>
      </c>
      <c r="K103">
        <v>3</v>
      </c>
      <c r="L103">
        <v>9</v>
      </c>
      <c r="M103">
        <v>2450</v>
      </c>
      <c r="N103">
        <v>0</v>
      </c>
      <c r="O103">
        <v>1994</v>
      </c>
      <c r="P103">
        <v>0</v>
      </c>
      <c r="Q103">
        <v>98053</v>
      </c>
      <c r="R103">
        <v>47.632300000000001</v>
      </c>
      <c r="S103">
        <v>-121985</v>
      </c>
      <c r="T103">
        <v>2730</v>
      </c>
      <c r="U103">
        <v>38827</v>
      </c>
      <c r="V103">
        <f t="shared" si="2"/>
        <v>253.0612244897959</v>
      </c>
      <c r="W103">
        <f>(V103-$V$408)/$V$409</f>
        <v>-0.28550375820125728</v>
      </c>
      <c r="X103">
        <f t="shared" si="3"/>
        <v>1</v>
      </c>
    </row>
    <row r="104" spans="1:24" x14ac:dyDescent="0.3">
      <c r="A104">
        <v>8807810050</v>
      </c>
      <c r="B104" t="s">
        <v>35</v>
      </c>
      <c r="C104" s="1">
        <v>405000</v>
      </c>
      <c r="D104">
        <v>3</v>
      </c>
      <c r="E104">
        <v>2</v>
      </c>
      <c r="F104">
        <v>1240</v>
      </c>
      <c r="G104">
        <v>14404</v>
      </c>
      <c r="H104">
        <v>1</v>
      </c>
      <c r="I104">
        <v>0</v>
      </c>
      <c r="J104">
        <v>0</v>
      </c>
      <c r="K104">
        <v>3</v>
      </c>
      <c r="L104">
        <v>7</v>
      </c>
      <c r="M104">
        <v>1240</v>
      </c>
      <c r="N104">
        <v>0</v>
      </c>
      <c r="O104">
        <v>1988</v>
      </c>
      <c r="P104">
        <v>0</v>
      </c>
      <c r="Q104">
        <v>98053</v>
      </c>
      <c r="R104">
        <v>47.6614</v>
      </c>
      <c r="S104">
        <v>-122.06</v>
      </c>
      <c r="T104">
        <v>1350</v>
      </c>
      <c r="U104">
        <v>9990</v>
      </c>
      <c r="V104">
        <f t="shared" si="2"/>
        <v>326.61290322580646</v>
      </c>
      <c r="W104">
        <f>(V104-$V$408)/$V$409</f>
        <v>0.99220055312524258</v>
      </c>
      <c r="X104">
        <f t="shared" si="3"/>
        <v>2</v>
      </c>
    </row>
    <row r="105" spans="1:24" x14ac:dyDescent="0.3">
      <c r="A105">
        <v>8682291630</v>
      </c>
      <c r="B105" t="s">
        <v>107</v>
      </c>
      <c r="C105" s="1">
        <v>559000</v>
      </c>
      <c r="D105">
        <v>2</v>
      </c>
      <c r="E105">
        <v>2</v>
      </c>
      <c r="F105">
        <v>1930</v>
      </c>
      <c r="G105">
        <v>5520</v>
      </c>
      <c r="H105">
        <v>1</v>
      </c>
      <c r="I105">
        <v>0</v>
      </c>
      <c r="J105">
        <v>0</v>
      </c>
      <c r="K105">
        <v>3</v>
      </c>
      <c r="L105">
        <v>8</v>
      </c>
      <c r="M105">
        <v>1930</v>
      </c>
      <c r="N105">
        <v>0</v>
      </c>
      <c r="O105">
        <v>2006</v>
      </c>
      <c r="P105">
        <v>0</v>
      </c>
      <c r="Q105">
        <v>98053</v>
      </c>
      <c r="R105">
        <v>47.719099999999997</v>
      </c>
      <c r="S105">
        <v>-122022</v>
      </c>
      <c r="T105">
        <v>1640</v>
      </c>
      <c r="U105">
        <v>4533</v>
      </c>
      <c r="V105">
        <f t="shared" si="2"/>
        <v>289.63730569948189</v>
      </c>
      <c r="W105">
        <f>(V105-$V$408)/$V$409</f>
        <v>0.34987829501846751</v>
      </c>
      <c r="X105">
        <f t="shared" si="3"/>
        <v>1</v>
      </c>
    </row>
    <row r="106" spans="1:24" x14ac:dyDescent="0.3">
      <c r="A106">
        <v>7202350480</v>
      </c>
      <c r="B106" t="s">
        <v>108</v>
      </c>
      <c r="C106" s="1">
        <v>575000</v>
      </c>
      <c r="D106">
        <v>3</v>
      </c>
      <c r="E106">
        <v>2.5</v>
      </c>
      <c r="F106">
        <v>2120</v>
      </c>
      <c r="G106">
        <v>4780</v>
      </c>
      <c r="H106">
        <v>2</v>
      </c>
      <c r="I106">
        <v>0</v>
      </c>
      <c r="J106">
        <v>0</v>
      </c>
      <c r="K106">
        <v>3</v>
      </c>
      <c r="L106">
        <v>7</v>
      </c>
      <c r="M106">
        <v>2120</v>
      </c>
      <c r="N106">
        <v>0</v>
      </c>
      <c r="O106">
        <v>2004</v>
      </c>
      <c r="P106">
        <v>0</v>
      </c>
      <c r="Q106">
        <v>98053</v>
      </c>
      <c r="R106">
        <v>47681</v>
      </c>
      <c r="S106">
        <v>-122032</v>
      </c>
      <c r="T106">
        <v>1690</v>
      </c>
      <c r="U106">
        <v>2650</v>
      </c>
      <c r="V106">
        <f t="shared" si="2"/>
        <v>271.22641509433964</v>
      </c>
      <c r="W106">
        <f>(V106-$V$408)/$V$409</f>
        <v>3.0053177416716356E-2</v>
      </c>
      <c r="X106">
        <f t="shared" si="3"/>
        <v>1</v>
      </c>
    </row>
    <row r="107" spans="1:24" x14ac:dyDescent="0.3">
      <c r="A107">
        <v>5480900010</v>
      </c>
      <c r="B107" t="s">
        <v>109</v>
      </c>
      <c r="C107" s="1">
        <v>835000</v>
      </c>
      <c r="D107">
        <v>4</v>
      </c>
      <c r="E107">
        <v>2.5</v>
      </c>
      <c r="F107">
        <v>3030</v>
      </c>
      <c r="G107">
        <v>29163</v>
      </c>
      <c r="H107">
        <v>2</v>
      </c>
      <c r="I107">
        <v>0</v>
      </c>
      <c r="J107">
        <v>0</v>
      </c>
      <c r="K107">
        <v>3</v>
      </c>
      <c r="L107">
        <v>10</v>
      </c>
      <c r="M107">
        <v>3030</v>
      </c>
      <c r="N107">
        <v>0</v>
      </c>
      <c r="O107">
        <v>1998</v>
      </c>
      <c r="P107">
        <v>0</v>
      </c>
      <c r="Q107">
        <v>98053</v>
      </c>
      <c r="R107">
        <v>47.6569</v>
      </c>
      <c r="S107">
        <v>-122.02</v>
      </c>
      <c r="T107">
        <v>2780</v>
      </c>
      <c r="U107">
        <v>40669</v>
      </c>
      <c r="V107">
        <f t="shared" si="2"/>
        <v>275.57755775577556</v>
      </c>
      <c r="W107">
        <f>(V107-$V$408)/$V$409</f>
        <v>0.10563913049424194</v>
      </c>
      <c r="X107">
        <f t="shared" si="3"/>
        <v>1</v>
      </c>
    </row>
    <row r="108" spans="1:24" x14ac:dyDescent="0.3">
      <c r="A108">
        <v>3528000545</v>
      </c>
      <c r="B108" t="s">
        <v>110</v>
      </c>
      <c r="C108" s="1">
        <v>844000</v>
      </c>
      <c r="D108">
        <v>4</v>
      </c>
      <c r="E108">
        <v>3.25</v>
      </c>
      <c r="F108">
        <v>3090</v>
      </c>
      <c r="G108">
        <v>67518</v>
      </c>
      <c r="H108">
        <v>2</v>
      </c>
      <c r="I108">
        <v>0</v>
      </c>
      <c r="J108">
        <v>0</v>
      </c>
      <c r="K108">
        <v>3</v>
      </c>
      <c r="L108">
        <v>10</v>
      </c>
      <c r="M108">
        <v>3090</v>
      </c>
      <c r="N108">
        <v>0</v>
      </c>
      <c r="O108">
        <v>1988</v>
      </c>
      <c r="P108">
        <v>0</v>
      </c>
      <c r="Q108">
        <v>98053</v>
      </c>
      <c r="R108">
        <v>47.667400000000001</v>
      </c>
      <c r="S108">
        <v>-122046</v>
      </c>
      <c r="T108">
        <v>3200</v>
      </c>
      <c r="U108">
        <v>65775</v>
      </c>
      <c r="V108">
        <f t="shared" si="2"/>
        <v>273.13915857605178</v>
      </c>
      <c r="W108">
        <f>(V108-$V$408)/$V$409</f>
        <v>6.3280435244738309E-2</v>
      </c>
      <c r="X108">
        <f t="shared" si="3"/>
        <v>1</v>
      </c>
    </row>
    <row r="109" spans="1:24" x14ac:dyDescent="0.3">
      <c r="A109">
        <v>1330910280</v>
      </c>
      <c r="B109" t="s">
        <v>61</v>
      </c>
      <c r="C109" s="1">
        <v>864000</v>
      </c>
      <c r="D109">
        <v>4</v>
      </c>
      <c r="E109">
        <v>2.5</v>
      </c>
      <c r="F109">
        <v>3720</v>
      </c>
      <c r="G109">
        <v>105850</v>
      </c>
      <c r="H109">
        <v>2</v>
      </c>
      <c r="I109">
        <v>0</v>
      </c>
      <c r="J109">
        <v>0</v>
      </c>
      <c r="K109">
        <v>4</v>
      </c>
      <c r="L109">
        <v>10</v>
      </c>
      <c r="M109">
        <v>3720</v>
      </c>
      <c r="N109">
        <v>0</v>
      </c>
      <c r="O109">
        <v>1984</v>
      </c>
      <c r="P109">
        <v>0</v>
      </c>
      <c r="Q109">
        <v>98053</v>
      </c>
      <c r="R109">
        <v>47655</v>
      </c>
      <c r="S109">
        <v>-122029</v>
      </c>
      <c r="T109">
        <v>2830</v>
      </c>
      <c r="U109">
        <v>88256</v>
      </c>
      <c r="V109">
        <f t="shared" si="2"/>
        <v>232.25806451612902</v>
      </c>
      <c r="W109">
        <f>(V109-$V$408)/$V$409</f>
        <v>-0.64688622620678304</v>
      </c>
      <c r="X109">
        <f t="shared" si="3"/>
        <v>1</v>
      </c>
    </row>
    <row r="110" spans="1:24" x14ac:dyDescent="0.3">
      <c r="A110">
        <v>2954400020</v>
      </c>
      <c r="B110" t="s">
        <v>111</v>
      </c>
      <c r="C110" s="1">
        <v>1150000</v>
      </c>
      <c r="D110">
        <v>4</v>
      </c>
      <c r="E110">
        <v>3.75</v>
      </c>
      <c r="F110">
        <v>4160</v>
      </c>
      <c r="G110">
        <v>35000</v>
      </c>
      <c r="H110">
        <v>2</v>
      </c>
      <c r="I110">
        <v>0</v>
      </c>
      <c r="J110">
        <v>0</v>
      </c>
      <c r="K110">
        <v>3</v>
      </c>
      <c r="L110">
        <v>11</v>
      </c>
      <c r="M110">
        <v>4160</v>
      </c>
      <c r="N110">
        <v>0</v>
      </c>
      <c r="O110">
        <v>1991</v>
      </c>
      <c r="P110">
        <v>0</v>
      </c>
      <c r="Q110">
        <v>98053</v>
      </c>
      <c r="R110">
        <v>47669</v>
      </c>
      <c r="S110">
        <v>-122067</v>
      </c>
      <c r="T110">
        <v>5330</v>
      </c>
      <c r="U110">
        <v>36446</v>
      </c>
      <c r="V110">
        <f t="shared" si="2"/>
        <v>276.44230769230768</v>
      </c>
      <c r="W110">
        <f>(V110-$V$408)/$V$409</f>
        <v>0.12066114958495586</v>
      </c>
      <c r="X110">
        <f t="shared" si="3"/>
        <v>1</v>
      </c>
    </row>
    <row r="111" spans="1:24" x14ac:dyDescent="0.3">
      <c r="A111">
        <v>8682230950</v>
      </c>
      <c r="B111" t="s">
        <v>112</v>
      </c>
      <c r="C111" s="1">
        <v>559000</v>
      </c>
      <c r="D111">
        <v>2</v>
      </c>
      <c r="E111">
        <v>2</v>
      </c>
      <c r="F111">
        <v>1660</v>
      </c>
      <c r="G111">
        <v>4500</v>
      </c>
      <c r="H111">
        <v>1</v>
      </c>
      <c r="I111">
        <v>0</v>
      </c>
      <c r="J111">
        <v>0</v>
      </c>
      <c r="K111">
        <v>3</v>
      </c>
      <c r="L111">
        <v>8</v>
      </c>
      <c r="M111">
        <v>1660</v>
      </c>
      <c r="N111">
        <v>0</v>
      </c>
      <c r="O111">
        <v>2003</v>
      </c>
      <c r="P111">
        <v>0</v>
      </c>
      <c r="Q111">
        <v>98053</v>
      </c>
      <c r="R111">
        <v>47.709400000000002</v>
      </c>
      <c r="S111">
        <v>-122031</v>
      </c>
      <c r="T111">
        <v>1670</v>
      </c>
      <c r="U111">
        <v>5580</v>
      </c>
      <c r="V111">
        <f t="shared" si="2"/>
        <v>336.74698795180723</v>
      </c>
      <c r="W111">
        <f>(V111-$V$408)/$V$409</f>
        <v>1.1682449883886861</v>
      </c>
      <c r="X111">
        <f t="shared" si="3"/>
        <v>2</v>
      </c>
    </row>
    <row r="112" spans="1:24" x14ac:dyDescent="0.3">
      <c r="A112">
        <v>7202360010</v>
      </c>
      <c r="B112" t="s">
        <v>22</v>
      </c>
      <c r="C112" s="1">
        <v>866000</v>
      </c>
      <c r="D112">
        <v>4</v>
      </c>
      <c r="E112">
        <v>3.25</v>
      </c>
      <c r="F112">
        <v>3990</v>
      </c>
      <c r="G112">
        <v>9786</v>
      </c>
      <c r="H112">
        <v>2</v>
      </c>
      <c r="I112">
        <v>0</v>
      </c>
      <c r="J112">
        <v>0</v>
      </c>
      <c r="K112">
        <v>3</v>
      </c>
      <c r="L112">
        <v>9</v>
      </c>
      <c r="M112">
        <v>3990</v>
      </c>
      <c r="N112">
        <v>0</v>
      </c>
      <c r="O112">
        <v>2004</v>
      </c>
      <c r="P112">
        <v>0</v>
      </c>
      <c r="Q112">
        <v>98053</v>
      </c>
      <c r="R112">
        <v>47.678400000000003</v>
      </c>
      <c r="S112">
        <v>-122026</v>
      </c>
      <c r="T112">
        <v>3920</v>
      </c>
      <c r="U112">
        <v>8200</v>
      </c>
      <c r="V112">
        <f t="shared" si="2"/>
        <v>217.04260651629073</v>
      </c>
      <c r="W112">
        <f>(V112-$V$408)/$V$409</f>
        <v>-0.91120182877755773</v>
      </c>
      <c r="X112">
        <f t="shared" si="3"/>
        <v>0</v>
      </c>
    </row>
    <row r="113" spans="1:24" x14ac:dyDescent="0.3">
      <c r="A113">
        <v>1939000010</v>
      </c>
      <c r="B113" t="s">
        <v>76</v>
      </c>
      <c r="C113" s="1">
        <v>720000</v>
      </c>
      <c r="D113">
        <v>4</v>
      </c>
      <c r="E113">
        <v>2.5</v>
      </c>
      <c r="F113">
        <v>2440</v>
      </c>
      <c r="G113">
        <v>34290</v>
      </c>
      <c r="H113">
        <v>2</v>
      </c>
      <c r="I113">
        <v>0</v>
      </c>
      <c r="J113">
        <v>0</v>
      </c>
      <c r="K113">
        <v>3</v>
      </c>
      <c r="L113">
        <v>9</v>
      </c>
      <c r="M113">
        <v>2440</v>
      </c>
      <c r="N113">
        <v>0</v>
      </c>
      <c r="O113">
        <v>1987</v>
      </c>
      <c r="P113">
        <v>0</v>
      </c>
      <c r="Q113">
        <v>98053</v>
      </c>
      <c r="R113">
        <v>47.668500000000002</v>
      </c>
      <c r="S113">
        <v>-122044</v>
      </c>
      <c r="T113">
        <v>2860</v>
      </c>
      <c r="U113">
        <v>38119</v>
      </c>
      <c r="V113">
        <f t="shared" si="2"/>
        <v>295.08196721311475</v>
      </c>
      <c r="W113">
        <f>(V113-$V$408)/$V$409</f>
        <v>0.44446033052374584</v>
      </c>
      <c r="X113">
        <f t="shared" si="3"/>
        <v>1</v>
      </c>
    </row>
    <row r="114" spans="1:24" x14ac:dyDescent="0.3">
      <c r="A114">
        <v>8682262330</v>
      </c>
      <c r="B114" t="s">
        <v>108</v>
      </c>
      <c r="C114" s="1">
        <v>455000</v>
      </c>
      <c r="D114">
        <v>2</v>
      </c>
      <c r="E114">
        <v>1.75</v>
      </c>
      <c r="F114">
        <v>1350</v>
      </c>
      <c r="G114">
        <v>4286</v>
      </c>
      <c r="H114">
        <v>1</v>
      </c>
      <c r="I114">
        <v>0</v>
      </c>
      <c r="J114">
        <v>0</v>
      </c>
      <c r="K114">
        <v>3</v>
      </c>
      <c r="L114">
        <v>8</v>
      </c>
      <c r="M114">
        <v>1350</v>
      </c>
      <c r="N114">
        <v>0</v>
      </c>
      <c r="O114">
        <v>2004</v>
      </c>
      <c r="P114">
        <v>0</v>
      </c>
      <c r="Q114">
        <v>98053</v>
      </c>
      <c r="R114">
        <v>47.717100000000002</v>
      </c>
      <c r="S114">
        <v>-122033</v>
      </c>
      <c r="T114">
        <v>1440</v>
      </c>
      <c r="U114">
        <v>4839</v>
      </c>
      <c r="V114">
        <f t="shared" si="2"/>
        <v>337.03703703703701</v>
      </c>
      <c r="W114">
        <f>(V114-$V$408)/$V$409</f>
        <v>1.1732835812945603</v>
      </c>
      <c r="X114">
        <f t="shared" si="3"/>
        <v>2</v>
      </c>
    </row>
    <row r="115" spans="1:24" x14ac:dyDescent="0.3">
      <c r="A115">
        <v>1125069134</v>
      </c>
      <c r="B115" t="s">
        <v>70</v>
      </c>
      <c r="C115" s="1">
        <v>825000</v>
      </c>
      <c r="D115">
        <v>3</v>
      </c>
      <c r="E115">
        <v>2.25</v>
      </c>
      <c r="F115">
        <v>2980</v>
      </c>
      <c r="G115">
        <v>86636</v>
      </c>
      <c r="H115">
        <v>1</v>
      </c>
      <c r="I115">
        <v>0</v>
      </c>
      <c r="J115">
        <v>0</v>
      </c>
      <c r="K115">
        <v>3</v>
      </c>
      <c r="L115">
        <v>9</v>
      </c>
      <c r="M115">
        <v>2230</v>
      </c>
      <c r="N115">
        <v>750</v>
      </c>
      <c r="O115">
        <v>1989</v>
      </c>
      <c r="P115">
        <v>0</v>
      </c>
      <c r="Q115">
        <v>98053</v>
      </c>
      <c r="R115">
        <v>47.662700000000001</v>
      </c>
      <c r="S115">
        <v>-122003</v>
      </c>
      <c r="T115">
        <v>2980</v>
      </c>
      <c r="U115">
        <v>107157</v>
      </c>
      <c r="V115">
        <f t="shared" si="2"/>
        <v>276.8456375838926</v>
      </c>
      <c r="W115">
        <f>(V115-$V$408)/$V$409</f>
        <v>0.12766760205784269</v>
      </c>
      <c r="X115">
        <f t="shared" si="3"/>
        <v>1</v>
      </c>
    </row>
    <row r="116" spans="1:24" x14ac:dyDescent="0.3">
      <c r="A116">
        <v>7202260780</v>
      </c>
      <c r="B116" t="s">
        <v>113</v>
      </c>
      <c r="C116" s="1">
        <v>535000</v>
      </c>
      <c r="D116">
        <v>3</v>
      </c>
      <c r="E116">
        <v>2.5</v>
      </c>
      <c r="F116">
        <v>2510</v>
      </c>
      <c r="G116">
        <v>5544</v>
      </c>
      <c r="H116">
        <v>2</v>
      </c>
      <c r="I116">
        <v>0</v>
      </c>
      <c r="J116">
        <v>0</v>
      </c>
      <c r="K116">
        <v>3</v>
      </c>
      <c r="L116">
        <v>7</v>
      </c>
      <c r="M116">
        <v>2510</v>
      </c>
      <c r="N116">
        <v>0</v>
      </c>
      <c r="O116">
        <v>2001</v>
      </c>
      <c r="P116">
        <v>0</v>
      </c>
      <c r="Q116">
        <v>98053</v>
      </c>
      <c r="R116">
        <v>47.690300000000001</v>
      </c>
      <c r="S116">
        <v>-122042</v>
      </c>
      <c r="T116">
        <v>2660</v>
      </c>
      <c r="U116">
        <v>5614</v>
      </c>
      <c r="V116">
        <f t="shared" si="2"/>
        <v>213.14741035856574</v>
      </c>
      <c r="W116">
        <f>(V116-$V$408)/$V$409</f>
        <v>-0.97886729895738345</v>
      </c>
      <c r="X116">
        <f t="shared" si="3"/>
        <v>0</v>
      </c>
    </row>
    <row r="117" spans="1:24" x14ac:dyDescent="0.3">
      <c r="A117">
        <v>2386000170</v>
      </c>
      <c r="B117" t="s">
        <v>114</v>
      </c>
      <c r="C117" s="1">
        <v>970000</v>
      </c>
      <c r="D117">
        <v>4</v>
      </c>
      <c r="E117">
        <v>2.75</v>
      </c>
      <c r="F117">
        <v>4430</v>
      </c>
      <c r="G117">
        <v>74358</v>
      </c>
      <c r="H117">
        <v>2</v>
      </c>
      <c r="I117">
        <v>0</v>
      </c>
      <c r="J117">
        <v>0</v>
      </c>
      <c r="K117">
        <v>3</v>
      </c>
      <c r="L117">
        <v>10</v>
      </c>
      <c r="M117">
        <v>4430</v>
      </c>
      <c r="N117">
        <v>0</v>
      </c>
      <c r="O117">
        <v>1990</v>
      </c>
      <c r="P117">
        <v>0</v>
      </c>
      <c r="Q117">
        <v>98053</v>
      </c>
      <c r="R117">
        <v>47.639200000000002</v>
      </c>
      <c r="S117">
        <v>-121988</v>
      </c>
      <c r="T117">
        <v>3820</v>
      </c>
      <c r="U117">
        <v>80875</v>
      </c>
      <c r="V117">
        <f t="shared" si="2"/>
        <v>218.96162528216703</v>
      </c>
      <c r="W117">
        <f>(V117-$V$408)/$V$409</f>
        <v>-0.87786555973770308</v>
      </c>
      <c r="X117">
        <f t="shared" si="3"/>
        <v>0</v>
      </c>
    </row>
    <row r="118" spans="1:24" x14ac:dyDescent="0.3">
      <c r="A118">
        <v>8682260480</v>
      </c>
      <c r="B118" t="s">
        <v>32</v>
      </c>
      <c r="C118" s="1">
        <v>429000</v>
      </c>
      <c r="D118">
        <v>2</v>
      </c>
      <c r="E118">
        <v>1.75</v>
      </c>
      <c r="F118">
        <v>1350</v>
      </c>
      <c r="G118">
        <v>6315</v>
      </c>
      <c r="H118">
        <v>1</v>
      </c>
      <c r="I118">
        <v>0</v>
      </c>
      <c r="J118">
        <v>0</v>
      </c>
      <c r="K118">
        <v>3</v>
      </c>
      <c r="L118">
        <v>8</v>
      </c>
      <c r="M118">
        <v>1350</v>
      </c>
      <c r="N118">
        <v>0</v>
      </c>
      <c r="O118">
        <v>2005</v>
      </c>
      <c r="P118">
        <v>0</v>
      </c>
      <c r="Q118">
        <v>98053</v>
      </c>
      <c r="R118">
        <v>47.714100000000002</v>
      </c>
      <c r="S118">
        <v>-122032</v>
      </c>
      <c r="T118">
        <v>1665</v>
      </c>
      <c r="U118">
        <v>5390</v>
      </c>
      <c r="V118">
        <f t="shared" si="2"/>
        <v>317.77777777777777</v>
      </c>
      <c r="W118">
        <f>(V118-$V$408)/$V$409</f>
        <v>0.83872101234448471</v>
      </c>
      <c r="X118">
        <f t="shared" si="3"/>
        <v>2</v>
      </c>
    </row>
    <row r="119" spans="1:24" x14ac:dyDescent="0.3">
      <c r="A119">
        <v>8155800050</v>
      </c>
      <c r="B119" t="s">
        <v>115</v>
      </c>
      <c r="C119" s="1">
        <v>1110000</v>
      </c>
      <c r="D119">
        <v>3</v>
      </c>
      <c r="E119">
        <v>4</v>
      </c>
      <c r="F119">
        <v>4160</v>
      </c>
      <c r="G119">
        <v>31796</v>
      </c>
      <c r="H119">
        <v>2</v>
      </c>
      <c r="I119">
        <v>0</v>
      </c>
      <c r="J119">
        <v>0</v>
      </c>
      <c r="K119">
        <v>3</v>
      </c>
      <c r="L119">
        <v>11</v>
      </c>
      <c r="M119">
        <v>4160</v>
      </c>
      <c r="N119">
        <v>0</v>
      </c>
      <c r="O119">
        <v>1989</v>
      </c>
      <c r="P119">
        <v>0</v>
      </c>
      <c r="Q119">
        <v>98053</v>
      </c>
      <c r="R119">
        <v>47.663499999999999</v>
      </c>
      <c r="S119">
        <v>-122017</v>
      </c>
      <c r="T119">
        <v>4300</v>
      </c>
      <c r="U119">
        <v>36192</v>
      </c>
      <c r="V119">
        <f t="shared" si="2"/>
        <v>266.82692307692309</v>
      </c>
      <c r="W119">
        <f>(V119-$V$408)/$V$409</f>
        <v>-4.6372677368668812E-2</v>
      </c>
      <c r="X119">
        <f t="shared" si="3"/>
        <v>1</v>
      </c>
    </row>
    <row r="120" spans="1:24" x14ac:dyDescent="0.3">
      <c r="A120">
        <v>7202340010</v>
      </c>
      <c r="B120" t="s">
        <v>116</v>
      </c>
      <c r="C120" s="1">
        <v>671300</v>
      </c>
      <c r="D120">
        <v>4</v>
      </c>
      <c r="E120">
        <v>2.5</v>
      </c>
      <c r="F120">
        <v>3280</v>
      </c>
      <c r="G120">
        <v>5232</v>
      </c>
      <c r="H120">
        <v>2</v>
      </c>
      <c r="I120">
        <v>0</v>
      </c>
      <c r="J120">
        <v>0</v>
      </c>
      <c r="K120">
        <v>3</v>
      </c>
      <c r="L120">
        <v>7</v>
      </c>
      <c r="M120">
        <v>3280</v>
      </c>
      <c r="N120">
        <v>0</v>
      </c>
      <c r="O120">
        <v>2004</v>
      </c>
      <c r="P120">
        <v>0</v>
      </c>
      <c r="Q120">
        <v>98053</v>
      </c>
      <c r="R120">
        <v>47.6798</v>
      </c>
      <c r="S120">
        <v>-122033</v>
      </c>
      <c r="T120">
        <v>2600</v>
      </c>
      <c r="U120">
        <v>5080</v>
      </c>
      <c r="V120">
        <f t="shared" si="2"/>
        <v>204.66463414634146</v>
      </c>
      <c r="W120">
        <f>(V120-$V$408)/$V$409</f>
        <v>-1.1262259986449594</v>
      </c>
      <c r="X120">
        <f t="shared" si="3"/>
        <v>0</v>
      </c>
    </row>
    <row r="121" spans="1:24" x14ac:dyDescent="0.3">
      <c r="A121">
        <v>8682231330</v>
      </c>
      <c r="B121" t="s">
        <v>117</v>
      </c>
      <c r="C121" s="1">
        <v>519000</v>
      </c>
      <c r="D121">
        <v>2</v>
      </c>
      <c r="E121">
        <v>2</v>
      </c>
      <c r="F121">
        <v>1560</v>
      </c>
      <c r="G121">
        <v>4823</v>
      </c>
      <c r="H121">
        <v>1</v>
      </c>
      <c r="I121">
        <v>0</v>
      </c>
      <c r="J121">
        <v>0</v>
      </c>
      <c r="K121">
        <v>3</v>
      </c>
      <c r="L121">
        <v>8</v>
      </c>
      <c r="M121">
        <v>1560</v>
      </c>
      <c r="N121">
        <v>0</v>
      </c>
      <c r="O121">
        <v>2004</v>
      </c>
      <c r="P121">
        <v>0</v>
      </c>
      <c r="Q121">
        <v>98053</v>
      </c>
      <c r="R121">
        <v>47.711100000000002</v>
      </c>
      <c r="S121">
        <v>-122032</v>
      </c>
      <c r="T121">
        <v>1855</v>
      </c>
      <c r="U121">
        <v>4989</v>
      </c>
      <c r="V121">
        <f t="shared" si="2"/>
        <v>332.69230769230768</v>
      </c>
      <c r="W121">
        <f>(V121-$V$408)/$V$409</f>
        <v>1.0978090372636633</v>
      </c>
      <c r="X121">
        <f t="shared" si="3"/>
        <v>2</v>
      </c>
    </row>
    <row r="122" spans="1:24" x14ac:dyDescent="0.3">
      <c r="A122">
        <v>203900460</v>
      </c>
      <c r="B122" t="s">
        <v>29</v>
      </c>
      <c r="C122" s="1">
        <v>407450</v>
      </c>
      <c r="D122">
        <v>3</v>
      </c>
      <c r="E122">
        <v>2</v>
      </c>
      <c r="F122">
        <v>1810</v>
      </c>
      <c r="G122">
        <v>10860</v>
      </c>
      <c r="H122">
        <v>1</v>
      </c>
      <c r="I122">
        <v>0</v>
      </c>
      <c r="J122">
        <v>0</v>
      </c>
      <c r="K122">
        <v>3</v>
      </c>
      <c r="L122">
        <v>7</v>
      </c>
      <c r="M122">
        <v>1810</v>
      </c>
      <c r="N122">
        <v>0</v>
      </c>
      <c r="O122">
        <v>1967</v>
      </c>
      <c r="P122">
        <v>0</v>
      </c>
      <c r="Q122">
        <v>98053</v>
      </c>
      <c r="R122">
        <v>47.639299999999999</v>
      </c>
      <c r="S122">
        <v>-121967</v>
      </c>
      <c r="T122">
        <v>1420</v>
      </c>
      <c r="U122">
        <v>11982</v>
      </c>
      <c r="V122">
        <f t="shared" si="2"/>
        <v>225.11049723756906</v>
      </c>
      <c r="W122">
        <f>(V122-$V$408)/$V$409</f>
        <v>-0.77105031986520645</v>
      </c>
      <c r="X122">
        <f t="shared" si="3"/>
        <v>0</v>
      </c>
    </row>
    <row r="123" spans="1:24" x14ac:dyDescent="0.3">
      <c r="A123">
        <v>7203102140</v>
      </c>
      <c r="B123" t="s">
        <v>41</v>
      </c>
      <c r="C123" s="1">
        <v>300000</v>
      </c>
      <c r="D123">
        <v>2</v>
      </c>
      <c r="E123">
        <v>1</v>
      </c>
      <c r="F123">
        <v>1290</v>
      </c>
      <c r="G123">
        <v>2482</v>
      </c>
      <c r="H123">
        <v>2</v>
      </c>
      <c r="I123">
        <v>0</v>
      </c>
      <c r="J123">
        <v>0</v>
      </c>
      <c r="K123">
        <v>3</v>
      </c>
      <c r="L123">
        <v>7</v>
      </c>
      <c r="M123">
        <v>1290</v>
      </c>
      <c r="N123">
        <v>0</v>
      </c>
      <c r="O123">
        <v>2008</v>
      </c>
      <c r="P123">
        <v>0</v>
      </c>
      <c r="Q123">
        <v>98053</v>
      </c>
      <c r="R123">
        <v>47.697200000000002</v>
      </c>
      <c r="S123">
        <v>-122025</v>
      </c>
      <c r="T123">
        <v>1290</v>
      </c>
      <c r="U123">
        <v>2482</v>
      </c>
      <c r="V123">
        <f t="shared" si="2"/>
        <v>232.55813953488371</v>
      </c>
      <c r="W123">
        <f>(V123-$V$408)/$V$409</f>
        <v>-0.64167346761618238</v>
      </c>
      <c r="X123">
        <f t="shared" si="3"/>
        <v>1</v>
      </c>
    </row>
    <row r="124" spans="1:24" x14ac:dyDescent="0.3">
      <c r="A124">
        <v>8682260470</v>
      </c>
      <c r="B124" t="s">
        <v>76</v>
      </c>
      <c r="C124" s="1">
        <v>437000</v>
      </c>
      <c r="D124">
        <v>2</v>
      </c>
      <c r="E124">
        <v>1.75</v>
      </c>
      <c r="F124">
        <v>1440</v>
      </c>
      <c r="G124">
        <v>4225</v>
      </c>
      <c r="H124">
        <v>1</v>
      </c>
      <c r="I124">
        <v>0</v>
      </c>
      <c r="J124">
        <v>0</v>
      </c>
      <c r="K124">
        <v>3</v>
      </c>
      <c r="L124">
        <v>8</v>
      </c>
      <c r="M124">
        <v>1440</v>
      </c>
      <c r="N124">
        <v>0</v>
      </c>
      <c r="O124">
        <v>2005</v>
      </c>
      <c r="P124">
        <v>0</v>
      </c>
      <c r="Q124">
        <v>98053</v>
      </c>
      <c r="R124">
        <v>47.714300000000001</v>
      </c>
      <c r="S124">
        <v>-122032</v>
      </c>
      <c r="T124">
        <v>1680</v>
      </c>
      <c r="U124">
        <v>6200</v>
      </c>
      <c r="V124">
        <f t="shared" si="2"/>
        <v>303.47222222222223</v>
      </c>
      <c r="W124">
        <f>(V124-$V$408)/$V$409</f>
        <v>0.59021179646570254</v>
      </c>
      <c r="X124">
        <f t="shared" si="3"/>
        <v>2</v>
      </c>
    </row>
    <row r="125" spans="1:24" x14ac:dyDescent="0.3">
      <c r="A125">
        <v>925069071</v>
      </c>
      <c r="B125" t="s">
        <v>118</v>
      </c>
      <c r="C125" s="1">
        <v>750000</v>
      </c>
      <c r="D125">
        <v>5</v>
      </c>
      <c r="E125">
        <v>3.75</v>
      </c>
      <c r="F125">
        <v>3500</v>
      </c>
      <c r="G125">
        <v>101494</v>
      </c>
      <c r="H125">
        <v>1.5</v>
      </c>
      <c r="I125">
        <v>0</v>
      </c>
      <c r="J125">
        <v>0</v>
      </c>
      <c r="K125">
        <v>3</v>
      </c>
      <c r="L125">
        <v>8</v>
      </c>
      <c r="M125">
        <v>3500</v>
      </c>
      <c r="N125">
        <v>0</v>
      </c>
      <c r="O125">
        <v>1967</v>
      </c>
      <c r="P125">
        <v>1990</v>
      </c>
      <c r="Q125">
        <v>98053</v>
      </c>
      <c r="R125">
        <v>47.674500000000002</v>
      </c>
      <c r="S125">
        <v>-122054</v>
      </c>
      <c r="T125">
        <v>3250</v>
      </c>
      <c r="U125">
        <v>38636</v>
      </c>
      <c r="V125">
        <f t="shared" si="2"/>
        <v>214.28571428571428</v>
      </c>
      <c r="W125">
        <f>(V125-$V$408)/$V$409</f>
        <v>-0.95909323179383554</v>
      </c>
      <c r="X125">
        <f t="shared" si="3"/>
        <v>0</v>
      </c>
    </row>
    <row r="126" spans="1:24" x14ac:dyDescent="0.3">
      <c r="A126">
        <v>2215800050</v>
      </c>
      <c r="B126" t="s">
        <v>119</v>
      </c>
      <c r="C126" s="1">
        <v>785000</v>
      </c>
      <c r="D126">
        <v>4</v>
      </c>
      <c r="E126">
        <v>2.5</v>
      </c>
      <c r="F126">
        <v>3440</v>
      </c>
      <c r="G126">
        <v>56192</v>
      </c>
      <c r="H126">
        <v>2</v>
      </c>
      <c r="I126">
        <v>0</v>
      </c>
      <c r="J126">
        <v>0</v>
      </c>
      <c r="K126">
        <v>3</v>
      </c>
      <c r="L126">
        <v>9</v>
      </c>
      <c r="M126">
        <v>3440</v>
      </c>
      <c r="N126">
        <v>0</v>
      </c>
      <c r="O126">
        <v>1994</v>
      </c>
      <c r="P126">
        <v>0</v>
      </c>
      <c r="Q126">
        <v>98053</v>
      </c>
      <c r="R126">
        <v>47.696899999999999</v>
      </c>
      <c r="S126">
        <v>-122046</v>
      </c>
      <c r="T126">
        <v>3150</v>
      </c>
      <c r="U126">
        <v>44431</v>
      </c>
      <c r="V126">
        <f t="shared" si="2"/>
        <v>228.19767441860466</v>
      </c>
      <c r="W126">
        <f>(V126-$V$408)/$V$409</f>
        <v>-0.71742136588584915</v>
      </c>
      <c r="X126">
        <f t="shared" si="3"/>
        <v>0</v>
      </c>
    </row>
    <row r="127" spans="1:24" x14ac:dyDescent="0.3">
      <c r="A127">
        <v>2626069030</v>
      </c>
      <c r="B127" t="s">
        <v>120</v>
      </c>
      <c r="C127" s="1">
        <v>1940000</v>
      </c>
      <c r="D127">
        <v>4</v>
      </c>
      <c r="E127">
        <v>5.75</v>
      </c>
      <c r="F127">
        <v>7220</v>
      </c>
      <c r="G127">
        <v>223462</v>
      </c>
      <c r="H127">
        <v>2</v>
      </c>
      <c r="I127">
        <v>0</v>
      </c>
      <c r="J127">
        <v>4</v>
      </c>
      <c r="K127">
        <v>3</v>
      </c>
      <c r="L127">
        <v>12</v>
      </c>
      <c r="M127">
        <v>6220</v>
      </c>
      <c r="N127">
        <v>1000</v>
      </c>
      <c r="O127">
        <v>2000</v>
      </c>
      <c r="P127">
        <v>0</v>
      </c>
      <c r="Q127">
        <v>98053</v>
      </c>
      <c r="R127">
        <v>47.709699999999998</v>
      </c>
      <c r="S127">
        <v>-122013</v>
      </c>
      <c r="T127">
        <v>2680</v>
      </c>
      <c r="U127">
        <v>7593</v>
      </c>
      <c r="V127">
        <f t="shared" si="2"/>
        <v>268.69806094182826</v>
      </c>
      <c r="W127">
        <f>(V127-$V$408)/$V$409</f>
        <v>-1.3868172262042518E-2</v>
      </c>
      <c r="X127">
        <f t="shared" si="3"/>
        <v>1</v>
      </c>
    </row>
    <row r="128" spans="1:24" x14ac:dyDescent="0.3">
      <c r="A128">
        <v>8682290670</v>
      </c>
      <c r="B128" t="s">
        <v>121</v>
      </c>
      <c r="C128" s="1">
        <v>745000</v>
      </c>
      <c r="D128">
        <v>2</v>
      </c>
      <c r="E128">
        <v>2.5</v>
      </c>
      <c r="F128">
        <v>2170</v>
      </c>
      <c r="G128">
        <v>7546</v>
      </c>
      <c r="H128">
        <v>1</v>
      </c>
      <c r="I128">
        <v>0</v>
      </c>
      <c r="J128">
        <v>0</v>
      </c>
      <c r="K128">
        <v>3</v>
      </c>
      <c r="L128">
        <v>8</v>
      </c>
      <c r="M128">
        <v>2170</v>
      </c>
      <c r="N128">
        <v>0</v>
      </c>
      <c r="O128">
        <v>2007</v>
      </c>
      <c r="P128">
        <v>0</v>
      </c>
      <c r="Q128">
        <v>98053</v>
      </c>
      <c r="R128">
        <v>47.724200000000003</v>
      </c>
      <c r="S128">
        <v>-122032</v>
      </c>
      <c r="T128">
        <v>2170</v>
      </c>
      <c r="U128">
        <v>7083</v>
      </c>
      <c r="V128">
        <f t="shared" si="2"/>
        <v>343.31797235023043</v>
      </c>
      <c r="W128">
        <f>(V128-$V$408)/$V$409</f>
        <v>1.2823929621644903</v>
      </c>
      <c r="X128">
        <f t="shared" si="3"/>
        <v>2</v>
      </c>
    </row>
    <row r="129" spans="1:24" x14ac:dyDescent="0.3">
      <c r="A129">
        <v>1125069102</v>
      </c>
      <c r="B129" t="s">
        <v>61</v>
      </c>
      <c r="C129" s="1">
        <v>1250000</v>
      </c>
      <c r="D129">
        <v>4</v>
      </c>
      <c r="E129">
        <v>3</v>
      </c>
      <c r="F129">
        <v>3310</v>
      </c>
      <c r="G129">
        <v>217800</v>
      </c>
      <c r="H129">
        <v>1.5</v>
      </c>
      <c r="I129">
        <v>0</v>
      </c>
      <c r="J129">
        <v>0</v>
      </c>
      <c r="K129">
        <v>3</v>
      </c>
      <c r="L129">
        <v>9</v>
      </c>
      <c r="M129">
        <v>3310</v>
      </c>
      <c r="N129">
        <v>0</v>
      </c>
      <c r="O129">
        <v>1989</v>
      </c>
      <c r="P129">
        <v>0</v>
      </c>
      <c r="Q129">
        <v>98053</v>
      </c>
      <c r="R129">
        <v>47.6616</v>
      </c>
      <c r="S129">
        <v>-121999</v>
      </c>
      <c r="T129">
        <v>2810</v>
      </c>
      <c r="U129">
        <v>217800</v>
      </c>
      <c r="V129">
        <f t="shared" si="2"/>
        <v>377.64350453172204</v>
      </c>
      <c r="W129">
        <f>(V129-$V$408)/$V$409</f>
        <v>1.8786795624239039</v>
      </c>
      <c r="X129">
        <f t="shared" si="3"/>
        <v>2</v>
      </c>
    </row>
    <row r="130" spans="1:24" x14ac:dyDescent="0.3">
      <c r="A130">
        <v>525069099</v>
      </c>
      <c r="B130" t="s">
        <v>122</v>
      </c>
      <c r="C130" s="1">
        <v>685000</v>
      </c>
      <c r="D130">
        <v>3</v>
      </c>
      <c r="E130">
        <v>2.5</v>
      </c>
      <c r="F130">
        <v>2320</v>
      </c>
      <c r="G130">
        <v>219978</v>
      </c>
      <c r="H130">
        <v>2</v>
      </c>
      <c r="I130">
        <v>0</v>
      </c>
      <c r="J130">
        <v>0</v>
      </c>
      <c r="K130">
        <v>4</v>
      </c>
      <c r="L130">
        <v>8</v>
      </c>
      <c r="M130">
        <v>2320</v>
      </c>
      <c r="N130">
        <v>0</v>
      </c>
      <c r="O130">
        <v>1993</v>
      </c>
      <c r="P130">
        <v>0</v>
      </c>
      <c r="Q130">
        <v>98053</v>
      </c>
      <c r="R130">
        <v>47.684699999999999</v>
      </c>
      <c r="S130">
        <v>-122064</v>
      </c>
      <c r="T130">
        <v>2340</v>
      </c>
      <c r="U130">
        <v>88862</v>
      </c>
      <c r="V130">
        <f t="shared" si="2"/>
        <v>295.25862068965517</v>
      </c>
      <c r="W130">
        <f>(V130-$V$408)/$V$409</f>
        <v>0.44752906957179162</v>
      </c>
      <c r="X130">
        <f t="shared" si="3"/>
        <v>1</v>
      </c>
    </row>
    <row r="131" spans="1:24" x14ac:dyDescent="0.3">
      <c r="A131">
        <v>2386000020</v>
      </c>
      <c r="B131" t="s">
        <v>85</v>
      </c>
      <c r="C131" s="1">
        <v>885000</v>
      </c>
      <c r="D131">
        <v>4</v>
      </c>
      <c r="E131">
        <v>2.25</v>
      </c>
      <c r="F131">
        <v>4470</v>
      </c>
      <c r="G131">
        <v>86225</v>
      </c>
      <c r="H131">
        <v>2</v>
      </c>
      <c r="I131">
        <v>0</v>
      </c>
      <c r="J131">
        <v>0</v>
      </c>
      <c r="K131">
        <v>3</v>
      </c>
      <c r="L131">
        <v>10</v>
      </c>
      <c r="M131">
        <v>4470</v>
      </c>
      <c r="N131">
        <v>0</v>
      </c>
      <c r="O131">
        <v>1991</v>
      </c>
      <c r="P131">
        <v>0</v>
      </c>
      <c r="Q131">
        <v>98053</v>
      </c>
      <c r="R131">
        <v>47.637700000000002</v>
      </c>
      <c r="S131">
        <v>-121985</v>
      </c>
      <c r="T131">
        <v>3850</v>
      </c>
      <c r="U131">
        <v>97049</v>
      </c>
      <c r="V131">
        <f t="shared" ref="V131:V194" si="4">C131/F131</f>
        <v>197.98657718120805</v>
      </c>
      <c r="W131">
        <f>(V131-$V$408)/$V$409</f>
        <v>-1.242233985441016</v>
      </c>
      <c r="X131">
        <f t="shared" ref="X131:X194" si="5">IF((W131&lt;-0.7),0,IF((W131&gt;0.5),2,1))</f>
        <v>0</v>
      </c>
    </row>
    <row r="132" spans="1:24" x14ac:dyDescent="0.3">
      <c r="A132">
        <v>7302000500</v>
      </c>
      <c r="B132" t="s">
        <v>123</v>
      </c>
      <c r="C132" s="1">
        <v>345000</v>
      </c>
      <c r="D132">
        <v>3</v>
      </c>
      <c r="E132">
        <v>1.75</v>
      </c>
      <c r="F132">
        <v>1240</v>
      </c>
      <c r="G132">
        <v>38095</v>
      </c>
      <c r="H132">
        <v>1</v>
      </c>
      <c r="I132">
        <v>0</v>
      </c>
      <c r="J132">
        <v>0</v>
      </c>
      <c r="K132">
        <v>3</v>
      </c>
      <c r="L132">
        <v>7</v>
      </c>
      <c r="M132">
        <v>1240</v>
      </c>
      <c r="N132">
        <v>0</v>
      </c>
      <c r="O132">
        <v>1978</v>
      </c>
      <c r="P132">
        <v>0</v>
      </c>
      <c r="Q132">
        <v>98053</v>
      </c>
      <c r="R132">
        <v>47.652200000000001</v>
      </c>
      <c r="S132">
        <v>-121.97</v>
      </c>
      <c r="T132">
        <v>2060</v>
      </c>
      <c r="U132">
        <v>38552</v>
      </c>
      <c r="V132">
        <f t="shared" si="4"/>
        <v>278.22580645161293</v>
      </c>
      <c r="W132">
        <f>(V132-$V$408)/$V$409</f>
        <v>0.15164323039087083</v>
      </c>
      <c r="X132">
        <f t="shared" si="5"/>
        <v>1</v>
      </c>
    </row>
    <row r="133" spans="1:24" x14ac:dyDescent="0.3">
      <c r="A133">
        <v>2621700010</v>
      </c>
      <c r="B133" t="s">
        <v>86</v>
      </c>
      <c r="C133" s="1">
        <v>569000</v>
      </c>
      <c r="D133">
        <v>4</v>
      </c>
      <c r="E133">
        <v>2.25</v>
      </c>
      <c r="F133">
        <v>2250</v>
      </c>
      <c r="G133">
        <v>41688</v>
      </c>
      <c r="H133">
        <v>2</v>
      </c>
      <c r="I133">
        <v>0</v>
      </c>
      <c r="J133">
        <v>0</v>
      </c>
      <c r="K133">
        <v>3</v>
      </c>
      <c r="L133">
        <v>8</v>
      </c>
      <c r="M133">
        <v>2250</v>
      </c>
      <c r="N133">
        <v>0</v>
      </c>
      <c r="O133">
        <v>1980</v>
      </c>
      <c r="P133">
        <v>0</v>
      </c>
      <c r="Q133">
        <v>98053</v>
      </c>
      <c r="R133">
        <v>47.669499999999999</v>
      </c>
      <c r="S133">
        <v>-122.05</v>
      </c>
      <c r="T133">
        <v>2350</v>
      </c>
      <c r="U133">
        <v>37920</v>
      </c>
      <c r="V133">
        <f t="shared" si="4"/>
        <v>252.88888888888889</v>
      </c>
      <c r="W133">
        <f>(V133-$V$408)/$V$409</f>
        <v>-0.28849748919500184</v>
      </c>
      <c r="X133">
        <f t="shared" si="5"/>
        <v>1</v>
      </c>
    </row>
    <row r="134" spans="1:24" x14ac:dyDescent="0.3">
      <c r="A134">
        <v>203100440</v>
      </c>
      <c r="B134" t="s">
        <v>124</v>
      </c>
      <c r="C134" s="1">
        <v>1210000</v>
      </c>
      <c r="D134">
        <v>3</v>
      </c>
      <c r="E134">
        <v>3.75</v>
      </c>
      <c r="F134">
        <v>5400</v>
      </c>
      <c r="G134">
        <v>24740</v>
      </c>
      <c r="H134">
        <v>2</v>
      </c>
      <c r="I134">
        <v>0</v>
      </c>
      <c r="J134">
        <v>0</v>
      </c>
      <c r="K134">
        <v>3</v>
      </c>
      <c r="L134">
        <v>11</v>
      </c>
      <c r="M134">
        <v>5400</v>
      </c>
      <c r="N134">
        <v>0</v>
      </c>
      <c r="O134">
        <v>1997</v>
      </c>
      <c r="P134">
        <v>0</v>
      </c>
      <c r="Q134">
        <v>98053</v>
      </c>
      <c r="R134">
        <v>47.642600000000002</v>
      </c>
      <c r="S134">
        <v>-121955</v>
      </c>
      <c r="T134">
        <v>1690</v>
      </c>
      <c r="U134">
        <v>20000</v>
      </c>
      <c r="V134">
        <f t="shared" si="4"/>
        <v>224.07407407407408</v>
      </c>
      <c r="W134">
        <f>(V134-$V$408)/$V$409</f>
        <v>-0.78905456350876924</v>
      </c>
      <c r="X134">
        <f t="shared" si="5"/>
        <v>0</v>
      </c>
    </row>
    <row r="135" spans="1:24" x14ac:dyDescent="0.3">
      <c r="A135">
        <v>2954400190</v>
      </c>
      <c r="B135" t="s">
        <v>106</v>
      </c>
      <c r="C135" s="1">
        <v>1300000</v>
      </c>
      <c r="D135">
        <v>0</v>
      </c>
      <c r="E135">
        <v>0</v>
      </c>
      <c r="F135">
        <v>4810</v>
      </c>
      <c r="G135">
        <v>28008</v>
      </c>
      <c r="H135">
        <v>2</v>
      </c>
      <c r="I135">
        <v>0</v>
      </c>
      <c r="J135">
        <v>0</v>
      </c>
      <c r="K135">
        <v>3</v>
      </c>
      <c r="L135">
        <v>12</v>
      </c>
      <c r="M135">
        <v>4810</v>
      </c>
      <c r="N135">
        <v>0</v>
      </c>
      <c r="O135">
        <v>1990</v>
      </c>
      <c r="P135">
        <v>0</v>
      </c>
      <c r="Q135">
        <v>98053</v>
      </c>
      <c r="R135">
        <v>47.664200000000001</v>
      </c>
      <c r="S135">
        <v>-122069</v>
      </c>
      <c r="T135">
        <v>4740</v>
      </c>
      <c r="U135">
        <v>35061</v>
      </c>
      <c r="V135">
        <f t="shared" si="4"/>
        <v>270.27027027027026</v>
      </c>
      <c r="W135">
        <f>(V135-$V$408)/$V$409</f>
        <v>1.3443490391750534E-2</v>
      </c>
      <c r="X135">
        <f t="shared" si="5"/>
        <v>1</v>
      </c>
    </row>
    <row r="136" spans="1:24" x14ac:dyDescent="0.3">
      <c r="A136">
        <v>203100460</v>
      </c>
      <c r="B136" t="s">
        <v>125</v>
      </c>
      <c r="C136" s="1">
        <v>400000</v>
      </c>
      <c r="D136">
        <v>1</v>
      </c>
      <c r="E136">
        <v>1</v>
      </c>
      <c r="F136">
        <v>530</v>
      </c>
      <c r="G136">
        <v>13679</v>
      </c>
      <c r="H136">
        <v>1</v>
      </c>
      <c r="I136">
        <v>0</v>
      </c>
      <c r="J136">
        <v>0</v>
      </c>
      <c r="K136">
        <v>4</v>
      </c>
      <c r="L136">
        <v>6</v>
      </c>
      <c r="M136">
        <v>530</v>
      </c>
      <c r="N136">
        <v>0</v>
      </c>
      <c r="O136">
        <v>1949</v>
      </c>
      <c r="P136">
        <v>0</v>
      </c>
      <c r="Q136">
        <v>98053</v>
      </c>
      <c r="R136">
        <v>47.642200000000003</v>
      </c>
      <c r="S136">
        <v>-121954</v>
      </c>
      <c r="T136">
        <v>1930</v>
      </c>
      <c r="U136">
        <v>20624</v>
      </c>
      <c r="V136">
        <f t="shared" si="4"/>
        <v>754.71698113207549</v>
      </c>
      <c r="W136">
        <f>(V136-$V$408)/$V$409</f>
        <v>8.429018249707493</v>
      </c>
      <c r="X136">
        <f t="shared" si="5"/>
        <v>2</v>
      </c>
    </row>
    <row r="137" spans="1:24" x14ac:dyDescent="0.3">
      <c r="A137">
        <v>1425069071</v>
      </c>
      <c r="B137" t="s">
        <v>126</v>
      </c>
      <c r="C137" s="1">
        <v>875000</v>
      </c>
      <c r="D137">
        <v>4</v>
      </c>
      <c r="E137">
        <v>2.5</v>
      </c>
      <c r="F137">
        <v>3230</v>
      </c>
      <c r="G137">
        <v>256132</v>
      </c>
      <c r="H137">
        <v>2</v>
      </c>
      <c r="I137">
        <v>0</v>
      </c>
      <c r="J137">
        <v>0</v>
      </c>
      <c r="K137">
        <v>3</v>
      </c>
      <c r="L137">
        <v>9</v>
      </c>
      <c r="M137">
        <v>3230</v>
      </c>
      <c r="N137">
        <v>0</v>
      </c>
      <c r="O137">
        <v>2006</v>
      </c>
      <c r="P137">
        <v>0</v>
      </c>
      <c r="Q137">
        <v>98053</v>
      </c>
      <c r="R137">
        <v>47.654400000000003</v>
      </c>
      <c r="S137">
        <v>-121998</v>
      </c>
      <c r="T137">
        <v>3080</v>
      </c>
      <c r="U137">
        <v>217800</v>
      </c>
      <c r="V137">
        <f t="shared" si="4"/>
        <v>270.89783281733747</v>
      </c>
      <c r="W137">
        <f>(V137-$V$408)/$V$409</f>
        <v>2.4345204476248269E-2</v>
      </c>
      <c r="X137">
        <f t="shared" si="5"/>
        <v>1</v>
      </c>
    </row>
    <row r="138" spans="1:24" x14ac:dyDescent="0.3">
      <c r="A138">
        <v>203101330</v>
      </c>
      <c r="B138" t="s">
        <v>127</v>
      </c>
      <c r="C138" s="1">
        <v>485000</v>
      </c>
      <c r="D138">
        <v>3</v>
      </c>
      <c r="E138">
        <v>2.25</v>
      </c>
      <c r="F138">
        <v>2440</v>
      </c>
      <c r="G138">
        <v>47916</v>
      </c>
      <c r="H138">
        <v>2</v>
      </c>
      <c r="I138">
        <v>0</v>
      </c>
      <c r="J138">
        <v>0</v>
      </c>
      <c r="K138">
        <v>3</v>
      </c>
      <c r="L138">
        <v>8</v>
      </c>
      <c r="M138">
        <v>2090</v>
      </c>
      <c r="N138">
        <v>350</v>
      </c>
      <c r="O138">
        <v>1991</v>
      </c>
      <c r="P138">
        <v>0</v>
      </c>
      <c r="Q138">
        <v>98053</v>
      </c>
      <c r="R138">
        <v>47.634700000000002</v>
      </c>
      <c r="S138">
        <v>-121958</v>
      </c>
      <c r="T138">
        <v>2150</v>
      </c>
      <c r="U138">
        <v>24000</v>
      </c>
      <c r="V138">
        <f t="shared" si="4"/>
        <v>198.7704918032787</v>
      </c>
      <c r="W138">
        <f>(V138-$V$408)/$V$409</f>
        <v>-1.228616198470762</v>
      </c>
      <c r="X138">
        <f t="shared" si="5"/>
        <v>0</v>
      </c>
    </row>
    <row r="139" spans="1:24" x14ac:dyDescent="0.3">
      <c r="A139">
        <v>8682261650</v>
      </c>
      <c r="B139" t="s">
        <v>128</v>
      </c>
      <c r="C139" s="1">
        <v>554000</v>
      </c>
      <c r="D139">
        <v>2</v>
      </c>
      <c r="E139">
        <v>2</v>
      </c>
      <c r="F139">
        <v>1670</v>
      </c>
      <c r="G139">
        <v>4996</v>
      </c>
      <c r="H139">
        <v>1</v>
      </c>
      <c r="I139">
        <v>0</v>
      </c>
      <c r="J139">
        <v>0</v>
      </c>
      <c r="K139">
        <v>3</v>
      </c>
      <c r="L139">
        <v>8</v>
      </c>
      <c r="M139">
        <v>1670</v>
      </c>
      <c r="N139">
        <v>0</v>
      </c>
      <c r="O139">
        <v>2004</v>
      </c>
      <c r="P139">
        <v>0</v>
      </c>
      <c r="Q139">
        <v>98053</v>
      </c>
      <c r="R139">
        <v>47.714100000000002</v>
      </c>
      <c r="S139">
        <v>-122031</v>
      </c>
      <c r="T139">
        <v>1670</v>
      </c>
      <c r="U139">
        <v>4996</v>
      </c>
      <c r="V139">
        <f t="shared" si="4"/>
        <v>331.7365269461078</v>
      </c>
      <c r="W139">
        <f>(V139-$V$408)/$V$409</f>
        <v>1.081205674823962</v>
      </c>
      <c r="X139">
        <f t="shared" si="5"/>
        <v>2</v>
      </c>
    </row>
    <row r="140" spans="1:24" x14ac:dyDescent="0.3">
      <c r="A140">
        <v>3121500020</v>
      </c>
      <c r="B140" t="s">
        <v>129</v>
      </c>
      <c r="C140" s="1">
        <v>700000</v>
      </c>
      <c r="D140">
        <v>3</v>
      </c>
      <c r="E140">
        <v>2.5</v>
      </c>
      <c r="F140">
        <v>2490</v>
      </c>
      <c r="G140">
        <v>23891</v>
      </c>
      <c r="H140">
        <v>2</v>
      </c>
      <c r="I140">
        <v>0</v>
      </c>
      <c r="J140">
        <v>0</v>
      </c>
      <c r="K140">
        <v>3</v>
      </c>
      <c r="L140">
        <v>9</v>
      </c>
      <c r="M140">
        <v>2490</v>
      </c>
      <c r="N140">
        <v>0</v>
      </c>
      <c r="O140">
        <v>1993</v>
      </c>
      <c r="P140">
        <v>0</v>
      </c>
      <c r="Q140">
        <v>98053</v>
      </c>
      <c r="R140">
        <v>47.671599999999998</v>
      </c>
      <c r="S140">
        <v>-122029</v>
      </c>
      <c r="T140">
        <v>2900</v>
      </c>
      <c r="U140">
        <v>34705</v>
      </c>
      <c r="V140">
        <f t="shared" si="4"/>
        <v>281.12449799196787</v>
      </c>
      <c r="W140">
        <f>(V140-$V$408)/$V$409</f>
        <v>0.20199790266980369</v>
      </c>
      <c r="X140">
        <f t="shared" si="5"/>
        <v>1</v>
      </c>
    </row>
    <row r="141" spans="1:24" x14ac:dyDescent="0.3">
      <c r="A141">
        <v>8647600020</v>
      </c>
      <c r="B141" t="s">
        <v>56</v>
      </c>
      <c r="C141" s="1">
        <v>749950</v>
      </c>
      <c r="D141">
        <v>4</v>
      </c>
      <c r="E141">
        <v>2.5</v>
      </c>
      <c r="F141">
        <v>3340</v>
      </c>
      <c r="G141">
        <v>123600</v>
      </c>
      <c r="H141">
        <v>2</v>
      </c>
      <c r="I141">
        <v>0</v>
      </c>
      <c r="J141">
        <v>0</v>
      </c>
      <c r="K141">
        <v>3</v>
      </c>
      <c r="L141">
        <v>10</v>
      </c>
      <c r="M141">
        <v>3340</v>
      </c>
      <c r="N141">
        <v>0</v>
      </c>
      <c r="O141">
        <v>2005</v>
      </c>
      <c r="P141">
        <v>0</v>
      </c>
      <c r="Q141">
        <v>98053</v>
      </c>
      <c r="R141">
        <v>47.610100000000003</v>
      </c>
      <c r="S141">
        <v>-121955</v>
      </c>
      <c r="T141">
        <v>3730</v>
      </c>
      <c r="U141">
        <v>123600</v>
      </c>
      <c r="V141">
        <f t="shared" si="4"/>
        <v>224.53592814371257</v>
      </c>
      <c r="W141">
        <f>(V141-$V$408)/$V$409</f>
        <v>-0.78103145722320366</v>
      </c>
      <c r="X141">
        <f t="shared" si="5"/>
        <v>0</v>
      </c>
    </row>
    <row r="142" spans="1:24" x14ac:dyDescent="0.3">
      <c r="A142">
        <v>7237550130</v>
      </c>
      <c r="B142" t="s">
        <v>130</v>
      </c>
      <c r="C142" s="1">
        <v>1300000</v>
      </c>
      <c r="D142">
        <v>4</v>
      </c>
      <c r="E142">
        <v>3.5</v>
      </c>
      <c r="F142">
        <v>4380</v>
      </c>
      <c r="G142">
        <v>74052</v>
      </c>
      <c r="H142">
        <v>1</v>
      </c>
      <c r="I142">
        <v>0</v>
      </c>
      <c r="J142">
        <v>0</v>
      </c>
      <c r="K142">
        <v>3</v>
      </c>
      <c r="L142">
        <v>11</v>
      </c>
      <c r="M142">
        <v>4380</v>
      </c>
      <c r="N142">
        <v>0</v>
      </c>
      <c r="O142">
        <v>2001</v>
      </c>
      <c r="P142">
        <v>0</v>
      </c>
      <c r="Q142">
        <v>98053</v>
      </c>
      <c r="R142">
        <v>47.658700000000003</v>
      </c>
      <c r="S142">
        <v>-122009</v>
      </c>
      <c r="T142">
        <v>5170</v>
      </c>
      <c r="U142">
        <v>62291</v>
      </c>
      <c r="V142">
        <f t="shared" si="4"/>
        <v>296.80365296803654</v>
      </c>
      <c r="W142">
        <f>(V142-$V$408)/$V$409</f>
        <v>0.4743686256111832</v>
      </c>
      <c r="X142">
        <f t="shared" si="5"/>
        <v>1</v>
      </c>
    </row>
    <row r="143" spans="1:24" x14ac:dyDescent="0.3">
      <c r="A143">
        <v>625069064</v>
      </c>
      <c r="B143" t="s">
        <v>79</v>
      </c>
      <c r="C143" s="1">
        <v>625000</v>
      </c>
      <c r="D143">
        <v>3</v>
      </c>
      <c r="E143">
        <v>2.25</v>
      </c>
      <c r="F143">
        <v>2570</v>
      </c>
      <c r="G143">
        <v>47480</v>
      </c>
      <c r="H143">
        <v>1</v>
      </c>
      <c r="I143">
        <v>0</v>
      </c>
      <c r="J143">
        <v>0</v>
      </c>
      <c r="K143">
        <v>3</v>
      </c>
      <c r="L143">
        <v>9</v>
      </c>
      <c r="M143">
        <v>2570</v>
      </c>
      <c r="N143">
        <v>0</v>
      </c>
      <c r="O143">
        <v>1979</v>
      </c>
      <c r="P143">
        <v>0</v>
      </c>
      <c r="Q143">
        <v>98053</v>
      </c>
      <c r="R143">
        <v>47.685400000000001</v>
      </c>
      <c r="S143">
        <v>-122079</v>
      </c>
      <c r="T143">
        <v>2570</v>
      </c>
      <c r="U143">
        <v>106722</v>
      </c>
      <c r="V143">
        <f t="shared" si="4"/>
        <v>243.19066147859922</v>
      </c>
      <c r="W143">
        <f>(V143-$V$408)/$V$409</f>
        <v>-0.45697042125175358</v>
      </c>
      <c r="X143">
        <f t="shared" si="5"/>
        <v>1</v>
      </c>
    </row>
    <row r="144" spans="1:24" x14ac:dyDescent="0.3">
      <c r="A144">
        <v>203900690</v>
      </c>
      <c r="B144" t="s">
        <v>131</v>
      </c>
      <c r="C144" s="1">
        <v>395000</v>
      </c>
      <c r="D144">
        <v>4</v>
      </c>
      <c r="E144">
        <v>2</v>
      </c>
      <c r="F144">
        <v>1980</v>
      </c>
      <c r="G144">
        <v>15354</v>
      </c>
      <c r="H144">
        <v>1</v>
      </c>
      <c r="I144">
        <v>0</v>
      </c>
      <c r="J144">
        <v>0</v>
      </c>
      <c r="K144">
        <v>3</v>
      </c>
      <c r="L144">
        <v>7</v>
      </c>
      <c r="M144">
        <v>1980</v>
      </c>
      <c r="N144">
        <v>0</v>
      </c>
      <c r="O144">
        <v>1977</v>
      </c>
      <c r="P144">
        <v>0</v>
      </c>
      <c r="Q144">
        <v>98053</v>
      </c>
      <c r="R144">
        <v>47638</v>
      </c>
      <c r="S144">
        <v>-121968</v>
      </c>
      <c r="T144">
        <v>1420</v>
      </c>
      <c r="U144">
        <v>12300</v>
      </c>
      <c r="V144">
        <f t="shared" si="4"/>
        <v>199.49494949494951</v>
      </c>
      <c r="W144">
        <f>(V144-$V$408)/$V$409</f>
        <v>-1.2160312686373624</v>
      </c>
      <c r="X144">
        <f t="shared" si="5"/>
        <v>0</v>
      </c>
    </row>
    <row r="145" spans="1:24" x14ac:dyDescent="0.3">
      <c r="A145">
        <v>8682281080</v>
      </c>
      <c r="B145" t="s">
        <v>132</v>
      </c>
      <c r="C145" s="1">
        <v>738500</v>
      </c>
      <c r="D145">
        <v>3</v>
      </c>
      <c r="E145">
        <v>2.5</v>
      </c>
      <c r="F145">
        <v>2300</v>
      </c>
      <c r="G145">
        <v>6009</v>
      </c>
      <c r="H145">
        <v>1</v>
      </c>
      <c r="I145">
        <v>0</v>
      </c>
      <c r="J145">
        <v>0</v>
      </c>
      <c r="K145">
        <v>3</v>
      </c>
      <c r="L145">
        <v>8</v>
      </c>
      <c r="M145">
        <v>2300</v>
      </c>
      <c r="N145">
        <v>0</v>
      </c>
      <c r="O145">
        <v>2005</v>
      </c>
      <c r="P145">
        <v>0</v>
      </c>
      <c r="Q145">
        <v>98053</v>
      </c>
      <c r="R145">
        <v>47.706699999999998</v>
      </c>
      <c r="S145">
        <v>-122013</v>
      </c>
      <c r="T145">
        <v>1640</v>
      </c>
      <c r="U145">
        <v>5931</v>
      </c>
      <c r="V145">
        <f t="shared" si="4"/>
        <v>321.08695652173913</v>
      </c>
      <c r="W145">
        <f>(V145-$V$408)/$V$409</f>
        <v>0.89620647047094015</v>
      </c>
      <c r="X145">
        <f t="shared" si="5"/>
        <v>2</v>
      </c>
    </row>
    <row r="146" spans="1:24" x14ac:dyDescent="0.3">
      <c r="A146">
        <v>7202340590</v>
      </c>
      <c r="B146" t="s">
        <v>64</v>
      </c>
      <c r="C146" s="1">
        <v>702000</v>
      </c>
      <c r="D146">
        <v>4</v>
      </c>
      <c r="E146">
        <v>2.75</v>
      </c>
      <c r="F146">
        <v>3880</v>
      </c>
      <c r="G146">
        <v>15025</v>
      </c>
      <c r="H146">
        <v>2</v>
      </c>
      <c r="I146">
        <v>0</v>
      </c>
      <c r="J146">
        <v>0</v>
      </c>
      <c r="K146">
        <v>3</v>
      </c>
      <c r="L146">
        <v>7</v>
      </c>
      <c r="M146">
        <v>3880</v>
      </c>
      <c r="N146">
        <v>0</v>
      </c>
      <c r="O146">
        <v>2004</v>
      </c>
      <c r="P146">
        <v>0</v>
      </c>
      <c r="Q146">
        <v>98053</v>
      </c>
      <c r="R146">
        <v>47.677700000000002</v>
      </c>
      <c r="S146">
        <v>-122035</v>
      </c>
      <c r="T146">
        <v>2620</v>
      </c>
      <c r="U146">
        <v>5300</v>
      </c>
      <c r="V146">
        <f t="shared" si="4"/>
        <v>180.9278350515464</v>
      </c>
      <c r="W146">
        <f>(V146-$V$408)/$V$409</f>
        <v>-1.5385702314579877</v>
      </c>
      <c r="X146">
        <f t="shared" si="5"/>
        <v>0</v>
      </c>
    </row>
    <row r="147" spans="1:24" x14ac:dyDescent="0.3">
      <c r="A147">
        <v>8682290410</v>
      </c>
      <c r="B147" t="s">
        <v>133</v>
      </c>
      <c r="C147" s="1">
        <v>694000</v>
      </c>
      <c r="D147">
        <v>2</v>
      </c>
      <c r="E147">
        <v>2.5</v>
      </c>
      <c r="F147">
        <v>2320</v>
      </c>
      <c r="G147">
        <v>9311</v>
      </c>
      <c r="H147">
        <v>1</v>
      </c>
      <c r="I147">
        <v>0</v>
      </c>
      <c r="J147">
        <v>0</v>
      </c>
      <c r="K147">
        <v>3</v>
      </c>
      <c r="L147">
        <v>8</v>
      </c>
      <c r="M147">
        <v>2320</v>
      </c>
      <c r="N147">
        <v>0</v>
      </c>
      <c r="O147">
        <v>2007</v>
      </c>
      <c r="P147">
        <v>0</v>
      </c>
      <c r="Q147">
        <v>98053</v>
      </c>
      <c r="R147">
        <v>47.7226</v>
      </c>
      <c r="S147">
        <v>-122.03</v>
      </c>
      <c r="T147">
        <v>1680</v>
      </c>
      <c r="U147">
        <v>4765</v>
      </c>
      <c r="V147">
        <f t="shared" si="4"/>
        <v>299.13793103448273</v>
      </c>
      <c r="W147">
        <f>(V147-$V$408)/$V$409</f>
        <v>0.51491857906687444</v>
      </c>
      <c r="X147">
        <f t="shared" si="5"/>
        <v>2</v>
      </c>
    </row>
    <row r="148" spans="1:24" x14ac:dyDescent="0.3">
      <c r="A148">
        <v>1025069106</v>
      </c>
      <c r="B148" t="s">
        <v>134</v>
      </c>
      <c r="C148" s="1">
        <v>765000</v>
      </c>
      <c r="D148">
        <v>3</v>
      </c>
      <c r="E148">
        <v>3</v>
      </c>
      <c r="F148">
        <v>3270</v>
      </c>
      <c r="G148">
        <v>38088</v>
      </c>
      <c r="H148">
        <v>2</v>
      </c>
      <c r="I148">
        <v>0</v>
      </c>
      <c r="J148">
        <v>0</v>
      </c>
      <c r="K148">
        <v>3</v>
      </c>
      <c r="L148">
        <v>10</v>
      </c>
      <c r="M148">
        <v>3270</v>
      </c>
      <c r="N148">
        <v>0</v>
      </c>
      <c r="O148">
        <v>1992</v>
      </c>
      <c r="P148">
        <v>0</v>
      </c>
      <c r="Q148">
        <v>98053</v>
      </c>
      <c r="R148">
        <v>47.669199999999996</v>
      </c>
      <c r="S148">
        <v>-122028</v>
      </c>
      <c r="T148">
        <v>1870</v>
      </c>
      <c r="U148">
        <v>37457</v>
      </c>
      <c r="V148">
        <f t="shared" si="4"/>
        <v>233.94495412844037</v>
      </c>
      <c r="W148">
        <f>(V148-$V$408)/$V$409</f>
        <v>-0.61758239293714423</v>
      </c>
      <c r="X148">
        <f t="shared" si="5"/>
        <v>1</v>
      </c>
    </row>
    <row r="149" spans="1:24" x14ac:dyDescent="0.3">
      <c r="A149">
        <v>9290870040</v>
      </c>
      <c r="B149" t="s">
        <v>135</v>
      </c>
      <c r="C149" s="1">
        <v>775000</v>
      </c>
      <c r="D149">
        <v>4</v>
      </c>
      <c r="E149">
        <v>2.5</v>
      </c>
      <c r="F149">
        <v>3220</v>
      </c>
      <c r="G149">
        <v>38448</v>
      </c>
      <c r="H149">
        <v>2</v>
      </c>
      <c r="I149">
        <v>0</v>
      </c>
      <c r="J149">
        <v>0</v>
      </c>
      <c r="K149">
        <v>3</v>
      </c>
      <c r="L149">
        <v>10</v>
      </c>
      <c r="M149">
        <v>3220</v>
      </c>
      <c r="N149">
        <v>0</v>
      </c>
      <c r="O149">
        <v>1993</v>
      </c>
      <c r="P149">
        <v>0</v>
      </c>
      <c r="Q149">
        <v>98053</v>
      </c>
      <c r="R149">
        <v>47.685400000000001</v>
      </c>
      <c r="S149">
        <v>-122053</v>
      </c>
      <c r="T149">
        <v>3090</v>
      </c>
      <c r="U149">
        <v>38448</v>
      </c>
      <c r="V149">
        <f t="shared" si="4"/>
        <v>240.68322981366461</v>
      </c>
      <c r="W149">
        <f>(V149-$V$408)/$V$409</f>
        <v>-0.50052831556090138</v>
      </c>
      <c r="X149">
        <f t="shared" si="5"/>
        <v>1</v>
      </c>
    </row>
    <row r="150" spans="1:24" x14ac:dyDescent="0.3">
      <c r="A150">
        <v>7203100120</v>
      </c>
      <c r="B150" t="s">
        <v>136</v>
      </c>
      <c r="C150" s="1">
        <v>680000</v>
      </c>
      <c r="D150">
        <v>4</v>
      </c>
      <c r="E150">
        <v>2.75</v>
      </c>
      <c r="F150">
        <v>2500</v>
      </c>
      <c r="G150">
        <v>4950</v>
      </c>
      <c r="H150">
        <v>2</v>
      </c>
      <c r="I150">
        <v>0</v>
      </c>
      <c r="J150">
        <v>0</v>
      </c>
      <c r="K150">
        <v>3</v>
      </c>
      <c r="L150">
        <v>8</v>
      </c>
      <c r="M150">
        <v>2500</v>
      </c>
      <c r="N150">
        <v>0</v>
      </c>
      <c r="O150">
        <v>2010</v>
      </c>
      <c r="P150">
        <v>0</v>
      </c>
      <c r="Q150">
        <v>98053</v>
      </c>
      <c r="R150">
        <v>47.696399999999997</v>
      </c>
      <c r="S150">
        <v>-122017</v>
      </c>
      <c r="T150">
        <v>2500</v>
      </c>
      <c r="U150">
        <v>4950</v>
      </c>
      <c r="V150">
        <f t="shared" si="4"/>
        <v>272</v>
      </c>
      <c r="W150">
        <f>(V150-$V$408)/$V$409</f>
        <v>4.3491521532381242E-2</v>
      </c>
      <c r="X150">
        <f t="shared" si="5"/>
        <v>1</v>
      </c>
    </row>
    <row r="151" spans="1:24" x14ac:dyDescent="0.3">
      <c r="A151">
        <v>8682281220</v>
      </c>
      <c r="B151" t="s">
        <v>64</v>
      </c>
      <c r="C151" s="1">
        <v>439888</v>
      </c>
      <c r="D151">
        <v>2</v>
      </c>
      <c r="E151">
        <v>2</v>
      </c>
      <c r="F151">
        <v>1300</v>
      </c>
      <c r="G151">
        <v>6515</v>
      </c>
      <c r="H151">
        <v>1</v>
      </c>
      <c r="I151">
        <v>0</v>
      </c>
      <c r="J151">
        <v>0</v>
      </c>
      <c r="K151">
        <v>3</v>
      </c>
      <c r="L151">
        <v>8</v>
      </c>
      <c r="M151">
        <v>1300</v>
      </c>
      <c r="N151">
        <v>0</v>
      </c>
      <c r="O151">
        <v>2005</v>
      </c>
      <c r="P151">
        <v>0</v>
      </c>
      <c r="Q151">
        <v>98053</v>
      </c>
      <c r="R151">
        <v>47.707799999999999</v>
      </c>
      <c r="S151">
        <v>-122013</v>
      </c>
      <c r="T151">
        <v>1640</v>
      </c>
      <c r="U151">
        <v>6009</v>
      </c>
      <c r="V151">
        <f t="shared" si="4"/>
        <v>338.37538461538463</v>
      </c>
      <c r="W151">
        <f>(V151-$V$408)/$V$409</f>
        <v>1.1965327103463343</v>
      </c>
      <c r="X151">
        <f t="shared" si="5"/>
        <v>2</v>
      </c>
    </row>
    <row r="152" spans="1:24" x14ac:dyDescent="0.3">
      <c r="A152">
        <v>8682282070</v>
      </c>
      <c r="B152" t="s">
        <v>137</v>
      </c>
      <c r="C152" s="1">
        <v>920000</v>
      </c>
      <c r="D152">
        <v>3</v>
      </c>
      <c r="E152">
        <v>3.5</v>
      </c>
      <c r="F152">
        <v>2800</v>
      </c>
      <c r="G152">
        <v>7694</v>
      </c>
      <c r="H152">
        <v>1</v>
      </c>
      <c r="I152">
        <v>0</v>
      </c>
      <c r="J152">
        <v>0</v>
      </c>
      <c r="K152">
        <v>3</v>
      </c>
      <c r="L152">
        <v>9</v>
      </c>
      <c r="M152">
        <v>2800</v>
      </c>
      <c r="N152">
        <v>0</v>
      </c>
      <c r="O152">
        <v>2005</v>
      </c>
      <c r="P152">
        <v>0</v>
      </c>
      <c r="Q152">
        <v>98053</v>
      </c>
      <c r="R152">
        <v>47.709499999999998</v>
      </c>
      <c r="S152">
        <v>-122022</v>
      </c>
      <c r="T152">
        <v>2420</v>
      </c>
      <c r="U152">
        <v>7694</v>
      </c>
      <c r="V152">
        <f t="shared" si="4"/>
        <v>328.57142857142856</v>
      </c>
      <c r="W152">
        <f>(V152-$V$408)/$V$409</f>
        <v>1.0262231114263953</v>
      </c>
      <c r="X152">
        <f t="shared" si="5"/>
        <v>2</v>
      </c>
    </row>
    <row r="153" spans="1:24" x14ac:dyDescent="0.3">
      <c r="A153">
        <v>7202310040</v>
      </c>
      <c r="B153" t="s">
        <v>138</v>
      </c>
      <c r="C153" s="1">
        <v>635000</v>
      </c>
      <c r="D153">
        <v>3</v>
      </c>
      <c r="E153">
        <v>2.5</v>
      </c>
      <c r="F153">
        <v>2620</v>
      </c>
      <c r="G153">
        <v>6842</v>
      </c>
      <c r="H153">
        <v>2</v>
      </c>
      <c r="I153">
        <v>0</v>
      </c>
      <c r="J153">
        <v>0</v>
      </c>
      <c r="K153">
        <v>3</v>
      </c>
      <c r="L153">
        <v>7</v>
      </c>
      <c r="M153">
        <v>2620</v>
      </c>
      <c r="N153">
        <v>0</v>
      </c>
      <c r="O153">
        <v>2002</v>
      </c>
      <c r="P153">
        <v>0</v>
      </c>
      <c r="Q153">
        <v>98053</v>
      </c>
      <c r="R153">
        <v>47.684600000000003</v>
      </c>
      <c r="S153">
        <v>-122037</v>
      </c>
      <c r="T153">
        <v>2280</v>
      </c>
      <c r="U153">
        <v>4800</v>
      </c>
      <c r="V153">
        <f t="shared" si="4"/>
        <v>242.36641221374046</v>
      </c>
      <c r="W153">
        <f>(V153-$V$408)/$V$409</f>
        <v>-0.47128888219535303</v>
      </c>
      <c r="X153">
        <f t="shared" si="5"/>
        <v>1</v>
      </c>
    </row>
    <row r="154" spans="1:24" x14ac:dyDescent="0.3">
      <c r="A154">
        <v>8682231110</v>
      </c>
      <c r="B154" t="s">
        <v>139</v>
      </c>
      <c r="C154" s="1">
        <v>579000</v>
      </c>
      <c r="D154">
        <v>2</v>
      </c>
      <c r="E154">
        <v>2</v>
      </c>
      <c r="F154">
        <v>1870</v>
      </c>
      <c r="G154">
        <v>6275</v>
      </c>
      <c r="H154">
        <v>1</v>
      </c>
      <c r="I154">
        <v>0</v>
      </c>
      <c r="J154">
        <v>0</v>
      </c>
      <c r="K154">
        <v>3</v>
      </c>
      <c r="L154">
        <v>8</v>
      </c>
      <c r="M154">
        <v>1870</v>
      </c>
      <c r="N154">
        <v>0</v>
      </c>
      <c r="O154">
        <v>2003</v>
      </c>
      <c r="P154">
        <v>0</v>
      </c>
      <c r="Q154">
        <v>98053</v>
      </c>
      <c r="R154">
        <v>47.710799999999999</v>
      </c>
      <c r="S154">
        <v>-122031</v>
      </c>
      <c r="T154">
        <v>1670</v>
      </c>
      <c r="U154">
        <v>5200</v>
      </c>
      <c r="V154">
        <f t="shared" si="4"/>
        <v>309.62566844919786</v>
      </c>
      <c r="W154">
        <f>(V154-$V$408)/$V$409</f>
        <v>0.69710649837919147</v>
      </c>
      <c r="X154">
        <f t="shared" si="5"/>
        <v>2</v>
      </c>
    </row>
    <row r="155" spans="1:24" x14ac:dyDescent="0.3">
      <c r="A155">
        <v>2324800110</v>
      </c>
      <c r="B155" t="s">
        <v>140</v>
      </c>
      <c r="C155" s="1">
        <v>699000</v>
      </c>
      <c r="D155">
        <v>4</v>
      </c>
      <c r="E155">
        <v>2.5</v>
      </c>
      <c r="F155">
        <v>3280</v>
      </c>
      <c r="G155">
        <v>27441</v>
      </c>
      <c r="H155">
        <v>2</v>
      </c>
      <c r="I155">
        <v>0</v>
      </c>
      <c r="J155">
        <v>0</v>
      </c>
      <c r="K155">
        <v>3</v>
      </c>
      <c r="L155">
        <v>9</v>
      </c>
      <c r="M155">
        <v>3280</v>
      </c>
      <c r="N155">
        <v>0</v>
      </c>
      <c r="O155">
        <v>1996</v>
      </c>
      <c r="P155">
        <v>0</v>
      </c>
      <c r="Q155">
        <v>98053</v>
      </c>
      <c r="R155">
        <v>47.671100000000003</v>
      </c>
      <c r="S155">
        <v>-122012</v>
      </c>
      <c r="T155">
        <v>3200</v>
      </c>
      <c r="U155">
        <v>26960</v>
      </c>
      <c r="V155">
        <f t="shared" si="4"/>
        <v>213.10975609756099</v>
      </c>
      <c r="W155">
        <f>(V155-$V$408)/$V$409</f>
        <v>-0.97952141063032383</v>
      </c>
      <c r="X155">
        <f t="shared" si="5"/>
        <v>0</v>
      </c>
    </row>
    <row r="156" spans="1:24" x14ac:dyDescent="0.3">
      <c r="A156">
        <v>125069038</v>
      </c>
      <c r="B156" t="s">
        <v>105</v>
      </c>
      <c r="C156" s="1">
        <v>2140000</v>
      </c>
      <c r="D156">
        <v>4</v>
      </c>
      <c r="E156">
        <v>3.75</v>
      </c>
      <c r="F156">
        <v>5150</v>
      </c>
      <c r="G156">
        <v>453895</v>
      </c>
      <c r="H156">
        <v>2</v>
      </c>
      <c r="I156">
        <v>0</v>
      </c>
      <c r="J156">
        <v>3</v>
      </c>
      <c r="K156">
        <v>3</v>
      </c>
      <c r="L156">
        <v>11</v>
      </c>
      <c r="M156">
        <v>4360</v>
      </c>
      <c r="N156">
        <v>790</v>
      </c>
      <c r="O156">
        <v>1997</v>
      </c>
      <c r="P156">
        <v>0</v>
      </c>
      <c r="Q156">
        <v>98053</v>
      </c>
      <c r="R156">
        <v>47.679499999999997</v>
      </c>
      <c r="S156">
        <v>-121991</v>
      </c>
      <c r="T156">
        <v>2500</v>
      </c>
      <c r="U156">
        <v>215186</v>
      </c>
      <c r="V156">
        <f t="shared" si="4"/>
        <v>415.53398058252429</v>
      </c>
      <c r="W156">
        <f>(V156-$V$408)/$V$409</f>
        <v>2.5368946492893629</v>
      </c>
      <c r="X156">
        <f t="shared" si="5"/>
        <v>2</v>
      </c>
    </row>
    <row r="157" spans="1:24" x14ac:dyDescent="0.3">
      <c r="A157">
        <v>6979910120</v>
      </c>
      <c r="B157" t="s">
        <v>126</v>
      </c>
      <c r="C157" s="1">
        <v>635000</v>
      </c>
      <c r="D157">
        <v>4</v>
      </c>
      <c r="E157">
        <v>2.5</v>
      </c>
      <c r="F157">
        <v>2570</v>
      </c>
      <c r="G157">
        <v>27972</v>
      </c>
      <c r="H157">
        <v>2</v>
      </c>
      <c r="I157">
        <v>0</v>
      </c>
      <c r="J157">
        <v>0</v>
      </c>
      <c r="K157">
        <v>3</v>
      </c>
      <c r="L157">
        <v>8</v>
      </c>
      <c r="M157">
        <v>2570</v>
      </c>
      <c r="N157">
        <v>0</v>
      </c>
      <c r="O157">
        <v>1997</v>
      </c>
      <c r="P157">
        <v>0</v>
      </c>
      <c r="Q157">
        <v>98053</v>
      </c>
      <c r="R157">
        <v>47.634300000000003</v>
      </c>
      <c r="S157">
        <v>-121969</v>
      </c>
      <c r="T157">
        <v>2500</v>
      </c>
      <c r="U157">
        <v>29761</v>
      </c>
      <c r="V157">
        <f t="shared" si="4"/>
        <v>247.0817120622568</v>
      </c>
      <c r="W157">
        <f>(V157-$V$408)/$V$409</f>
        <v>-0.38937696598647359</v>
      </c>
      <c r="X157">
        <f t="shared" si="5"/>
        <v>1</v>
      </c>
    </row>
    <row r="158" spans="1:24" x14ac:dyDescent="0.3">
      <c r="A158">
        <v>7203220360</v>
      </c>
      <c r="B158" t="s">
        <v>141</v>
      </c>
      <c r="C158" s="1">
        <v>955990</v>
      </c>
      <c r="D158">
        <v>5</v>
      </c>
      <c r="E158">
        <v>3.25</v>
      </c>
      <c r="F158">
        <v>3830</v>
      </c>
      <c r="G158">
        <v>6507</v>
      </c>
      <c r="H158">
        <v>2</v>
      </c>
      <c r="I158">
        <v>0</v>
      </c>
      <c r="J158">
        <v>0</v>
      </c>
      <c r="K158">
        <v>3</v>
      </c>
      <c r="L158">
        <v>9</v>
      </c>
      <c r="M158">
        <v>3830</v>
      </c>
      <c r="N158">
        <v>0</v>
      </c>
      <c r="O158">
        <v>2014</v>
      </c>
      <c r="P158">
        <v>0</v>
      </c>
      <c r="Q158">
        <v>98053</v>
      </c>
      <c r="R158">
        <v>47.6843</v>
      </c>
      <c r="S158">
        <v>-122016</v>
      </c>
      <c r="T158">
        <v>3950</v>
      </c>
      <c r="U158">
        <v>6723</v>
      </c>
      <c r="V158">
        <f t="shared" si="4"/>
        <v>249.60574412532637</v>
      </c>
      <c r="W158">
        <f>(V158-$V$408)/$V$409</f>
        <v>-0.34553069756226451</v>
      </c>
      <c r="X158">
        <f t="shared" si="5"/>
        <v>1</v>
      </c>
    </row>
    <row r="159" spans="1:24" x14ac:dyDescent="0.3">
      <c r="A159">
        <v>1668500090</v>
      </c>
      <c r="B159" t="s">
        <v>142</v>
      </c>
      <c r="C159" s="1">
        <v>715000</v>
      </c>
      <c r="D159">
        <v>3</v>
      </c>
      <c r="E159">
        <v>2.5</v>
      </c>
      <c r="F159">
        <v>2770</v>
      </c>
      <c r="G159">
        <v>39529</v>
      </c>
      <c r="H159">
        <v>2</v>
      </c>
      <c r="I159">
        <v>0</v>
      </c>
      <c r="J159">
        <v>0</v>
      </c>
      <c r="K159">
        <v>3</v>
      </c>
      <c r="L159">
        <v>9</v>
      </c>
      <c r="M159">
        <v>2770</v>
      </c>
      <c r="N159">
        <v>0</v>
      </c>
      <c r="O159">
        <v>1987</v>
      </c>
      <c r="P159">
        <v>0</v>
      </c>
      <c r="Q159">
        <v>98053</v>
      </c>
      <c r="R159">
        <v>47.649500000000003</v>
      </c>
      <c r="S159">
        <v>-122042</v>
      </c>
      <c r="T159">
        <v>3010</v>
      </c>
      <c r="U159">
        <v>35435</v>
      </c>
      <c r="V159">
        <f t="shared" si="4"/>
        <v>258.12274368231044</v>
      </c>
      <c r="W159">
        <f>(V159-$V$408)/$V$409</f>
        <v>-0.19757748642506495</v>
      </c>
      <c r="X159">
        <f t="shared" si="5"/>
        <v>1</v>
      </c>
    </row>
    <row r="160" spans="1:24" x14ac:dyDescent="0.3">
      <c r="A160">
        <v>1025069255</v>
      </c>
      <c r="B160" t="s">
        <v>143</v>
      </c>
      <c r="C160" s="1">
        <v>1180000</v>
      </c>
      <c r="D160">
        <v>4</v>
      </c>
      <c r="E160">
        <v>3.5</v>
      </c>
      <c r="F160">
        <v>4150</v>
      </c>
      <c r="G160">
        <v>49503</v>
      </c>
      <c r="H160">
        <v>2</v>
      </c>
      <c r="I160">
        <v>0</v>
      </c>
      <c r="J160">
        <v>0</v>
      </c>
      <c r="K160">
        <v>3</v>
      </c>
      <c r="L160">
        <v>11</v>
      </c>
      <c r="M160">
        <v>4150</v>
      </c>
      <c r="N160">
        <v>0</v>
      </c>
      <c r="O160">
        <v>2003</v>
      </c>
      <c r="P160">
        <v>0</v>
      </c>
      <c r="Q160">
        <v>98053</v>
      </c>
      <c r="R160">
        <v>47.674599999999998</v>
      </c>
      <c r="S160">
        <v>-122018</v>
      </c>
      <c r="T160">
        <v>3330</v>
      </c>
      <c r="U160">
        <v>60137</v>
      </c>
      <c r="V160">
        <f t="shared" si="4"/>
        <v>284.33734939759034</v>
      </c>
      <c r="W160">
        <f>(V160-$V$408)/$V$409</f>
        <v>0.25781000870410709</v>
      </c>
      <c r="X160">
        <f t="shared" si="5"/>
        <v>1</v>
      </c>
    </row>
    <row r="161" spans="1:24" x14ac:dyDescent="0.3">
      <c r="A161">
        <v>8682262170</v>
      </c>
      <c r="B161" t="s">
        <v>144</v>
      </c>
      <c r="C161" s="1">
        <v>415000</v>
      </c>
      <c r="D161">
        <v>2</v>
      </c>
      <c r="E161">
        <v>1.75</v>
      </c>
      <c r="F161">
        <v>1340</v>
      </c>
      <c r="G161">
        <v>4664</v>
      </c>
      <c r="H161">
        <v>1</v>
      </c>
      <c r="I161">
        <v>0</v>
      </c>
      <c r="J161">
        <v>0</v>
      </c>
      <c r="K161">
        <v>3</v>
      </c>
      <c r="L161">
        <v>8</v>
      </c>
      <c r="M161">
        <v>1340</v>
      </c>
      <c r="N161">
        <v>0</v>
      </c>
      <c r="O161">
        <v>2004</v>
      </c>
      <c r="P161">
        <v>0</v>
      </c>
      <c r="Q161">
        <v>98053</v>
      </c>
      <c r="R161">
        <v>47.718200000000003</v>
      </c>
      <c r="S161">
        <v>-122034</v>
      </c>
      <c r="T161">
        <v>1350</v>
      </c>
      <c r="U161">
        <v>4236</v>
      </c>
      <c r="V161">
        <f t="shared" si="4"/>
        <v>309.70149253731341</v>
      </c>
      <c r="W161">
        <f>(V161-$V$408)/$V$409</f>
        <v>0.69842367789096527</v>
      </c>
      <c r="X161">
        <f t="shared" si="5"/>
        <v>2</v>
      </c>
    </row>
    <row r="162" spans="1:24" x14ac:dyDescent="0.3">
      <c r="A162">
        <v>3121500330</v>
      </c>
      <c r="B162" t="s">
        <v>126</v>
      </c>
      <c r="C162" s="1">
        <v>750000</v>
      </c>
      <c r="D162">
        <v>3</v>
      </c>
      <c r="E162">
        <v>2.5</v>
      </c>
      <c r="F162">
        <v>2790</v>
      </c>
      <c r="G162">
        <v>21043</v>
      </c>
      <c r="H162">
        <v>2</v>
      </c>
      <c r="I162">
        <v>0</v>
      </c>
      <c r="J162">
        <v>0</v>
      </c>
      <c r="K162">
        <v>3</v>
      </c>
      <c r="L162">
        <v>9</v>
      </c>
      <c r="M162">
        <v>2790</v>
      </c>
      <c r="N162">
        <v>0</v>
      </c>
      <c r="O162">
        <v>1993</v>
      </c>
      <c r="P162">
        <v>0</v>
      </c>
      <c r="Q162">
        <v>98053</v>
      </c>
      <c r="R162">
        <v>47673</v>
      </c>
      <c r="S162">
        <v>-122.03</v>
      </c>
      <c r="T162">
        <v>2900</v>
      </c>
      <c r="U162">
        <v>34589</v>
      </c>
      <c r="V162">
        <f t="shared" si="4"/>
        <v>268.81720430107526</v>
      </c>
      <c r="W162">
        <f>(V162-$V$408)/$V$409</f>
        <v>-1.1798471251924188E-2</v>
      </c>
      <c r="X162">
        <f t="shared" si="5"/>
        <v>1</v>
      </c>
    </row>
    <row r="163" spans="1:24" x14ac:dyDescent="0.3">
      <c r="A163">
        <v>3121500150</v>
      </c>
      <c r="B163" t="s">
        <v>145</v>
      </c>
      <c r="C163" s="1">
        <v>894000</v>
      </c>
      <c r="D163">
        <v>4</v>
      </c>
      <c r="E163">
        <v>2.5</v>
      </c>
      <c r="F163">
        <v>3800</v>
      </c>
      <c r="G163">
        <v>22029</v>
      </c>
      <c r="H163">
        <v>2</v>
      </c>
      <c r="I163">
        <v>0</v>
      </c>
      <c r="J163">
        <v>0</v>
      </c>
      <c r="K163">
        <v>3</v>
      </c>
      <c r="L163">
        <v>9</v>
      </c>
      <c r="M163">
        <v>3800</v>
      </c>
      <c r="N163">
        <v>0</v>
      </c>
      <c r="O163">
        <v>1993</v>
      </c>
      <c r="P163">
        <v>0</v>
      </c>
      <c r="Q163">
        <v>98053</v>
      </c>
      <c r="R163">
        <v>47.673400000000001</v>
      </c>
      <c r="S163">
        <v>-122026</v>
      </c>
      <c r="T163">
        <v>3170</v>
      </c>
      <c r="U163">
        <v>24979</v>
      </c>
      <c r="V163">
        <f t="shared" si="4"/>
        <v>235.26315789473685</v>
      </c>
      <c r="W163">
        <f>(V163-$V$408)/$V$409</f>
        <v>-0.5946831924790692</v>
      </c>
      <c r="X163">
        <f t="shared" si="5"/>
        <v>1</v>
      </c>
    </row>
    <row r="164" spans="1:24" x14ac:dyDescent="0.3">
      <c r="A164">
        <v>225069013</v>
      </c>
      <c r="B164" t="s">
        <v>109</v>
      </c>
      <c r="C164" s="1">
        <v>806000</v>
      </c>
      <c r="D164">
        <v>4</v>
      </c>
      <c r="E164">
        <v>2.5</v>
      </c>
      <c r="F164">
        <v>2500</v>
      </c>
      <c r="G164">
        <v>206474</v>
      </c>
      <c r="H164">
        <v>1</v>
      </c>
      <c r="I164">
        <v>0</v>
      </c>
      <c r="J164">
        <v>0</v>
      </c>
      <c r="K164">
        <v>3</v>
      </c>
      <c r="L164">
        <v>10</v>
      </c>
      <c r="M164">
        <v>2500</v>
      </c>
      <c r="N164">
        <v>0</v>
      </c>
      <c r="O164">
        <v>1997</v>
      </c>
      <c r="P164">
        <v>0</v>
      </c>
      <c r="Q164">
        <v>98053</v>
      </c>
      <c r="R164">
        <v>47.677799999999998</v>
      </c>
      <c r="S164">
        <v>-121994</v>
      </c>
      <c r="T164">
        <v>3680</v>
      </c>
      <c r="U164">
        <v>208652</v>
      </c>
      <c r="V164">
        <f t="shared" si="4"/>
        <v>322.39999999999998</v>
      </c>
      <c r="W164">
        <f>(V164-$V$408)/$V$409</f>
        <v>0.91901602889250267</v>
      </c>
      <c r="X164">
        <f t="shared" si="5"/>
        <v>2</v>
      </c>
    </row>
    <row r="165" spans="1:24" x14ac:dyDescent="0.3">
      <c r="A165">
        <v>1332000100</v>
      </c>
      <c r="B165" t="s">
        <v>84</v>
      </c>
      <c r="C165" s="1">
        <v>685000</v>
      </c>
      <c r="D165">
        <v>4</v>
      </c>
      <c r="E165">
        <v>2.5</v>
      </c>
      <c r="F165">
        <v>3320</v>
      </c>
      <c r="G165">
        <v>38043</v>
      </c>
      <c r="H165">
        <v>2</v>
      </c>
      <c r="I165">
        <v>0</v>
      </c>
      <c r="J165">
        <v>0</v>
      </c>
      <c r="K165">
        <v>3</v>
      </c>
      <c r="L165">
        <v>9</v>
      </c>
      <c r="M165">
        <v>3320</v>
      </c>
      <c r="N165">
        <v>0</v>
      </c>
      <c r="O165">
        <v>1997</v>
      </c>
      <c r="P165">
        <v>0</v>
      </c>
      <c r="Q165">
        <v>98053</v>
      </c>
      <c r="R165">
        <v>47.650399999999998</v>
      </c>
      <c r="S165">
        <v>-122004</v>
      </c>
      <c r="T165">
        <v>3170</v>
      </c>
      <c r="U165">
        <v>42621</v>
      </c>
      <c r="V165">
        <f t="shared" si="4"/>
        <v>206.32530120481928</v>
      </c>
      <c r="W165">
        <f>(V165-$V$408)/$V$409</f>
        <v>-1.0973776909413289</v>
      </c>
      <c r="X165">
        <f t="shared" si="5"/>
        <v>0</v>
      </c>
    </row>
    <row r="166" spans="1:24" x14ac:dyDescent="0.3">
      <c r="A166">
        <v>8682261010</v>
      </c>
      <c r="B166" t="s">
        <v>146</v>
      </c>
      <c r="C166" s="1">
        <v>473000</v>
      </c>
      <c r="D166">
        <v>2</v>
      </c>
      <c r="E166">
        <v>1.75</v>
      </c>
      <c r="F166">
        <v>1510</v>
      </c>
      <c r="G166">
        <v>4555</v>
      </c>
      <c r="H166">
        <v>1</v>
      </c>
      <c r="I166">
        <v>0</v>
      </c>
      <c r="J166">
        <v>0</v>
      </c>
      <c r="K166">
        <v>3</v>
      </c>
      <c r="L166">
        <v>8</v>
      </c>
      <c r="M166">
        <v>1510</v>
      </c>
      <c r="N166">
        <v>0</v>
      </c>
      <c r="O166">
        <v>2005</v>
      </c>
      <c r="P166">
        <v>0</v>
      </c>
      <c r="Q166">
        <v>98053</v>
      </c>
      <c r="R166">
        <v>47.7136</v>
      </c>
      <c r="S166">
        <v>-122031</v>
      </c>
      <c r="T166">
        <v>1640</v>
      </c>
      <c r="U166">
        <v>4500</v>
      </c>
      <c r="V166">
        <f t="shared" si="4"/>
        <v>313.2450331125828</v>
      </c>
      <c r="W166">
        <f>(V166-$V$408)/$V$409</f>
        <v>0.75998035678924569</v>
      </c>
      <c r="X166">
        <f t="shared" si="5"/>
        <v>2</v>
      </c>
    </row>
    <row r="167" spans="1:24" x14ac:dyDescent="0.3">
      <c r="A167">
        <v>1525069058</v>
      </c>
      <c r="B167" t="s">
        <v>81</v>
      </c>
      <c r="C167" s="1">
        <v>568000</v>
      </c>
      <c r="D167">
        <v>4</v>
      </c>
      <c r="E167">
        <v>1.75</v>
      </c>
      <c r="F167">
        <v>2110</v>
      </c>
      <c r="G167">
        <v>265716</v>
      </c>
      <c r="H167">
        <v>1</v>
      </c>
      <c r="I167">
        <v>0</v>
      </c>
      <c r="J167">
        <v>0</v>
      </c>
      <c r="K167">
        <v>4</v>
      </c>
      <c r="L167">
        <v>8</v>
      </c>
      <c r="M167">
        <v>2110</v>
      </c>
      <c r="N167">
        <v>0</v>
      </c>
      <c r="O167">
        <v>1979</v>
      </c>
      <c r="P167">
        <v>0</v>
      </c>
      <c r="Q167">
        <v>98053</v>
      </c>
      <c r="R167">
        <v>47657</v>
      </c>
      <c r="S167">
        <v>-122026</v>
      </c>
      <c r="T167">
        <v>2110</v>
      </c>
      <c r="U167">
        <v>110597</v>
      </c>
      <c r="V167">
        <f t="shared" si="4"/>
        <v>269.19431279620852</v>
      </c>
      <c r="W167">
        <f>(V167-$V$408)/$V$409</f>
        <v>-5.247524239565822E-3</v>
      </c>
      <c r="X167">
        <f t="shared" si="5"/>
        <v>1</v>
      </c>
    </row>
    <row r="168" spans="1:24" x14ac:dyDescent="0.3">
      <c r="A168">
        <v>1825079018</v>
      </c>
      <c r="B168" t="s">
        <v>147</v>
      </c>
      <c r="C168" s="1">
        <v>340000</v>
      </c>
      <c r="D168">
        <v>3</v>
      </c>
      <c r="E168">
        <v>1.75</v>
      </c>
      <c r="F168">
        <v>3400</v>
      </c>
      <c r="G168">
        <v>46382</v>
      </c>
      <c r="H168">
        <v>1</v>
      </c>
      <c r="I168">
        <v>0</v>
      </c>
      <c r="J168">
        <v>0</v>
      </c>
      <c r="K168">
        <v>3</v>
      </c>
      <c r="L168">
        <v>7</v>
      </c>
      <c r="M168">
        <v>2050</v>
      </c>
      <c r="N168">
        <v>1350</v>
      </c>
      <c r="O168">
        <v>1979</v>
      </c>
      <c r="P168">
        <v>0</v>
      </c>
      <c r="Q168">
        <v>98053</v>
      </c>
      <c r="R168">
        <v>47.645800000000001</v>
      </c>
      <c r="S168">
        <v>-121955</v>
      </c>
      <c r="T168">
        <v>2320</v>
      </c>
      <c r="U168">
        <v>20624</v>
      </c>
      <c r="V168">
        <f t="shared" si="4"/>
        <v>100</v>
      </c>
      <c r="W168">
        <f>(V168-$V$408)/$V$409</f>
        <v>-2.9444095750140664</v>
      </c>
      <c r="X168">
        <f t="shared" si="5"/>
        <v>0</v>
      </c>
    </row>
    <row r="169" spans="1:24" x14ac:dyDescent="0.3">
      <c r="A169">
        <v>8682262240</v>
      </c>
      <c r="B169" t="s">
        <v>148</v>
      </c>
      <c r="C169" s="1">
        <v>505000</v>
      </c>
      <c r="D169">
        <v>2</v>
      </c>
      <c r="E169">
        <v>2.5</v>
      </c>
      <c r="F169">
        <v>1900</v>
      </c>
      <c r="G169">
        <v>5065</v>
      </c>
      <c r="H169">
        <v>2</v>
      </c>
      <c r="I169">
        <v>0</v>
      </c>
      <c r="J169">
        <v>0</v>
      </c>
      <c r="K169">
        <v>3</v>
      </c>
      <c r="L169">
        <v>8</v>
      </c>
      <c r="M169">
        <v>1900</v>
      </c>
      <c r="N169">
        <v>0</v>
      </c>
      <c r="O169">
        <v>2005</v>
      </c>
      <c r="P169">
        <v>0</v>
      </c>
      <c r="Q169">
        <v>98053</v>
      </c>
      <c r="R169">
        <v>47.717500000000001</v>
      </c>
      <c r="S169">
        <v>-122034</v>
      </c>
      <c r="T169">
        <v>1350</v>
      </c>
      <c r="U169">
        <v>4664</v>
      </c>
      <c r="V169">
        <f t="shared" si="4"/>
        <v>265.78947368421052</v>
      </c>
      <c r="W169">
        <f>(V169-$V$408)/$V$409</f>
        <v>-6.4394748171560351E-2</v>
      </c>
      <c r="X169">
        <f t="shared" si="5"/>
        <v>1</v>
      </c>
    </row>
    <row r="170" spans="1:24" x14ac:dyDescent="0.3">
      <c r="A170">
        <v>7202331050</v>
      </c>
      <c r="B170" t="s">
        <v>125</v>
      </c>
      <c r="C170" s="1">
        <v>550000</v>
      </c>
      <c r="D170">
        <v>3</v>
      </c>
      <c r="E170">
        <v>2.5</v>
      </c>
      <c r="F170">
        <v>2360</v>
      </c>
      <c r="G170">
        <v>4080</v>
      </c>
      <c r="H170">
        <v>2</v>
      </c>
      <c r="I170">
        <v>0</v>
      </c>
      <c r="J170">
        <v>0</v>
      </c>
      <c r="K170">
        <v>3</v>
      </c>
      <c r="L170">
        <v>7</v>
      </c>
      <c r="M170">
        <v>2360</v>
      </c>
      <c r="N170">
        <v>0</v>
      </c>
      <c r="O170">
        <v>2003</v>
      </c>
      <c r="P170">
        <v>0</v>
      </c>
      <c r="Q170">
        <v>98053</v>
      </c>
      <c r="R170">
        <v>47.682499999999997</v>
      </c>
      <c r="S170">
        <v>-122038</v>
      </c>
      <c r="T170">
        <v>2290</v>
      </c>
      <c r="U170">
        <v>4080</v>
      </c>
      <c r="V170">
        <f t="shared" si="4"/>
        <v>233.05084745762713</v>
      </c>
      <c r="W170">
        <f>(V170-$V$408)/$V$409</f>
        <v>-0.63311438306593715</v>
      </c>
      <c r="X170">
        <f t="shared" si="5"/>
        <v>1</v>
      </c>
    </row>
    <row r="171" spans="1:24" x14ac:dyDescent="0.3">
      <c r="A171">
        <v>925069100</v>
      </c>
      <c r="B171" t="s">
        <v>149</v>
      </c>
      <c r="C171" s="1">
        <v>820000</v>
      </c>
      <c r="D171">
        <v>3</v>
      </c>
      <c r="E171">
        <v>2.5</v>
      </c>
      <c r="F171">
        <v>3030</v>
      </c>
      <c r="G171">
        <v>46538</v>
      </c>
      <c r="H171">
        <v>2</v>
      </c>
      <c r="I171">
        <v>0</v>
      </c>
      <c r="J171">
        <v>0</v>
      </c>
      <c r="K171">
        <v>3</v>
      </c>
      <c r="L171">
        <v>10</v>
      </c>
      <c r="M171">
        <v>3030</v>
      </c>
      <c r="N171">
        <v>0</v>
      </c>
      <c r="O171">
        <v>1997</v>
      </c>
      <c r="P171">
        <v>0</v>
      </c>
      <c r="Q171">
        <v>98053</v>
      </c>
      <c r="R171">
        <v>47664</v>
      </c>
      <c r="S171">
        <v>-122041</v>
      </c>
      <c r="T171">
        <v>3370</v>
      </c>
      <c r="U171">
        <v>51450</v>
      </c>
      <c r="V171">
        <f t="shared" si="4"/>
        <v>270.62706270627064</v>
      </c>
      <c r="W171">
        <f>(V171-$V$408)/$V$409</f>
        <v>1.9641516617128447E-2</v>
      </c>
      <c r="X171">
        <f t="shared" si="5"/>
        <v>1</v>
      </c>
    </row>
    <row r="172" spans="1:24" x14ac:dyDescent="0.3">
      <c r="A172">
        <v>425069020</v>
      </c>
      <c r="B172" t="s">
        <v>150</v>
      </c>
      <c r="C172" s="1">
        <v>1090000</v>
      </c>
      <c r="D172">
        <v>4</v>
      </c>
      <c r="E172">
        <v>2.5</v>
      </c>
      <c r="F172">
        <v>4340</v>
      </c>
      <c r="G172">
        <v>141570</v>
      </c>
      <c r="H172">
        <v>2.5</v>
      </c>
      <c r="I172">
        <v>0</v>
      </c>
      <c r="J172">
        <v>0</v>
      </c>
      <c r="K172">
        <v>3</v>
      </c>
      <c r="L172">
        <v>11</v>
      </c>
      <c r="M172">
        <v>4340</v>
      </c>
      <c r="N172">
        <v>0</v>
      </c>
      <c r="O172">
        <v>1992</v>
      </c>
      <c r="P172">
        <v>0</v>
      </c>
      <c r="Q172">
        <v>98053</v>
      </c>
      <c r="R172">
        <v>47.680500000000002</v>
      </c>
      <c r="S172">
        <v>-122048</v>
      </c>
      <c r="T172">
        <v>2720</v>
      </c>
      <c r="U172">
        <v>97138</v>
      </c>
      <c r="V172">
        <f t="shared" si="4"/>
        <v>251.15207373271889</v>
      </c>
      <c r="W172">
        <f>(V172-$V$408)/$V$409</f>
        <v>-0.31866860494859967</v>
      </c>
      <c r="X172">
        <f t="shared" si="5"/>
        <v>1</v>
      </c>
    </row>
    <row r="173" spans="1:24" x14ac:dyDescent="0.3">
      <c r="A173">
        <v>7203220410</v>
      </c>
      <c r="B173" t="s">
        <v>151</v>
      </c>
      <c r="C173" s="1">
        <v>790500</v>
      </c>
      <c r="D173">
        <v>4</v>
      </c>
      <c r="E173">
        <v>2.75</v>
      </c>
      <c r="F173">
        <v>3350</v>
      </c>
      <c r="G173">
        <v>5416</v>
      </c>
      <c r="H173">
        <v>2</v>
      </c>
      <c r="I173">
        <v>0</v>
      </c>
      <c r="J173">
        <v>0</v>
      </c>
      <c r="K173">
        <v>3</v>
      </c>
      <c r="L173">
        <v>9</v>
      </c>
      <c r="M173">
        <v>3350</v>
      </c>
      <c r="N173">
        <v>0</v>
      </c>
      <c r="O173">
        <v>2014</v>
      </c>
      <c r="P173">
        <v>0</v>
      </c>
      <c r="Q173">
        <v>98053</v>
      </c>
      <c r="R173">
        <v>47.684899999999999</v>
      </c>
      <c r="S173">
        <v>-122016</v>
      </c>
      <c r="T173">
        <v>3625</v>
      </c>
      <c r="U173">
        <v>5637</v>
      </c>
      <c r="V173">
        <f t="shared" si="4"/>
        <v>235.97014925373134</v>
      </c>
      <c r="W173">
        <f>(V173-$V$408)/$V$409</f>
        <v>-0.58240167935820586</v>
      </c>
      <c r="X173">
        <f t="shared" si="5"/>
        <v>1</v>
      </c>
    </row>
    <row r="174" spans="1:24" x14ac:dyDescent="0.3">
      <c r="A174">
        <v>1025069210</v>
      </c>
      <c r="B174" t="s">
        <v>120</v>
      </c>
      <c r="C174" s="1">
        <v>762500</v>
      </c>
      <c r="D174">
        <v>4</v>
      </c>
      <c r="E174">
        <v>2.25</v>
      </c>
      <c r="F174">
        <v>3130</v>
      </c>
      <c r="G174">
        <v>41382</v>
      </c>
      <c r="H174">
        <v>2</v>
      </c>
      <c r="I174">
        <v>0</v>
      </c>
      <c r="J174">
        <v>0</v>
      </c>
      <c r="K174">
        <v>3</v>
      </c>
      <c r="L174">
        <v>9</v>
      </c>
      <c r="M174">
        <v>3130</v>
      </c>
      <c r="N174">
        <v>0</v>
      </c>
      <c r="O174">
        <v>1986</v>
      </c>
      <c r="P174">
        <v>0</v>
      </c>
      <c r="Q174">
        <v>98053</v>
      </c>
      <c r="R174">
        <v>47.668300000000002</v>
      </c>
      <c r="S174">
        <v>-122034</v>
      </c>
      <c r="T174">
        <v>3130</v>
      </c>
      <c r="U174">
        <v>54886</v>
      </c>
      <c r="V174">
        <f t="shared" si="4"/>
        <v>243.61022364217251</v>
      </c>
      <c r="W174">
        <f>(V174-$V$408)/$V$409</f>
        <v>-0.4496819895737883</v>
      </c>
      <c r="X174">
        <f t="shared" si="5"/>
        <v>1</v>
      </c>
    </row>
    <row r="175" spans="1:24" x14ac:dyDescent="0.3">
      <c r="A175">
        <v>8682262720</v>
      </c>
      <c r="B175" t="s">
        <v>152</v>
      </c>
      <c r="C175" s="1">
        <v>495000</v>
      </c>
      <c r="D175">
        <v>2</v>
      </c>
      <c r="E175">
        <v>2</v>
      </c>
      <c r="F175">
        <v>1580</v>
      </c>
      <c r="G175">
        <v>5203</v>
      </c>
      <c r="H175">
        <v>1</v>
      </c>
      <c r="I175">
        <v>0</v>
      </c>
      <c r="J175">
        <v>0</v>
      </c>
      <c r="K175">
        <v>3</v>
      </c>
      <c r="L175">
        <v>8</v>
      </c>
      <c r="M175">
        <v>1580</v>
      </c>
      <c r="N175">
        <v>0</v>
      </c>
      <c r="O175">
        <v>2004</v>
      </c>
      <c r="P175">
        <v>0</v>
      </c>
      <c r="Q175">
        <v>98053</v>
      </c>
      <c r="R175">
        <v>47.717399999999998</v>
      </c>
      <c r="S175">
        <v>-122032</v>
      </c>
      <c r="T175">
        <v>1560</v>
      </c>
      <c r="U175">
        <v>4770</v>
      </c>
      <c r="V175">
        <f t="shared" si="4"/>
        <v>313.29113924050631</v>
      </c>
      <c r="W175">
        <f>(V175-$V$408)/$V$409</f>
        <v>0.76078129022052576</v>
      </c>
      <c r="X175">
        <f t="shared" si="5"/>
        <v>2</v>
      </c>
    </row>
    <row r="176" spans="1:24" x14ac:dyDescent="0.3">
      <c r="A176">
        <v>7203100730</v>
      </c>
      <c r="B176" t="s">
        <v>44</v>
      </c>
      <c r="C176" s="1">
        <v>875000</v>
      </c>
      <c r="D176">
        <v>4</v>
      </c>
      <c r="E176">
        <v>3.5</v>
      </c>
      <c r="F176">
        <v>3790</v>
      </c>
      <c r="G176">
        <v>6874</v>
      </c>
      <c r="H176">
        <v>2.5</v>
      </c>
      <c r="I176">
        <v>0</v>
      </c>
      <c r="J176">
        <v>0</v>
      </c>
      <c r="K176">
        <v>3</v>
      </c>
      <c r="L176">
        <v>9</v>
      </c>
      <c r="M176">
        <v>3790</v>
      </c>
      <c r="N176">
        <v>0</v>
      </c>
      <c r="O176">
        <v>2010</v>
      </c>
      <c r="P176">
        <v>0</v>
      </c>
      <c r="Q176">
        <v>98053</v>
      </c>
      <c r="R176">
        <v>47.695599999999999</v>
      </c>
      <c r="S176">
        <v>-122022</v>
      </c>
      <c r="T176">
        <v>3370</v>
      </c>
      <c r="U176">
        <v>6535</v>
      </c>
      <c r="V176">
        <f t="shared" si="4"/>
        <v>230.87071240105541</v>
      </c>
      <c r="W176">
        <f>(V176-$V$408)/$V$409</f>
        <v>-0.67098663845052997</v>
      </c>
      <c r="X176">
        <f t="shared" si="5"/>
        <v>1</v>
      </c>
    </row>
    <row r="177" spans="1:24" x14ac:dyDescent="0.3">
      <c r="A177">
        <v>8682290360</v>
      </c>
      <c r="B177" t="s">
        <v>148</v>
      </c>
      <c r="C177" s="1">
        <v>457000</v>
      </c>
      <c r="D177">
        <v>2</v>
      </c>
      <c r="E177">
        <v>2</v>
      </c>
      <c r="F177">
        <v>1440</v>
      </c>
      <c r="G177">
        <v>9985</v>
      </c>
      <c r="H177">
        <v>1</v>
      </c>
      <c r="I177">
        <v>0</v>
      </c>
      <c r="J177">
        <v>0</v>
      </c>
      <c r="K177">
        <v>3</v>
      </c>
      <c r="L177">
        <v>8</v>
      </c>
      <c r="M177">
        <v>1440</v>
      </c>
      <c r="N177">
        <v>0</v>
      </c>
      <c r="O177">
        <v>2006</v>
      </c>
      <c r="P177">
        <v>0</v>
      </c>
      <c r="Q177">
        <v>98053</v>
      </c>
      <c r="R177">
        <v>47.721699999999998</v>
      </c>
      <c r="S177">
        <v>-122.03</v>
      </c>
      <c r="T177">
        <v>1510</v>
      </c>
      <c r="U177">
        <v>4560</v>
      </c>
      <c r="V177">
        <f t="shared" si="4"/>
        <v>317.36111111111109</v>
      </c>
      <c r="W177">
        <f>(V177-$V$408)/$V$409</f>
        <v>0.8314828798431606</v>
      </c>
      <c r="X177">
        <f t="shared" si="5"/>
        <v>2</v>
      </c>
    </row>
    <row r="178" spans="1:24" x14ac:dyDescent="0.3">
      <c r="A178">
        <v>7203220030</v>
      </c>
      <c r="B178" t="s">
        <v>71</v>
      </c>
      <c r="C178" s="1">
        <v>963990</v>
      </c>
      <c r="D178">
        <v>4</v>
      </c>
      <c r="E178">
        <v>3.25</v>
      </c>
      <c r="F178">
        <v>3830</v>
      </c>
      <c r="G178">
        <v>6765</v>
      </c>
      <c r="H178">
        <v>2</v>
      </c>
      <c r="I178">
        <v>0</v>
      </c>
      <c r="J178">
        <v>0</v>
      </c>
      <c r="K178">
        <v>3</v>
      </c>
      <c r="L178">
        <v>9</v>
      </c>
      <c r="M178">
        <v>3830</v>
      </c>
      <c r="N178">
        <v>0</v>
      </c>
      <c r="O178">
        <v>2014</v>
      </c>
      <c r="P178">
        <v>0</v>
      </c>
      <c r="Q178">
        <v>98053</v>
      </c>
      <c r="R178">
        <v>47685</v>
      </c>
      <c r="S178">
        <v>-122016</v>
      </c>
      <c r="T178">
        <v>3830</v>
      </c>
      <c r="U178">
        <v>6507</v>
      </c>
      <c r="V178">
        <f t="shared" si="4"/>
        <v>251.69451697127937</v>
      </c>
      <c r="W178">
        <f>(V178-$V$408)/$V$409</f>
        <v>-0.30924554246424463</v>
      </c>
      <c r="X178">
        <f t="shared" si="5"/>
        <v>1</v>
      </c>
    </row>
    <row r="179" spans="1:24" x14ac:dyDescent="0.3">
      <c r="A179">
        <v>7202270700</v>
      </c>
      <c r="B179" t="s">
        <v>153</v>
      </c>
      <c r="C179" s="1">
        <v>597400</v>
      </c>
      <c r="D179">
        <v>4</v>
      </c>
      <c r="E179">
        <v>2.5</v>
      </c>
      <c r="F179">
        <v>2420</v>
      </c>
      <c r="G179">
        <v>4500</v>
      </c>
      <c r="H179">
        <v>2</v>
      </c>
      <c r="I179">
        <v>0</v>
      </c>
      <c r="J179">
        <v>0</v>
      </c>
      <c r="K179">
        <v>3</v>
      </c>
      <c r="L179">
        <v>7</v>
      </c>
      <c r="M179">
        <v>2420</v>
      </c>
      <c r="N179">
        <v>0</v>
      </c>
      <c r="O179">
        <v>2001</v>
      </c>
      <c r="P179">
        <v>0</v>
      </c>
      <c r="Q179">
        <v>98053</v>
      </c>
      <c r="R179">
        <v>47.687399999999997</v>
      </c>
      <c r="S179">
        <v>-122037</v>
      </c>
      <c r="T179">
        <v>2280</v>
      </c>
      <c r="U179">
        <v>4500</v>
      </c>
      <c r="V179">
        <f t="shared" si="4"/>
        <v>246.85950413223139</v>
      </c>
      <c r="W179">
        <f>(V179-$V$408)/$V$409</f>
        <v>-0.3932370550433586</v>
      </c>
      <c r="X179">
        <f t="shared" si="5"/>
        <v>1</v>
      </c>
    </row>
    <row r="180" spans="1:24" x14ac:dyDescent="0.3">
      <c r="A180">
        <v>1939000030</v>
      </c>
      <c r="B180" t="s">
        <v>154</v>
      </c>
      <c r="C180" s="1">
        <v>652500</v>
      </c>
      <c r="D180">
        <v>4</v>
      </c>
      <c r="E180">
        <v>2.5</v>
      </c>
      <c r="F180">
        <v>2540</v>
      </c>
      <c r="G180">
        <v>38677</v>
      </c>
      <c r="H180">
        <v>2</v>
      </c>
      <c r="I180">
        <v>0</v>
      </c>
      <c r="J180">
        <v>0</v>
      </c>
      <c r="K180">
        <v>3</v>
      </c>
      <c r="L180">
        <v>9</v>
      </c>
      <c r="M180">
        <v>2540</v>
      </c>
      <c r="N180">
        <v>0</v>
      </c>
      <c r="O180">
        <v>1987</v>
      </c>
      <c r="P180">
        <v>0</v>
      </c>
      <c r="Q180">
        <v>98053</v>
      </c>
      <c r="R180">
        <v>47.669400000000003</v>
      </c>
      <c r="S180">
        <v>-122044</v>
      </c>
      <c r="T180">
        <v>2560</v>
      </c>
      <c r="U180">
        <v>36280</v>
      </c>
      <c r="V180">
        <f t="shared" si="4"/>
        <v>256.88976377952758</v>
      </c>
      <c r="W180">
        <f>(V180-$V$408)/$V$409</f>
        <v>-0.21899621900381283</v>
      </c>
      <c r="X180">
        <f t="shared" si="5"/>
        <v>1</v>
      </c>
    </row>
    <row r="181" spans="1:24" x14ac:dyDescent="0.3">
      <c r="A181">
        <v>6979900370</v>
      </c>
      <c r="B181" t="s">
        <v>155</v>
      </c>
      <c r="C181" s="1">
        <v>574000</v>
      </c>
      <c r="D181">
        <v>4</v>
      </c>
      <c r="E181">
        <v>2.5</v>
      </c>
      <c r="F181">
        <v>3240</v>
      </c>
      <c r="G181">
        <v>22795</v>
      </c>
      <c r="H181">
        <v>2</v>
      </c>
      <c r="I181">
        <v>0</v>
      </c>
      <c r="J181">
        <v>0</v>
      </c>
      <c r="K181">
        <v>3</v>
      </c>
      <c r="L181">
        <v>8</v>
      </c>
      <c r="M181">
        <v>3240</v>
      </c>
      <c r="N181">
        <v>0</v>
      </c>
      <c r="O181">
        <v>1998</v>
      </c>
      <c r="P181">
        <v>0</v>
      </c>
      <c r="Q181">
        <v>98053</v>
      </c>
      <c r="R181">
        <v>47.632899999999999</v>
      </c>
      <c r="S181">
        <v>-121969</v>
      </c>
      <c r="T181">
        <v>2570</v>
      </c>
      <c r="U181">
        <v>29761</v>
      </c>
      <c r="V181">
        <f t="shared" si="4"/>
        <v>177.16049382716051</v>
      </c>
      <c r="W181">
        <f>(V181-$V$408)/$V$409</f>
        <v>-1.6040146673615181</v>
      </c>
      <c r="X181">
        <f t="shared" si="5"/>
        <v>0</v>
      </c>
    </row>
    <row r="182" spans="1:24" x14ac:dyDescent="0.3">
      <c r="A182">
        <v>2324800350</v>
      </c>
      <c r="B182" t="s">
        <v>156</v>
      </c>
      <c r="C182" s="1">
        <v>860000</v>
      </c>
      <c r="D182">
        <v>4</v>
      </c>
      <c r="E182">
        <v>2</v>
      </c>
      <c r="F182">
        <v>3740</v>
      </c>
      <c r="G182">
        <v>32417</v>
      </c>
      <c r="H182">
        <v>2</v>
      </c>
      <c r="I182">
        <v>0</v>
      </c>
      <c r="J182">
        <v>0</v>
      </c>
      <c r="K182">
        <v>3</v>
      </c>
      <c r="L182">
        <v>9</v>
      </c>
      <c r="M182">
        <v>3740</v>
      </c>
      <c r="N182">
        <v>0</v>
      </c>
      <c r="O182">
        <v>2000</v>
      </c>
      <c r="P182">
        <v>0</v>
      </c>
      <c r="Q182">
        <v>98053</v>
      </c>
      <c r="R182">
        <v>47.672800000000002</v>
      </c>
      <c r="S182">
        <v>-122012</v>
      </c>
      <c r="T182">
        <v>3180</v>
      </c>
      <c r="U182">
        <v>32417</v>
      </c>
      <c r="V182">
        <f t="shared" si="4"/>
        <v>229.94652406417111</v>
      </c>
      <c r="W182">
        <f>(V182-$V$408)/$V$409</f>
        <v>-0.68704119278304188</v>
      </c>
      <c r="X182">
        <f t="shared" si="5"/>
        <v>1</v>
      </c>
    </row>
    <row r="183" spans="1:24" x14ac:dyDescent="0.3">
      <c r="A183">
        <v>8682230400</v>
      </c>
      <c r="B183" t="s">
        <v>46</v>
      </c>
      <c r="C183" s="1">
        <v>428000</v>
      </c>
      <c r="D183">
        <v>2</v>
      </c>
      <c r="E183">
        <v>2</v>
      </c>
      <c r="F183">
        <v>1350</v>
      </c>
      <c r="G183">
        <v>3900</v>
      </c>
      <c r="H183">
        <v>1</v>
      </c>
      <c r="I183">
        <v>0</v>
      </c>
      <c r="J183">
        <v>0</v>
      </c>
      <c r="K183">
        <v>3</v>
      </c>
      <c r="L183">
        <v>8</v>
      </c>
      <c r="M183">
        <v>1350</v>
      </c>
      <c r="N183">
        <v>0</v>
      </c>
      <c r="O183">
        <v>2003</v>
      </c>
      <c r="P183">
        <v>0</v>
      </c>
      <c r="Q183">
        <v>98053</v>
      </c>
      <c r="R183">
        <v>47.709400000000002</v>
      </c>
      <c r="S183">
        <v>-122.03</v>
      </c>
      <c r="T183">
        <v>1440</v>
      </c>
      <c r="U183">
        <v>3900</v>
      </c>
      <c r="V183">
        <f t="shared" si="4"/>
        <v>317.03703703703701</v>
      </c>
      <c r="W183">
        <f>(V183-$V$408)/$V$409</f>
        <v>0.8258532212310199</v>
      </c>
      <c r="X183">
        <f t="shared" si="5"/>
        <v>2</v>
      </c>
    </row>
    <row r="184" spans="1:24" x14ac:dyDescent="0.3">
      <c r="A184">
        <v>8807600140</v>
      </c>
      <c r="B184" t="s">
        <v>157</v>
      </c>
      <c r="C184" s="1">
        <v>405000</v>
      </c>
      <c r="D184">
        <v>3</v>
      </c>
      <c r="E184">
        <v>1</v>
      </c>
      <c r="F184">
        <v>1280</v>
      </c>
      <c r="G184">
        <v>11625</v>
      </c>
      <c r="H184">
        <v>1</v>
      </c>
      <c r="I184">
        <v>0</v>
      </c>
      <c r="J184">
        <v>0</v>
      </c>
      <c r="K184">
        <v>4</v>
      </c>
      <c r="L184">
        <v>7</v>
      </c>
      <c r="M184">
        <v>1280</v>
      </c>
      <c r="N184">
        <v>0</v>
      </c>
      <c r="O184">
        <v>1977</v>
      </c>
      <c r="P184">
        <v>0</v>
      </c>
      <c r="Q184">
        <v>98053</v>
      </c>
      <c r="R184">
        <v>47.682699999999997</v>
      </c>
      <c r="S184">
        <v>-122059</v>
      </c>
      <c r="T184">
        <v>1320</v>
      </c>
      <c r="U184">
        <v>10875</v>
      </c>
      <c r="V184">
        <f t="shared" si="4"/>
        <v>316.40625</v>
      </c>
      <c r="W184">
        <f>(V184-$V$408)/$V$409</f>
        <v>0.81489549286096086</v>
      </c>
      <c r="X184">
        <f t="shared" si="5"/>
        <v>2</v>
      </c>
    </row>
    <row r="185" spans="1:24" x14ac:dyDescent="0.3">
      <c r="A185">
        <v>7203220310</v>
      </c>
      <c r="B185" t="s">
        <v>100</v>
      </c>
      <c r="C185" s="1">
        <v>839990</v>
      </c>
      <c r="D185">
        <v>4</v>
      </c>
      <c r="E185">
        <v>2.75</v>
      </c>
      <c r="F185">
        <v>3660</v>
      </c>
      <c r="G185">
        <v>5637</v>
      </c>
      <c r="H185">
        <v>2</v>
      </c>
      <c r="I185">
        <v>0</v>
      </c>
      <c r="J185">
        <v>0</v>
      </c>
      <c r="K185">
        <v>3</v>
      </c>
      <c r="L185">
        <v>9</v>
      </c>
      <c r="M185">
        <v>3660</v>
      </c>
      <c r="N185">
        <v>0</v>
      </c>
      <c r="O185">
        <v>2014</v>
      </c>
      <c r="P185">
        <v>0</v>
      </c>
      <c r="Q185">
        <v>98053</v>
      </c>
      <c r="R185">
        <v>47.6845</v>
      </c>
      <c r="S185">
        <v>-122017</v>
      </c>
      <c r="T185">
        <v>3625</v>
      </c>
      <c r="U185">
        <v>5639</v>
      </c>
      <c r="V185">
        <f t="shared" si="4"/>
        <v>229.50546448087431</v>
      </c>
      <c r="W185">
        <f>(V185-$V$408)/$V$409</f>
        <v>-0.69470306727475606</v>
      </c>
      <c r="X185">
        <f t="shared" si="5"/>
        <v>1</v>
      </c>
    </row>
    <row r="186" spans="1:24" x14ac:dyDescent="0.3">
      <c r="A186">
        <v>7202330030</v>
      </c>
      <c r="B186" t="s">
        <v>100</v>
      </c>
      <c r="C186" s="1">
        <v>500000</v>
      </c>
      <c r="D186">
        <v>3</v>
      </c>
      <c r="E186">
        <v>2.5</v>
      </c>
      <c r="F186">
        <v>1650</v>
      </c>
      <c r="G186">
        <v>5683</v>
      </c>
      <c r="H186">
        <v>2</v>
      </c>
      <c r="I186">
        <v>0</v>
      </c>
      <c r="J186">
        <v>0</v>
      </c>
      <c r="K186">
        <v>3</v>
      </c>
      <c r="L186">
        <v>7</v>
      </c>
      <c r="M186">
        <v>1650</v>
      </c>
      <c r="N186">
        <v>0</v>
      </c>
      <c r="O186">
        <v>2003</v>
      </c>
      <c r="P186">
        <v>0</v>
      </c>
      <c r="Q186">
        <v>98053</v>
      </c>
      <c r="R186">
        <v>47683</v>
      </c>
      <c r="S186">
        <v>-122035</v>
      </c>
      <c r="T186">
        <v>1650</v>
      </c>
      <c r="U186">
        <v>4193</v>
      </c>
      <c r="V186">
        <f t="shared" si="4"/>
        <v>303.030303030303</v>
      </c>
      <c r="W186">
        <f>(V186-$V$408)/$V$409</f>
        <v>0.58253498926732827</v>
      </c>
      <c r="X186">
        <f t="shared" si="5"/>
        <v>2</v>
      </c>
    </row>
    <row r="187" spans="1:24" x14ac:dyDescent="0.3">
      <c r="A187">
        <v>8682281070</v>
      </c>
      <c r="B187" t="s">
        <v>52</v>
      </c>
      <c r="C187" s="1">
        <v>752500</v>
      </c>
      <c r="D187">
        <v>2</v>
      </c>
      <c r="E187">
        <v>2.5</v>
      </c>
      <c r="F187">
        <v>2280</v>
      </c>
      <c r="G187">
        <v>6230</v>
      </c>
      <c r="H187">
        <v>1</v>
      </c>
      <c r="I187">
        <v>0</v>
      </c>
      <c r="J187">
        <v>0</v>
      </c>
      <c r="K187">
        <v>3</v>
      </c>
      <c r="L187">
        <v>8</v>
      </c>
      <c r="M187">
        <v>2280</v>
      </c>
      <c r="N187">
        <v>0</v>
      </c>
      <c r="O187">
        <v>2005</v>
      </c>
      <c r="P187">
        <v>0</v>
      </c>
      <c r="Q187">
        <v>98053</v>
      </c>
      <c r="R187">
        <v>47.706499999999998</v>
      </c>
      <c r="S187">
        <v>-122013</v>
      </c>
      <c r="T187">
        <v>1640</v>
      </c>
      <c r="U187">
        <v>5931</v>
      </c>
      <c r="V187">
        <f t="shared" si="4"/>
        <v>330.04385964912279</v>
      </c>
      <c r="W187">
        <f>(V187-$V$408)/$V$409</f>
        <v>1.051801474400998</v>
      </c>
      <c r="X187">
        <f t="shared" si="5"/>
        <v>2</v>
      </c>
    </row>
    <row r="188" spans="1:24" x14ac:dyDescent="0.3">
      <c r="A188">
        <v>203100435</v>
      </c>
      <c r="B188" t="s">
        <v>158</v>
      </c>
      <c r="C188" s="1">
        <v>484000</v>
      </c>
      <c r="D188">
        <v>1</v>
      </c>
      <c r="E188">
        <v>0</v>
      </c>
      <c r="F188">
        <v>690</v>
      </c>
      <c r="G188">
        <v>23244</v>
      </c>
      <c r="H188">
        <v>1</v>
      </c>
      <c r="I188">
        <v>0</v>
      </c>
      <c r="J188">
        <v>0</v>
      </c>
      <c r="K188">
        <v>4</v>
      </c>
      <c r="L188">
        <v>7</v>
      </c>
      <c r="M188">
        <v>690</v>
      </c>
      <c r="N188">
        <v>0</v>
      </c>
      <c r="O188">
        <v>1948</v>
      </c>
      <c r="P188">
        <v>0</v>
      </c>
      <c r="Q188">
        <v>98053</v>
      </c>
      <c r="R188">
        <v>47.642899999999997</v>
      </c>
      <c r="S188">
        <v>-121955</v>
      </c>
      <c r="T188">
        <v>1690</v>
      </c>
      <c r="U188">
        <v>19290</v>
      </c>
      <c r="V188">
        <f t="shared" si="4"/>
        <v>701.44927536231887</v>
      </c>
      <c r="W188">
        <f>(V188-$V$408)/$V$409</f>
        <v>7.5036773399402295</v>
      </c>
      <c r="X188">
        <f t="shared" si="5"/>
        <v>2</v>
      </c>
    </row>
    <row r="189" spans="1:24" x14ac:dyDescent="0.3">
      <c r="A189">
        <v>7202350310</v>
      </c>
      <c r="B189" t="s">
        <v>93</v>
      </c>
      <c r="C189" s="1">
        <v>476000</v>
      </c>
      <c r="D189">
        <v>3</v>
      </c>
      <c r="E189">
        <v>2.25</v>
      </c>
      <c r="F189">
        <v>1630</v>
      </c>
      <c r="G189">
        <v>3070</v>
      </c>
      <c r="H189">
        <v>2</v>
      </c>
      <c r="I189">
        <v>0</v>
      </c>
      <c r="J189">
        <v>0</v>
      </c>
      <c r="K189">
        <v>3</v>
      </c>
      <c r="L189">
        <v>7</v>
      </c>
      <c r="M189">
        <v>1630</v>
      </c>
      <c r="N189">
        <v>0</v>
      </c>
      <c r="O189">
        <v>2004</v>
      </c>
      <c r="P189">
        <v>0</v>
      </c>
      <c r="Q189">
        <v>98053</v>
      </c>
      <c r="R189">
        <v>47.6785</v>
      </c>
      <c r="S189">
        <v>-122.03</v>
      </c>
      <c r="T189">
        <v>1690</v>
      </c>
      <c r="U189">
        <v>3200</v>
      </c>
      <c r="V189">
        <f t="shared" si="4"/>
        <v>292.02453987730064</v>
      </c>
      <c r="W189">
        <f>(V189-$V$408)/$V$409</f>
        <v>0.39134817651624548</v>
      </c>
      <c r="X189">
        <f t="shared" si="5"/>
        <v>1</v>
      </c>
    </row>
    <row r="190" spans="1:24" x14ac:dyDescent="0.3">
      <c r="A190">
        <v>9290850060</v>
      </c>
      <c r="B190" t="s">
        <v>122</v>
      </c>
      <c r="C190" s="1">
        <v>910000</v>
      </c>
      <c r="D190">
        <v>4</v>
      </c>
      <c r="E190">
        <v>2.5</v>
      </c>
      <c r="F190">
        <v>3170</v>
      </c>
      <c r="G190">
        <v>32430</v>
      </c>
      <c r="H190">
        <v>2.5</v>
      </c>
      <c r="I190">
        <v>0</v>
      </c>
      <c r="J190">
        <v>0</v>
      </c>
      <c r="K190">
        <v>3</v>
      </c>
      <c r="L190">
        <v>10</v>
      </c>
      <c r="M190">
        <v>3170</v>
      </c>
      <c r="N190">
        <v>0</v>
      </c>
      <c r="O190">
        <v>1989</v>
      </c>
      <c r="P190">
        <v>0</v>
      </c>
      <c r="Q190">
        <v>98053</v>
      </c>
      <c r="R190">
        <v>47.690300000000001</v>
      </c>
      <c r="S190">
        <v>-122056</v>
      </c>
      <c r="T190">
        <v>3360</v>
      </c>
      <c r="U190">
        <v>35610</v>
      </c>
      <c r="V190">
        <f t="shared" si="4"/>
        <v>287.06624605678235</v>
      </c>
      <c r="W190">
        <f>(V190-$V$408)/$V$409</f>
        <v>0.30521508614807058</v>
      </c>
      <c r="X190">
        <f t="shared" si="5"/>
        <v>1</v>
      </c>
    </row>
    <row r="191" spans="1:24" x14ac:dyDescent="0.3">
      <c r="A191">
        <v>7202340390</v>
      </c>
      <c r="B191" t="s">
        <v>159</v>
      </c>
      <c r="C191" s="1">
        <v>499000</v>
      </c>
      <c r="D191">
        <v>3</v>
      </c>
      <c r="E191">
        <v>2.5</v>
      </c>
      <c r="F191">
        <v>1690</v>
      </c>
      <c r="G191">
        <v>4851</v>
      </c>
      <c r="H191">
        <v>2</v>
      </c>
      <c r="I191">
        <v>0</v>
      </c>
      <c r="J191">
        <v>0</v>
      </c>
      <c r="K191">
        <v>3</v>
      </c>
      <c r="L191">
        <v>7</v>
      </c>
      <c r="M191">
        <v>1690</v>
      </c>
      <c r="N191">
        <v>0</v>
      </c>
      <c r="O191">
        <v>2004</v>
      </c>
      <c r="P191">
        <v>0</v>
      </c>
      <c r="Q191">
        <v>98053</v>
      </c>
      <c r="R191">
        <v>47.679499999999997</v>
      </c>
      <c r="S191">
        <v>-122034</v>
      </c>
      <c r="T191">
        <v>2330</v>
      </c>
      <c r="U191">
        <v>4851</v>
      </c>
      <c r="V191">
        <f t="shared" si="4"/>
        <v>295.26627218934914</v>
      </c>
      <c r="W191">
        <f>(V191-$V$408)/$V$409</f>
        <v>0.44766198773647664</v>
      </c>
      <c r="X191">
        <f t="shared" si="5"/>
        <v>1</v>
      </c>
    </row>
    <row r="192" spans="1:24" x14ac:dyDescent="0.3">
      <c r="A192">
        <v>825069078</v>
      </c>
      <c r="B192" t="s">
        <v>160</v>
      </c>
      <c r="C192" s="1">
        <v>850000</v>
      </c>
      <c r="D192">
        <v>5</v>
      </c>
      <c r="E192">
        <v>2.25</v>
      </c>
      <c r="F192">
        <v>3100</v>
      </c>
      <c r="G192">
        <v>97661</v>
      </c>
      <c r="H192">
        <v>2</v>
      </c>
      <c r="I192">
        <v>0</v>
      </c>
      <c r="J192">
        <v>0</v>
      </c>
      <c r="K192">
        <v>3</v>
      </c>
      <c r="L192">
        <v>9</v>
      </c>
      <c r="M192">
        <v>3100</v>
      </c>
      <c r="N192">
        <v>0</v>
      </c>
      <c r="O192">
        <v>1986</v>
      </c>
      <c r="P192">
        <v>0</v>
      </c>
      <c r="Q192">
        <v>98053</v>
      </c>
      <c r="R192">
        <v>47.662399999999998</v>
      </c>
      <c r="S192">
        <v>-122062</v>
      </c>
      <c r="T192">
        <v>2370</v>
      </c>
      <c r="U192">
        <v>53993</v>
      </c>
      <c r="V192">
        <f t="shared" si="4"/>
        <v>274.19354838709677</v>
      </c>
      <c r="W192">
        <f>(V192-$V$408)/$V$409</f>
        <v>8.1596786829672682E-2</v>
      </c>
      <c r="X192">
        <f t="shared" si="5"/>
        <v>1</v>
      </c>
    </row>
    <row r="193" spans="1:24" x14ac:dyDescent="0.3">
      <c r="A193">
        <v>2325069032</v>
      </c>
      <c r="B193" t="s">
        <v>161</v>
      </c>
      <c r="C193" s="1">
        <v>875000</v>
      </c>
      <c r="D193">
        <v>5</v>
      </c>
      <c r="E193">
        <v>4.25</v>
      </c>
      <c r="F193">
        <v>4720</v>
      </c>
      <c r="G193">
        <v>18741</v>
      </c>
      <c r="H193">
        <v>2</v>
      </c>
      <c r="I193">
        <v>0</v>
      </c>
      <c r="J193">
        <v>0</v>
      </c>
      <c r="K193">
        <v>3</v>
      </c>
      <c r="L193">
        <v>11</v>
      </c>
      <c r="M193">
        <v>3210</v>
      </c>
      <c r="N193">
        <v>1510</v>
      </c>
      <c r="O193">
        <v>2005</v>
      </c>
      <c r="P193">
        <v>0</v>
      </c>
      <c r="Q193">
        <v>98053</v>
      </c>
      <c r="R193">
        <v>47.634700000000002</v>
      </c>
      <c r="S193">
        <v>-122013</v>
      </c>
      <c r="T193">
        <v>3880</v>
      </c>
      <c r="U193">
        <v>37328</v>
      </c>
      <c r="V193">
        <f t="shared" si="4"/>
        <v>185.38135593220338</v>
      </c>
      <c r="W193">
        <f>(V193-$V$408)/$V$409</f>
        <v>-1.4612058133021302</v>
      </c>
      <c r="X193">
        <f t="shared" si="5"/>
        <v>0</v>
      </c>
    </row>
    <row r="194" spans="1:24" x14ac:dyDescent="0.3">
      <c r="A194">
        <v>9290850810</v>
      </c>
      <c r="B194" t="s">
        <v>162</v>
      </c>
      <c r="C194" s="1">
        <v>950000</v>
      </c>
      <c r="D194">
        <v>4</v>
      </c>
      <c r="E194">
        <v>2.5</v>
      </c>
      <c r="F194">
        <v>3770</v>
      </c>
      <c r="G194">
        <v>35081</v>
      </c>
      <c r="H194">
        <v>2</v>
      </c>
      <c r="I194">
        <v>0</v>
      </c>
      <c r="J194">
        <v>0</v>
      </c>
      <c r="K194">
        <v>3</v>
      </c>
      <c r="L194">
        <v>10</v>
      </c>
      <c r="M194">
        <v>3770</v>
      </c>
      <c r="N194">
        <v>0</v>
      </c>
      <c r="O194">
        <v>1989</v>
      </c>
      <c r="P194">
        <v>0</v>
      </c>
      <c r="Q194">
        <v>98053</v>
      </c>
      <c r="R194">
        <v>47.690800000000003</v>
      </c>
      <c r="S194">
        <v>-122051</v>
      </c>
      <c r="T194">
        <v>4000</v>
      </c>
      <c r="U194">
        <v>35492</v>
      </c>
      <c r="V194">
        <f t="shared" si="4"/>
        <v>251.9893899204244</v>
      </c>
      <c r="W194">
        <f>(V194-$V$408)/$V$409</f>
        <v>-0.30412315171952181</v>
      </c>
      <c r="X194">
        <f t="shared" si="5"/>
        <v>1</v>
      </c>
    </row>
    <row r="195" spans="1:24" x14ac:dyDescent="0.3">
      <c r="A195">
        <v>3528000140</v>
      </c>
      <c r="B195" t="s">
        <v>143</v>
      </c>
      <c r="C195" s="1">
        <v>899000</v>
      </c>
      <c r="D195">
        <v>4</v>
      </c>
      <c r="E195">
        <v>2.5</v>
      </c>
      <c r="F195">
        <v>3720</v>
      </c>
      <c r="G195">
        <v>30649</v>
      </c>
      <c r="H195">
        <v>2</v>
      </c>
      <c r="I195">
        <v>0</v>
      </c>
      <c r="J195">
        <v>0</v>
      </c>
      <c r="K195">
        <v>3</v>
      </c>
      <c r="L195">
        <v>10</v>
      </c>
      <c r="M195">
        <v>3720</v>
      </c>
      <c r="N195">
        <v>0</v>
      </c>
      <c r="O195">
        <v>1988</v>
      </c>
      <c r="P195">
        <v>0</v>
      </c>
      <c r="Q195">
        <v>98053</v>
      </c>
      <c r="R195">
        <v>47.665100000000002</v>
      </c>
      <c r="S195">
        <v>-122056</v>
      </c>
      <c r="T195">
        <v>3220</v>
      </c>
      <c r="U195">
        <v>29434</v>
      </c>
      <c r="V195">
        <f t="shared" ref="V195:V258" si="6">C195/F195</f>
        <v>241.66666666666666</v>
      </c>
      <c r="W195">
        <f>(V195-$V$408)/$V$409</f>
        <v>-0.48344452456398856</v>
      </c>
      <c r="X195">
        <f t="shared" ref="X195:X258" si="7">IF((W195&lt;-0.7),0,IF((W195&gt;0.5),2,1))</f>
        <v>1</v>
      </c>
    </row>
    <row r="196" spans="1:24" x14ac:dyDescent="0.3">
      <c r="A196">
        <v>7202270570</v>
      </c>
      <c r="B196" t="s">
        <v>55</v>
      </c>
      <c r="C196" s="1">
        <v>559950</v>
      </c>
      <c r="D196">
        <v>3</v>
      </c>
      <c r="E196">
        <v>2.5</v>
      </c>
      <c r="F196">
        <v>2120</v>
      </c>
      <c r="G196">
        <v>4310</v>
      </c>
      <c r="H196">
        <v>2</v>
      </c>
      <c r="I196">
        <v>0</v>
      </c>
      <c r="J196">
        <v>0</v>
      </c>
      <c r="K196">
        <v>3</v>
      </c>
      <c r="L196">
        <v>7</v>
      </c>
      <c r="M196">
        <v>2120</v>
      </c>
      <c r="N196">
        <v>0</v>
      </c>
      <c r="O196">
        <v>2001</v>
      </c>
      <c r="P196">
        <v>0</v>
      </c>
      <c r="Q196">
        <v>98053</v>
      </c>
      <c r="R196">
        <v>47687</v>
      </c>
      <c r="S196">
        <v>-122037</v>
      </c>
      <c r="T196">
        <v>2280</v>
      </c>
      <c r="U196">
        <v>4380</v>
      </c>
      <c r="V196">
        <f t="shared" si="6"/>
        <v>264.12735849056605</v>
      </c>
      <c r="W196">
        <f>(V196-$V$408)/$V$409</f>
        <v>-9.326821218130929E-2</v>
      </c>
      <c r="X196">
        <f t="shared" si="7"/>
        <v>1</v>
      </c>
    </row>
    <row r="197" spans="1:24" x14ac:dyDescent="0.3">
      <c r="A197">
        <v>7202330160</v>
      </c>
      <c r="B197" t="s">
        <v>163</v>
      </c>
      <c r="C197" s="1">
        <v>440000</v>
      </c>
      <c r="D197">
        <v>3</v>
      </c>
      <c r="E197">
        <v>2.5</v>
      </c>
      <c r="F197">
        <v>1440</v>
      </c>
      <c r="G197">
        <v>5434</v>
      </c>
      <c r="H197">
        <v>2</v>
      </c>
      <c r="I197">
        <v>0</v>
      </c>
      <c r="J197">
        <v>0</v>
      </c>
      <c r="K197">
        <v>3</v>
      </c>
      <c r="L197">
        <v>7</v>
      </c>
      <c r="M197">
        <v>1440</v>
      </c>
      <c r="N197">
        <v>0</v>
      </c>
      <c r="O197">
        <v>2003</v>
      </c>
      <c r="P197">
        <v>0</v>
      </c>
      <c r="Q197">
        <v>98053</v>
      </c>
      <c r="R197">
        <v>47.681800000000003</v>
      </c>
      <c r="S197">
        <v>-122034</v>
      </c>
      <c r="T197">
        <v>1560</v>
      </c>
      <c r="U197">
        <v>3770</v>
      </c>
      <c r="V197">
        <f t="shared" si="6"/>
        <v>305.55555555555554</v>
      </c>
      <c r="W197">
        <f>(V197-$V$408)/$V$409</f>
        <v>0.62640245897232105</v>
      </c>
      <c r="X197">
        <f t="shared" si="7"/>
        <v>2</v>
      </c>
    </row>
    <row r="198" spans="1:24" x14ac:dyDescent="0.3">
      <c r="A198">
        <v>2954400310</v>
      </c>
      <c r="B198" t="s">
        <v>164</v>
      </c>
      <c r="C198" s="1">
        <v>1770000</v>
      </c>
      <c r="D198">
        <v>4</v>
      </c>
      <c r="E198">
        <v>3.5</v>
      </c>
      <c r="F198">
        <v>5440</v>
      </c>
      <c r="G198">
        <v>38900</v>
      </c>
      <c r="H198">
        <v>2</v>
      </c>
      <c r="I198">
        <v>0</v>
      </c>
      <c r="J198">
        <v>0</v>
      </c>
      <c r="K198">
        <v>3</v>
      </c>
      <c r="L198">
        <v>12</v>
      </c>
      <c r="M198">
        <v>5440</v>
      </c>
      <c r="N198">
        <v>0</v>
      </c>
      <c r="O198">
        <v>1990</v>
      </c>
      <c r="P198">
        <v>0</v>
      </c>
      <c r="Q198">
        <v>98053</v>
      </c>
      <c r="R198">
        <v>47.660499999999999</v>
      </c>
      <c r="S198">
        <v>-122069</v>
      </c>
      <c r="T198">
        <v>4830</v>
      </c>
      <c r="U198">
        <v>41313</v>
      </c>
      <c r="V198">
        <f t="shared" si="6"/>
        <v>325.36764705882354</v>
      </c>
      <c r="W198">
        <f>(V198-$V$408)/$V$409</f>
        <v>0.97056856320193141</v>
      </c>
      <c r="X198">
        <f t="shared" si="7"/>
        <v>2</v>
      </c>
    </row>
    <row r="199" spans="1:24" x14ac:dyDescent="0.3">
      <c r="A199">
        <v>7202380340</v>
      </c>
      <c r="B199" t="s">
        <v>82</v>
      </c>
      <c r="C199" s="1">
        <v>449000</v>
      </c>
      <c r="D199">
        <v>3</v>
      </c>
      <c r="E199">
        <v>2.5</v>
      </c>
      <c r="F199">
        <v>1690</v>
      </c>
      <c r="G199">
        <v>3827</v>
      </c>
      <c r="H199">
        <v>2</v>
      </c>
      <c r="I199">
        <v>0</v>
      </c>
      <c r="J199">
        <v>0</v>
      </c>
      <c r="K199">
        <v>3</v>
      </c>
      <c r="L199">
        <v>7</v>
      </c>
      <c r="M199">
        <v>1690</v>
      </c>
      <c r="N199">
        <v>0</v>
      </c>
      <c r="O199">
        <v>2005</v>
      </c>
      <c r="P199">
        <v>0</v>
      </c>
      <c r="Q199">
        <v>98053</v>
      </c>
      <c r="R199">
        <v>47.6768</v>
      </c>
      <c r="S199">
        <v>-122029</v>
      </c>
      <c r="T199">
        <v>1690</v>
      </c>
      <c r="U199">
        <v>3129</v>
      </c>
      <c r="V199">
        <f t="shared" si="6"/>
        <v>265.68047337278108</v>
      </c>
      <c r="W199">
        <f>(V199-$V$408)/$V$409</f>
        <v>-6.6288249043908787E-2</v>
      </c>
      <c r="X199">
        <f t="shared" si="7"/>
        <v>1</v>
      </c>
    </row>
    <row r="200" spans="1:24" x14ac:dyDescent="0.3">
      <c r="A200">
        <v>8682262190</v>
      </c>
      <c r="B200" t="s">
        <v>165</v>
      </c>
      <c r="C200" s="1">
        <v>480000</v>
      </c>
      <c r="D200">
        <v>2</v>
      </c>
      <c r="E200">
        <v>2</v>
      </c>
      <c r="F200">
        <v>1350</v>
      </c>
      <c r="G200">
        <v>4220</v>
      </c>
      <c r="H200">
        <v>1</v>
      </c>
      <c r="I200">
        <v>0</v>
      </c>
      <c r="J200">
        <v>0</v>
      </c>
      <c r="K200">
        <v>3</v>
      </c>
      <c r="L200">
        <v>8</v>
      </c>
      <c r="M200">
        <v>1350</v>
      </c>
      <c r="N200">
        <v>0</v>
      </c>
      <c r="O200">
        <v>2004</v>
      </c>
      <c r="P200">
        <v>0</v>
      </c>
      <c r="Q200">
        <v>98053</v>
      </c>
      <c r="R200">
        <v>47718</v>
      </c>
      <c r="S200">
        <v>-122034</v>
      </c>
      <c r="T200">
        <v>1350</v>
      </c>
      <c r="U200">
        <v>4409</v>
      </c>
      <c r="V200">
        <f t="shared" si="6"/>
        <v>355.55555555555554</v>
      </c>
      <c r="W200">
        <f>(V200-$V$408)/$V$409</f>
        <v>1.4949783591311721</v>
      </c>
      <c r="X200">
        <f t="shared" si="7"/>
        <v>2</v>
      </c>
    </row>
    <row r="201" spans="1:24" x14ac:dyDescent="0.3">
      <c r="A201">
        <v>7202350060</v>
      </c>
      <c r="B201" t="s">
        <v>37</v>
      </c>
      <c r="C201" s="1">
        <v>475000</v>
      </c>
      <c r="D201">
        <v>3</v>
      </c>
      <c r="E201">
        <v>2.5</v>
      </c>
      <c r="F201">
        <v>1690</v>
      </c>
      <c r="G201">
        <v>2890</v>
      </c>
      <c r="H201">
        <v>2</v>
      </c>
      <c r="I201">
        <v>0</v>
      </c>
      <c r="J201">
        <v>0</v>
      </c>
      <c r="K201">
        <v>3</v>
      </c>
      <c r="L201">
        <v>7</v>
      </c>
      <c r="M201">
        <v>1690</v>
      </c>
      <c r="N201">
        <v>0</v>
      </c>
      <c r="O201">
        <v>2004</v>
      </c>
      <c r="P201">
        <v>0</v>
      </c>
      <c r="Q201">
        <v>98053</v>
      </c>
      <c r="R201">
        <v>47.680199999999999</v>
      </c>
      <c r="S201">
        <v>-122031</v>
      </c>
      <c r="T201">
        <v>1690</v>
      </c>
      <c r="U201">
        <v>2730</v>
      </c>
      <c r="V201">
        <f t="shared" si="6"/>
        <v>281.06508875739644</v>
      </c>
      <c r="W201">
        <f>(V201-$V$408)/$V$409</f>
        <v>0.20096587408189107</v>
      </c>
      <c r="X201">
        <f t="shared" si="7"/>
        <v>1</v>
      </c>
    </row>
    <row r="202" spans="1:24" x14ac:dyDescent="0.3">
      <c r="A202">
        <v>7202290240</v>
      </c>
      <c r="B202" t="s">
        <v>166</v>
      </c>
      <c r="C202" s="1">
        <v>442500</v>
      </c>
      <c r="D202">
        <v>3</v>
      </c>
      <c r="E202">
        <v>2.5</v>
      </c>
      <c r="F202">
        <v>1690</v>
      </c>
      <c r="G202">
        <v>3129</v>
      </c>
      <c r="H202">
        <v>2</v>
      </c>
      <c r="I202">
        <v>0</v>
      </c>
      <c r="J202">
        <v>0</v>
      </c>
      <c r="K202">
        <v>3</v>
      </c>
      <c r="L202">
        <v>7</v>
      </c>
      <c r="M202">
        <v>1690</v>
      </c>
      <c r="N202">
        <v>0</v>
      </c>
      <c r="O202">
        <v>2002</v>
      </c>
      <c r="P202">
        <v>0</v>
      </c>
      <c r="Q202">
        <v>98053</v>
      </c>
      <c r="R202">
        <v>47.6875</v>
      </c>
      <c r="S202">
        <v>-122043</v>
      </c>
      <c r="T202">
        <v>1690</v>
      </c>
      <c r="U202">
        <v>3129</v>
      </c>
      <c r="V202">
        <f t="shared" si="6"/>
        <v>261.83431952662721</v>
      </c>
      <c r="W202">
        <f>(V202-$V$408)/$V$409</f>
        <v>-0.13310177982535923</v>
      </c>
      <c r="X202">
        <f t="shared" si="7"/>
        <v>1</v>
      </c>
    </row>
    <row r="203" spans="1:24" x14ac:dyDescent="0.3">
      <c r="A203">
        <v>8682292180</v>
      </c>
      <c r="B203" t="s">
        <v>74</v>
      </c>
      <c r="C203" s="1">
        <v>410000</v>
      </c>
      <c r="D203">
        <v>2</v>
      </c>
      <c r="E203">
        <v>2</v>
      </c>
      <c r="F203">
        <v>1350</v>
      </c>
      <c r="G203">
        <v>3926</v>
      </c>
      <c r="H203">
        <v>1</v>
      </c>
      <c r="I203">
        <v>0</v>
      </c>
      <c r="J203">
        <v>0</v>
      </c>
      <c r="K203">
        <v>3</v>
      </c>
      <c r="L203">
        <v>8</v>
      </c>
      <c r="M203">
        <v>1350</v>
      </c>
      <c r="N203">
        <v>0</v>
      </c>
      <c r="O203">
        <v>2007</v>
      </c>
      <c r="P203">
        <v>0</v>
      </c>
      <c r="Q203">
        <v>98053</v>
      </c>
      <c r="R203">
        <v>47.719200000000001</v>
      </c>
      <c r="S203">
        <v>-122024</v>
      </c>
      <c r="T203">
        <v>1440</v>
      </c>
      <c r="U203">
        <v>3926</v>
      </c>
      <c r="V203">
        <f t="shared" si="6"/>
        <v>303.7037037037037</v>
      </c>
      <c r="W203">
        <f>(V203-$V$408)/$V$409</f>
        <v>0.59423298118865997</v>
      </c>
      <c r="X203">
        <f t="shared" si="7"/>
        <v>2</v>
      </c>
    </row>
    <row r="204" spans="1:24" x14ac:dyDescent="0.3">
      <c r="A204">
        <v>7511200350</v>
      </c>
      <c r="B204" t="s">
        <v>96</v>
      </c>
      <c r="C204" s="1">
        <v>580000</v>
      </c>
      <c r="D204">
        <v>3</v>
      </c>
      <c r="E204">
        <v>1.75</v>
      </c>
      <c r="F204">
        <v>2040</v>
      </c>
      <c r="G204">
        <v>81021</v>
      </c>
      <c r="H204">
        <v>1</v>
      </c>
      <c r="I204">
        <v>0</v>
      </c>
      <c r="J204">
        <v>0</v>
      </c>
      <c r="K204">
        <v>3</v>
      </c>
      <c r="L204">
        <v>8</v>
      </c>
      <c r="M204">
        <v>2040</v>
      </c>
      <c r="N204">
        <v>0</v>
      </c>
      <c r="O204">
        <v>1980</v>
      </c>
      <c r="P204">
        <v>0</v>
      </c>
      <c r="Q204">
        <v>98053</v>
      </c>
      <c r="R204">
        <v>47.653599999999997</v>
      </c>
      <c r="S204">
        <v>-122045</v>
      </c>
      <c r="T204">
        <v>2260</v>
      </c>
      <c r="U204">
        <v>39280</v>
      </c>
      <c r="V204">
        <f t="shared" si="6"/>
        <v>284.31372549019608</v>
      </c>
      <c r="W204">
        <f>(V204-$V$408)/$V$409</f>
        <v>0.2573996255715022</v>
      </c>
      <c r="X204">
        <f t="shared" si="7"/>
        <v>1</v>
      </c>
    </row>
    <row r="205" spans="1:24" x14ac:dyDescent="0.3">
      <c r="A205">
        <v>7202340860</v>
      </c>
      <c r="B205" t="s">
        <v>167</v>
      </c>
      <c r="C205" s="1">
        <v>561000</v>
      </c>
      <c r="D205">
        <v>3</v>
      </c>
      <c r="E205">
        <v>2.5</v>
      </c>
      <c r="F205">
        <v>2120</v>
      </c>
      <c r="G205">
        <v>5277</v>
      </c>
      <c r="H205">
        <v>2</v>
      </c>
      <c r="I205">
        <v>0</v>
      </c>
      <c r="J205">
        <v>0</v>
      </c>
      <c r="K205">
        <v>3</v>
      </c>
      <c r="L205">
        <v>7</v>
      </c>
      <c r="M205">
        <v>2120</v>
      </c>
      <c r="N205">
        <v>0</v>
      </c>
      <c r="O205">
        <v>2005</v>
      </c>
      <c r="P205">
        <v>0</v>
      </c>
      <c r="Q205">
        <v>98053</v>
      </c>
      <c r="R205">
        <v>47.681100000000001</v>
      </c>
      <c r="S205">
        <v>-122034</v>
      </c>
      <c r="T205">
        <v>2370</v>
      </c>
      <c r="U205">
        <v>5257</v>
      </c>
      <c r="V205">
        <f t="shared" si="6"/>
        <v>264.62264150943395</v>
      </c>
      <c r="W205">
        <f>(V205-$V$408)/$V$409</f>
        <v>-8.4664394302377793E-2</v>
      </c>
      <c r="X205">
        <f t="shared" si="7"/>
        <v>1</v>
      </c>
    </row>
    <row r="206" spans="1:24" x14ac:dyDescent="0.3">
      <c r="A206">
        <v>7202331160</v>
      </c>
      <c r="B206" t="s">
        <v>136</v>
      </c>
      <c r="C206" s="1">
        <v>632500</v>
      </c>
      <c r="D206">
        <v>5</v>
      </c>
      <c r="E206">
        <v>2.5</v>
      </c>
      <c r="F206">
        <v>2640</v>
      </c>
      <c r="G206">
        <v>7096</v>
      </c>
      <c r="H206">
        <v>2</v>
      </c>
      <c r="I206">
        <v>0</v>
      </c>
      <c r="J206">
        <v>0</v>
      </c>
      <c r="K206">
        <v>3</v>
      </c>
      <c r="L206">
        <v>7</v>
      </c>
      <c r="M206">
        <v>2640</v>
      </c>
      <c r="N206">
        <v>0</v>
      </c>
      <c r="O206">
        <v>2003</v>
      </c>
      <c r="P206">
        <v>0</v>
      </c>
      <c r="Q206">
        <v>98053</v>
      </c>
      <c r="R206">
        <v>47.682699999999997</v>
      </c>
      <c r="S206">
        <v>-122038</v>
      </c>
      <c r="T206">
        <v>2640</v>
      </c>
      <c r="U206">
        <v>4850</v>
      </c>
      <c r="V206">
        <f t="shared" si="6"/>
        <v>239.58333333333334</v>
      </c>
      <c r="W206">
        <f>(V206-$V$408)/$V$409</f>
        <v>-0.51963518707060696</v>
      </c>
      <c r="X206">
        <f t="shared" si="7"/>
        <v>1</v>
      </c>
    </row>
    <row r="207" spans="1:24" x14ac:dyDescent="0.3">
      <c r="A207">
        <v>8807300570</v>
      </c>
      <c r="B207" t="s">
        <v>168</v>
      </c>
      <c r="C207" s="1">
        <v>399950</v>
      </c>
      <c r="D207">
        <v>3</v>
      </c>
      <c r="E207">
        <v>1</v>
      </c>
      <c r="F207">
        <v>1040</v>
      </c>
      <c r="G207">
        <v>9600</v>
      </c>
      <c r="H207">
        <v>1</v>
      </c>
      <c r="I207">
        <v>0</v>
      </c>
      <c r="J207">
        <v>0</v>
      </c>
      <c r="K207">
        <v>3</v>
      </c>
      <c r="L207">
        <v>7</v>
      </c>
      <c r="M207">
        <v>1040</v>
      </c>
      <c r="N207">
        <v>0</v>
      </c>
      <c r="O207">
        <v>1978</v>
      </c>
      <c r="P207">
        <v>0</v>
      </c>
      <c r="Q207">
        <v>98053</v>
      </c>
      <c r="R207">
        <v>47.6738</v>
      </c>
      <c r="S207">
        <v>-122063</v>
      </c>
      <c r="T207">
        <v>1370</v>
      </c>
      <c r="U207">
        <v>10889</v>
      </c>
      <c r="V207">
        <f t="shared" si="6"/>
        <v>384.56730769230768</v>
      </c>
      <c r="W207">
        <f>(V207-$V$408)/$V$409</f>
        <v>1.9989565336784711</v>
      </c>
      <c r="X207">
        <f t="shared" si="7"/>
        <v>2</v>
      </c>
    </row>
    <row r="208" spans="1:24" x14ac:dyDescent="0.3">
      <c r="A208">
        <v>8682280270</v>
      </c>
      <c r="B208" t="s">
        <v>82</v>
      </c>
      <c r="C208" s="1">
        <v>530000</v>
      </c>
      <c r="D208">
        <v>2</v>
      </c>
      <c r="E208">
        <v>2.5</v>
      </c>
      <c r="F208">
        <v>1900</v>
      </c>
      <c r="G208">
        <v>2983</v>
      </c>
      <c r="H208">
        <v>2</v>
      </c>
      <c r="I208">
        <v>0</v>
      </c>
      <c r="J208">
        <v>0</v>
      </c>
      <c r="K208">
        <v>3</v>
      </c>
      <c r="L208">
        <v>8</v>
      </c>
      <c r="M208">
        <v>1900</v>
      </c>
      <c r="N208">
        <v>0</v>
      </c>
      <c r="O208">
        <v>2006</v>
      </c>
      <c r="P208">
        <v>0</v>
      </c>
      <c r="Q208">
        <v>98053</v>
      </c>
      <c r="R208">
        <v>47.7029</v>
      </c>
      <c r="S208">
        <v>-122015</v>
      </c>
      <c r="T208">
        <v>1510</v>
      </c>
      <c r="U208">
        <v>3876</v>
      </c>
      <c r="V208">
        <f t="shared" si="6"/>
        <v>278.94736842105266</v>
      </c>
      <c r="W208">
        <f>(V208-$V$408)/$V$409</f>
        <v>0.16417785713340102</v>
      </c>
      <c r="X208">
        <f t="shared" si="7"/>
        <v>1</v>
      </c>
    </row>
    <row r="209" spans="1:24" x14ac:dyDescent="0.3">
      <c r="A209">
        <v>7203101290</v>
      </c>
      <c r="B209" t="s">
        <v>141</v>
      </c>
      <c r="C209" s="1">
        <v>394000</v>
      </c>
      <c r="D209">
        <v>3</v>
      </c>
      <c r="E209">
        <v>2.5</v>
      </c>
      <c r="F209">
        <v>1680</v>
      </c>
      <c r="G209">
        <v>4075</v>
      </c>
      <c r="H209">
        <v>2</v>
      </c>
      <c r="I209">
        <v>0</v>
      </c>
      <c r="J209">
        <v>0</v>
      </c>
      <c r="K209">
        <v>3</v>
      </c>
      <c r="L209">
        <v>7</v>
      </c>
      <c r="M209">
        <v>1680</v>
      </c>
      <c r="N209">
        <v>0</v>
      </c>
      <c r="O209">
        <v>2008</v>
      </c>
      <c r="P209">
        <v>0</v>
      </c>
      <c r="Q209">
        <v>98053</v>
      </c>
      <c r="R209">
        <v>47.696399999999997</v>
      </c>
      <c r="S209">
        <v>-122024</v>
      </c>
      <c r="T209">
        <v>1710</v>
      </c>
      <c r="U209">
        <v>4075</v>
      </c>
      <c r="V209">
        <f t="shared" si="6"/>
        <v>234.52380952380952</v>
      </c>
      <c r="W209">
        <f>(V209-$V$408)/$V$409</f>
        <v>-0.60752679601525295</v>
      </c>
      <c r="X209">
        <f t="shared" si="7"/>
        <v>1</v>
      </c>
    </row>
    <row r="210" spans="1:24" x14ac:dyDescent="0.3">
      <c r="A210">
        <v>7202290320</v>
      </c>
      <c r="B210" t="s">
        <v>169</v>
      </c>
      <c r="C210" s="1">
        <v>440500</v>
      </c>
      <c r="D210">
        <v>3</v>
      </c>
      <c r="E210">
        <v>2.5</v>
      </c>
      <c r="F210">
        <v>1600</v>
      </c>
      <c r="G210">
        <v>3172</v>
      </c>
      <c r="H210">
        <v>2</v>
      </c>
      <c r="I210">
        <v>0</v>
      </c>
      <c r="J210">
        <v>0</v>
      </c>
      <c r="K210">
        <v>3</v>
      </c>
      <c r="L210">
        <v>7</v>
      </c>
      <c r="M210">
        <v>1600</v>
      </c>
      <c r="N210">
        <v>0</v>
      </c>
      <c r="O210">
        <v>2002</v>
      </c>
      <c r="P210">
        <v>0</v>
      </c>
      <c r="Q210">
        <v>98053</v>
      </c>
      <c r="R210">
        <v>47.686799999999998</v>
      </c>
      <c r="S210">
        <v>-122042</v>
      </c>
      <c r="T210">
        <v>1690</v>
      </c>
      <c r="U210">
        <v>3698</v>
      </c>
      <c r="V210">
        <f t="shared" si="6"/>
        <v>275.3125</v>
      </c>
      <c r="W210">
        <f>(V210-$V$408)/$V$409</f>
        <v>0.10103467491790512</v>
      </c>
      <c r="X210">
        <f t="shared" si="7"/>
        <v>1</v>
      </c>
    </row>
    <row r="211" spans="1:24" x14ac:dyDescent="0.3">
      <c r="A211">
        <v>8682310310</v>
      </c>
      <c r="B211" t="s">
        <v>170</v>
      </c>
      <c r="C211" s="1">
        <v>589000</v>
      </c>
      <c r="D211">
        <v>2</v>
      </c>
      <c r="E211">
        <v>2</v>
      </c>
      <c r="F211">
        <v>1850</v>
      </c>
      <c r="G211">
        <v>4667</v>
      </c>
      <c r="H211">
        <v>1</v>
      </c>
      <c r="I211">
        <v>0</v>
      </c>
      <c r="J211">
        <v>0</v>
      </c>
      <c r="K211">
        <v>3</v>
      </c>
      <c r="L211">
        <v>8</v>
      </c>
      <c r="M211">
        <v>1850</v>
      </c>
      <c r="N211">
        <v>0</v>
      </c>
      <c r="O211">
        <v>2010</v>
      </c>
      <c r="P211">
        <v>0</v>
      </c>
      <c r="Q211">
        <v>98053</v>
      </c>
      <c r="R211">
        <v>47.710099999999997</v>
      </c>
      <c r="S211">
        <v>-122014</v>
      </c>
      <c r="T211">
        <v>1860</v>
      </c>
      <c r="U211">
        <v>6008</v>
      </c>
      <c r="V211">
        <f t="shared" si="6"/>
        <v>318.37837837837839</v>
      </c>
      <c r="W211">
        <f>(V211-$V$408)/$V$409</f>
        <v>0.84915435649053728</v>
      </c>
      <c r="X211">
        <f t="shared" si="7"/>
        <v>2</v>
      </c>
    </row>
    <row r="212" spans="1:24" x14ac:dyDescent="0.3">
      <c r="A212">
        <v>7203100550</v>
      </c>
      <c r="B212" t="s">
        <v>68</v>
      </c>
      <c r="C212" s="1">
        <v>660000</v>
      </c>
      <c r="D212">
        <v>3</v>
      </c>
      <c r="E212">
        <v>2.75</v>
      </c>
      <c r="F212">
        <v>2210</v>
      </c>
      <c r="G212">
        <v>4000</v>
      </c>
      <c r="H212">
        <v>2</v>
      </c>
      <c r="I212">
        <v>0</v>
      </c>
      <c r="J212">
        <v>0</v>
      </c>
      <c r="K212">
        <v>3</v>
      </c>
      <c r="L212">
        <v>8</v>
      </c>
      <c r="M212">
        <v>2210</v>
      </c>
      <c r="N212">
        <v>0</v>
      </c>
      <c r="O212">
        <v>2008</v>
      </c>
      <c r="P212">
        <v>0</v>
      </c>
      <c r="Q212">
        <v>98053</v>
      </c>
      <c r="R212">
        <v>47.695399999999999</v>
      </c>
      <c r="S212">
        <v>-122017</v>
      </c>
      <c r="T212">
        <v>2230</v>
      </c>
      <c r="U212">
        <v>4674</v>
      </c>
      <c r="V212">
        <f t="shared" si="6"/>
        <v>298.6425339366516</v>
      </c>
      <c r="W212">
        <f>(V212-$V$408)/$V$409</f>
        <v>0.50631277946317932</v>
      </c>
      <c r="X212">
        <f t="shared" si="7"/>
        <v>2</v>
      </c>
    </row>
    <row r="213" spans="1:24" x14ac:dyDescent="0.3">
      <c r="A213">
        <v>8682292190</v>
      </c>
      <c r="B213" t="s">
        <v>62</v>
      </c>
      <c r="C213" s="1">
        <v>850000</v>
      </c>
      <c r="D213">
        <v>2</v>
      </c>
      <c r="E213">
        <v>2.75</v>
      </c>
      <c r="F213">
        <v>2700</v>
      </c>
      <c r="G213">
        <v>9854</v>
      </c>
      <c r="H213">
        <v>1</v>
      </c>
      <c r="I213">
        <v>0</v>
      </c>
      <c r="J213">
        <v>0</v>
      </c>
      <c r="K213">
        <v>3</v>
      </c>
      <c r="L213">
        <v>9</v>
      </c>
      <c r="M213">
        <v>2700</v>
      </c>
      <c r="N213">
        <v>0</v>
      </c>
      <c r="O213">
        <v>2012</v>
      </c>
      <c r="P213">
        <v>0</v>
      </c>
      <c r="Q213">
        <v>98053</v>
      </c>
      <c r="R213">
        <v>47.718699999999998</v>
      </c>
      <c r="S213">
        <v>-122024</v>
      </c>
      <c r="T213">
        <v>1440</v>
      </c>
      <c r="U213">
        <v>4168</v>
      </c>
      <c r="V213">
        <f t="shared" si="6"/>
        <v>314.81481481481484</v>
      </c>
      <c r="W213">
        <f>(V213-$V$408)/$V$409</f>
        <v>0.78724984789062746</v>
      </c>
      <c r="X213">
        <f t="shared" si="7"/>
        <v>2</v>
      </c>
    </row>
    <row r="214" spans="1:24" x14ac:dyDescent="0.3">
      <c r="A214">
        <v>204000140</v>
      </c>
      <c r="B214" t="s">
        <v>171</v>
      </c>
      <c r="C214" s="1">
        <v>403000</v>
      </c>
      <c r="D214">
        <v>3</v>
      </c>
      <c r="E214">
        <v>1</v>
      </c>
      <c r="F214">
        <v>1500</v>
      </c>
      <c r="G214">
        <v>10730</v>
      </c>
      <c r="H214">
        <v>1</v>
      </c>
      <c r="I214">
        <v>0</v>
      </c>
      <c r="J214">
        <v>0</v>
      </c>
      <c r="K214">
        <v>3</v>
      </c>
      <c r="L214">
        <v>7</v>
      </c>
      <c r="M214">
        <v>1000</v>
      </c>
      <c r="N214">
        <v>500</v>
      </c>
      <c r="O214">
        <v>1977</v>
      </c>
      <c r="P214">
        <v>0</v>
      </c>
      <c r="Q214">
        <v>98053</v>
      </c>
      <c r="R214">
        <v>47.638500000000001</v>
      </c>
      <c r="S214">
        <v>-121966</v>
      </c>
      <c r="T214">
        <v>1570</v>
      </c>
      <c r="U214">
        <v>12210</v>
      </c>
      <c r="V214">
        <f t="shared" si="6"/>
        <v>268.66666666666669</v>
      </c>
      <c r="W214">
        <f>(V214-$V$408)/$V$409</f>
        <v>-1.4413538478208495E-2</v>
      </c>
      <c r="X214">
        <f t="shared" si="7"/>
        <v>1</v>
      </c>
    </row>
    <row r="215" spans="1:24" x14ac:dyDescent="0.3">
      <c r="A215">
        <v>7203101610</v>
      </c>
      <c r="B215" t="s">
        <v>21</v>
      </c>
      <c r="C215" s="1">
        <v>265000</v>
      </c>
      <c r="D215">
        <v>2</v>
      </c>
      <c r="E215">
        <v>1</v>
      </c>
      <c r="F215">
        <v>1290</v>
      </c>
      <c r="G215">
        <v>2828</v>
      </c>
      <c r="H215">
        <v>2</v>
      </c>
      <c r="I215">
        <v>0</v>
      </c>
      <c r="J215">
        <v>0</v>
      </c>
      <c r="K215">
        <v>3</v>
      </c>
      <c r="L215">
        <v>7</v>
      </c>
      <c r="M215">
        <v>1290</v>
      </c>
      <c r="N215">
        <v>0</v>
      </c>
      <c r="O215">
        <v>2008</v>
      </c>
      <c r="P215">
        <v>0</v>
      </c>
      <c r="Q215">
        <v>98053</v>
      </c>
      <c r="R215">
        <v>47.696800000000003</v>
      </c>
      <c r="S215">
        <v>-122025</v>
      </c>
      <c r="T215">
        <v>1290</v>
      </c>
      <c r="U215">
        <v>2628</v>
      </c>
      <c r="V215">
        <f t="shared" si="6"/>
        <v>205.42635658914728</v>
      </c>
      <c r="W215">
        <f>(V215-$V$408)/$V$409</f>
        <v>-1.1129937235163341</v>
      </c>
      <c r="X215">
        <f t="shared" si="7"/>
        <v>0</v>
      </c>
    </row>
    <row r="216" spans="1:24" x14ac:dyDescent="0.3">
      <c r="A216">
        <v>8682280260</v>
      </c>
      <c r="B216" t="s">
        <v>114</v>
      </c>
      <c r="C216" s="1">
        <v>412250</v>
      </c>
      <c r="D216">
        <v>2</v>
      </c>
      <c r="E216">
        <v>2</v>
      </c>
      <c r="F216">
        <v>1300</v>
      </c>
      <c r="G216">
        <v>2983</v>
      </c>
      <c r="H216">
        <v>1</v>
      </c>
      <c r="I216">
        <v>0</v>
      </c>
      <c r="J216">
        <v>0</v>
      </c>
      <c r="K216">
        <v>3</v>
      </c>
      <c r="L216">
        <v>8</v>
      </c>
      <c r="M216">
        <v>1300</v>
      </c>
      <c r="N216">
        <v>0</v>
      </c>
      <c r="O216">
        <v>2006</v>
      </c>
      <c r="P216">
        <v>0</v>
      </c>
      <c r="Q216">
        <v>98053</v>
      </c>
      <c r="R216">
        <v>47703</v>
      </c>
      <c r="S216">
        <v>-122015</v>
      </c>
      <c r="T216">
        <v>1510</v>
      </c>
      <c r="U216">
        <v>3876</v>
      </c>
      <c r="V216">
        <f t="shared" si="6"/>
        <v>317.11538461538464</v>
      </c>
      <c r="W216">
        <f>(V216-$V$408)/$V$409</f>
        <v>0.82721423759879109</v>
      </c>
      <c r="X216">
        <f t="shared" si="7"/>
        <v>2</v>
      </c>
    </row>
    <row r="217" spans="1:24" x14ac:dyDescent="0.3">
      <c r="A217">
        <v>6134500070</v>
      </c>
      <c r="B217" t="s">
        <v>54</v>
      </c>
      <c r="C217" s="1">
        <v>560000</v>
      </c>
      <c r="D217">
        <v>3</v>
      </c>
      <c r="E217">
        <v>2.5</v>
      </c>
      <c r="F217">
        <v>1960</v>
      </c>
      <c r="G217">
        <v>6058</v>
      </c>
      <c r="H217">
        <v>2</v>
      </c>
      <c r="I217">
        <v>0</v>
      </c>
      <c r="J217">
        <v>0</v>
      </c>
      <c r="K217">
        <v>3</v>
      </c>
      <c r="L217">
        <v>8</v>
      </c>
      <c r="M217">
        <v>1960</v>
      </c>
      <c r="N217">
        <v>0</v>
      </c>
      <c r="O217">
        <v>2002</v>
      </c>
      <c r="P217">
        <v>0</v>
      </c>
      <c r="Q217">
        <v>98053</v>
      </c>
      <c r="R217">
        <v>47.631900000000002</v>
      </c>
      <c r="S217">
        <v>-122007</v>
      </c>
      <c r="T217">
        <v>2480</v>
      </c>
      <c r="U217">
        <v>6656</v>
      </c>
      <c r="V217">
        <f t="shared" si="6"/>
        <v>285.71428571428572</v>
      </c>
      <c r="W217">
        <f>(V217-$V$408)/$V$409</f>
        <v>0.2817294827188091</v>
      </c>
      <c r="X217">
        <f t="shared" si="7"/>
        <v>1</v>
      </c>
    </row>
    <row r="218" spans="1:24" x14ac:dyDescent="0.3">
      <c r="A218">
        <v>8807810890</v>
      </c>
      <c r="B218" t="s">
        <v>172</v>
      </c>
      <c r="C218" s="1">
        <v>259875</v>
      </c>
      <c r="D218">
        <v>3</v>
      </c>
      <c r="E218">
        <v>1</v>
      </c>
      <c r="F218">
        <v>1250</v>
      </c>
      <c r="G218">
        <v>21303</v>
      </c>
      <c r="H218">
        <v>1</v>
      </c>
      <c r="I218">
        <v>0</v>
      </c>
      <c r="J218">
        <v>0</v>
      </c>
      <c r="K218">
        <v>3</v>
      </c>
      <c r="L218">
        <v>6</v>
      </c>
      <c r="M218">
        <v>1250</v>
      </c>
      <c r="N218">
        <v>0</v>
      </c>
      <c r="O218">
        <v>1970</v>
      </c>
      <c r="P218">
        <v>0</v>
      </c>
      <c r="Q218">
        <v>98053</v>
      </c>
      <c r="R218">
        <v>47.662500000000001</v>
      </c>
      <c r="S218">
        <v>-122059</v>
      </c>
      <c r="T218">
        <v>1250</v>
      </c>
      <c r="U218">
        <v>17920</v>
      </c>
      <c r="V218">
        <f t="shared" si="6"/>
        <v>207.9</v>
      </c>
      <c r="W218">
        <f>(V218-$V$408)/$V$409</f>
        <v>-1.0700227824712656</v>
      </c>
      <c r="X218">
        <f t="shared" si="7"/>
        <v>0</v>
      </c>
    </row>
    <row r="219" spans="1:24" x14ac:dyDescent="0.3">
      <c r="A219">
        <v>8807810890</v>
      </c>
      <c r="B219" t="s">
        <v>73</v>
      </c>
      <c r="C219" s="1">
        <v>385000</v>
      </c>
      <c r="D219">
        <v>3</v>
      </c>
      <c r="E219">
        <v>1</v>
      </c>
      <c r="F219">
        <v>1250</v>
      </c>
      <c r="G219">
        <v>21303</v>
      </c>
      <c r="H219">
        <v>1</v>
      </c>
      <c r="I219">
        <v>0</v>
      </c>
      <c r="J219">
        <v>0</v>
      </c>
      <c r="K219">
        <v>3</v>
      </c>
      <c r="L219">
        <v>6</v>
      </c>
      <c r="M219">
        <v>1250</v>
      </c>
      <c r="N219">
        <v>0</v>
      </c>
      <c r="O219">
        <v>1970</v>
      </c>
      <c r="P219">
        <v>0</v>
      </c>
      <c r="Q219">
        <v>98053</v>
      </c>
      <c r="R219">
        <v>47.662500000000001</v>
      </c>
      <c r="S219">
        <v>-122059</v>
      </c>
      <c r="T219">
        <v>1250</v>
      </c>
      <c r="U219">
        <v>17920</v>
      </c>
      <c r="V219">
        <f t="shared" si="6"/>
        <v>308</v>
      </c>
      <c r="W219">
        <f>(V219-$V$408)/$V$409</f>
        <v>0.66886616964675394</v>
      </c>
      <c r="X219">
        <f t="shared" si="7"/>
        <v>2</v>
      </c>
    </row>
    <row r="220" spans="1:24" x14ac:dyDescent="0.3">
      <c r="A220">
        <v>8682281600</v>
      </c>
      <c r="B220" t="s">
        <v>173</v>
      </c>
      <c r="C220" s="1">
        <v>592350</v>
      </c>
      <c r="D220">
        <v>2</v>
      </c>
      <c r="E220">
        <v>2</v>
      </c>
      <c r="F220">
        <v>1570</v>
      </c>
      <c r="G220">
        <v>4665</v>
      </c>
      <c r="H220">
        <v>1</v>
      </c>
      <c r="I220">
        <v>0</v>
      </c>
      <c r="J220">
        <v>0</v>
      </c>
      <c r="K220">
        <v>3</v>
      </c>
      <c r="L220">
        <v>8</v>
      </c>
      <c r="M220">
        <v>1570</v>
      </c>
      <c r="N220">
        <v>0</v>
      </c>
      <c r="O220">
        <v>2006</v>
      </c>
      <c r="P220">
        <v>0</v>
      </c>
      <c r="Q220">
        <v>98053</v>
      </c>
      <c r="R220">
        <v>47709</v>
      </c>
      <c r="S220">
        <v>-122017</v>
      </c>
      <c r="T220">
        <v>2165</v>
      </c>
      <c r="U220">
        <v>6262</v>
      </c>
      <c r="V220">
        <f t="shared" si="6"/>
        <v>377.29299363057322</v>
      </c>
      <c r="W220">
        <f>(V220-$V$408)/$V$409</f>
        <v>1.8725906559942873</v>
      </c>
      <c r="X220">
        <f t="shared" si="7"/>
        <v>2</v>
      </c>
    </row>
    <row r="221" spans="1:24" x14ac:dyDescent="0.3">
      <c r="A221">
        <v>203101370</v>
      </c>
      <c r="B221" t="s">
        <v>25</v>
      </c>
      <c r="C221" s="1">
        <v>170000</v>
      </c>
      <c r="D221">
        <v>2</v>
      </c>
      <c r="E221">
        <v>1</v>
      </c>
      <c r="F221">
        <v>1200</v>
      </c>
      <c r="G221">
        <v>24792</v>
      </c>
      <c r="H221">
        <v>2</v>
      </c>
      <c r="I221">
        <v>0</v>
      </c>
      <c r="J221">
        <v>0</v>
      </c>
      <c r="K221">
        <v>2</v>
      </c>
      <c r="L221">
        <v>7</v>
      </c>
      <c r="M221">
        <v>1200</v>
      </c>
      <c r="N221">
        <v>0</v>
      </c>
      <c r="O221">
        <v>1976</v>
      </c>
      <c r="P221">
        <v>0</v>
      </c>
      <c r="Q221">
        <v>98053</v>
      </c>
      <c r="R221">
        <v>47.633699999999997</v>
      </c>
      <c r="S221">
        <v>-121961</v>
      </c>
      <c r="T221">
        <v>2150</v>
      </c>
      <c r="U221">
        <v>24792</v>
      </c>
      <c r="V221">
        <f t="shared" si="6"/>
        <v>141.66666666666666</v>
      </c>
      <c r="W221">
        <f>(V221-$V$408)/$V$409</f>
        <v>-2.2205963248816905</v>
      </c>
      <c r="X221">
        <f t="shared" si="7"/>
        <v>0</v>
      </c>
    </row>
    <row r="222" spans="1:24" x14ac:dyDescent="0.3">
      <c r="A222">
        <v>3528000310</v>
      </c>
      <c r="B222" t="s">
        <v>61</v>
      </c>
      <c r="C222" s="1">
        <v>1130000</v>
      </c>
      <c r="D222">
        <v>5</v>
      </c>
      <c r="E222">
        <v>2.5</v>
      </c>
      <c r="F222">
        <v>4310</v>
      </c>
      <c r="G222">
        <v>28008</v>
      </c>
      <c r="H222">
        <v>2</v>
      </c>
      <c r="I222">
        <v>0</v>
      </c>
      <c r="J222">
        <v>0</v>
      </c>
      <c r="K222">
        <v>3</v>
      </c>
      <c r="L222">
        <v>10</v>
      </c>
      <c r="M222">
        <v>4310</v>
      </c>
      <c r="N222">
        <v>0</v>
      </c>
      <c r="O222">
        <v>1988</v>
      </c>
      <c r="P222">
        <v>0</v>
      </c>
      <c r="Q222">
        <v>98053</v>
      </c>
      <c r="R222">
        <v>47.666200000000003</v>
      </c>
      <c r="S222">
        <v>-122056</v>
      </c>
      <c r="T222">
        <v>3170</v>
      </c>
      <c r="U222">
        <v>28559</v>
      </c>
      <c r="V222">
        <f t="shared" si="6"/>
        <v>262.18097447795822</v>
      </c>
      <c r="W222">
        <f>(V222-$V$408)/$V$409</f>
        <v>-0.12707985709742226</v>
      </c>
      <c r="X222">
        <f t="shared" si="7"/>
        <v>1</v>
      </c>
    </row>
    <row r="223" spans="1:24" x14ac:dyDescent="0.3">
      <c r="A223">
        <v>7202261260</v>
      </c>
      <c r="B223" t="s">
        <v>135</v>
      </c>
      <c r="C223" s="1">
        <v>571000</v>
      </c>
      <c r="D223">
        <v>3</v>
      </c>
      <c r="E223">
        <v>2.5</v>
      </c>
      <c r="F223">
        <v>2510</v>
      </c>
      <c r="G223">
        <v>5186</v>
      </c>
      <c r="H223">
        <v>2</v>
      </c>
      <c r="I223">
        <v>0</v>
      </c>
      <c r="J223">
        <v>0</v>
      </c>
      <c r="K223">
        <v>3</v>
      </c>
      <c r="L223">
        <v>7</v>
      </c>
      <c r="M223">
        <v>2510</v>
      </c>
      <c r="N223">
        <v>0</v>
      </c>
      <c r="O223">
        <v>2001</v>
      </c>
      <c r="P223">
        <v>0</v>
      </c>
      <c r="Q223">
        <v>98053</v>
      </c>
      <c r="R223">
        <v>47.689500000000002</v>
      </c>
      <c r="S223">
        <v>-122041</v>
      </c>
      <c r="T223">
        <v>2530</v>
      </c>
      <c r="U223">
        <v>5186</v>
      </c>
      <c r="V223">
        <f t="shared" si="6"/>
        <v>227.49003984063745</v>
      </c>
      <c r="W223">
        <f>(V223-$V$408)/$V$409</f>
        <v>-0.72971405269667722</v>
      </c>
      <c r="X223">
        <f t="shared" si="7"/>
        <v>0</v>
      </c>
    </row>
    <row r="224" spans="1:24" x14ac:dyDescent="0.3">
      <c r="A224">
        <v>205000310</v>
      </c>
      <c r="B224" t="s">
        <v>106</v>
      </c>
      <c r="C224" s="1">
        <v>850000</v>
      </c>
      <c r="D224">
        <v>4</v>
      </c>
      <c r="E224">
        <v>3.5</v>
      </c>
      <c r="F224">
        <v>3920</v>
      </c>
      <c r="G224">
        <v>37122</v>
      </c>
      <c r="H224">
        <v>2</v>
      </c>
      <c r="I224">
        <v>0</v>
      </c>
      <c r="J224">
        <v>0</v>
      </c>
      <c r="K224">
        <v>3</v>
      </c>
      <c r="L224">
        <v>10</v>
      </c>
      <c r="M224">
        <v>3920</v>
      </c>
      <c r="N224">
        <v>0</v>
      </c>
      <c r="O224">
        <v>1996</v>
      </c>
      <c r="P224">
        <v>0</v>
      </c>
      <c r="Q224">
        <v>98053</v>
      </c>
      <c r="R224">
        <v>47.631599999999999</v>
      </c>
      <c r="S224">
        <v>-121988</v>
      </c>
      <c r="T224">
        <v>2550</v>
      </c>
      <c r="U224">
        <v>32647</v>
      </c>
      <c r="V224">
        <f t="shared" si="6"/>
        <v>216.83673469387756</v>
      </c>
      <c r="W224">
        <f>(V224-$V$408)/$V$409</f>
        <v>-0.91477813484695503</v>
      </c>
      <c r="X224">
        <f t="shared" si="7"/>
        <v>0</v>
      </c>
    </row>
    <row r="225" spans="1:24" x14ac:dyDescent="0.3">
      <c r="A225">
        <v>1330910370</v>
      </c>
      <c r="B225" t="s">
        <v>141</v>
      </c>
      <c r="C225" s="1">
        <v>897500</v>
      </c>
      <c r="D225">
        <v>4</v>
      </c>
      <c r="E225">
        <v>3</v>
      </c>
      <c r="F225">
        <v>4370</v>
      </c>
      <c r="G225">
        <v>217882</v>
      </c>
      <c r="H225">
        <v>2</v>
      </c>
      <c r="I225">
        <v>0</v>
      </c>
      <c r="J225">
        <v>0</v>
      </c>
      <c r="K225">
        <v>3</v>
      </c>
      <c r="L225">
        <v>10</v>
      </c>
      <c r="M225">
        <v>4370</v>
      </c>
      <c r="N225">
        <v>0</v>
      </c>
      <c r="O225">
        <v>1984</v>
      </c>
      <c r="P225">
        <v>0</v>
      </c>
      <c r="Q225">
        <v>98053</v>
      </c>
      <c r="R225">
        <v>47.657299999999999</v>
      </c>
      <c r="S225">
        <v>-122034</v>
      </c>
      <c r="T225">
        <v>2430</v>
      </c>
      <c r="U225">
        <v>35096</v>
      </c>
      <c r="V225">
        <f t="shared" si="6"/>
        <v>205.37757437070937</v>
      </c>
      <c r="W225">
        <f>(V225-$V$408)/$V$409</f>
        <v>-1.113841144702163</v>
      </c>
      <c r="X225">
        <f t="shared" si="7"/>
        <v>0</v>
      </c>
    </row>
    <row r="226" spans="1:24" x14ac:dyDescent="0.3">
      <c r="A226">
        <v>1428001160</v>
      </c>
      <c r="B226" t="s">
        <v>174</v>
      </c>
      <c r="C226" s="1">
        <v>550000</v>
      </c>
      <c r="D226">
        <v>3</v>
      </c>
      <c r="E226">
        <v>1.75</v>
      </c>
      <c r="F226">
        <v>1890</v>
      </c>
      <c r="G226">
        <v>100623</v>
      </c>
      <c r="H226">
        <v>1</v>
      </c>
      <c r="I226">
        <v>0</v>
      </c>
      <c r="J226">
        <v>3</v>
      </c>
      <c r="K226">
        <v>3</v>
      </c>
      <c r="L226">
        <v>8</v>
      </c>
      <c r="M226">
        <v>1890</v>
      </c>
      <c r="N226">
        <v>0</v>
      </c>
      <c r="O226">
        <v>1978</v>
      </c>
      <c r="P226">
        <v>0</v>
      </c>
      <c r="Q226">
        <v>98053</v>
      </c>
      <c r="R226">
        <v>47.645400000000002</v>
      </c>
      <c r="S226">
        <v>-121978</v>
      </c>
      <c r="T226">
        <v>2110</v>
      </c>
      <c r="U226">
        <v>50529</v>
      </c>
      <c r="V226">
        <f t="shared" si="6"/>
        <v>291.00529100529099</v>
      </c>
      <c r="W226">
        <f>(V226-$V$408)/$V$409</f>
        <v>0.3736422763864119</v>
      </c>
      <c r="X226">
        <f t="shared" si="7"/>
        <v>1</v>
      </c>
    </row>
    <row r="227" spans="1:24" x14ac:dyDescent="0.3">
      <c r="A227">
        <v>8682281480</v>
      </c>
      <c r="B227" t="s">
        <v>74</v>
      </c>
      <c r="C227" s="1">
        <v>592500</v>
      </c>
      <c r="D227">
        <v>2</v>
      </c>
      <c r="E227">
        <v>2</v>
      </c>
      <c r="F227">
        <v>1870</v>
      </c>
      <c r="G227">
        <v>4751</v>
      </c>
      <c r="H227">
        <v>1</v>
      </c>
      <c r="I227">
        <v>0</v>
      </c>
      <c r="J227">
        <v>0</v>
      </c>
      <c r="K227">
        <v>3</v>
      </c>
      <c r="L227">
        <v>8</v>
      </c>
      <c r="M227">
        <v>1870</v>
      </c>
      <c r="N227">
        <v>0</v>
      </c>
      <c r="O227">
        <v>2006</v>
      </c>
      <c r="P227">
        <v>0</v>
      </c>
      <c r="Q227">
        <v>98053</v>
      </c>
      <c r="R227">
        <v>47.708199999999998</v>
      </c>
      <c r="S227">
        <v>-122015</v>
      </c>
      <c r="T227">
        <v>2170</v>
      </c>
      <c r="U227">
        <v>5580</v>
      </c>
      <c r="V227">
        <f t="shared" si="6"/>
        <v>316.84491978609628</v>
      </c>
      <c r="W227">
        <f>(V227-$V$408)/$V$409</f>
        <v>0.82251585294758223</v>
      </c>
      <c r="X227">
        <f t="shared" si="7"/>
        <v>2</v>
      </c>
    </row>
    <row r="228" spans="1:24" x14ac:dyDescent="0.3">
      <c r="A228">
        <v>8682280340</v>
      </c>
      <c r="B228" t="s">
        <v>70</v>
      </c>
      <c r="C228" s="1">
        <v>490000</v>
      </c>
      <c r="D228">
        <v>2</v>
      </c>
      <c r="E228">
        <v>1.75</v>
      </c>
      <c r="F228">
        <v>1440</v>
      </c>
      <c r="G228">
        <v>6265</v>
      </c>
      <c r="H228">
        <v>1</v>
      </c>
      <c r="I228">
        <v>0</v>
      </c>
      <c r="J228">
        <v>0</v>
      </c>
      <c r="K228">
        <v>3</v>
      </c>
      <c r="L228">
        <v>8</v>
      </c>
      <c r="M228">
        <v>1440</v>
      </c>
      <c r="N228">
        <v>0</v>
      </c>
      <c r="O228">
        <v>2005</v>
      </c>
      <c r="P228">
        <v>0</v>
      </c>
      <c r="Q228">
        <v>98053</v>
      </c>
      <c r="R228">
        <v>47.702800000000003</v>
      </c>
      <c r="S228">
        <v>-122013</v>
      </c>
      <c r="T228">
        <v>1810</v>
      </c>
      <c r="U228">
        <v>5209</v>
      </c>
      <c r="V228">
        <f t="shared" si="6"/>
        <v>340.27777777777777</v>
      </c>
      <c r="W228">
        <f>(V228-$V$408)/$V$409</f>
        <v>1.2295801674159677</v>
      </c>
      <c r="X228">
        <f t="shared" si="7"/>
        <v>2</v>
      </c>
    </row>
    <row r="229" spans="1:24" x14ac:dyDescent="0.3">
      <c r="A229">
        <v>8682292090</v>
      </c>
      <c r="B229" t="s">
        <v>54</v>
      </c>
      <c r="C229" s="1">
        <v>737000</v>
      </c>
      <c r="D229">
        <v>2</v>
      </c>
      <c r="E229">
        <v>2.25</v>
      </c>
      <c r="F229">
        <v>2290</v>
      </c>
      <c r="G229">
        <v>9772</v>
      </c>
      <c r="H229">
        <v>1</v>
      </c>
      <c r="I229">
        <v>0</v>
      </c>
      <c r="J229">
        <v>0</v>
      </c>
      <c r="K229">
        <v>3</v>
      </c>
      <c r="L229">
        <v>8</v>
      </c>
      <c r="M229">
        <v>2290</v>
      </c>
      <c r="N229">
        <v>0</v>
      </c>
      <c r="O229">
        <v>2007</v>
      </c>
      <c r="P229">
        <v>0</v>
      </c>
      <c r="Q229">
        <v>98053</v>
      </c>
      <c r="R229">
        <v>47.719900000000003</v>
      </c>
      <c r="S229">
        <v>-122025</v>
      </c>
      <c r="T229">
        <v>1810</v>
      </c>
      <c r="U229">
        <v>6077</v>
      </c>
      <c r="V229">
        <f t="shared" si="6"/>
        <v>321.8340611353712</v>
      </c>
      <c r="W229">
        <f>(V229-$V$408)/$V$409</f>
        <v>0.90918481171690635</v>
      </c>
      <c r="X229">
        <f t="shared" si="7"/>
        <v>2</v>
      </c>
    </row>
    <row r="230" spans="1:24" x14ac:dyDescent="0.3">
      <c r="A230">
        <v>2386000070</v>
      </c>
      <c r="B230" t="s">
        <v>175</v>
      </c>
      <c r="C230" s="1">
        <v>795127</v>
      </c>
      <c r="D230">
        <v>4</v>
      </c>
      <c r="E230">
        <v>3.25</v>
      </c>
      <c r="F230">
        <v>4360</v>
      </c>
      <c r="G230">
        <v>91158</v>
      </c>
      <c r="H230">
        <v>1</v>
      </c>
      <c r="I230">
        <v>0</v>
      </c>
      <c r="J230">
        <v>0</v>
      </c>
      <c r="K230">
        <v>3</v>
      </c>
      <c r="L230">
        <v>10</v>
      </c>
      <c r="M230">
        <v>3360</v>
      </c>
      <c r="N230">
        <v>1000</v>
      </c>
      <c r="O230">
        <v>1993</v>
      </c>
      <c r="P230">
        <v>0</v>
      </c>
      <c r="Q230">
        <v>98053</v>
      </c>
      <c r="R230">
        <v>47.639800000000001</v>
      </c>
      <c r="S230">
        <v>-121985</v>
      </c>
      <c r="T230">
        <v>3540</v>
      </c>
      <c r="U230">
        <v>90940</v>
      </c>
      <c r="V230">
        <f t="shared" si="6"/>
        <v>182.36857798165138</v>
      </c>
      <c r="W230">
        <f>(V230-$V$408)/$V$409</f>
        <v>-1.513542339709719</v>
      </c>
      <c r="X230">
        <f t="shared" si="7"/>
        <v>0</v>
      </c>
    </row>
    <row r="231" spans="1:24" x14ac:dyDescent="0.3">
      <c r="A231">
        <v>2386000240</v>
      </c>
      <c r="B231" t="s">
        <v>176</v>
      </c>
      <c r="C231" s="1">
        <v>850000</v>
      </c>
      <c r="D231">
        <v>5</v>
      </c>
      <c r="E231">
        <v>3.5</v>
      </c>
      <c r="F231">
        <v>3870</v>
      </c>
      <c r="G231">
        <v>65556</v>
      </c>
      <c r="H231">
        <v>2</v>
      </c>
      <c r="I231">
        <v>0</v>
      </c>
      <c r="J231">
        <v>0</v>
      </c>
      <c r="K231">
        <v>3</v>
      </c>
      <c r="L231">
        <v>10</v>
      </c>
      <c r="M231">
        <v>3870</v>
      </c>
      <c r="N231">
        <v>0</v>
      </c>
      <c r="O231">
        <v>1994</v>
      </c>
      <c r="P231">
        <v>0</v>
      </c>
      <c r="Q231">
        <v>98053</v>
      </c>
      <c r="R231">
        <v>47.640300000000003</v>
      </c>
      <c r="S231">
        <v>-121992</v>
      </c>
      <c r="T231">
        <v>4290</v>
      </c>
      <c r="U231">
        <v>67019</v>
      </c>
      <c r="V231">
        <f t="shared" si="6"/>
        <v>219.63824289405684</v>
      </c>
      <c r="W231">
        <f>(V231-$V$408)/$V$409</f>
        <v>-0.86611168471149258</v>
      </c>
      <c r="X231">
        <f t="shared" si="7"/>
        <v>0</v>
      </c>
    </row>
    <row r="232" spans="1:24" x14ac:dyDescent="0.3">
      <c r="A232">
        <v>8682260610</v>
      </c>
      <c r="B232" t="s">
        <v>70</v>
      </c>
      <c r="C232" s="1">
        <v>572000</v>
      </c>
      <c r="D232">
        <v>2</v>
      </c>
      <c r="E232">
        <v>2</v>
      </c>
      <c r="F232">
        <v>1870</v>
      </c>
      <c r="G232">
        <v>5143</v>
      </c>
      <c r="H232">
        <v>1</v>
      </c>
      <c r="I232">
        <v>0</v>
      </c>
      <c r="J232">
        <v>0</v>
      </c>
      <c r="K232">
        <v>3</v>
      </c>
      <c r="L232">
        <v>8</v>
      </c>
      <c r="M232">
        <v>1870</v>
      </c>
      <c r="N232">
        <v>0</v>
      </c>
      <c r="O232">
        <v>2005</v>
      </c>
      <c r="P232">
        <v>0</v>
      </c>
      <c r="Q232">
        <v>98053</v>
      </c>
      <c r="R232">
        <v>47.714199999999998</v>
      </c>
      <c r="S232">
        <v>-122033</v>
      </c>
      <c r="T232">
        <v>1810</v>
      </c>
      <c r="U232">
        <v>5143</v>
      </c>
      <c r="V232">
        <f t="shared" si="6"/>
        <v>305.88235294117646</v>
      </c>
      <c r="W232">
        <f>(V232-$V$408)/$V$409</f>
        <v>0.63207942564002606</v>
      </c>
      <c r="X232">
        <f t="shared" si="7"/>
        <v>2</v>
      </c>
    </row>
    <row r="233" spans="1:24" x14ac:dyDescent="0.3">
      <c r="A233">
        <v>7302000210</v>
      </c>
      <c r="B233" t="s">
        <v>66</v>
      </c>
      <c r="C233" s="1">
        <v>442500</v>
      </c>
      <c r="D233">
        <v>3</v>
      </c>
      <c r="E233">
        <v>1.5</v>
      </c>
      <c r="F233">
        <v>2710</v>
      </c>
      <c r="G233">
        <v>47419</v>
      </c>
      <c r="H233">
        <v>1.5</v>
      </c>
      <c r="I233">
        <v>0</v>
      </c>
      <c r="J233">
        <v>0</v>
      </c>
      <c r="K233">
        <v>3</v>
      </c>
      <c r="L233">
        <v>7</v>
      </c>
      <c r="M233">
        <v>2170</v>
      </c>
      <c r="N233">
        <v>540</v>
      </c>
      <c r="O233">
        <v>1980</v>
      </c>
      <c r="P233">
        <v>0</v>
      </c>
      <c r="Q233">
        <v>98053</v>
      </c>
      <c r="R233">
        <v>47.652200000000001</v>
      </c>
      <c r="S233">
        <v>-121966</v>
      </c>
      <c r="T233">
        <v>2130</v>
      </c>
      <c r="U233">
        <v>48144</v>
      </c>
      <c r="V233">
        <f t="shared" si="6"/>
        <v>163.28413284132841</v>
      </c>
      <c r="W233">
        <f>(V233-$V$408)/$V$409</f>
        <v>-1.8450681220454836</v>
      </c>
      <c r="X233">
        <f t="shared" si="7"/>
        <v>0</v>
      </c>
    </row>
    <row r="234" spans="1:24" x14ac:dyDescent="0.3">
      <c r="A234">
        <v>6134500220</v>
      </c>
      <c r="B234" t="s">
        <v>29</v>
      </c>
      <c r="C234" s="1">
        <v>583800</v>
      </c>
      <c r="D234">
        <v>3</v>
      </c>
      <c r="E234">
        <v>2.5</v>
      </c>
      <c r="F234">
        <v>2480</v>
      </c>
      <c r="G234">
        <v>6600</v>
      </c>
      <c r="H234">
        <v>2</v>
      </c>
      <c r="I234">
        <v>0</v>
      </c>
      <c r="J234">
        <v>0</v>
      </c>
      <c r="K234">
        <v>3</v>
      </c>
      <c r="L234">
        <v>8</v>
      </c>
      <c r="M234">
        <v>2480</v>
      </c>
      <c r="N234">
        <v>0</v>
      </c>
      <c r="O234">
        <v>2002</v>
      </c>
      <c r="P234">
        <v>0</v>
      </c>
      <c r="Q234">
        <v>98053</v>
      </c>
      <c r="R234">
        <v>47.631300000000003</v>
      </c>
      <c r="S234">
        <v>-122008</v>
      </c>
      <c r="T234">
        <v>2310</v>
      </c>
      <c r="U234">
        <v>6656</v>
      </c>
      <c r="V234">
        <f t="shared" si="6"/>
        <v>235.40322580645162</v>
      </c>
      <c r="W234">
        <f>(V234-$V$408)/$V$409</f>
        <v>-0.59225000022904872</v>
      </c>
      <c r="X234">
        <f t="shared" si="7"/>
        <v>1</v>
      </c>
    </row>
    <row r="235" spans="1:24" x14ac:dyDescent="0.3">
      <c r="A235">
        <v>6979900360</v>
      </c>
      <c r="B235" t="s">
        <v>54</v>
      </c>
      <c r="C235" s="1">
        <v>635000</v>
      </c>
      <c r="D235">
        <v>4</v>
      </c>
      <c r="E235">
        <v>2.5</v>
      </c>
      <c r="F235">
        <v>3080</v>
      </c>
      <c r="G235">
        <v>35430</v>
      </c>
      <c r="H235">
        <v>2</v>
      </c>
      <c r="I235">
        <v>0</v>
      </c>
      <c r="J235">
        <v>0</v>
      </c>
      <c r="K235">
        <v>3</v>
      </c>
      <c r="L235">
        <v>9</v>
      </c>
      <c r="M235">
        <v>3080</v>
      </c>
      <c r="N235">
        <v>0</v>
      </c>
      <c r="O235">
        <v>1997</v>
      </c>
      <c r="P235">
        <v>0</v>
      </c>
      <c r="Q235">
        <v>98053</v>
      </c>
      <c r="R235">
        <v>47.6325</v>
      </c>
      <c r="S235">
        <v>-121.97</v>
      </c>
      <c r="T235">
        <v>2640</v>
      </c>
      <c r="U235">
        <v>28972</v>
      </c>
      <c r="V235">
        <f t="shared" si="6"/>
        <v>206.16883116883116</v>
      </c>
      <c r="W235">
        <f>(V235-$V$408)/$V$409</f>
        <v>-1.1000958129884542</v>
      </c>
      <c r="X235">
        <f t="shared" si="7"/>
        <v>0</v>
      </c>
    </row>
    <row r="236" spans="1:24" x14ac:dyDescent="0.3">
      <c r="A236">
        <v>8682220150</v>
      </c>
      <c r="B236" t="s">
        <v>177</v>
      </c>
      <c r="C236" s="1">
        <v>835000</v>
      </c>
      <c r="D236">
        <v>2</v>
      </c>
      <c r="E236">
        <v>2</v>
      </c>
      <c r="F236">
        <v>2280</v>
      </c>
      <c r="G236">
        <v>6815</v>
      </c>
      <c r="H236">
        <v>1</v>
      </c>
      <c r="I236">
        <v>0</v>
      </c>
      <c r="J236">
        <v>0</v>
      </c>
      <c r="K236">
        <v>3</v>
      </c>
      <c r="L236">
        <v>8</v>
      </c>
      <c r="M236">
        <v>2280</v>
      </c>
      <c r="N236">
        <v>0</v>
      </c>
      <c r="O236">
        <v>2002</v>
      </c>
      <c r="P236">
        <v>0</v>
      </c>
      <c r="Q236">
        <v>98053</v>
      </c>
      <c r="R236">
        <v>47.710299999999997</v>
      </c>
      <c r="S236">
        <v>-122027</v>
      </c>
      <c r="T236">
        <v>2280</v>
      </c>
      <c r="U236">
        <v>6750</v>
      </c>
      <c r="V236">
        <f t="shared" si="6"/>
        <v>366.22807017543857</v>
      </c>
      <c r="W236">
        <f>(V236-$V$408)/$V$409</f>
        <v>1.6803761389896401</v>
      </c>
      <c r="X236">
        <f t="shared" si="7"/>
        <v>2</v>
      </c>
    </row>
    <row r="237" spans="1:24" x14ac:dyDescent="0.3">
      <c r="A237">
        <v>8682292020</v>
      </c>
      <c r="B237" t="s">
        <v>164</v>
      </c>
      <c r="C237" s="1">
        <v>450000</v>
      </c>
      <c r="D237">
        <v>2</v>
      </c>
      <c r="E237">
        <v>2</v>
      </c>
      <c r="F237">
        <v>1510</v>
      </c>
      <c r="G237">
        <v>4908</v>
      </c>
      <c r="H237">
        <v>1</v>
      </c>
      <c r="I237">
        <v>0</v>
      </c>
      <c r="J237">
        <v>0</v>
      </c>
      <c r="K237">
        <v>3</v>
      </c>
      <c r="L237">
        <v>8</v>
      </c>
      <c r="M237">
        <v>1510</v>
      </c>
      <c r="N237">
        <v>0</v>
      </c>
      <c r="O237">
        <v>2006</v>
      </c>
      <c r="P237">
        <v>0</v>
      </c>
      <c r="Q237">
        <v>98053</v>
      </c>
      <c r="R237">
        <v>47.7196</v>
      </c>
      <c r="S237">
        <v>-122024</v>
      </c>
      <c r="T237">
        <v>1440</v>
      </c>
      <c r="U237">
        <v>3921</v>
      </c>
      <c r="V237">
        <f t="shared" si="6"/>
        <v>298.01324503311258</v>
      </c>
      <c r="W237">
        <f>(V237-$V$408)/$V$409</f>
        <v>0.49538107594615166</v>
      </c>
      <c r="X237">
        <f t="shared" si="7"/>
        <v>1</v>
      </c>
    </row>
    <row r="238" spans="1:24" x14ac:dyDescent="0.3">
      <c r="A238">
        <v>7202260330</v>
      </c>
      <c r="B238" t="s">
        <v>178</v>
      </c>
      <c r="C238" s="1">
        <v>583000</v>
      </c>
      <c r="D238">
        <v>4</v>
      </c>
      <c r="E238">
        <v>2.5</v>
      </c>
      <c r="F238">
        <v>2660</v>
      </c>
      <c r="G238">
        <v>4000</v>
      </c>
      <c r="H238">
        <v>2</v>
      </c>
      <c r="I238">
        <v>0</v>
      </c>
      <c r="J238">
        <v>0</v>
      </c>
      <c r="K238">
        <v>3</v>
      </c>
      <c r="L238">
        <v>8</v>
      </c>
      <c r="M238">
        <v>2660</v>
      </c>
      <c r="N238">
        <v>0</v>
      </c>
      <c r="O238">
        <v>2001</v>
      </c>
      <c r="P238">
        <v>0</v>
      </c>
      <c r="Q238">
        <v>98053</v>
      </c>
      <c r="R238">
        <v>47.687600000000003</v>
      </c>
      <c r="S238">
        <v>-122038</v>
      </c>
      <c r="T238">
        <v>2330</v>
      </c>
      <c r="U238">
        <v>4517</v>
      </c>
      <c r="V238">
        <f t="shared" si="6"/>
        <v>219.17293233082708</v>
      </c>
      <c r="W238">
        <f>(V238-$V$408)/$V$409</f>
        <v>-0.87419483553770683</v>
      </c>
      <c r="X238">
        <f t="shared" si="7"/>
        <v>0</v>
      </c>
    </row>
    <row r="239" spans="1:24" x14ac:dyDescent="0.3">
      <c r="A239">
        <v>925069123</v>
      </c>
      <c r="B239" t="s">
        <v>167</v>
      </c>
      <c r="C239" s="1">
        <v>590000</v>
      </c>
      <c r="D239">
        <v>3</v>
      </c>
      <c r="E239">
        <v>1</v>
      </c>
      <c r="F239">
        <v>1610</v>
      </c>
      <c r="G239">
        <v>58370</v>
      </c>
      <c r="H239">
        <v>1</v>
      </c>
      <c r="I239">
        <v>0</v>
      </c>
      <c r="J239">
        <v>0</v>
      </c>
      <c r="K239">
        <v>3</v>
      </c>
      <c r="L239">
        <v>7</v>
      </c>
      <c r="M239">
        <v>1610</v>
      </c>
      <c r="N239">
        <v>0</v>
      </c>
      <c r="O239">
        <v>1978</v>
      </c>
      <c r="P239">
        <v>0</v>
      </c>
      <c r="Q239">
        <v>98053</v>
      </c>
      <c r="R239">
        <v>47.671799999999998</v>
      </c>
      <c r="S239">
        <v>-122044</v>
      </c>
      <c r="T239">
        <v>2510</v>
      </c>
      <c r="U239">
        <v>58127</v>
      </c>
      <c r="V239">
        <f t="shared" si="6"/>
        <v>366.45962732919253</v>
      </c>
      <c r="W239">
        <f>(V239-$V$408)/$V$409</f>
        <v>1.6843986382548413</v>
      </c>
      <c r="X239">
        <f t="shared" si="7"/>
        <v>2</v>
      </c>
    </row>
    <row r="240" spans="1:24" x14ac:dyDescent="0.3">
      <c r="A240">
        <v>203101065</v>
      </c>
      <c r="B240" t="s">
        <v>32</v>
      </c>
      <c r="C240" s="1">
        <v>420000</v>
      </c>
      <c r="D240">
        <v>3</v>
      </c>
      <c r="E240">
        <v>1.75</v>
      </c>
      <c r="F240">
        <v>1820</v>
      </c>
      <c r="G240">
        <v>22320</v>
      </c>
      <c r="H240">
        <v>1</v>
      </c>
      <c r="I240">
        <v>0</v>
      </c>
      <c r="J240">
        <v>0</v>
      </c>
      <c r="K240">
        <v>3</v>
      </c>
      <c r="L240">
        <v>7</v>
      </c>
      <c r="M240">
        <v>1250</v>
      </c>
      <c r="N240">
        <v>570</v>
      </c>
      <c r="O240">
        <v>1977</v>
      </c>
      <c r="P240">
        <v>0</v>
      </c>
      <c r="Q240">
        <v>98053</v>
      </c>
      <c r="R240">
        <v>47.644100000000002</v>
      </c>
      <c r="S240">
        <v>-121.96</v>
      </c>
      <c r="T240">
        <v>2030</v>
      </c>
      <c r="U240">
        <v>22320</v>
      </c>
      <c r="V240">
        <f t="shared" si="6"/>
        <v>230.76923076923077</v>
      </c>
      <c r="W240">
        <f>(V240-$V$408)/$V$409</f>
        <v>-0.67274952844476354</v>
      </c>
      <c r="X240">
        <f t="shared" si="7"/>
        <v>1</v>
      </c>
    </row>
    <row r="241" spans="1:24" x14ac:dyDescent="0.3">
      <c r="A241">
        <v>1939000040</v>
      </c>
      <c r="B241" t="s">
        <v>179</v>
      </c>
      <c r="C241" s="1">
        <v>765000</v>
      </c>
      <c r="D241">
        <v>4</v>
      </c>
      <c r="E241">
        <v>2.5</v>
      </c>
      <c r="F241">
        <v>3190</v>
      </c>
      <c r="G241">
        <v>38119</v>
      </c>
      <c r="H241">
        <v>2</v>
      </c>
      <c r="I241">
        <v>0</v>
      </c>
      <c r="J241">
        <v>0</v>
      </c>
      <c r="K241">
        <v>3</v>
      </c>
      <c r="L241">
        <v>9</v>
      </c>
      <c r="M241">
        <v>3190</v>
      </c>
      <c r="N241">
        <v>0</v>
      </c>
      <c r="O241">
        <v>1988</v>
      </c>
      <c r="P241">
        <v>0</v>
      </c>
      <c r="Q241">
        <v>98053</v>
      </c>
      <c r="R241">
        <v>47.669800000000002</v>
      </c>
      <c r="S241">
        <v>-122044</v>
      </c>
      <c r="T241">
        <v>2560</v>
      </c>
      <c r="U241">
        <v>36280</v>
      </c>
      <c r="V241">
        <f t="shared" si="6"/>
        <v>239.81191222570533</v>
      </c>
      <c r="W241">
        <f>(V241-$V$408)/$V$409</f>
        <v>-0.51566442472662077</v>
      </c>
      <c r="X241">
        <f t="shared" si="7"/>
        <v>1</v>
      </c>
    </row>
    <row r="242" spans="1:24" x14ac:dyDescent="0.3">
      <c r="A242">
        <v>6979900330</v>
      </c>
      <c r="B242" t="s">
        <v>59</v>
      </c>
      <c r="C242" s="1">
        <v>650000</v>
      </c>
      <c r="D242">
        <v>4</v>
      </c>
      <c r="E242">
        <v>2.5</v>
      </c>
      <c r="F242">
        <v>2630</v>
      </c>
      <c r="G242">
        <v>28298</v>
      </c>
      <c r="H242">
        <v>2</v>
      </c>
      <c r="I242">
        <v>0</v>
      </c>
      <c r="J242">
        <v>0</v>
      </c>
      <c r="K242">
        <v>3</v>
      </c>
      <c r="L242">
        <v>8</v>
      </c>
      <c r="M242">
        <v>2630</v>
      </c>
      <c r="N242">
        <v>0</v>
      </c>
      <c r="O242">
        <v>1996</v>
      </c>
      <c r="P242">
        <v>0</v>
      </c>
      <c r="Q242">
        <v>98053</v>
      </c>
      <c r="R242">
        <v>47.631399999999999</v>
      </c>
      <c r="S242">
        <v>-121968</v>
      </c>
      <c r="T242">
        <v>2840</v>
      </c>
      <c r="U242">
        <v>26071</v>
      </c>
      <c r="V242">
        <f t="shared" si="6"/>
        <v>247.14828897338404</v>
      </c>
      <c r="W242">
        <f>(V242-$V$408)/$V$409</f>
        <v>-0.38822042397623074</v>
      </c>
      <c r="X242">
        <f t="shared" si="7"/>
        <v>1</v>
      </c>
    </row>
    <row r="243" spans="1:24" x14ac:dyDescent="0.3">
      <c r="A243">
        <v>1225069038</v>
      </c>
      <c r="B243" t="s">
        <v>150</v>
      </c>
      <c r="C243" s="1">
        <v>2280000</v>
      </c>
      <c r="D243">
        <v>7</v>
      </c>
      <c r="E243">
        <v>8</v>
      </c>
      <c r="F243">
        <v>13540</v>
      </c>
      <c r="G243">
        <v>307752</v>
      </c>
      <c r="H243">
        <v>3</v>
      </c>
      <c r="I243">
        <v>0</v>
      </c>
      <c r="J243">
        <v>4</v>
      </c>
      <c r="K243">
        <v>3</v>
      </c>
      <c r="L243">
        <v>12</v>
      </c>
      <c r="M243">
        <v>9410</v>
      </c>
      <c r="N243">
        <v>4130</v>
      </c>
      <c r="O243">
        <v>1999</v>
      </c>
      <c r="P243">
        <v>0</v>
      </c>
      <c r="Q243">
        <v>98053</v>
      </c>
      <c r="R243">
        <v>47.667499999999997</v>
      </c>
      <c r="S243">
        <v>-121986</v>
      </c>
      <c r="T243">
        <v>4850</v>
      </c>
      <c r="U243">
        <v>217800</v>
      </c>
      <c r="V243">
        <f t="shared" si="6"/>
        <v>168.38995568685377</v>
      </c>
      <c r="W243">
        <f>(V243-$V$408)/$V$409</f>
        <v>-1.7563722285634074</v>
      </c>
      <c r="X243">
        <f t="shared" si="7"/>
        <v>0</v>
      </c>
    </row>
    <row r="244" spans="1:24" x14ac:dyDescent="0.3">
      <c r="A244">
        <v>3636800180</v>
      </c>
      <c r="B244" t="s">
        <v>180</v>
      </c>
      <c r="C244" s="1">
        <v>782000</v>
      </c>
      <c r="D244">
        <v>4</v>
      </c>
      <c r="E244">
        <v>2.5</v>
      </c>
      <c r="F244">
        <v>3510</v>
      </c>
      <c r="G244">
        <v>24604</v>
      </c>
      <c r="H244">
        <v>2</v>
      </c>
      <c r="I244">
        <v>0</v>
      </c>
      <c r="J244">
        <v>0</v>
      </c>
      <c r="K244">
        <v>3</v>
      </c>
      <c r="L244">
        <v>10</v>
      </c>
      <c r="M244">
        <v>3510</v>
      </c>
      <c r="N244">
        <v>0</v>
      </c>
      <c r="O244">
        <v>1997</v>
      </c>
      <c r="P244">
        <v>0</v>
      </c>
      <c r="Q244">
        <v>98053</v>
      </c>
      <c r="R244">
        <v>47.677199999999999</v>
      </c>
      <c r="S244">
        <v>-122056</v>
      </c>
      <c r="T244">
        <v>3530</v>
      </c>
      <c r="U244">
        <v>26673</v>
      </c>
      <c r="V244">
        <f t="shared" si="6"/>
        <v>222.79202279202281</v>
      </c>
      <c r="W244">
        <f>(V244-$V$408)/$V$409</f>
        <v>-0.8113257404359191</v>
      </c>
      <c r="X244">
        <f t="shared" si="7"/>
        <v>0</v>
      </c>
    </row>
    <row r="245" spans="1:24" x14ac:dyDescent="0.3">
      <c r="A245">
        <v>205000450</v>
      </c>
      <c r="B245" t="s">
        <v>181</v>
      </c>
      <c r="C245" s="1">
        <v>633100</v>
      </c>
      <c r="D245">
        <v>4</v>
      </c>
      <c r="E245">
        <v>2.5</v>
      </c>
      <c r="F245">
        <v>2470</v>
      </c>
      <c r="G245">
        <v>33305</v>
      </c>
      <c r="H245">
        <v>2</v>
      </c>
      <c r="I245">
        <v>0</v>
      </c>
      <c r="J245">
        <v>0</v>
      </c>
      <c r="K245">
        <v>3</v>
      </c>
      <c r="L245">
        <v>9</v>
      </c>
      <c r="M245">
        <v>2470</v>
      </c>
      <c r="N245">
        <v>0</v>
      </c>
      <c r="O245">
        <v>1993</v>
      </c>
      <c r="P245">
        <v>0</v>
      </c>
      <c r="Q245">
        <v>98053</v>
      </c>
      <c r="R245">
        <v>47.630299999999998</v>
      </c>
      <c r="S245">
        <v>-121.99</v>
      </c>
      <c r="T245">
        <v>2440</v>
      </c>
      <c r="U245">
        <v>33305</v>
      </c>
      <c r="V245">
        <f t="shared" si="6"/>
        <v>256.31578947368422</v>
      </c>
      <c r="W245">
        <f>(V245-$V$408)/$V$409</f>
        <v>-0.22896702399113186</v>
      </c>
      <c r="X245">
        <f t="shared" si="7"/>
        <v>1</v>
      </c>
    </row>
    <row r="246" spans="1:24" x14ac:dyDescent="0.3">
      <c r="A246">
        <v>7202380120</v>
      </c>
      <c r="B246" t="s">
        <v>182</v>
      </c>
      <c r="C246" s="1">
        <v>482500</v>
      </c>
      <c r="D246">
        <v>3</v>
      </c>
      <c r="E246">
        <v>2.5</v>
      </c>
      <c r="F246">
        <v>1690</v>
      </c>
      <c r="G246">
        <v>3068</v>
      </c>
      <c r="H246">
        <v>2</v>
      </c>
      <c r="I246">
        <v>0</v>
      </c>
      <c r="J246">
        <v>0</v>
      </c>
      <c r="K246">
        <v>3</v>
      </c>
      <c r="L246">
        <v>7</v>
      </c>
      <c r="M246">
        <v>1690</v>
      </c>
      <c r="N246">
        <v>0</v>
      </c>
      <c r="O246">
        <v>2005</v>
      </c>
      <c r="P246">
        <v>0</v>
      </c>
      <c r="Q246">
        <v>98053</v>
      </c>
      <c r="R246">
        <v>47.676299999999998</v>
      </c>
      <c r="S246">
        <v>-122028</v>
      </c>
      <c r="T246">
        <v>1690</v>
      </c>
      <c r="U246">
        <v>3260</v>
      </c>
      <c r="V246">
        <f t="shared" si="6"/>
        <v>285.50295857988164</v>
      </c>
      <c r="W246">
        <f>(V246-$V$408)/$V$409</f>
        <v>0.27805840959894867</v>
      </c>
      <c r="X246">
        <f t="shared" si="7"/>
        <v>1</v>
      </c>
    </row>
    <row r="247" spans="1:24" x14ac:dyDescent="0.3">
      <c r="A247">
        <v>1428000970</v>
      </c>
      <c r="B247" t="s">
        <v>183</v>
      </c>
      <c r="C247" s="1">
        <v>540000</v>
      </c>
      <c r="D247">
        <v>3</v>
      </c>
      <c r="E247">
        <v>1.75</v>
      </c>
      <c r="F247">
        <v>1300</v>
      </c>
      <c r="G247">
        <v>62290</v>
      </c>
      <c r="H247">
        <v>1</v>
      </c>
      <c r="I247">
        <v>0</v>
      </c>
      <c r="J247">
        <v>0</v>
      </c>
      <c r="K247">
        <v>3</v>
      </c>
      <c r="L247">
        <v>7</v>
      </c>
      <c r="M247">
        <v>1300</v>
      </c>
      <c r="N247">
        <v>0</v>
      </c>
      <c r="O247">
        <v>1983</v>
      </c>
      <c r="P247">
        <v>0</v>
      </c>
      <c r="Q247">
        <v>98053</v>
      </c>
      <c r="R247">
        <v>47.652900000000002</v>
      </c>
      <c r="S247">
        <v>-121979</v>
      </c>
      <c r="T247">
        <v>1850</v>
      </c>
      <c r="U247">
        <v>52272</v>
      </c>
      <c r="V247">
        <f t="shared" si="6"/>
        <v>415.38461538461536</v>
      </c>
      <c r="W247">
        <f>(V247-$V$408)/$V$409</f>
        <v>2.5342999490648399</v>
      </c>
      <c r="X247">
        <f t="shared" si="7"/>
        <v>2</v>
      </c>
    </row>
    <row r="248" spans="1:24" x14ac:dyDescent="0.3">
      <c r="A248">
        <v>3811000180</v>
      </c>
      <c r="B248" t="s">
        <v>184</v>
      </c>
      <c r="C248" s="1">
        <v>635000</v>
      </c>
      <c r="D248">
        <v>4</v>
      </c>
      <c r="E248">
        <v>2.25</v>
      </c>
      <c r="F248">
        <v>2350</v>
      </c>
      <c r="G248">
        <v>46173</v>
      </c>
      <c r="H248">
        <v>2</v>
      </c>
      <c r="I248">
        <v>0</v>
      </c>
      <c r="J248">
        <v>0</v>
      </c>
      <c r="K248">
        <v>4</v>
      </c>
      <c r="L248">
        <v>8</v>
      </c>
      <c r="M248">
        <v>2350</v>
      </c>
      <c r="N248">
        <v>0</v>
      </c>
      <c r="O248">
        <v>1980</v>
      </c>
      <c r="P248">
        <v>0</v>
      </c>
      <c r="Q248">
        <v>98053</v>
      </c>
      <c r="R248">
        <v>47.665700000000001</v>
      </c>
      <c r="S248">
        <v>-122067</v>
      </c>
      <c r="T248">
        <v>2390</v>
      </c>
      <c r="U248">
        <v>36567</v>
      </c>
      <c r="V248">
        <f t="shared" si="6"/>
        <v>270.21276595744683</v>
      </c>
      <c r="W248">
        <f>(V248-$V$408)/$V$409</f>
        <v>1.2444553186278073E-2</v>
      </c>
      <c r="X248">
        <f t="shared" si="7"/>
        <v>1</v>
      </c>
    </row>
    <row r="249" spans="1:24" x14ac:dyDescent="0.3">
      <c r="A249">
        <v>8682210650</v>
      </c>
      <c r="B249" t="s">
        <v>185</v>
      </c>
      <c r="C249" s="1">
        <v>715000</v>
      </c>
      <c r="D249">
        <v>2</v>
      </c>
      <c r="E249">
        <v>2.5</v>
      </c>
      <c r="F249">
        <v>2160</v>
      </c>
      <c r="G249">
        <v>5581</v>
      </c>
      <c r="H249">
        <v>1</v>
      </c>
      <c r="I249">
        <v>0</v>
      </c>
      <c r="J249">
        <v>0</v>
      </c>
      <c r="K249">
        <v>3</v>
      </c>
      <c r="L249">
        <v>8</v>
      </c>
      <c r="M249">
        <v>2160</v>
      </c>
      <c r="N249">
        <v>0</v>
      </c>
      <c r="O249">
        <v>2002</v>
      </c>
      <c r="P249">
        <v>0</v>
      </c>
      <c r="Q249">
        <v>98053</v>
      </c>
      <c r="R249">
        <v>47.701700000000002</v>
      </c>
      <c r="S249">
        <v>-122023</v>
      </c>
      <c r="T249">
        <v>2315</v>
      </c>
      <c r="U249">
        <v>5652</v>
      </c>
      <c r="V249">
        <f t="shared" si="6"/>
        <v>331.01851851851853</v>
      </c>
      <c r="W249">
        <f>(V249-$V$408)/$V$409</f>
        <v>1.0687327784976624</v>
      </c>
      <c r="X249">
        <f t="shared" si="7"/>
        <v>2</v>
      </c>
    </row>
    <row r="250" spans="1:24" x14ac:dyDescent="0.3">
      <c r="A250">
        <v>7202290620</v>
      </c>
      <c r="B250" t="s">
        <v>186</v>
      </c>
      <c r="C250" s="1">
        <v>461000</v>
      </c>
      <c r="D250">
        <v>3</v>
      </c>
      <c r="E250">
        <v>2.5</v>
      </c>
      <c r="F250">
        <v>1690</v>
      </c>
      <c r="G250">
        <v>3026</v>
      </c>
      <c r="H250">
        <v>2</v>
      </c>
      <c r="I250">
        <v>0</v>
      </c>
      <c r="J250">
        <v>0</v>
      </c>
      <c r="K250">
        <v>3</v>
      </c>
      <c r="L250">
        <v>7</v>
      </c>
      <c r="M250">
        <v>1690</v>
      </c>
      <c r="N250">
        <v>0</v>
      </c>
      <c r="O250">
        <v>2002</v>
      </c>
      <c r="P250">
        <v>0</v>
      </c>
      <c r="Q250">
        <v>98053</v>
      </c>
      <c r="R250">
        <v>47.688499999999998</v>
      </c>
      <c r="S250">
        <v>-122043</v>
      </c>
      <c r="T250">
        <v>1650</v>
      </c>
      <c r="U250">
        <v>3161</v>
      </c>
      <c r="V250">
        <f t="shared" si="6"/>
        <v>272.78106508875737</v>
      </c>
      <c r="W250">
        <f>(V250-$V$408)/$V$409</f>
        <v>5.7059807783383001E-2</v>
      </c>
      <c r="X250">
        <f t="shared" si="7"/>
        <v>1</v>
      </c>
    </row>
    <row r="251" spans="1:24" x14ac:dyDescent="0.3">
      <c r="A251">
        <v>7202340450</v>
      </c>
      <c r="B251" t="s">
        <v>187</v>
      </c>
      <c r="C251" s="1">
        <v>452000</v>
      </c>
      <c r="D251">
        <v>3</v>
      </c>
      <c r="E251">
        <v>2.5</v>
      </c>
      <c r="F251">
        <v>1690</v>
      </c>
      <c r="G251">
        <v>4000</v>
      </c>
      <c r="H251">
        <v>2</v>
      </c>
      <c r="I251">
        <v>0</v>
      </c>
      <c r="J251">
        <v>0</v>
      </c>
      <c r="K251">
        <v>3</v>
      </c>
      <c r="L251">
        <v>7</v>
      </c>
      <c r="M251">
        <v>1690</v>
      </c>
      <c r="N251">
        <v>0</v>
      </c>
      <c r="O251">
        <v>2004</v>
      </c>
      <c r="P251">
        <v>0</v>
      </c>
      <c r="Q251">
        <v>98053</v>
      </c>
      <c r="R251">
        <v>47.678800000000003</v>
      </c>
      <c r="S251">
        <v>-122034</v>
      </c>
      <c r="T251">
        <v>1690</v>
      </c>
      <c r="U251">
        <v>4000</v>
      </c>
      <c r="V251">
        <f t="shared" si="6"/>
        <v>267.45562130177512</v>
      </c>
      <c r="W251">
        <f>(V251-$V$408)/$V$409</f>
        <v>-3.5451234837086329E-2</v>
      </c>
      <c r="X251">
        <f t="shared" si="7"/>
        <v>1</v>
      </c>
    </row>
    <row r="252" spans="1:24" x14ac:dyDescent="0.3">
      <c r="A252">
        <v>203101210</v>
      </c>
      <c r="B252" t="s">
        <v>46</v>
      </c>
      <c r="C252" s="1">
        <v>379500</v>
      </c>
      <c r="D252">
        <v>2</v>
      </c>
      <c r="E252">
        <v>1</v>
      </c>
      <c r="F252">
        <v>1640</v>
      </c>
      <c r="G252">
        <v>17335</v>
      </c>
      <c r="H252">
        <v>1</v>
      </c>
      <c r="I252">
        <v>0</v>
      </c>
      <c r="J252">
        <v>0</v>
      </c>
      <c r="K252">
        <v>3</v>
      </c>
      <c r="L252">
        <v>7</v>
      </c>
      <c r="M252">
        <v>840</v>
      </c>
      <c r="N252">
        <v>800</v>
      </c>
      <c r="O252">
        <v>1978</v>
      </c>
      <c r="P252">
        <v>0</v>
      </c>
      <c r="Q252">
        <v>98053</v>
      </c>
      <c r="R252">
        <v>47.639699999999998</v>
      </c>
      <c r="S252">
        <v>-121953</v>
      </c>
      <c r="T252">
        <v>2440</v>
      </c>
      <c r="U252">
        <v>17850</v>
      </c>
      <c r="V252">
        <f t="shared" si="6"/>
        <v>231.40243902439025</v>
      </c>
      <c r="W252">
        <f>(V252-$V$408)/$V$409</f>
        <v>-0.66174973984050045</v>
      </c>
      <c r="X252">
        <f t="shared" si="7"/>
        <v>1</v>
      </c>
    </row>
    <row r="253" spans="1:24" x14ac:dyDescent="0.3">
      <c r="A253">
        <v>204000175</v>
      </c>
      <c r="B253" t="s">
        <v>161</v>
      </c>
      <c r="C253" s="1">
        <v>381000</v>
      </c>
      <c r="D253">
        <v>3</v>
      </c>
      <c r="E253">
        <v>2</v>
      </c>
      <c r="F253">
        <v>1680</v>
      </c>
      <c r="G253">
        <v>8946</v>
      </c>
      <c r="H253">
        <v>1</v>
      </c>
      <c r="I253">
        <v>0</v>
      </c>
      <c r="J253">
        <v>0</v>
      </c>
      <c r="K253">
        <v>3</v>
      </c>
      <c r="L253">
        <v>6</v>
      </c>
      <c r="M253">
        <v>940</v>
      </c>
      <c r="N253">
        <v>740</v>
      </c>
      <c r="O253">
        <v>1996</v>
      </c>
      <c r="P253">
        <v>0</v>
      </c>
      <c r="Q253">
        <v>98053</v>
      </c>
      <c r="R253">
        <v>47.637900000000002</v>
      </c>
      <c r="S253">
        <v>-121966</v>
      </c>
      <c r="T253">
        <v>1550</v>
      </c>
      <c r="U253">
        <v>11625</v>
      </c>
      <c r="V253">
        <f t="shared" si="6"/>
        <v>226.78571428571428</v>
      </c>
      <c r="W253">
        <f>(V253-$V$408)/$V$409</f>
        <v>-0.74194925675412271</v>
      </c>
      <c r="X253">
        <f t="shared" si="7"/>
        <v>0</v>
      </c>
    </row>
    <row r="254" spans="1:24" x14ac:dyDescent="0.3">
      <c r="A254">
        <v>7202330610</v>
      </c>
      <c r="B254" t="s">
        <v>27</v>
      </c>
      <c r="C254" s="1">
        <v>528000</v>
      </c>
      <c r="D254">
        <v>3</v>
      </c>
      <c r="E254">
        <v>2.5</v>
      </c>
      <c r="F254">
        <v>2020</v>
      </c>
      <c r="G254">
        <v>5613</v>
      </c>
      <c r="H254">
        <v>2</v>
      </c>
      <c r="I254">
        <v>0</v>
      </c>
      <c r="J254">
        <v>0</v>
      </c>
      <c r="K254">
        <v>3</v>
      </c>
      <c r="L254">
        <v>7</v>
      </c>
      <c r="M254">
        <v>2020</v>
      </c>
      <c r="N254">
        <v>0</v>
      </c>
      <c r="O254">
        <v>2003</v>
      </c>
      <c r="P254">
        <v>0</v>
      </c>
      <c r="Q254">
        <v>98053</v>
      </c>
      <c r="R254">
        <v>47.683500000000002</v>
      </c>
      <c r="S254">
        <v>-122035</v>
      </c>
      <c r="T254">
        <v>2020</v>
      </c>
      <c r="U254">
        <v>4609</v>
      </c>
      <c r="V254">
        <f t="shared" si="6"/>
        <v>261.38613861386136</v>
      </c>
      <c r="W254">
        <f>(V254-$V$408)/$V$409</f>
        <v>-0.1408873626201515</v>
      </c>
      <c r="X254">
        <f t="shared" si="7"/>
        <v>1</v>
      </c>
    </row>
    <row r="255" spans="1:24" x14ac:dyDescent="0.3">
      <c r="A255">
        <v>8682262260</v>
      </c>
      <c r="B255" t="s">
        <v>67</v>
      </c>
      <c r="C255" s="1">
        <v>515000</v>
      </c>
      <c r="D255">
        <v>2</v>
      </c>
      <c r="E255">
        <v>1.75</v>
      </c>
      <c r="F255">
        <v>1930</v>
      </c>
      <c r="G255">
        <v>5570</v>
      </c>
      <c r="H255">
        <v>1</v>
      </c>
      <c r="I255">
        <v>0</v>
      </c>
      <c r="J255">
        <v>0</v>
      </c>
      <c r="K255">
        <v>3</v>
      </c>
      <c r="L255">
        <v>8</v>
      </c>
      <c r="M255">
        <v>1930</v>
      </c>
      <c r="N255">
        <v>0</v>
      </c>
      <c r="O255">
        <v>2005</v>
      </c>
      <c r="P255">
        <v>0</v>
      </c>
      <c r="Q255">
        <v>98053</v>
      </c>
      <c r="R255">
        <v>47.717300000000002</v>
      </c>
      <c r="S255">
        <v>-122034</v>
      </c>
      <c r="T255">
        <v>1810</v>
      </c>
      <c r="U255">
        <v>5178</v>
      </c>
      <c r="V255">
        <f t="shared" si="6"/>
        <v>266.83937823834196</v>
      </c>
      <c r="W255">
        <f>(V255-$V$408)/$V$409</f>
        <v>-4.6156312307848425E-2</v>
      </c>
      <c r="X255">
        <f t="shared" si="7"/>
        <v>1</v>
      </c>
    </row>
    <row r="256" spans="1:24" x14ac:dyDescent="0.3">
      <c r="A256">
        <v>8682291970</v>
      </c>
      <c r="B256" t="s">
        <v>125</v>
      </c>
      <c r="C256" s="1">
        <v>398000</v>
      </c>
      <c r="D256">
        <v>2</v>
      </c>
      <c r="E256">
        <v>2</v>
      </c>
      <c r="F256">
        <v>1300</v>
      </c>
      <c r="G256">
        <v>3865</v>
      </c>
      <c r="H256">
        <v>1</v>
      </c>
      <c r="I256">
        <v>0</v>
      </c>
      <c r="J256">
        <v>0</v>
      </c>
      <c r="K256">
        <v>3</v>
      </c>
      <c r="L256">
        <v>8</v>
      </c>
      <c r="M256">
        <v>1300</v>
      </c>
      <c r="N256">
        <v>0</v>
      </c>
      <c r="O256">
        <v>2006</v>
      </c>
      <c r="P256">
        <v>0</v>
      </c>
      <c r="Q256">
        <v>98053</v>
      </c>
      <c r="R256">
        <v>47.719299999999997</v>
      </c>
      <c r="S256">
        <v>-122024</v>
      </c>
      <c r="T256">
        <v>1350</v>
      </c>
      <c r="U256">
        <v>4199</v>
      </c>
      <c r="V256">
        <f t="shared" si="6"/>
        <v>306.15384615384613</v>
      </c>
      <c r="W256">
        <f>(V256-$V$408)/$V$409</f>
        <v>0.63679567487165756</v>
      </c>
      <c r="X256">
        <f t="shared" si="7"/>
        <v>2</v>
      </c>
    </row>
    <row r="257" spans="1:24" x14ac:dyDescent="0.3">
      <c r="A257">
        <v>7203101970</v>
      </c>
      <c r="B257" t="s">
        <v>188</v>
      </c>
      <c r="C257" s="1">
        <v>362764</v>
      </c>
      <c r="D257">
        <v>3</v>
      </c>
      <c r="E257">
        <v>2</v>
      </c>
      <c r="F257">
        <v>1460</v>
      </c>
      <c r="G257">
        <v>4350</v>
      </c>
      <c r="H257">
        <v>2</v>
      </c>
      <c r="I257">
        <v>0</v>
      </c>
      <c r="J257">
        <v>0</v>
      </c>
      <c r="K257">
        <v>3</v>
      </c>
      <c r="L257">
        <v>7</v>
      </c>
      <c r="M257">
        <v>1460</v>
      </c>
      <c r="N257">
        <v>0</v>
      </c>
      <c r="O257">
        <v>2008</v>
      </c>
      <c r="P257">
        <v>0</v>
      </c>
      <c r="Q257">
        <v>98053</v>
      </c>
      <c r="R257">
        <v>47696</v>
      </c>
      <c r="S257">
        <v>-122026</v>
      </c>
      <c r="T257">
        <v>1740</v>
      </c>
      <c r="U257">
        <v>4622</v>
      </c>
      <c r="V257">
        <f t="shared" si="6"/>
        <v>248.46849315068494</v>
      </c>
      <c r="W257">
        <f>(V257-$V$408)/$V$409</f>
        <v>-0.36528647334237879</v>
      </c>
      <c r="X257">
        <f t="shared" si="7"/>
        <v>1</v>
      </c>
    </row>
    <row r="258" spans="1:24" x14ac:dyDescent="0.3">
      <c r="A258">
        <v>7302000120</v>
      </c>
      <c r="B258" t="s">
        <v>40</v>
      </c>
      <c r="C258" s="1">
        <v>695000</v>
      </c>
      <c r="D258">
        <v>3</v>
      </c>
      <c r="E258">
        <v>2.5</v>
      </c>
      <c r="F258">
        <v>2550</v>
      </c>
      <c r="G258">
        <v>45254</v>
      </c>
      <c r="H258">
        <v>2</v>
      </c>
      <c r="I258">
        <v>0</v>
      </c>
      <c r="J258">
        <v>0</v>
      </c>
      <c r="K258">
        <v>3</v>
      </c>
      <c r="L258">
        <v>9</v>
      </c>
      <c r="M258">
        <v>2550</v>
      </c>
      <c r="N258">
        <v>0</v>
      </c>
      <c r="O258">
        <v>2001</v>
      </c>
      <c r="P258">
        <v>0</v>
      </c>
      <c r="Q258">
        <v>98053</v>
      </c>
      <c r="R258">
        <v>47.649799999999999</v>
      </c>
      <c r="S258">
        <v>-121964</v>
      </c>
      <c r="T258">
        <v>2190</v>
      </c>
      <c r="U258">
        <v>49222</v>
      </c>
      <c r="V258">
        <f t="shared" si="6"/>
        <v>272.54901960784315</v>
      </c>
      <c r="W258">
        <f>(V258-$V$408)/$V$409</f>
        <v>5.3028825534125704E-2</v>
      </c>
      <c r="X258">
        <f t="shared" si="7"/>
        <v>1</v>
      </c>
    </row>
    <row r="259" spans="1:24" x14ac:dyDescent="0.3">
      <c r="A259">
        <v>8682291510</v>
      </c>
      <c r="B259" t="s">
        <v>118</v>
      </c>
      <c r="C259" s="1">
        <v>389000</v>
      </c>
      <c r="D259">
        <v>2</v>
      </c>
      <c r="E259">
        <v>2</v>
      </c>
      <c r="F259">
        <v>1200</v>
      </c>
      <c r="G259">
        <v>7131</v>
      </c>
      <c r="H259">
        <v>1</v>
      </c>
      <c r="I259">
        <v>0</v>
      </c>
      <c r="J259">
        <v>0</v>
      </c>
      <c r="K259">
        <v>3</v>
      </c>
      <c r="L259">
        <v>8</v>
      </c>
      <c r="M259">
        <v>1200</v>
      </c>
      <c r="N259">
        <v>0</v>
      </c>
      <c r="O259">
        <v>2006</v>
      </c>
      <c r="P259">
        <v>0</v>
      </c>
      <c r="Q259">
        <v>98053</v>
      </c>
      <c r="R259">
        <v>47.719900000000003</v>
      </c>
      <c r="S259">
        <v>-122022</v>
      </c>
      <c r="T259">
        <v>1670</v>
      </c>
      <c r="U259">
        <v>4601</v>
      </c>
      <c r="V259">
        <f t="shared" ref="V259:V322" si="8">C259/F259</f>
        <v>324.16666666666669</v>
      </c>
      <c r="W259">
        <f>(V259-$V$408)/$V$409</f>
        <v>0.94970571069811616</v>
      </c>
      <c r="X259">
        <f t="shared" ref="X259:X322" si="9">IF((W259&lt;-0.7),0,IF((W259&gt;0.5),2,1))</f>
        <v>2</v>
      </c>
    </row>
    <row r="260" spans="1:24" x14ac:dyDescent="0.3">
      <c r="A260">
        <v>8682260870</v>
      </c>
      <c r="B260" t="s">
        <v>189</v>
      </c>
      <c r="C260" s="1">
        <v>344000</v>
      </c>
      <c r="D260">
        <v>2</v>
      </c>
      <c r="E260">
        <v>2</v>
      </c>
      <c r="F260">
        <v>1300</v>
      </c>
      <c r="G260">
        <v>4659</v>
      </c>
      <c r="H260">
        <v>1</v>
      </c>
      <c r="I260">
        <v>0</v>
      </c>
      <c r="J260">
        <v>0</v>
      </c>
      <c r="K260">
        <v>3</v>
      </c>
      <c r="L260">
        <v>8</v>
      </c>
      <c r="M260">
        <v>1300</v>
      </c>
      <c r="N260">
        <v>0</v>
      </c>
      <c r="O260">
        <v>2005</v>
      </c>
      <c r="P260">
        <v>0</v>
      </c>
      <c r="Q260">
        <v>98053</v>
      </c>
      <c r="R260">
        <v>47.713200000000001</v>
      </c>
      <c r="S260">
        <v>-122033</v>
      </c>
      <c r="T260">
        <v>1640</v>
      </c>
      <c r="U260">
        <v>4780</v>
      </c>
      <c r="V260">
        <f t="shared" si="8"/>
        <v>264.61538461538464</v>
      </c>
      <c r="W260">
        <f>(V260-$V$408)/$V$409</f>
        <v>-8.479045756800245E-2</v>
      </c>
      <c r="X260">
        <f t="shared" si="9"/>
        <v>1</v>
      </c>
    </row>
    <row r="261" spans="1:24" x14ac:dyDescent="0.3">
      <c r="A261">
        <v>8682250330</v>
      </c>
      <c r="B261" t="s">
        <v>106</v>
      </c>
      <c r="C261" s="1">
        <v>675000</v>
      </c>
      <c r="D261">
        <v>3</v>
      </c>
      <c r="E261">
        <v>3.5</v>
      </c>
      <c r="F261">
        <v>2300</v>
      </c>
      <c r="G261">
        <v>5611</v>
      </c>
      <c r="H261">
        <v>1</v>
      </c>
      <c r="I261">
        <v>0</v>
      </c>
      <c r="J261">
        <v>0</v>
      </c>
      <c r="K261">
        <v>3</v>
      </c>
      <c r="L261">
        <v>8</v>
      </c>
      <c r="M261">
        <v>2300</v>
      </c>
      <c r="N261">
        <v>0</v>
      </c>
      <c r="O261">
        <v>2004</v>
      </c>
      <c r="P261">
        <v>0</v>
      </c>
      <c r="Q261">
        <v>98053</v>
      </c>
      <c r="R261">
        <v>47.712200000000003</v>
      </c>
      <c r="S261">
        <v>-122026</v>
      </c>
      <c r="T261">
        <v>2170</v>
      </c>
      <c r="U261">
        <v>5926</v>
      </c>
      <c r="V261">
        <f t="shared" si="8"/>
        <v>293.47826086956519</v>
      </c>
      <c r="W261">
        <f>(V261-$V$408)/$V$409</f>
        <v>0.4166015169049655</v>
      </c>
      <c r="X261">
        <f t="shared" si="9"/>
        <v>1</v>
      </c>
    </row>
    <row r="262" spans="1:24" x14ac:dyDescent="0.3">
      <c r="A262">
        <v>3528000040</v>
      </c>
      <c r="B262" t="s">
        <v>190</v>
      </c>
      <c r="C262" s="1">
        <v>1690000</v>
      </c>
      <c r="D262">
        <v>3</v>
      </c>
      <c r="E262">
        <v>3.25</v>
      </c>
      <c r="F262">
        <v>5290</v>
      </c>
      <c r="G262">
        <v>224442</v>
      </c>
      <c r="H262">
        <v>2</v>
      </c>
      <c r="I262">
        <v>0</v>
      </c>
      <c r="J262">
        <v>0</v>
      </c>
      <c r="K262">
        <v>4</v>
      </c>
      <c r="L262">
        <v>11</v>
      </c>
      <c r="M262">
        <v>4540</v>
      </c>
      <c r="N262">
        <v>750</v>
      </c>
      <c r="O262">
        <v>1988</v>
      </c>
      <c r="P262">
        <v>0</v>
      </c>
      <c r="Q262">
        <v>98053</v>
      </c>
      <c r="R262">
        <v>47.667099999999998</v>
      </c>
      <c r="S262">
        <v>-122051</v>
      </c>
      <c r="T262">
        <v>3750</v>
      </c>
      <c r="U262">
        <v>84936</v>
      </c>
      <c r="V262">
        <f t="shared" si="8"/>
        <v>319.47069943289227</v>
      </c>
      <c r="W262">
        <f>(V262-$V$408)/$V$409</f>
        <v>0.86812963135427457</v>
      </c>
      <c r="X262">
        <f t="shared" si="9"/>
        <v>2</v>
      </c>
    </row>
    <row r="263" spans="1:24" x14ac:dyDescent="0.3">
      <c r="A263">
        <v>3528000040</v>
      </c>
      <c r="B263" t="s">
        <v>114</v>
      </c>
      <c r="C263" s="1">
        <v>1800000</v>
      </c>
      <c r="D263">
        <v>3</v>
      </c>
      <c r="E263">
        <v>3.25</v>
      </c>
      <c r="F263">
        <v>5290</v>
      </c>
      <c r="G263">
        <v>224442</v>
      </c>
      <c r="H263">
        <v>2</v>
      </c>
      <c r="I263">
        <v>0</v>
      </c>
      <c r="J263">
        <v>0</v>
      </c>
      <c r="K263">
        <v>4</v>
      </c>
      <c r="L263">
        <v>11</v>
      </c>
      <c r="M263">
        <v>4540</v>
      </c>
      <c r="N263">
        <v>750</v>
      </c>
      <c r="O263">
        <v>1988</v>
      </c>
      <c r="P263">
        <v>0</v>
      </c>
      <c r="Q263">
        <v>98053</v>
      </c>
      <c r="R263">
        <v>47.667099999999998</v>
      </c>
      <c r="S263">
        <v>-122051</v>
      </c>
      <c r="T263">
        <v>3750</v>
      </c>
      <c r="U263">
        <v>84936</v>
      </c>
      <c r="V263">
        <f t="shared" si="8"/>
        <v>340.26465028355386</v>
      </c>
      <c r="W263">
        <f>(V263-$V$408)/$V$409</f>
        <v>1.2293521229137205</v>
      </c>
      <c r="X263">
        <f t="shared" si="9"/>
        <v>2</v>
      </c>
    </row>
    <row r="264" spans="1:24" x14ac:dyDescent="0.3">
      <c r="A264">
        <v>7202260210</v>
      </c>
      <c r="B264" t="s">
        <v>191</v>
      </c>
      <c r="C264" s="1">
        <v>710000</v>
      </c>
      <c r="D264">
        <v>4</v>
      </c>
      <c r="E264">
        <v>2.75</v>
      </c>
      <c r="F264">
        <v>2780</v>
      </c>
      <c r="G264">
        <v>6978</v>
      </c>
      <c r="H264">
        <v>2</v>
      </c>
      <c r="I264">
        <v>0</v>
      </c>
      <c r="J264">
        <v>0</v>
      </c>
      <c r="K264">
        <v>3</v>
      </c>
      <c r="L264">
        <v>8</v>
      </c>
      <c r="M264">
        <v>2780</v>
      </c>
      <c r="N264">
        <v>0</v>
      </c>
      <c r="O264">
        <v>2001</v>
      </c>
      <c r="P264">
        <v>0</v>
      </c>
      <c r="Q264">
        <v>98053</v>
      </c>
      <c r="R264">
        <v>47.688099999999999</v>
      </c>
      <c r="S264">
        <v>-122.04</v>
      </c>
      <c r="T264">
        <v>2760</v>
      </c>
      <c r="U264">
        <v>5460</v>
      </c>
      <c r="V264">
        <f t="shared" si="8"/>
        <v>255.39568345323741</v>
      </c>
      <c r="W264">
        <f>(V264-$V$408)/$V$409</f>
        <v>-0.24495066229015519</v>
      </c>
      <c r="X264">
        <f t="shared" si="9"/>
        <v>1</v>
      </c>
    </row>
    <row r="265" spans="1:24" x14ac:dyDescent="0.3">
      <c r="A265">
        <v>3811000230</v>
      </c>
      <c r="B265" t="s">
        <v>192</v>
      </c>
      <c r="C265" s="1">
        <v>589000</v>
      </c>
      <c r="D265">
        <v>4</v>
      </c>
      <c r="E265">
        <v>2.25</v>
      </c>
      <c r="F265">
        <v>2390</v>
      </c>
      <c r="G265">
        <v>57599</v>
      </c>
      <c r="H265">
        <v>2</v>
      </c>
      <c r="I265">
        <v>0</v>
      </c>
      <c r="J265">
        <v>0</v>
      </c>
      <c r="K265">
        <v>3</v>
      </c>
      <c r="L265">
        <v>8</v>
      </c>
      <c r="M265">
        <v>2390</v>
      </c>
      <c r="N265">
        <v>0</v>
      </c>
      <c r="O265">
        <v>1981</v>
      </c>
      <c r="P265">
        <v>0</v>
      </c>
      <c r="Q265">
        <v>98053</v>
      </c>
      <c r="R265">
        <v>47.665100000000002</v>
      </c>
      <c r="S265">
        <v>-122067</v>
      </c>
      <c r="T265">
        <v>2390</v>
      </c>
      <c r="U265">
        <v>38186</v>
      </c>
      <c r="V265">
        <f t="shared" si="8"/>
        <v>246.44351464435147</v>
      </c>
      <c r="W265">
        <f>(V265-$V$408)/$V$409</f>
        <v>-0.4004634239211971</v>
      </c>
      <c r="X265">
        <f t="shared" si="9"/>
        <v>1</v>
      </c>
    </row>
    <row r="266" spans="1:24" x14ac:dyDescent="0.3">
      <c r="A266">
        <v>1525069095</v>
      </c>
      <c r="B266" t="s">
        <v>76</v>
      </c>
      <c r="C266" s="1">
        <v>925000</v>
      </c>
      <c r="D266">
        <v>4</v>
      </c>
      <c r="E266">
        <v>2.5</v>
      </c>
      <c r="F266">
        <v>3280</v>
      </c>
      <c r="G266">
        <v>209088</v>
      </c>
      <c r="H266">
        <v>2</v>
      </c>
      <c r="I266">
        <v>0</v>
      </c>
      <c r="J266">
        <v>0</v>
      </c>
      <c r="K266">
        <v>3</v>
      </c>
      <c r="L266">
        <v>10</v>
      </c>
      <c r="M266">
        <v>3280</v>
      </c>
      <c r="N266">
        <v>0</v>
      </c>
      <c r="O266">
        <v>1994</v>
      </c>
      <c r="P266">
        <v>0</v>
      </c>
      <c r="Q266">
        <v>98053</v>
      </c>
      <c r="R266">
        <v>47.655299999999997</v>
      </c>
      <c r="S266">
        <v>-122023</v>
      </c>
      <c r="T266">
        <v>2460</v>
      </c>
      <c r="U266">
        <v>39498</v>
      </c>
      <c r="V266">
        <f t="shared" si="8"/>
        <v>282.01219512195121</v>
      </c>
      <c r="W266">
        <f>(V266-$V$408)/$V$409</f>
        <v>0.2174185493446778</v>
      </c>
      <c r="X266">
        <f t="shared" si="9"/>
        <v>1</v>
      </c>
    </row>
    <row r="267" spans="1:24" x14ac:dyDescent="0.3">
      <c r="A267">
        <v>203100910</v>
      </c>
      <c r="B267" t="s">
        <v>69</v>
      </c>
      <c r="C267" s="1">
        <v>475000</v>
      </c>
      <c r="D267">
        <v>5</v>
      </c>
      <c r="E267">
        <v>2.5</v>
      </c>
      <c r="F267">
        <v>2300</v>
      </c>
      <c r="G267">
        <v>28480</v>
      </c>
      <c r="H267">
        <v>2</v>
      </c>
      <c r="I267">
        <v>0</v>
      </c>
      <c r="J267">
        <v>0</v>
      </c>
      <c r="K267">
        <v>3</v>
      </c>
      <c r="L267">
        <v>6</v>
      </c>
      <c r="M267">
        <v>2300</v>
      </c>
      <c r="N267">
        <v>0</v>
      </c>
      <c r="O267">
        <v>1994</v>
      </c>
      <c r="P267">
        <v>0</v>
      </c>
      <c r="Q267">
        <v>98053</v>
      </c>
      <c r="R267">
        <v>47.640300000000003</v>
      </c>
      <c r="S267">
        <v>-121964</v>
      </c>
      <c r="T267">
        <v>1880</v>
      </c>
      <c r="U267">
        <v>26720</v>
      </c>
      <c r="V267">
        <f t="shared" si="8"/>
        <v>206.52173913043478</v>
      </c>
      <c r="W267">
        <f>(V267-$V$408)/$V$409</f>
        <v>-1.0939652659799923</v>
      </c>
      <c r="X267">
        <f t="shared" si="9"/>
        <v>0</v>
      </c>
    </row>
    <row r="268" spans="1:24" x14ac:dyDescent="0.3">
      <c r="A268">
        <v>7202340720</v>
      </c>
      <c r="B268" t="s">
        <v>130</v>
      </c>
      <c r="C268" s="1">
        <v>620000</v>
      </c>
      <c r="D268">
        <v>3</v>
      </c>
      <c r="E268">
        <v>2.5</v>
      </c>
      <c r="F268">
        <v>2480</v>
      </c>
      <c r="G268">
        <v>9041</v>
      </c>
      <c r="H268">
        <v>2</v>
      </c>
      <c r="I268">
        <v>0</v>
      </c>
      <c r="J268">
        <v>0</v>
      </c>
      <c r="K268">
        <v>3</v>
      </c>
      <c r="L268">
        <v>7</v>
      </c>
      <c r="M268">
        <v>2480</v>
      </c>
      <c r="N268">
        <v>0</v>
      </c>
      <c r="O268">
        <v>2004</v>
      </c>
      <c r="P268">
        <v>0</v>
      </c>
      <c r="Q268">
        <v>98053</v>
      </c>
      <c r="R268">
        <v>47.679699999999997</v>
      </c>
      <c r="S268">
        <v>-122035</v>
      </c>
      <c r="T268">
        <v>2480</v>
      </c>
      <c r="U268">
        <v>6500</v>
      </c>
      <c r="V268">
        <f t="shared" si="8"/>
        <v>250</v>
      </c>
      <c r="W268">
        <f>(V268-$V$408)/$V$409</f>
        <v>-0.33868187453751319</v>
      </c>
      <c r="X268">
        <f t="shared" si="9"/>
        <v>1</v>
      </c>
    </row>
    <row r="269" spans="1:24" x14ac:dyDescent="0.3">
      <c r="A269">
        <v>8682262380</v>
      </c>
      <c r="B269" t="s">
        <v>58</v>
      </c>
      <c r="C269" s="1">
        <v>381000</v>
      </c>
      <c r="D269">
        <v>2</v>
      </c>
      <c r="E269">
        <v>2</v>
      </c>
      <c r="F269">
        <v>1340</v>
      </c>
      <c r="G269">
        <v>4447</v>
      </c>
      <c r="H269">
        <v>1</v>
      </c>
      <c r="I269">
        <v>0</v>
      </c>
      <c r="J269">
        <v>0</v>
      </c>
      <c r="K269">
        <v>3</v>
      </c>
      <c r="L269">
        <v>8</v>
      </c>
      <c r="M269">
        <v>1340</v>
      </c>
      <c r="N269">
        <v>0</v>
      </c>
      <c r="O269">
        <v>2004</v>
      </c>
      <c r="P269">
        <v>0</v>
      </c>
      <c r="Q269">
        <v>98053</v>
      </c>
      <c r="R269">
        <v>47.717500000000001</v>
      </c>
      <c r="S269">
        <v>-122033</v>
      </c>
      <c r="T269">
        <v>1350</v>
      </c>
      <c r="U269">
        <v>4458</v>
      </c>
      <c r="V269">
        <f t="shared" si="8"/>
        <v>284.32835820895525</v>
      </c>
      <c r="W269">
        <f>(V269-$V$408)/$V$409</f>
        <v>0.25765381810886262</v>
      </c>
      <c r="X269">
        <f t="shared" si="9"/>
        <v>1</v>
      </c>
    </row>
    <row r="270" spans="1:24" x14ac:dyDescent="0.3">
      <c r="A270">
        <v>7203210170</v>
      </c>
      <c r="B270" t="s">
        <v>193</v>
      </c>
      <c r="C270" s="1">
        <v>702000</v>
      </c>
      <c r="D270">
        <v>4</v>
      </c>
      <c r="E270">
        <v>2.5</v>
      </c>
      <c r="F270">
        <v>2650</v>
      </c>
      <c r="G270">
        <v>6240</v>
      </c>
      <c r="H270">
        <v>2</v>
      </c>
      <c r="I270">
        <v>0</v>
      </c>
      <c r="J270">
        <v>0</v>
      </c>
      <c r="K270">
        <v>3</v>
      </c>
      <c r="L270">
        <v>8</v>
      </c>
      <c r="M270">
        <v>2650</v>
      </c>
      <c r="N270">
        <v>0</v>
      </c>
      <c r="O270">
        <v>2013</v>
      </c>
      <c r="P270">
        <v>0</v>
      </c>
      <c r="Q270">
        <v>98053</v>
      </c>
      <c r="R270">
        <v>47.688499999999998</v>
      </c>
      <c r="S270">
        <v>-122021</v>
      </c>
      <c r="T270">
        <v>2640</v>
      </c>
      <c r="U270">
        <v>6524</v>
      </c>
      <c r="V270">
        <f t="shared" si="8"/>
        <v>264.90566037735852</v>
      </c>
      <c r="W270">
        <f>(V270-$V$408)/$V$409</f>
        <v>-7.9747926942987379E-2</v>
      </c>
      <c r="X270">
        <f t="shared" si="9"/>
        <v>1</v>
      </c>
    </row>
    <row r="271" spans="1:24" x14ac:dyDescent="0.3">
      <c r="A271">
        <v>7202330920</v>
      </c>
      <c r="B271" t="s">
        <v>52</v>
      </c>
      <c r="C271" s="1">
        <v>464000</v>
      </c>
      <c r="D271">
        <v>3</v>
      </c>
      <c r="E271">
        <v>2.5</v>
      </c>
      <c r="F271">
        <v>1690</v>
      </c>
      <c r="G271">
        <v>4898</v>
      </c>
      <c r="H271">
        <v>2</v>
      </c>
      <c r="I271">
        <v>0</v>
      </c>
      <c r="J271">
        <v>0</v>
      </c>
      <c r="K271">
        <v>3</v>
      </c>
      <c r="L271">
        <v>7</v>
      </c>
      <c r="M271">
        <v>1690</v>
      </c>
      <c r="N271">
        <v>0</v>
      </c>
      <c r="O271">
        <v>2003</v>
      </c>
      <c r="P271">
        <v>0</v>
      </c>
      <c r="Q271">
        <v>98053</v>
      </c>
      <c r="R271">
        <v>47.683399999999999</v>
      </c>
      <c r="S271">
        <v>-122038</v>
      </c>
      <c r="T271">
        <v>2220</v>
      </c>
      <c r="U271">
        <v>4933</v>
      </c>
      <c r="V271">
        <f t="shared" si="8"/>
        <v>274.55621301775147</v>
      </c>
      <c r="W271">
        <f>(V271-$V$408)/$V$409</f>
        <v>8.7896821990206445E-2</v>
      </c>
      <c r="X271">
        <f t="shared" si="9"/>
        <v>1</v>
      </c>
    </row>
    <row r="272" spans="1:24" x14ac:dyDescent="0.3">
      <c r="A272">
        <v>7511200020</v>
      </c>
      <c r="B272" t="s">
        <v>92</v>
      </c>
      <c r="C272" s="1">
        <v>509900</v>
      </c>
      <c r="D272">
        <v>3</v>
      </c>
      <c r="E272">
        <v>1.75</v>
      </c>
      <c r="F272">
        <v>1690</v>
      </c>
      <c r="G272">
        <v>53578</v>
      </c>
      <c r="H272">
        <v>1</v>
      </c>
      <c r="I272">
        <v>0</v>
      </c>
      <c r="J272">
        <v>0</v>
      </c>
      <c r="K272">
        <v>3</v>
      </c>
      <c r="L272">
        <v>8</v>
      </c>
      <c r="M272">
        <v>1690</v>
      </c>
      <c r="N272">
        <v>0</v>
      </c>
      <c r="O272">
        <v>1984</v>
      </c>
      <c r="P272">
        <v>0</v>
      </c>
      <c r="Q272">
        <v>98053</v>
      </c>
      <c r="R272">
        <v>47.654600000000002</v>
      </c>
      <c r="S272">
        <v>-122049</v>
      </c>
      <c r="T272">
        <v>2290</v>
      </c>
      <c r="U272">
        <v>52707</v>
      </c>
      <c r="V272">
        <f t="shared" si="8"/>
        <v>301.71597633136093</v>
      </c>
      <c r="W272">
        <f>(V272-$V$408)/$V$409</f>
        <v>0.55970313935459992</v>
      </c>
      <c r="X272">
        <f t="shared" si="9"/>
        <v>2</v>
      </c>
    </row>
    <row r="273" spans="1:24" x14ac:dyDescent="0.3">
      <c r="A273">
        <v>2413910190</v>
      </c>
      <c r="B273" t="s">
        <v>194</v>
      </c>
      <c r="C273" s="1">
        <v>500000</v>
      </c>
      <c r="D273">
        <v>3</v>
      </c>
      <c r="E273">
        <v>1.75</v>
      </c>
      <c r="F273">
        <v>1690</v>
      </c>
      <c r="G273">
        <v>48096</v>
      </c>
      <c r="H273">
        <v>1</v>
      </c>
      <c r="I273">
        <v>0</v>
      </c>
      <c r="J273">
        <v>0</v>
      </c>
      <c r="K273">
        <v>3</v>
      </c>
      <c r="L273">
        <v>7</v>
      </c>
      <c r="M273">
        <v>1690</v>
      </c>
      <c r="N273">
        <v>0</v>
      </c>
      <c r="O273">
        <v>1973</v>
      </c>
      <c r="P273">
        <v>0</v>
      </c>
      <c r="Q273">
        <v>98053</v>
      </c>
      <c r="R273">
        <v>47.674500000000002</v>
      </c>
      <c r="S273">
        <v>-122061</v>
      </c>
      <c r="T273">
        <v>2070</v>
      </c>
      <c r="U273">
        <v>35160</v>
      </c>
      <c r="V273">
        <f t="shared" si="8"/>
        <v>295.85798816568047</v>
      </c>
      <c r="W273">
        <f>(V273-$V$408)/$V$409</f>
        <v>0.45794099247208375</v>
      </c>
      <c r="X273">
        <f t="shared" si="9"/>
        <v>1</v>
      </c>
    </row>
    <row r="274" spans="1:24" x14ac:dyDescent="0.3">
      <c r="A274">
        <v>6979900010</v>
      </c>
      <c r="B274" t="s">
        <v>58</v>
      </c>
      <c r="C274" s="1">
        <v>975000</v>
      </c>
      <c r="D274">
        <v>4</v>
      </c>
      <c r="E274">
        <v>2.5</v>
      </c>
      <c r="F274">
        <v>3420</v>
      </c>
      <c r="G274">
        <v>183387</v>
      </c>
      <c r="H274">
        <v>2</v>
      </c>
      <c r="I274">
        <v>0</v>
      </c>
      <c r="J274">
        <v>0</v>
      </c>
      <c r="K274">
        <v>3</v>
      </c>
      <c r="L274">
        <v>10</v>
      </c>
      <c r="M274">
        <v>3420</v>
      </c>
      <c r="N274">
        <v>0</v>
      </c>
      <c r="O274">
        <v>2000</v>
      </c>
      <c r="P274">
        <v>0</v>
      </c>
      <c r="Q274">
        <v>98053</v>
      </c>
      <c r="R274">
        <v>47633</v>
      </c>
      <c r="S274">
        <v>-121972</v>
      </c>
      <c r="T274">
        <v>2260</v>
      </c>
      <c r="U274">
        <v>34613</v>
      </c>
      <c r="V274">
        <f t="shared" si="8"/>
        <v>285.08771929824559</v>
      </c>
      <c r="W274">
        <f>(V274-$V$408)/$V$409</f>
        <v>0.2708450729423818</v>
      </c>
      <c r="X274">
        <f t="shared" si="9"/>
        <v>1</v>
      </c>
    </row>
    <row r="275" spans="1:24" x14ac:dyDescent="0.3">
      <c r="A275">
        <v>203900920</v>
      </c>
      <c r="B275" t="s">
        <v>188</v>
      </c>
      <c r="C275" s="1">
        <v>340000</v>
      </c>
      <c r="D275">
        <v>3</v>
      </c>
      <c r="E275">
        <v>2</v>
      </c>
      <c r="F275">
        <v>1130</v>
      </c>
      <c r="G275">
        <v>9879</v>
      </c>
      <c r="H275">
        <v>2</v>
      </c>
      <c r="I275">
        <v>0</v>
      </c>
      <c r="J275">
        <v>0</v>
      </c>
      <c r="K275">
        <v>3</v>
      </c>
      <c r="L275">
        <v>6</v>
      </c>
      <c r="M275">
        <v>1130</v>
      </c>
      <c r="N275">
        <v>0</v>
      </c>
      <c r="O275">
        <v>1996</v>
      </c>
      <c r="P275">
        <v>0</v>
      </c>
      <c r="Q275">
        <v>98053</v>
      </c>
      <c r="R275">
        <v>47635</v>
      </c>
      <c r="S275">
        <v>-121964</v>
      </c>
      <c r="T275">
        <v>1900</v>
      </c>
      <c r="U275">
        <v>14907</v>
      </c>
      <c r="V275">
        <f t="shared" si="8"/>
        <v>300.88495575221236</v>
      </c>
      <c r="W275">
        <f>(V275-$V$408)/$V$409</f>
        <v>0.5452670504029099</v>
      </c>
      <c r="X275">
        <f t="shared" si="9"/>
        <v>2</v>
      </c>
    </row>
    <row r="276" spans="1:24" x14ac:dyDescent="0.3">
      <c r="A276">
        <v>2413910050</v>
      </c>
      <c r="B276" t="s">
        <v>195</v>
      </c>
      <c r="C276" s="1">
        <v>605000</v>
      </c>
      <c r="D276">
        <v>4</v>
      </c>
      <c r="E276">
        <v>1.75</v>
      </c>
      <c r="F276">
        <v>3280</v>
      </c>
      <c r="G276">
        <v>35160</v>
      </c>
      <c r="H276">
        <v>1</v>
      </c>
      <c r="I276">
        <v>0</v>
      </c>
      <c r="J276">
        <v>0</v>
      </c>
      <c r="K276">
        <v>3</v>
      </c>
      <c r="L276">
        <v>7</v>
      </c>
      <c r="M276">
        <v>2080</v>
      </c>
      <c r="N276">
        <v>1200</v>
      </c>
      <c r="O276">
        <v>1976</v>
      </c>
      <c r="P276">
        <v>0</v>
      </c>
      <c r="Q276">
        <v>98053</v>
      </c>
      <c r="R276">
        <v>47.672800000000002</v>
      </c>
      <c r="S276">
        <v>-122061</v>
      </c>
      <c r="T276">
        <v>2510</v>
      </c>
      <c r="U276">
        <v>31331</v>
      </c>
      <c r="V276">
        <f t="shared" si="8"/>
        <v>184.45121951219511</v>
      </c>
      <c r="W276">
        <f>(V276-$V$408)/$V$409</f>
        <v>-1.4773636948677145</v>
      </c>
      <c r="X276">
        <f t="shared" si="9"/>
        <v>0</v>
      </c>
    </row>
    <row r="277" spans="1:24" x14ac:dyDescent="0.3">
      <c r="A277">
        <v>1330850130</v>
      </c>
      <c r="B277" t="s">
        <v>196</v>
      </c>
      <c r="C277" s="1">
        <v>799990</v>
      </c>
      <c r="D277">
        <v>3</v>
      </c>
      <c r="E277">
        <v>2.5</v>
      </c>
      <c r="F277">
        <v>2850</v>
      </c>
      <c r="G277">
        <v>21780</v>
      </c>
      <c r="H277">
        <v>2</v>
      </c>
      <c r="I277">
        <v>0</v>
      </c>
      <c r="J277">
        <v>0</v>
      </c>
      <c r="K277">
        <v>3</v>
      </c>
      <c r="L277">
        <v>10</v>
      </c>
      <c r="M277">
        <v>2850</v>
      </c>
      <c r="N277">
        <v>0</v>
      </c>
      <c r="O277">
        <v>1994</v>
      </c>
      <c r="P277">
        <v>0</v>
      </c>
      <c r="Q277">
        <v>98053</v>
      </c>
      <c r="R277">
        <v>47.645499999999998</v>
      </c>
      <c r="S277">
        <v>-122.04</v>
      </c>
      <c r="T277">
        <v>3020</v>
      </c>
      <c r="U277">
        <v>21798</v>
      </c>
      <c r="V277">
        <f t="shared" si="8"/>
        <v>280.6982456140351</v>
      </c>
      <c r="W277">
        <f>(V277-$V$408)/$V$409</f>
        <v>0.19459325181264758</v>
      </c>
      <c r="X277">
        <f t="shared" si="9"/>
        <v>1</v>
      </c>
    </row>
    <row r="278" spans="1:24" x14ac:dyDescent="0.3">
      <c r="A278">
        <v>3811000250</v>
      </c>
      <c r="B278" t="s">
        <v>176</v>
      </c>
      <c r="C278" s="1">
        <v>610000</v>
      </c>
      <c r="D278">
        <v>3</v>
      </c>
      <c r="E278">
        <v>2.25</v>
      </c>
      <c r="F278">
        <v>2320</v>
      </c>
      <c r="G278">
        <v>38186</v>
      </c>
      <c r="H278">
        <v>2</v>
      </c>
      <c r="I278">
        <v>0</v>
      </c>
      <c r="J278">
        <v>0</v>
      </c>
      <c r="K278">
        <v>3</v>
      </c>
      <c r="L278">
        <v>8</v>
      </c>
      <c r="M278">
        <v>2320</v>
      </c>
      <c r="N278">
        <v>0</v>
      </c>
      <c r="O278">
        <v>1980</v>
      </c>
      <c r="P278">
        <v>0</v>
      </c>
      <c r="Q278">
        <v>98053</v>
      </c>
      <c r="R278">
        <v>47.664499999999997</v>
      </c>
      <c r="S278">
        <v>-122068</v>
      </c>
      <c r="T278">
        <v>2875</v>
      </c>
      <c r="U278">
        <v>37523</v>
      </c>
      <c r="V278">
        <f t="shared" si="8"/>
        <v>262.93103448275861</v>
      </c>
      <c r="W278">
        <f>(V278-$V$408)/$V$409</f>
        <v>-0.11405017622056925</v>
      </c>
      <c r="X278">
        <f t="shared" si="9"/>
        <v>1</v>
      </c>
    </row>
    <row r="279" spans="1:24" x14ac:dyDescent="0.3">
      <c r="A279">
        <v>425069136</v>
      </c>
      <c r="B279" t="s">
        <v>197</v>
      </c>
      <c r="C279" s="1">
        <v>894400</v>
      </c>
      <c r="D279">
        <v>3</v>
      </c>
      <c r="E279">
        <v>2.5</v>
      </c>
      <c r="F279">
        <v>3100</v>
      </c>
      <c r="G279">
        <v>45738</v>
      </c>
      <c r="H279">
        <v>2</v>
      </c>
      <c r="I279">
        <v>0</v>
      </c>
      <c r="J279">
        <v>0</v>
      </c>
      <c r="K279">
        <v>3</v>
      </c>
      <c r="L279">
        <v>10</v>
      </c>
      <c r="M279">
        <v>3100</v>
      </c>
      <c r="N279">
        <v>0</v>
      </c>
      <c r="O279">
        <v>1991</v>
      </c>
      <c r="P279">
        <v>0</v>
      </c>
      <c r="Q279">
        <v>98053</v>
      </c>
      <c r="R279">
        <v>47.685400000000001</v>
      </c>
      <c r="S279">
        <v>-122048</v>
      </c>
      <c r="T279">
        <v>3340</v>
      </c>
      <c r="U279">
        <v>45738</v>
      </c>
      <c r="V279">
        <f t="shared" si="8"/>
        <v>288.51612903225805</v>
      </c>
      <c r="W279">
        <f>(V279-$V$408)/$V$409</f>
        <v>0.33040175435904662</v>
      </c>
      <c r="X279">
        <f t="shared" si="9"/>
        <v>1</v>
      </c>
    </row>
    <row r="280" spans="1:24" x14ac:dyDescent="0.3">
      <c r="A280">
        <v>8682290660</v>
      </c>
      <c r="B280" t="s">
        <v>103</v>
      </c>
      <c r="C280" s="1">
        <v>699950</v>
      </c>
      <c r="D280">
        <v>2</v>
      </c>
      <c r="E280">
        <v>2.5</v>
      </c>
      <c r="F280">
        <v>2390</v>
      </c>
      <c r="G280">
        <v>7489</v>
      </c>
      <c r="H280">
        <v>1</v>
      </c>
      <c r="I280">
        <v>0</v>
      </c>
      <c r="J280">
        <v>0</v>
      </c>
      <c r="K280">
        <v>3</v>
      </c>
      <c r="L280">
        <v>8</v>
      </c>
      <c r="M280">
        <v>2390</v>
      </c>
      <c r="N280">
        <v>0</v>
      </c>
      <c r="O280">
        <v>2007</v>
      </c>
      <c r="P280">
        <v>0</v>
      </c>
      <c r="Q280">
        <v>98053</v>
      </c>
      <c r="R280">
        <v>47.724299999999999</v>
      </c>
      <c r="S280">
        <v>-122032</v>
      </c>
      <c r="T280">
        <v>2170</v>
      </c>
      <c r="U280">
        <v>7489</v>
      </c>
      <c r="V280">
        <f t="shared" si="8"/>
        <v>292.86610878661088</v>
      </c>
      <c r="W280">
        <f>(V280-$V$408)/$V$409</f>
        <v>0.40596750597524234</v>
      </c>
      <c r="X280">
        <f t="shared" si="9"/>
        <v>1</v>
      </c>
    </row>
    <row r="281" spans="1:24" x14ac:dyDescent="0.3">
      <c r="A281">
        <v>1525069134</v>
      </c>
      <c r="B281" t="s">
        <v>198</v>
      </c>
      <c r="C281" s="1">
        <v>1300000</v>
      </c>
      <c r="D281">
        <v>4</v>
      </c>
      <c r="E281">
        <v>3.5</v>
      </c>
      <c r="F281">
        <v>3790</v>
      </c>
      <c r="G281">
        <v>90169</v>
      </c>
      <c r="H281">
        <v>2</v>
      </c>
      <c r="I281">
        <v>0</v>
      </c>
      <c r="J281">
        <v>0</v>
      </c>
      <c r="K281">
        <v>3</v>
      </c>
      <c r="L281">
        <v>11</v>
      </c>
      <c r="M281">
        <v>3790</v>
      </c>
      <c r="N281">
        <v>0</v>
      </c>
      <c r="O281">
        <v>1998</v>
      </c>
      <c r="P281">
        <v>0</v>
      </c>
      <c r="Q281">
        <v>98053</v>
      </c>
      <c r="R281">
        <v>47.658700000000003</v>
      </c>
      <c r="S281">
        <v>-122022</v>
      </c>
      <c r="T281">
        <v>3410</v>
      </c>
      <c r="U281">
        <v>46951</v>
      </c>
      <c r="V281">
        <f t="shared" si="8"/>
        <v>343.00791556728234</v>
      </c>
      <c r="W281">
        <f>(V281-$V$408)/$V$409</f>
        <v>1.2770068051775003</v>
      </c>
      <c r="X281">
        <f t="shared" si="9"/>
        <v>2</v>
      </c>
    </row>
    <row r="282" spans="1:24" x14ac:dyDescent="0.3">
      <c r="A282">
        <v>8807300130</v>
      </c>
      <c r="B282" t="s">
        <v>60</v>
      </c>
      <c r="C282" s="1">
        <v>330000</v>
      </c>
      <c r="D282">
        <v>3</v>
      </c>
      <c r="E282">
        <v>1</v>
      </c>
      <c r="F282">
        <v>910</v>
      </c>
      <c r="G282">
        <v>10240</v>
      </c>
      <c r="H282">
        <v>1</v>
      </c>
      <c r="I282">
        <v>0</v>
      </c>
      <c r="J282">
        <v>0</v>
      </c>
      <c r="K282">
        <v>4</v>
      </c>
      <c r="L282">
        <v>6</v>
      </c>
      <c r="M282">
        <v>910</v>
      </c>
      <c r="N282">
        <v>0</v>
      </c>
      <c r="O282">
        <v>1969</v>
      </c>
      <c r="P282">
        <v>0</v>
      </c>
      <c r="Q282">
        <v>98053</v>
      </c>
      <c r="R282">
        <v>47.672899999999998</v>
      </c>
      <c r="S282">
        <v>-122064</v>
      </c>
      <c r="T282">
        <v>1140</v>
      </c>
      <c r="U282">
        <v>10720</v>
      </c>
      <c r="V282">
        <f t="shared" si="8"/>
        <v>362.63736263736263</v>
      </c>
      <c r="W282">
        <f>(V282-$V$408)/$V$409</f>
        <v>1.6180000983478104</v>
      </c>
      <c r="X282">
        <f t="shared" si="9"/>
        <v>2</v>
      </c>
    </row>
    <row r="283" spans="1:24" x14ac:dyDescent="0.3">
      <c r="A283">
        <v>1525069088</v>
      </c>
      <c r="B283" t="s">
        <v>117</v>
      </c>
      <c r="C283" s="1">
        <v>442500</v>
      </c>
      <c r="D283">
        <v>5</v>
      </c>
      <c r="E283">
        <v>3.25</v>
      </c>
      <c r="F283">
        <v>4240</v>
      </c>
      <c r="G283">
        <v>226097</v>
      </c>
      <c r="H283">
        <v>2</v>
      </c>
      <c r="I283">
        <v>0</v>
      </c>
      <c r="J283">
        <v>0</v>
      </c>
      <c r="K283">
        <v>3</v>
      </c>
      <c r="L283">
        <v>8</v>
      </c>
      <c r="M283">
        <v>3410</v>
      </c>
      <c r="N283">
        <v>830</v>
      </c>
      <c r="O283">
        <v>1980</v>
      </c>
      <c r="P283">
        <v>0</v>
      </c>
      <c r="Q283">
        <v>98053</v>
      </c>
      <c r="R283">
        <v>47.647199999999998</v>
      </c>
      <c r="S283">
        <v>-122017</v>
      </c>
      <c r="T283">
        <v>2980</v>
      </c>
      <c r="U283">
        <v>217800</v>
      </c>
      <c r="V283">
        <f t="shared" si="8"/>
        <v>104.36320754716981</v>
      </c>
      <c r="W283">
        <f>(V283-$V$408)/$V$409</f>
        <v>-2.8686140365568082</v>
      </c>
      <c r="X283">
        <f t="shared" si="9"/>
        <v>0</v>
      </c>
    </row>
    <row r="284" spans="1:24" x14ac:dyDescent="0.3">
      <c r="A284">
        <v>2425069069</v>
      </c>
      <c r="B284" t="s">
        <v>185</v>
      </c>
      <c r="C284" s="1">
        <v>587000</v>
      </c>
      <c r="D284">
        <v>3</v>
      </c>
      <c r="E284">
        <v>2.25</v>
      </c>
      <c r="F284">
        <v>2370</v>
      </c>
      <c r="G284">
        <v>217800</v>
      </c>
      <c r="H284">
        <v>2</v>
      </c>
      <c r="I284">
        <v>0</v>
      </c>
      <c r="J284">
        <v>0</v>
      </c>
      <c r="K284">
        <v>3</v>
      </c>
      <c r="L284">
        <v>7</v>
      </c>
      <c r="M284">
        <v>2370</v>
      </c>
      <c r="N284">
        <v>0</v>
      </c>
      <c r="O284">
        <v>1979</v>
      </c>
      <c r="P284">
        <v>0</v>
      </c>
      <c r="Q284">
        <v>98053</v>
      </c>
      <c r="R284">
        <v>47.636400000000002</v>
      </c>
      <c r="S284">
        <v>-121984</v>
      </c>
      <c r="T284">
        <v>3100</v>
      </c>
      <c r="U284">
        <v>86248</v>
      </c>
      <c r="V284">
        <f t="shared" si="8"/>
        <v>247.67932489451476</v>
      </c>
      <c r="W284">
        <f>(V284-$V$408)/$V$409</f>
        <v>-0.37899552391197472</v>
      </c>
      <c r="X284">
        <f t="shared" si="9"/>
        <v>1</v>
      </c>
    </row>
    <row r="285" spans="1:24" x14ac:dyDescent="0.3">
      <c r="A285">
        <v>8682261190</v>
      </c>
      <c r="B285" t="s">
        <v>137</v>
      </c>
      <c r="C285" s="1">
        <v>550285</v>
      </c>
      <c r="D285">
        <v>2</v>
      </c>
      <c r="E285">
        <v>1.75</v>
      </c>
      <c r="F285">
        <v>1680</v>
      </c>
      <c r="G285">
        <v>4500</v>
      </c>
      <c r="H285">
        <v>1</v>
      </c>
      <c r="I285">
        <v>0</v>
      </c>
      <c r="J285">
        <v>0</v>
      </c>
      <c r="K285">
        <v>3</v>
      </c>
      <c r="L285">
        <v>8</v>
      </c>
      <c r="M285">
        <v>1680</v>
      </c>
      <c r="N285">
        <v>0</v>
      </c>
      <c r="O285">
        <v>2004</v>
      </c>
      <c r="P285">
        <v>0</v>
      </c>
      <c r="Q285">
        <v>98053</v>
      </c>
      <c r="R285">
        <v>47.713200000000001</v>
      </c>
      <c r="S285">
        <v>-122032</v>
      </c>
      <c r="T285">
        <v>1670</v>
      </c>
      <c r="U285">
        <v>4500</v>
      </c>
      <c r="V285">
        <f t="shared" si="8"/>
        <v>327.55059523809524</v>
      </c>
      <c r="W285">
        <f>(V285-$V$408)/$V$409</f>
        <v>1.0084896867981523</v>
      </c>
      <c r="X285">
        <f t="shared" si="9"/>
        <v>2</v>
      </c>
    </row>
    <row r="286" spans="1:24" x14ac:dyDescent="0.3">
      <c r="A286">
        <v>8682261440</v>
      </c>
      <c r="B286" t="s">
        <v>199</v>
      </c>
      <c r="C286" s="1">
        <v>579000</v>
      </c>
      <c r="D286">
        <v>2</v>
      </c>
      <c r="E286">
        <v>1.75</v>
      </c>
      <c r="F286">
        <v>1560</v>
      </c>
      <c r="G286">
        <v>4500</v>
      </c>
      <c r="H286">
        <v>1</v>
      </c>
      <c r="I286">
        <v>0</v>
      </c>
      <c r="J286">
        <v>0</v>
      </c>
      <c r="K286">
        <v>3</v>
      </c>
      <c r="L286">
        <v>8</v>
      </c>
      <c r="M286">
        <v>1560</v>
      </c>
      <c r="N286">
        <v>0</v>
      </c>
      <c r="O286">
        <v>2004</v>
      </c>
      <c r="P286">
        <v>0</v>
      </c>
      <c r="Q286">
        <v>98053</v>
      </c>
      <c r="R286">
        <v>47.712800000000001</v>
      </c>
      <c r="S286">
        <v>-122032</v>
      </c>
      <c r="T286">
        <v>1860</v>
      </c>
      <c r="U286">
        <v>4500</v>
      </c>
      <c r="V286">
        <f t="shared" si="8"/>
        <v>371.15384615384613</v>
      </c>
      <c r="W286">
        <f>(V286-$V$408)/$V$409</f>
        <v>1.7659443450781638</v>
      </c>
      <c r="X286">
        <f t="shared" si="9"/>
        <v>2</v>
      </c>
    </row>
    <row r="287" spans="1:24" x14ac:dyDescent="0.3">
      <c r="A287">
        <v>8682282210</v>
      </c>
      <c r="B287" t="s">
        <v>133</v>
      </c>
      <c r="C287" s="1">
        <v>541500</v>
      </c>
      <c r="D287">
        <v>2</v>
      </c>
      <c r="E287">
        <v>2.5</v>
      </c>
      <c r="F287">
        <v>1900</v>
      </c>
      <c r="G287">
        <v>3690</v>
      </c>
      <c r="H287">
        <v>2</v>
      </c>
      <c r="I287">
        <v>0</v>
      </c>
      <c r="J287">
        <v>0</v>
      </c>
      <c r="K287">
        <v>3</v>
      </c>
      <c r="L287">
        <v>8</v>
      </c>
      <c r="M287">
        <v>1900</v>
      </c>
      <c r="N287">
        <v>0</v>
      </c>
      <c r="O287">
        <v>2006</v>
      </c>
      <c r="P287">
        <v>0</v>
      </c>
      <c r="Q287">
        <v>98053</v>
      </c>
      <c r="R287">
        <v>47.708199999999998</v>
      </c>
      <c r="S287">
        <v>-122019</v>
      </c>
      <c r="T287">
        <v>1900</v>
      </c>
      <c r="U287">
        <v>5153</v>
      </c>
      <c r="V287">
        <f t="shared" si="8"/>
        <v>285</v>
      </c>
      <c r="W287">
        <f>(V287-$V$408)/$V$409</f>
        <v>0.26932125557368253</v>
      </c>
      <c r="X287">
        <f t="shared" si="9"/>
        <v>1</v>
      </c>
    </row>
    <row r="288" spans="1:24" x14ac:dyDescent="0.3">
      <c r="A288">
        <v>7202271060</v>
      </c>
      <c r="B288" t="s">
        <v>152</v>
      </c>
      <c r="C288" s="1">
        <v>610000</v>
      </c>
      <c r="D288">
        <v>4</v>
      </c>
      <c r="E288">
        <v>2.5</v>
      </c>
      <c r="F288">
        <v>2980</v>
      </c>
      <c r="G288">
        <v>5896</v>
      </c>
      <c r="H288">
        <v>2</v>
      </c>
      <c r="I288">
        <v>0</v>
      </c>
      <c r="J288">
        <v>0</v>
      </c>
      <c r="K288">
        <v>3</v>
      </c>
      <c r="L288">
        <v>8</v>
      </c>
      <c r="M288">
        <v>2980</v>
      </c>
      <c r="N288">
        <v>0</v>
      </c>
      <c r="O288">
        <v>2001</v>
      </c>
      <c r="P288">
        <v>0</v>
      </c>
      <c r="Q288">
        <v>98053</v>
      </c>
      <c r="R288">
        <v>47.687199999999997</v>
      </c>
      <c r="S288">
        <v>-122036</v>
      </c>
      <c r="T288">
        <v>2900</v>
      </c>
      <c r="U288">
        <v>5712</v>
      </c>
      <c r="V288">
        <f t="shared" si="8"/>
        <v>204.69798657718121</v>
      </c>
      <c r="W288">
        <f>(V288-$V$408)/$V$409</f>
        <v>-1.1256466162921768</v>
      </c>
      <c r="X288">
        <f t="shared" si="9"/>
        <v>0</v>
      </c>
    </row>
    <row r="289" spans="1:24" x14ac:dyDescent="0.3">
      <c r="A289">
        <v>8682310470</v>
      </c>
      <c r="B289" t="s">
        <v>200</v>
      </c>
      <c r="C289" s="1">
        <v>445000</v>
      </c>
      <c r="D289">
        <v>2</v>
      </c>
      <c r="E289">
        <v>1.75</v>
      </c>
      <c r="F289">
        <v>1440</v>
      </c>
      <c r="G289">
        <v>4660</v>
      </c>
      <c r="H289">
        <v>1</v>
      </c>
      <c r="I289">
        <v>0</v>
      </c>
      <c r="J289">
        <v>2</v>
      </c>
      <c r="K289">
        <v>3</v>
      </c>
      <c r="L289">
        <v>8</v>
      </c>
      <c r="M289">
        <v>1440</v>
      </c>
      <c r="N289">
        <v>0</v>
      </c>
      <c r="O289">
        <v>2008</v>
      </c>
      <c r="P289">
        <v>0</v>
      </c>
      <c r="Q289">
        <v>98053</v>
      </c>
      <c r="R289">
        <v>47.709200000000003</v>
      </c>
      <c r="S289">
        <v>-122015</v>
      </c>
      <c r="T289">
        <v>1680</v>
      </c>
      <c r="U289">
        <v>4989</v>
      </c>
      <c r="V289">
        <f t="shared" si="8"/>
        <v>309.02777777777777</v>
      </c>
      <c r="W289">
        <f>(V289-$V$408)/$V$409</f>
        <v>0.68672022981668579</v>
      </c>
      <c r="X289">
        <f t="shared" si="9"/>
        <v>2</v>
      </c>
    </row>
    <row r="290" spans="1:24" x14ac:dyDescent="0.3">
      <c r="A290">
        <v>8682310430</v>
      </c>
      <c r="B290" t="s">
        <v>201</v>
      </c>
      <c r="C290" s="1">
        <v>560000</v>
      </c>
      <c r="D290">
        <v>2</v>
      </c>
      <c r="E290">
        <v>2</v>
      </c>
      <c r="F290">
        <v>1680</v>
      </c>
      <c r="G290">
        <v>4647</v>
      </c>
      <c r="H290">
        <v>1</v>
      </c>
      <c r="I290">
        <v>0</v>
      </c>
      <c r="J290">
        <v>0</v>
      </c>
      <c r="K290">
        <v>3</v>
      </c>
      <c r="L290">
        <v>8</v>
      </c>
      <c r="M290">
        <v>1680</v>
      </c>
      <c r="N290">
        <v>0</v>
      </c>
      <c r="O290">
        <v>2008</v>
      </c>
      <c r="P290">
        <v>0</v>
      </c>
      <c r="Q290">
        <v>98053</v>
      </c>
      <c r="R290">
        <v>47.708799999999997</v>
      </c>
      <c r="S290">
        <v>-122015</v>
      </c>
      <c r="T290">
        <v>1680</v>
      </c>
      <c r="U290">
        <v>4950</v>
      </c>
      <c r="V290">
        <f t="shared" si="8"/>
        <v>333.33333333333331</v>
      </c>
      <c r="W290">
        <f>(V290-$V$408)/$V$409</f>
        <v>1.1089446257272382</v>
      </c>
      <c r="X290">
        <f t="shared" si="9"/>
        <v>2</v>
      </c>
    </row>
    <row r="291" spans="1:24" x14ac:dyDescent="0.3">
      <c r="A291">
        <v>7202330470</v>
      </c>
      <c r="B291" t="s">
        <v>138</v>
      </c>
      <c r="C291" s="1">
        <v>485000</v>
      </c>
      <c r="D291">
        <v>3</v>
      </c>
      <c r="E291">
        <v>2.5</v>
      </c>
      <c r="F291">
        <v>1650</v>
      </c>
      <c r="G291">
        <v>3436</v>
      </c>
      <c r="H291">
        <v>2</v>
      </c>
      <c r="I291">
        <v>0</v>
      </c>
      <c r="J291">
        <v>0</v>
      </c>
      <c r="K291">
        <v>3</v>
      </c>
      <c r="L291">
        <v>7</v>
      </c>
      <c r="M291">
        <v>1650</v>
      </c>
      <c r="N291">
        <v>0</v>
      </c>
      <c r="O291">
        <v>2003</v>
      </c>
      <c r="P291">
        <v>0</v>
      </c>
      <c r="Q291">
        <v>98053</v>
      </c>
      <c r="R291">
        <v>47.681899999999999</v>
      </c>
      <c r="S291">
        <v>-122036</v>
      </c>
      <c r="T291">
        <v>1680</v>
      </c>
      <c r="U291">
        <v>3446</v>
      </c>
      <c r="V291">
        <f t="shared" si="8"/>
        <v>293.93939393939394</v>
      </c>
      <c r="W291">
        <f>(V291-$V$408)/$V$409</f>
        <v>0.42461209832935587</v>
      </c>
      <c r="X291">
        <f t="shared" si="9"/>
        <v>1</v>
      </c>
    </row>
    <row r="292" spans="1:24" x14ac:dyDescent="0.3">
      <c r="A292">
        <v>7202270440</v>
      </c>
      <c r="B292" t="s">
        <v>143</v>
      </c>
      <c r="C292" s="1">
        <v>650000</v>
      </c>
      <c r="D292">
        <v>4</v>
      </c>
      <c r="E292">
        <v>2.5</v>
      </c>
      <c r="F292">
        <v>2770</v>
      </c>
      <c r="G292">
        <v>5612</v>
      </c>
      <c r="H292">
        <v>2</v>
      </c>
      <c r="I292">
        <v>0</v>
      </c>
      <c r="J292">
        <v>0</v>
      </c>
      <c r="K292">
        <v>3</v>
      </c>
      <c r="L292">
        <v>7</v>
      </c>
      <c r="M292">
        <v>2770</v>
      </c>
      <c r="N292">
        <v>0</v>
      </c>
      <c r="O292">
        <v>2001</v>
      </c>
      <c r="P292">
        <v>0</v>
      </c>
      <c r="Q292">
        <v>98053</v>
      </c>
      <c r="R292">
        <v>47686</v>
      </c>
      <c r="S292">
        <v>-122036</v>
      </c>
      <c r="T292">
        <v>2770</v>
      </c>
      <c r="U292">
        <v>5177</v>
      </c>
      <c r="V292">
        <f t="shared" si="8"/>
        <v>234.65703971119135</v>
      </c>
      <c r="W292">
        <f>(V292-$V$408)/$V$409</f>
        <v>-0.60521238541658284</v>
      </c>
      <c r="X292">
        <f t="shared" si="9"/>
        <v>1</v>
      </c>
    </row>
    <row r="293" spans="1:24" x14ac:dyDescent="0.3">
      <c r="A293">
        <v>8682280170</v>
      </c>
      <c r="B293" t="s">
        <v>148</v>
      </c>
      <c r="C293" s="1">
        <v>850000</v>
      </c>
      <c r="D293">
        <v>3</v>
      </c>
      <c r="E293">
        <v>2.5</v>
      </c>
      <c r="F293">
        <v>3360</v>
      </c>
      <c r="G293">
        <v>8708</v>
      </c>
      <c r="H293">
        <v>2</v>
      </c>
      <c r="I293">
        <v>0</v>
      </c>
      <c r="J293">
        <v>0</v>
      </c>
      <c r="K293">
        <v>3</v>
      </c>
      <c r="L293">
        <v>9</v>
      </c>
      <c r="M293">
        <v>3360</v>
      </c>
      <c r="N293">
        <v>0</v>
      </c>
      <c r="O293">
        <v>2006</v>
      </c>
      <c r="P293">
        <v>0</v>
      </c>
      <c r="Q293">
        <v>98053</v>
      </c>
      <c r="R293">
        <v>47.703699999999998</v>
      </c>
      <c r="S293">
        <v>-122016</v>
      </c>
      <c r="T293">
        <v>1810</v>
      </c>
      <c r="U293">
        <v>4764</v>
      </c>
      <c r="V293">
        <f t="shared" si="8"/>
        <v>252.97619047619048</v>
      </c>
      <c r="W293">
        <f>(V293-$V$408)/$V$409</f>
        <v>-0.28698092809948628</v>
      </c>
      <c r="X293">
        <f t="shared" si="9"/>
        <v>1</v>
      </c>
    </row>
    <row r="294" spans="1:24" x14ac:dyDescent="0.3">
      <c r="A294">
        <v>3528000290</v>
      </c>
      <c r="B294" t="s">
        <v>139</v>
      </c>
      <c r="C294" s="1">
        <v>743700</v>
      </c>
      <c r="D294">
        <v>4</v>
      </c>
      <c r="E294">
        <v>2.5</v>
      </c>
      <c r="F294">
        <v>2610</v>
      </c>
      <c r="G294">
        <v>33206</v>
      </c>
      <c r="H294">
        <v>2</v>
      </c>
      <c r="I294">
        <v>0</v>
      </c>
      <c r="J294">
        <v>0</v>
      </c>
      <c r="K294">
        <v>3</v>
      </c>
      <c r="L294">
        <v>10</v>
      </c>
      <c r="M294">
        <v>2610</v>
      </c>
      <c r="N294">
        <v>0</v>
      </c>
      <c r="O294">
        <v>1988</v>
      </c>
      <c r="P294">
        <v>0</v>
      </c>
      <c r="Q294">
        <v>98053</v>
      </c>
      <c r="R294">
        <v>47.666200000000003</v>
      </c>
      <c r="S294">
        <v>-122057</v>
      </c>
      <c r="T294">
        <v>2870</v>
      </c>
      <c r="U294">
        <v>28295</v>
      </c>
      <c r="V294">
        <f t="shared" si="8"/>
        <v>284.94252873563221</v>
      </c>
      <c r="W294">
        <f>(V294-$V$408)/$V$409</f>
        <v>0.26832289247005209</v>
      </c>
      <c r="X294">
        <f t="shared" si="9"/>
        <v>1</v>
      </c>
    </row>
    <row r="295" spans="1:24" x14ac:dyDescent="0.3">
      <c r="A295">
        <v>7202350010</v>
      </c>
      <c r="B295" t="s">
        <v>74</v>
      </c>
      <c r="C295" s="1">
        <v>468000</v>
      </c>
      <c r="D295">
        <v>3</v>
      </c>
      <c r="E295">
        <v>2.25</v>
      </c>
      <c r="F295">
        <v>1630</v>
      </c>
      <c r="G295">
        <v>2490</v>
      </c>
      <c r="H295">
        <v>2</v>
      </c>
      <c r="I295">
        <v>0</v>
      </c>
      <c r="J295">
        <v>0</v>
      </c>
      <c r="K295">
        <v>3</v>
      </c>
      <c r="L295">
        <v>7</v>
      </c>
      <c r="M295">
        <v>1630</v>
      </c>
      <c r="N295">
        <v>0</v>
      </c>
      <c r="O295">
        <v>2004</v>
      </c>
      <c r="P295">
        <v>0</v>
      </c>
      <c r="Q295">
        <v>98053</v>
      </c>
      <c r="R295">
        <v>47.680700000000002</v>
      </c>
      <c r="S295">
        <v>-122031</v>
      </c>
      <c r="T295">
        <v>1630</v>
      </c>
      <c r="U295">
        <v>2680</v>
      </c>
      <c r="V295">
        <f t="shared" si="8"/>
        <v>287.11656441717793</v>
      </c>
      <c r="W295">
        <f>(V295-$V$408)/$V$409</f>
        <v>0.30608919245157273</v>
      </c>
      <c r="X295">
        <f t="shared" si="9"/>
        <v>1</v>
      </c>
    </row>
    <row r="296" spans="1:24" x14ac:dyDescent="0.3">
      <c r="A296">
        <v>205000050</v>
      </c>
      <c r="B296" t="s">
        <v>98</v>
      </c>
      <c r="C296" s="1">
        <v>735000</v>
      </c>
      <c r="D296">
        <v>4</v>
      </c>
      <c r="E296">
        <v>2.5</v>
      </c>
      <c r="F296">
        <v>3270</v>
      </c>
      <c r="G296">
        <v>45537</v>
      </c>
      <c r="H296">
        <v>2</v>
      </c>
      <c r="I296">
        <v>0</v>
      </c>
      <c r="J296">
        <v>0</v>
      </c>
      <c r="K296">
        <v>3</v>
      </c>
      <c r="L296">
        <v>9</v>
      </c>
      <c r="M296">
        <v>3270</v>
      </c>
      <c r="N296">
        <v>0</v>
      </c>
      <c r="O296">
        <v>1993</v>
      </c>
      <c r="P296">
        <v>0</v>
      </c>
      <c r="Q296">
        <v>98053</v>
      </c>
      <c r="R296">
        <v>47.630299999999998</v>
      </c>
      <c r="S296">
        <v>-121984</v>
      </c>
      <c r="T296">
        <v>2670</v>
      </c>
      <c r="U296">
        <v>38827</v>
      </c>
      <c r="V296">
        <f t="shared" si="8"/>
        <v>224.77064220183487</v>
      </c>
      <c r="W296">
        <f>(V296-$V$408)/$V$409</f>
        <v>-0.77695411773693324</v>
      </c>
      <c r="X296">
        <f t="shared" si="9"/>
        <v>0</v>
      </c>
    </row>
    <row r="297" spans="1:24" x14ac:dyDescent="0.3">
      <c r="A297">
        <v>3528000470</v>
      </c>
      <c r="B297" t="s">
        <v>178</v>
      </c>
      <c r="C297" s="1">
        <v>851000</v>
      </c>
      <c r="D297">
        <v>3</v>
      </c>
      <c r="E297">
        <v>2.5</v>
      </c>
      <c r="F297">
        <v>3560</v>
      </c>
      <c r="G297">
        <v>107290</v>
      </c>
      <c r="H297">
        <v>2</v>
      </c>
      <c r="I297">
        <v>0</v>
      </c>
      <c r="J297">
        <v>0</v>
      </c>
      <c r="K297">
        <v>3</v>
      </c>
      <c r="L297">
        <v>10</v>
      </c>
      <c r="M297">
        <v>3560</v>
      </c>
      <c r="N297">
        <v>0</v>
      </c>
      <c r="O297">
        <v>1987</v>
      </c>
      <c r="P297">
        <v>0</v>
      </c>
      <c r="Q297">
        <v>98053</v>
      </c>
      <c r="R297">
        <v>47.665199999999999</v>
      </c>
      <c r="S297">
        <v>-122049</v>
      </c>
      <c r="T297">
        <v>3660</v>
      </c>
      <c r="U297">
        <v>89298</v>
      </c>
      <c r="V297">
        <f t="shared" si="8"/>
        <v>239.04494382022472</v>
      </c>
      <c r="W297">
        <f>(V297-$V$408)/$V$409</f>
        <v>-0.52898783019029527</v>
      </c>
      <c r="X297">
        <f t="shared" si="9"/>
        <v>1</v>
      </c>
    </row>
    <row r="298" spans="1:24" x14ac:dyDescent="0.3">
      <c r="A298">
        <v>8682300010</v>
      </c>
      <c r="B298" t="s">
        <v>202</v>
      </c>
      <c r="C298" s="1">
        <v>829000</v>
      </c>
      <c r="D298">
        <v>3</v>
      </c>
      <c r="E298">
        <v>2.75</v>
      </c>
      <c r="F298">
        <v>2690</v>
      </c>
      <c r="G298">
        <v>10443</v>
      </c>
      <c r="H298">
        <v>1</v>
      </c>
      <c r="I298">
        <v>0</v>
      </c>
      <c r="J298">
        <v>0</v>
      </c>
      <c r="K298">
        <v>3</v>
      </c>
      <c r="L298">
        <v>9</v>
      </c>
      <c r="M298">
        <v>2690</v>
      </c>
      <c r="N298">
        <v>0</v>
      </c>
      <c r="O298">
        <v>2007</v>
      </c>
      <c r="P298">
        <v>0</v>
      </c>
      <c r="Q298">
        <v>98053</v>
      </c>
      <c r="R298">
        <v>47.718499999999999</v>
      </c>
      <c r="S298">
        <v>-122024</v>
      </c>
      <c r="T298">
        <v>1440</v>
      </c>
      <c r="U298">
        <v>4185</v>
      </c>
      <c r="V298">
        <f t="shared" si="8"/>
        <v>308.17843866171006</v>
      </c>
      <c r="W298">
        <f>(V298-$V$408)/$V$409</f>
        <v>0.67196592007111311</v>
      </c>
      <c r="X298">
        <f t="shared" si="9"/>
        <v>2</v>
      </c>
    </row>
    <row r="299" spans="1:24" x14ac:dyDescent="0.3">
      <c r="A299">
        <v>3211290050</v>
      </c>
      <c r="B299" t="s">
        <v>109</v>
      </c>
      <c r="C299" s="1">
        <v>425000</v>
      </c>
      <c r="D299">
        <v>3</v>
      </c>
      <c r="E299">
        <v>2.25</v>
      </c>
      <c r="F299">
        <v>1580</v>
      </c>
      <c r="G299">
        <v>39189</v>
      </c>
      <c r="H299">
        <v>1</v>
      </c>
      <c r="I299">
        <v>0</v>
      </c>
      <c r="J299">
        <v>0</v>
      </c>
      <c r="K299">
        <v>3</v>
      </c>
      <c r="L299">
        <v>7</v>
      </c>
      <c r="M299">
        <v>1180</v>
      </c>
      <c r="N299">
        <v>400</v>
      </c>
      <c r="O299">
        <v>1992</v>
      </c>
      <c r="P299">
        <v>0</v>
      </c>
      <c r="Q299">
        <v>98053</v>
      </c>
      <c r="R299">
        <v>47.636499999999998</v>
      </c>
      <c r="S299">
        <v>-121972</v>
      </c>
      <c r="T299">
        <v>1580</v>
      </c>
      <c r="U299">
        <v>29649</v>
      </c>
      <c r="V299">
        <f t="shared" si="8"/>
        <v>268.98734177215192</v>
      </c>
      <c r="W299">
        <f>(V299-$V$408)/$V$409</f>
        <v>-8.842925110101027E-3</v>
      </c>
      <c r="X299">
        <f t="shared" si="9"/>
        <v>1</v>
      </c>
    </row>
    <row r="300" spans="1:24" x14ac:dyDescent="0.3">
      <c r="A300">
        <v>7511200190</v>
      </c>
      <c r="B300" t="s">
        <v>146</v>
      </c>
      <c r="C300" s="1">
        <v>580000</v>
      </c>
      <c r="D300">
        <v>4</v>
      </c>
      <c r="E300">
        <v>2.25</v>
      </c>
      <c r="F300">
        <v>2570</v>
      </c>
      <c r="G300">
        <v>36465</v>
      </c>
      <c r="H300">
        <v>2</v>
      </c>
      <c r="I300">
        <v>0</v>
      </c>
      <c r="J300">
        <v>0</v>
      </c>
      <c r="K300">
        <v>4</v>
      </c>
      <c r="L300">
        <v>8</v>
      </c>
      <c r="M300">
        <v>2570</v>
      </c>
      <c r="N300">
        <v>0</v>
      </c>
      <c r="O300">
        <v>1980</v>
      </c>
      <c r="P300">
        <v>0</v>
      </c>
      <c r="Q300">
        <v>98053</v>
      </c>
      <c r="R300">
        <v>47.655500000000004</v>
      </c>
      <c r="S300">
        <v>-122042</v>
      </c>
      <c r="T300">
        <v>2390</v>
      </c>
      <c r="U300">
        <v>41454</v>
      </c>
      <c r="V300">
        <f t="shared" si="8"/>
        <v>225.68093385214007</v>
      </c>
      <c r="W300">
        <f>(V300-$V$408)/$V$409</f>
        <v>-0.76114096994551483</v>
      </c>
      <c r="X300">
        <f t="shared" si="9"/>
        <v>0</v>
      </c>
    </row>
    <row r="301" spans="1:24" x14ac:dyDescent="0.3">
      <c r="A301">
        <v>525069127</v>
      </c>
      <c r="B301" t="s">
        <v>203</v>
      </c>
      <c r="C301" s="1">
        <v>1200000</v>
      </c>
      <c r="D301">
        <v>4</v>
      </c>
      <c r="E301">
        <v>3.5</v>
      </c>
      <c r="F301">
        <v>4740</v>
      </c>
      <c r="G301">
        <v>172497</v>
      </c>
      <c r="H301">
        <v>2</v>
      </c>
      <c r="I301">
        <v>0</v>
      </c>
      <c r="J301">
        <v>0</v>
      </c>
      <c r="K301">
        <v>3</v>
      </c>
      <c r="L301">
        <v>11</v>
      </c>
      <c r="M301">
        <v>4740</v>
      </c>
      <c r="N301">
        <v>0</v>
      </c>
      <c r="O301">
        <v>2003</v>
      </c>
      <c r="P301">
        <v>0</v>
      </c>
      <c r="Q301">
        <v>98053</v>
      </c>
      <c r="R301">
        <v>47.677900000000001</v>
      </c>
      <c r="S301">
        <v>-122075</v>
      </c>
      <c r="T301">
        <v>2120</v>
      </c>
      <c r="U301">
        <v>49658</v>
      </c>
      <c r="V301">
        <f t="shared" si="8"/>
        <v>253.16455696202533</v>
      </c>
      <c r="W301">
        <f>(V301-$V$408)/$V$409</f>
        <v>-0.28370871629961103</v>
      </c>
      <c r="X301">
        <f t="shared" si="9"/>
        <v>1</v>
      </c>
    </row>
    <row r="302" spans="1:24" x14ac:dyDescent="0.3">
      <c r="A302">
        <v>8682291680</v>
      </c>
      <c r="B302" t="s">
        <v>112</v>
      </c>
      <c r="C302" s="1">
        <v>558000</v>
      </c>
      <c r="D302">
        <v>2</v>
      </c>
      <c r="E302">
        <v>1.75</v>
      </c>
      <c r="F302">
        <v>1930</v>
      </c>
      <c r="G302">
        <v>4601</v>
      </c>
      <c r="H302">
        <v>1</v>
      </c>
      <c r="I302">
        <v>0</v>
      </c>
      <c r="J302">
        <v>0</v>
      </c>
      <c r="K302">
        <v>3</v>
      </c>
      <c r="L302">
        <v>8</v>
      </c>
      <c r="M302">
        <v>1930</v>
      </c>
      <c r="N302">
        <v>0</v>
      </c>
      <c r="O302">
        <v>2006</v>
      </c>
      <c r="P302">
        <v>0</v>
      </c>
      <c r="Q302">
        <v>98053</v>
      </c>
      <c r="R302">
        <v>47.7196</v>
      </c>
      <c r="S302">
        <v>-122022</v>
      </c>
      <c r="T302">
        <v>1670</v>
      </c>
      <c r="U302">
        <v>4500</v>
      </c>
      <c r="V302">
        <f t="shared" si="8"/>
        <v>289.11917098445593</v>
      </c>
      <c r="W302">
        <f>(V302-$V$408)/$V$409</f>
        <v>0.34087750848832316</v>
      </c>
      <c r="X302">
        <f t="shared" si="9"/>
        <v>1</v>
      </c>
    </row>
    <row r="303" spans="1:24" x14ac:dyDescent="0.3">
      <c r="A303">
        <v>1330900050</v>
      </c>
      <c r="B303" t="s">
        <v>90</v>
      </c>
      <c r="C303" s="1">
        <v>550000</v>
      </c>
      <c r="D303">
        <v>3</v>
      </c>
      <c r="E303">
        <v>2.25</v>
      </c>
      <c r="F303">
        <v>1850</v>
      </c>
      <c r="G303">
        <v>37264</v>
      </c>
      <c r="H303">
        <v>2</v>
      </c>
      <c r="I303">
        <v>0</v>
      </c>
      <c r="J303">
        <v>0</v>
      </c>
      <c r="K303">
        <v>3</v>
      </c>
      <c r="L303">
        <v>8</v>
      </c>
      <c r="M303">
        <v>1850</v>
      </c>
      <c r="N303">
        <v>0</v>
      </c>
      <c r="O303">
        <v>1981</v>
      </c>
      <c r="P303">
        <v>0</v>
      </c>
      <c r="Q303">
        <v>98053</v>
      </c>
      <c r="R303">
        <v>47.648600000000002</v>
      </c>
      <c r="S303">
        <v>-122035</v>
      </c>
      <c r="T303">
        <v>2390</v>
      </c>
      <c r="U303">
        <v>36036</v>
      </c>
      <c r="V303">
        <f t="shared" si="8"/>
        <v>297.29729729729729</v>
      </c>
      <c r="W303">
        <f>(V303-$V$408)/$V$409</f>
        <v>0.48294397696410252</v>
      </c>
      <c r="X303">
        <f t="shared" si="9"/>
        <v>1</v>
      </c>
    </row>
    <row r="304" spans="1:24" x14ac:dyDescent="0.3">
      <c r="A304">
        <v>7202360430</v>
      </c>
      <c r="B304" t="s">
        <v>127</v>
      </c>
      <c r="C304" s="1">
        <v>920000</v>
      </c>
      <c r="D304">
        <v>4</v>
      </c>
      <c r="E304">
        <v>3.5</v>
      </c>
      <c r="F304">
        <v>4080</v>
      </c>
      <c r="G304">
        <v>10666</v>
      </c>
      <c r="H304">
        <v>2</v>
      </c>
      <c r="I304">
        <v>0</v>
      </c>
      <c r="J304">
        <v>0</v>
      </c>
      <c r="K304">
        <v>3</v>
      </c>
      <c r="L304">
        <v>9</v>
      </c>
      <c r="M304">
        <v>4080</v>
      </c>
      <c r="N304">
        <v>0</v>
      </c>
      <c r="O304">
        <v>2005</v>
      </c>
      <c r="P304">
        <v>0</v>
      </c>
      <c r="Q304">
        <v>98053</v>
      </c>
      <c r="R304">
        <v>47.681800000000003</v>
      </c>
      <c r="S304">
        <v>-122023</v>
      </c>
      <c r="T304">
        <v>3920</v>
      </c>
      <c r="U304">
        <v>8154</v>
      </c>
      <c r="V304">
        <f t="shared" si="8"/>
        <v>225.49019607843138</v>
      </c>
      <c r="W304">
        <f>(V304-$V$408)/$V$409</f>
        <v>-0.76445437461538124</v>
      </c>
      <c r="X304">
        <f t="shared" si="9"/>
        <v>0</v>
      </c>
    </row>
    <row r="305" spans="1:24" x14ac:dyDescent="0.3">
      <c r="A305">
        <v>7202330280</v>
      </c>
      <c r="B305" t="s">
        <v>204</v>
      </c>
      <c r="C305" s="1">
        <v>401000</v>
      </c>
      <c r="D305">
        <v>3</v>
      </c>
      <c r="E305">
        <v>2.25</v>
      </c>
      <c r="F305">
        <v>1350</v>
      </c>
      <c r="G305">
        <v>2839</v>
      </c>
      <c r="H305">
        <v>2</v>
      </c>
      <c r="I305">
        <v>0</v>
      </c>
      <c r="J305">
        <v>0</v>
      </c>
      <c r="K305">
        <v>3</v>
      </c>
      <c r="L305">
        <v>7</v>
      </c>
      <c r="M305">
        <v>1350</v>
      </c>
      <c r="N305">
        <v>0</v>
      </c>
      <c r="O305">
        <v>2003</v>
      </c>
      <c r="P305">
        <v>0</v>
      </c>
      <c r="Q305">
        <v>98053</v>
      </c>
      <c r="R305">
        <v>47.682400000000001</v>
      </c>
      <c r="S305">
        <v>-122036</v>
      </c>
      <c r="T305">
        <v>1650</v>
      </c>
      <c r="U305">
        <v>3093</v>
      </c>
      <c r="V305">
        <f t="shared" si="8"/>
        <v>297.03703703703701</v>
      </c>
      <c r="W305">
        <f>(V305-$V$408)/$V$409</f>
        <v>0.47842286116747951</v>
      </c>
      <c r="X305">
        <f t="shared" si="9"/>
        <v>1</v>
      </c>
    </row>
    <row r="306" spans="1:24" x14ac:dyDescent="0.3">
      <c r="A306">
        <v>203900380</v>
      </c>
      <c r="B306" t="s">
        <v>205</v>
      </c>
      <c r="C306" s="1">
        <v>326188</v>
      </c>
      <c r="D306">
        <v>3</v>
      </c>
      <c r="E306">
        <v>1</v>
      </c>
      <c r="F306">
        <v>1300</v>
      </c>
      <c r="G306">
        <v>8800</v>
      </c>
      <c r="H306">
        <v>1</v>
      </c>
      <c r="I306">
        <v>0</v>
      </c>
      <c r="J306">
        <v>0</v>
      </c>
      <c r="K306">
        <v>3</v>
      </c>
      <c r="L306">
        <v>7</v>
      </c>
      <c r="M306">
        <v>1300</v>
      </c>
      <c r="N306">
        <v>0</v>
      </c>
      <c r="O306">
        <v>1977</v>
      </c>
      <c r="P306">
        <v>0</v>
      </c>
      <c r="Q306">
        <v>98053</v>
      </c>
      <c r="R306">
        <v>47.64</v>
      </c>
      <c r="S306">
        <v>-121966</v>
      </c>
      <c r="T306">
        <v>1600</v>
      </c>
      <c r="U306">
        <v>12210</v>
      </c>
      <c r="V306">
        <f t="shared" si="8"/>
        <v>250.91384615384615</v>
      </c>
      <c r="W306">
        <f>(V306-$V$408)/$V$409</f>
        <v>-0.3228069796238407</v>
      </c>
      <c r="X306">
        <f t="shared" si="9"/>
        <v>1</v>
      </c>
    </row>
    <row r="307" spans="1:24" x14ac:dyDescent="0.3">
      <c r="A307">
        <v>225069016</v>
      </c>
      <c r="B307" t="s">
        <v>88</v>
      </c>
      <c r="C307" s="1">
        <v>568000</v>
      </c>
      <c r="D307">
        <v>3</v>
      </c>
      <c r="E307">
        <v>1.75</v>
      </c>
      <c r="F307">
        <v>1930</v>
      </c>
      <c r="G307">
        <v>213008</v>
      </c>
      <c r="H307">
        <v>1</v>
      </c>
      <c r="I307">
        <v>0</v>
      </c>
      <c r="J307">
        <v>2</v>
      </c>
      <c r="K307">
        <v>3</v>
      </c>
      <c r="L307">
        <v>7</v>
      </c>
      <c r="M307">
        <v>1300</v>
      </c>
      <c r="N307">
        <v>630</v>
      </c>
      <c r="O307">
        <v>1980</v>
      </c>
      <c r="P307">
        <v>0</v>
      </c>
      <c r="Q307">
        <v>98053</v>
      </c>
      <c r="R307">
        <v>47.6751</v>
      </c>
      <c r="S307">
        <v>-121993</v>
      </c>
      <c r="T307">
        <v>2860</v>
      </c>
      <c r="U307">
        <v>208652</v>
      </c>
      <c r="V307">
        <f t="shared" si="8"/>
        <v>294.30051813471505</v>
      </c>
      <c r="W307">
        <f>(V307-$V$408)/$V$409</f>
        <v>0.43088537378975933</v>
      </c>
      <c r="X307">
        <f t="shared" si="9"/>
        <v>1</v>
      </c>
    </row>
    <row r="308" spans="1:24" x14ac:dyDescent="0.3">
      <c r="A308">
        <v>8807810660</v>
      </c>
      <c r="B308" t="s">
        <v>206</v>
      </c>
      <c r="C308" s="1">
        <v>350000</v>
      </c>
      <c r="D308">
        <v>3</v>
      </c>
      <c r="E308">
        <v>1</v>
      </c>
      <c r="F308">
        <v>1150</v>
      </c>
      <c r="G308">
        <v>12877</v>
      </c>
      <c r="H308">
        <v>1</v>
      </c>
      <c r="I308">
        <v>0</v>
      </c>
      <c r="J308">
        <v>0</v>
      </c>
      <c r="K308">
        <v>4</v>
      </c>
      <c r="L308">
        <v>6</v>
      </c>
      <c r="M308">
        <v>1150</v>
      </c>
      <c r="N308">
        <v>0</v>
      </c>
      <c r="O308">
        <v>1970</v>
      </c>
      <c r="P308">
        <v>0</v>
      </c>
      <c r="Q308">
        <v>98053</v>
      </c>
      <c r="R308">
        <v>47.6614</v>
      </c>
      <c r="S308">
        <v>-122056</v>
      </c>
      <c r="T308">
        <v>1490</v>
      </c>
      <c r="U308">
        <v>12150</v>
      </c>
      <c r="V308">
        <f t="shared" si="8"/>
        <v>304.3478260869565</v>
      </c>
      <c r="W308">
        <f>(V308-$V$408)/$V$409</f>
        <v>0.60542236476558542</v>
      </c>
      <c r="X308">
        <f t="shared" si="9"/>
        <v>2</v>
      </c>
    </row>
    <row r="309" spans="1:24" x14ac:dyDescent="0.3">
      <c r="A309">
        <v>7202360670</v>
      </c>
      <c r="B309" t="s">
        <v>138</v>
      </c>
      <c r="C309" s="1">
        <v>889000</v>
      </c>
      <c r="D309">
        <v>4</v>
      </c>
      <c r="E309">
        <v>3.5</v>
      </c>
      <c r="F309">
        <v>3920</v>
      </c>
      <c r="G309">
        <v>9555</v>
      </c>
      <c r="H309">
        <v>2</v>
      </c>
      <c r="I309">
        <v>0</v>
      </c>
      <c r="J309">
        <v>0</v>
      </c>
      <c r="K309">
        <v>3</v>
      </c>
      <c r="L309">
        <v>9</v>
      </c>
      <c r="M309">
        <v>3920</v>
      </c>
      <c r="N309">
        <v>0</v>
      </c>
      <c r="O309">
        <v>2004</v>
      </c>
      <c r="P309">
        <v>0</v>
      </c>
      <c r="Q309">
        <v>98053</v>
      </c>
      <c r="R309">
        <v>47.679699999999997</v>
      </c>
      <c r="S309">
        <v>-122025</v>
      </c>
      <c r="T309">
        <v>3920</v>
      </c>
      <c r="U309">
        <v>8598</v>
      </c>
      <c r="V309">
        <f t="shared" si="8"/>
        <v>226.78571428571428</v>
      </c>
      <c r="W309">
        <f>(V309-$V$408)/$V$409</f>
        <v>-0.74194925675412271</v>
      </c>
      <c r="X309">
        <f t="shared" si="9"/>
        <v>0</v>
      </c>
    </row>
    <row r="310" spans="1:24" x14ac:dyDescent="0.3">
      <c r="A310">
        <v>7202340190</v>
      </c>
      <c r="B310" t="s">
        <v>186</v>
      </c>
      <c r="C310" s="1">
        <v>531800</v>
      </c>
      <c r="D310">
        <v>3</v>
      </c>
      <c r="E310">
        <v>2.5</v>
      </c>
      <c r="F310">
        <v>1930</v>
      </c>
      <c r="G310">
        <v>5344</v>
      </c>
      <c r="H310">
        <v>2</v>
      </c>
      <c r="I310">
        <v>0</v>
      </c>
      <c r="J310">
        <v>0</v>
      </c>
      <c r="K310">
        <v>3</v>
      </c>
      <c r="L310">
        <v>7</v>
      </c>
      <c r="M310">
        <v>1930</v>
      </c>
      <c r="N310">
        <v>0</v>
      </c>
      <c r="O310">
        <v>2004</v>
      </c>
      <c r="P310">
        <v>0</v>
      </c>
      <c r="Q310">
        <v>98053</v>
      </c>
      <c r="R310">
        <v>47.6783</v>
      </c>
      <c r="S310">
        <v>-122032</v>
      </c>
      <c r="T310">
        <v>2410</v>
      </c>
      <c r="U310">
        <v>5080</v>
      </c>
      <c r="V310">
        <f t="shared" si="8"/>
        <v>275.54404145077723</v>
      </c>
      <c r="W310">
        <f>(V310-$V$408)/$V$409</f>
        <v>0.10505690139856348</v>
      </c>
      <c r="X310">
        <f t="shared" si="9"/>
        <v>1</v>
      </c>
    </row>
    <row r="311" spans="1:24" x14ac:dyDescent="0.3">
      <c r="A311">
        <v>725069102</v>
      </c>
      <c r="B311" t="s">
        <v>148</v>
      </c>
      <c r="C311" s="1">
        <v>650000</v>
      </c>
      <c r="D311">
        <v>3</v>
      </c>
      <c r="E311">
        <v>2.25</v>
      </c>
      <c r="F311">
        <v>2180</v>
      </c>
      <c r="G311">
        <v>60112</v>
      </c>
      <c r="H311">
        <v>2</v>
      </c>
      <c r="I311">
        <v>0</v>
      </c>
      <c r="J311">
        <v>0</v>
      </c>
      <c r="K311">
        <v>3</v>
      </c>
      <c r="L311">
        <v>8</v>
      </c>
      <c r="M311">
        <v>2180</v>
      </c>
      <c r="N311">
        <v>0</v>
      </c>
      <c r="O311">
        <v>1976</v>
      </c>
      <c r="P311">
        <v>0</v>
      </c>
      <c r="Q311">
        <v>98053</v>
      </c>
      <c r="R311">
        <v>47.6723</v>
      </c>
      <c r="S311">
        <v>-122082</v>
      </c>
      <c r="T311">
        <v>2060</v>
      </c>
      <c r="U311">
        <v>120225</v>
      </c>
      <c r="V311">
        <f t="shared" si="8"/>
        <v>298.16513761467888</v>
      </c>
      <c r="W311">
        <f>(V311-$V$408)/$V$409</f>
        <v>0.49801968066137969</v>
      </c>
      <c r="X311">
        <f t="shared" si="9"/>
        <v>1</v>
      </c>
    </row>
    <row r="312" spans="1:24" x14ac:dyDescent="0.3">
      <c r="A312">
        <v>8682262230</v>
      </c>
      <c r="B312" t="s">
        <v>207</v>
      </c>
      <c r="C312" s="1">
        <v>489000</v>
      </c>
      <c r="D312">
        <v>2</v>
      </c>
      <c r="E312">
        <v>1.75</v>
      </c>
      <c r="F312">
        <v>1810</v>
      </c>
      <c r="G312">
        <v>4220</v>
      </c>
      <c r="H312">
        <v>2</v>
      </c>
      <c r="I312">
        <v>0</v>
      </c>
      <c r="J312">
        <v>0</v>
      </c>
      <c r="K312">
        <v>3</v>
      </c>
      <c r="L312">
        <v>8</v>
      </c>
      <c r="M312">
        <v>1810</v>
      </c>
      <c r="N312">
        <v>0</v>
      </c>
      <c r="O312">
        <v>2004</v>
      </c>
      <c r="P312">
        <v>0</v>
      </c>
      <c r="Q312">
        <v>98053</v>
      </c>
      <c r="R312">
        <v>47.717700000000001</v>
      </c>
      <c r="S312">
        <v>-122034</v>
      </c>
      <c r="T312">
        <v>1350</v>
      </c>
      <c r="U312">
        <v>4479</v>
      </c>
      <c r="V312">
        <f t="shared" si="8"/>
        <v>270.16574585635357</v>
      </c>
      <c r="W312">
        <f>(V312-$V$408)/$V$409</f>
        <v>1.1627742653625183E-2</v>
      </c>
      <c r="X312">
        <f t="shared" si="9"/>
        <v>1</v>
      </c>
    </row>
    <row r="313" spans="1:24" x14ac:dyDescent="0.3">
      <c r="A313">
        <v>7202360170</v>
      </c>
      <c r="B313" t="s">
        <v>203</v>
      </c>
      <c r="C313" s="1">
        <v>788600</v>
      </c>
      <c r="D313">
        <v>4</v>
      </c>
      <c r="E313">
        <v>2.75</v>
      </c>
      <c r="F313">
        <v>3500</v>
      </c>
      <c r="G313">
        <v>7200</v>
      </c>
      <c r="H313">
        <v>2</v>
      </c>
      <c r="I313">
        <v>0</v>
      </c>
      <c r="J313">
        <v>0</v>
      </c>
      <c r="K313">
        <v>3</v>
      </c>
      <c r="L313">
        <v>9</v>
      </c>
      <c r="M313">
        <v>3500</v>
      </c>
      <c r="N313">
        <v>0</v>
      </c>
      <c r="O313">
        <v>2005</v>
      </c>
      <c r="P313">
        <v>0</v>
      </c>
      <c r="Q313">
        <v>98053</v>
      </c>
      <c r="R313">
        <v>47.681800000000003</v>
      </c>
      <c r="S313">
        <v>-122025</v>
      </c>
      <c r="T313">
        <v>3920</v>
      </c>
      <c r="U313">
        <v>7666</v>
      </c>
      <c r="V313">
        <f t="shared" si="8"/>
        <v>225.31428571428572</v>
      </c>
      <c r="W313">
        <f>(V313-$V$408)/$V$409</f>
        <v>-0.76751020467308306</v>
      </c>
      <c r="X313">
        <f t="shared" si="9"/>
        <v>0</v>
      </c>
    </row>
    <row r="314" spans="1:24" x14ac:dyDescent="0.3">
      <c r="A314">
        <v>7202330170</v>
      </c>
      <c r="B314" t="s">
        <v>208</v>
      </c>
      <c r="C314" s="1">
        <v>438000</v>
      </c>
      <c r="D314">
        <v>3</v>
      </c>
      <c r="E314">
        <v>2.5</v>
      </c>
      <c r="F314">
        <v>1650</v>
      </c>
      <c r="G314">
        <v>3031</v>
      </c>
      <c r="H314">
        <v>2</v>
      </c>
      <c r="I314">
        <v>0</v>
      </c>
      <c r="J314">
        <v>0</v>
      </c>
      <c r="K314">
        <v>3</v>
      </c>
      <c r="L314">
        <v>7</v>
      </c>
      <c r="M314">
        <v>1650</v>
      </c>
      <c r="N314">
        <v>0</v>
      </c>
      <c r="O314">
        <v>2003</v>
      </c>
      <c r="P314">
        <v>0</v>
      </c>
      <c r="Q314">
        <v>98053</v>
      </c>
      <c r="R314">
        <v>47682</v>
      </c>
      <c r="S314">
        <v>-122034</v>
      </c>
      <c r="T314">
        <v>1560</v>
      </c>
      <c r="U314">
        <v>3070</v>
      </c>
      <c r="V314">
        <f t="shared" si="8"/>
        <v>265.45454545454544</v>
      </c>
      <c r="W314">
        <f>(V314-$V$408)/$V$409</f>
        <v>-7.0212959942959521E-2</v>
      </c>
      <c r="X314">
        <f t="shared" si="9"/>
        <v>1</v>
      </c>
    </row>
    <row r="315" spans="1:24" x14ac:dyDescent="0.3">
      <c r="A315">
        <v>7202330190</v>
      </c>
      <c r="B315" t="s">
        <v>190</v>
      </c>
      <c r="C315" s="1">
        <v>421200</v>
      </c>
      <c r="D315">
        <v>3</v>
      </c>
      <c r="E315">
        <v>2.5</v>
      </c>
      <c r="F315">
        <v>1440</v>
      </c>
      <c r="G315">
        <v>3060</v>
      </c>
      <c r="H315">
        <v>2</v>
      </c>
      <c r="I315">
        <v>0</v>
      </c>
      <c r="J315">
        <v>0</v>
      </c>
      <c r="K315">
        <v>3</v>
      </c>
      <c r="L315">
        <v>7</v>
      </c>
      <c r="M315">
        <v>1440</v>
      </c>
      <c r="N315">
        <v>0</v>
      </c>
      <c r="O315">
        <v>2003</v>
      </c>
      <c r="P315">
        <v>0</v>
      </c>
      <c r="Q315">
        <v>98053</v>
      </c>
      <c r="R315">
        <v>47.682099999999998</v>
      </c>
      <c r="S315">
        <v>-122035</v>
      </c>
      <c r="T315">
        <v>1650</v>
      </c>
      <c r="U315">
        <v>3060</v>
      </c>
      <c r="V315">
        <f t="shared" si="8"/>
        <v>292.5</v>
      </c>
      <c r="W315">
        <f>(V315-$V$408)/$V$409</f>
        <v>0.39960764059751014</v>
      </c>
      <c r="X315">
        <f t="shared" si="9"/>
        <v>1</v>
      </c>
    </row>
    <row r="316" spans="1:24" x14ac:dyDescent="0.3">
      <c r="A316">
        <v>7202310010</v>
      </c>
      <c r="B316" t="s">
        <v>141</v>
      </c>
      <c r="C316" s="1">
        <v>597500</v>
      </c>
      <c r="D316">
        <v>3</v>
      </c>
      <c r="E316">
        <v>2.5</v>
      </c>
      <c r="F316">
        <v>2620</v>
      </c>
      <c r="G316">
        <v>4800</v>
      </c>
      <c r="H316">
        <v>2</v>
      </c>
      <c r="I316">
        <v>0</v>
      </c>
      <c r="J316">
        <v>0</v>
      </c>
      <c r="K316">
        <v>3</v>
      </c>
      <c r="L316">
        <v>7</v>
      </c>
      <c r="M316">
        <v>2620</v>
      </c>
      <c r="N316">
        <v>0</v>
      </c>
      <c r="O316">
        <v>2002</v>
      </c>
      <c r="P316">
        <v>0</v>
      </c>
      <c r="Q316">
        <v>98053</v>
      </c>
      <c r="R316">
        <v>47.684899999999999</v>
      </c>
      <c r="S316">
        <v>-122037</v>
      </c>
      <c r="T316">
        <v>2400</v>
      </c>
      <c r="U316">
        <v>4756</v>
      </c>
      <c r="V316">
        <f t="shared" si="8"/>
        <v>228.05343511450383</v>
      </c>
      <c r="W316">
        <f>(V316-$V$408)/$V$409</f>
        <v>-0.71992702155380262</v>
      </c>
      <c r="X316">
        <f t="shared" si="9"/>
        <v>0</v>
      </c>
    </row>
    <row r="317" spans="1:24" x14ac:dyDescent="0.3">
      <c r="A317">
        <v>3326069026</v>
      </c>
      <c r="B317" t="s">
        <v>209</v>
      </c>
      <c r="C317" s="1">
        <v>600000</v>
      </c>
      <c r="D317">
        <v>3</v>
      </c>
      <c r="E317">
        <v>1.75</v>
      </c>
      <c r="F317">
        <v>2340</v>
      </c>
      <c r="G317">
        <v>57499</v>
      </c>
      <c r="H317">
        <v>1</v>
      </c>
      <c r="I317">
        <v>0</v>
      </c>
      <c r="J317">
        <v>0</v>
      </c>
      <c r="K317">
        <v>3</v>
      </c>
      <c r="L317">
        <v>8</v>
      </c>
      <c r="M317">
        <v>2340</v>
      </c>
      <c r="N317">
        <v>0</v>
      </c>
      <c r="O317">
        <v>1988</v>
      </c>
      <c r="P317">
        <v>0</v>
      </c>
      <c r="Q317">
        <v>98053</v>
      </c>
      <c r="R317">
        <v>47.698900000000002</v>
      </c>
      <c r="S317">
        <v>-122044</v>
      </c>
      <c r="T317">
        <v>3260</v>
      </c>
      <c r="U317">
        <v>137649</v>
      </c>
      <c r="V317">
        <f t="shared" si="8"/>
        <v>256.41025641025641</v>
      </c>
      <c r="W317">
        <f>(V317-$V$408)/$V$409</f>
        <v>-0.22732598990176311</v>
      </c>
      <c r="X317">
        <f t="shared" si="9"/>
        <v>1</v>
      </c>
    </row>
    <row r="318" spans="1:24" x14ac:dyDescent="0.3">
      <c r="A318">
        <v>1125069086</v>
      </c>
      <c r="B318" t="s">
        <v>210</v>
      </c>
      <c r="C318" s="1">
        <v>753000</v>
      </c>
      <c r="D318">
        <v>3</v>
      </c>
      <c r="E318">
        <v>2.5</v>
      </c>
      <c r="F318">
        <v>3070</v>
      </c>
      <c r="G318">
        <v>223463</v>
      </c>
      <c r="H318">
        <v>2</v>
      </c>
      <c r="I318">
        <v>0</v>
      </c>
      <c r="J318">
        <v>0</v>
      </c>
      <c r="K318">
        <v>3</v>
      </c>
      <c r="L318">
        <v>9</v>
      </c>
      <c r="M318">
        <v>3070</v>
      </c>
      <c r="N318">
        <v>0</v>
      </c>
      <c r="O318">
        <v>2003</v>
      </c>
      <c r="P318">
        <v>0</v>
      </c>
      <c r="Q318">
        <v>98053</v>
      </c>
      <c r="R318">
        <v>47664</v>
      </c>
      <c r="S318">
        <v>-121993</v>
      </c>
      <c r="T318">
        <v>3640</v>
      </c>
      <c r="U318">
        <v>223463</v>
      </c>
      <c r="V318">
        <f t="shared" si="8"/>
        <v>245.27687296416937</v>
      </c>
      <c r="W318">
        <f>(V318-$V$408)/$V$409</f>
        <v>-0.42072976087173708</v>
      </c>
      <c r="X318">
        <f t="shared" si="9"/>
        <v>1</v>
      </c>
    </row>
    <row r="319" spans="1:24" x14ac:dyDescent="0.3">
      <c r="A319">
        <v>7202330530</v>
      </c>
      <c r="B319" t="s">
        <v>211</v>
      </c>
      <c r="C319" s="1">
        <v>479000</v>
      </c>
      <c r="D319">
        <v>3</v>
      </c>
      <c r="E319">
        <v>2.5</v>
      </c>
      <c r="F319">
        <v>1690</v>
      </c>
      <c r="G319">
        <v>3322</v>
      </c>
      <c r="H319">
        <v>2</v>
      </c>
      <c r="I319">
        <v>0</v>
      </c>
      <c r="J319">
        <v>0</v>
      </c>
      <c r="K319">
        <v>3</v>
      </c>
      <c r="L319">
        <v>7</v>
      </c>
      <c r="M319">
        <v>1690</v>
      </c>
      <c r="N319">
        <v>0</v>
      </c>
      <c r="O319">
        <v>2003</v>
      </c>
      <c r="P319">
        <v>0</v>
      </c>
      <c r="Q319">
        <v>98053</v>
      </c>
      <c r="R319">
        <v>47.682400000000001</v>
      </c>
      <c r="S319">
        <v>-122036</v>
      </c>
      <c r="T319">
        <v>1650</v>
      </c>
      <c r="U319">
        <v>3446</v>
      </c>
      <c r="V319">
        <f t="shared" si="8"/>
        <v>283.43195266272187</v>
      </c>
      <c r="W319">
        <f>(V319-$V$408)/$V$409</f>
        <v>0.24208189302432168</v>
      </c>
      <c r="X319">
        <f t="shared" si="9"/>
        <v>1</v>
      </c>
    </row>
    <row r="320" spans="1:24" x14ac:dyDescent="0.3">
      <c r="A320">
        <v>205000410</v>
      </c>
      <c r="B320" t="s">
        <v>164</v>
      </c>
      <c r="C320" s="1">
        <v>630000</v>
      </c>
      <c r="D320">
        <v>3</v>
      </c>
      <c r="E320">
        <v>2.5</v>
      </c>
      <c r="F320">
        <v>2320</v>
      </c>
      <c r="G320">
        <v>32772</v>
      </c>
      <c r="H320">
        <v>2</v>
      </c>
      <c r="I320">
        <v>0</v>
      </c>
      <c r="J320">
        <v>0</v>
      </c>
      <c r="K320">
        <v>3</v>
      </c>
      <c r="L320">
        <v>9</v>
      </c>
      <c r="M320">
        <v>2320</v>
      </c>
      <c r="N320">
        <v>0</v>
      </c>
      <c r="O320">
        <v>1992</v>
      </c>
      <c r="P320">
        <v>0</v>
      </c>
      <c r="Q320">
        <v>98053</v>
      </c>
      <c r="R320">
        <v>47.630400000000002</v>
      </c>
      <c r="S320">
        <v>-121988</v>
      </c>
      <c r="T320">
        <v>2610</v>
      </c>
      <c r="U320">
        <v>33305</v>
      </c>
      <c r="V320">
        <f t="shared" si="8"/>
        <v>271.55172413793105</v>
      </c>
      <c r="W320">
        <f>(V320-$V$408)/$V$409</f>
        <v>3.5704289324060716E-2</v>
      </c>
      <c r="X320">
        <f t="shared" si="9"/>
        <v>1</v>
      </c>
    </row>
    <row r="321" spans="1:24" x14ac:dyDescent="0.3">
      <c r="A321">
        <v>8682280970</v>
      </c>
      <c r="B321" t="s">
        <v>212</v>
      </c>
      <c r="C321" s="1">
        <v>548050</v>
      </c>
      <c r="D321">
        <v>2</v>
      </c>
      <c r="E321">
        <v>2</v>
      </c>
      <c r="F321">
        <v>1930</v>
      </c>
      <c r="G321">
        <v>5479</v>
      </c>
      <c r="H321">
        <v>1</v>
      </c>
      <c r="I321">
        <v>0</v>
      </c>
      <c r="J321">
        <v>0</v>
      </c>
      <c r="K321">
        <v>3</v>
      </c>
      <c r="L321">
        <v>8</v>
      </c>
      <c r="M321">
        <v>1930</v>
      </c>
      <c r="N321">
        <v>0</v>
      </c>
      <c r="O321">
        <v>2005</v>
      </c>
      <c r="P321">
        <v>0</v>
      </c>
      <c r="Q321">
        <v>98053</v>
      </c>
      <c r="R321">
        <v>47.705399999999997</v>
      </c>
      <c r="S321">
        <v>-122011</v>
      </c>
      <c r="T321">
        <v>1900</v>
      </c>
      <c r="U321">
        <v>5479</v>
      </c>
      <c r="V321">
        <f t="shared" si="8"/>
        <v>283.96373056994821</v>
      </c>
      <c r="W321">
        <f>(V321-$V$408)/$V$409</f>
        <v>0.25131968251339587</v>
      </c>
      <c r="X321">
        <f t="shared" si="9"/>
        <v>1</v>
      </c>
    </row>
    <row r="322" spans="1:24" x14ac:dyDescent="0.3">
      <c r="A322">
        <v>8682261250</v>
      </c>
      <c r="B322" t="s">
        <v>213</v>
      </c>
      <c r="C322" s="1">
        <v>545000</v>
      </c>
      <c r="D322">
        <v>2</v>
      </c>
      <c r="E322">
        <v>1.75</v>
      </c>
      <c r="F322">
        <v>1660</v>
      </c>
      <c r="G322">
        <v>5581</v>
      </c>
      <c r="H322">
        <v>1</v>
      </c>
      <c r="I322">
        <v>0</v>
      </c>
      <c r="J322">
        <v>0</v>
      </c>
      <c r="K322">
        <v>3</v>
      </c>
      <c r="L322">
        <v>8</v>
      </c>
      <c r="M322">
        <v>1660</v>
      </c>
      <c r="N322">
        <v>0</v>
      </c>
      <c r="O322">
        <v>2005</v>
      </c>
      <c r="P322">
        <v>0</v>
      </c>
      <c r="Q322">
        <v>98053</v>
      </c>
      <c r="R322">
        <v>47713</v>
      </c>
      <c r="S322">
        <v>-122033</v>
      </c>
      <c r="T322">
        <v>1670</v>
      </c>
      <c r="U322">
        <v>4871</v>
      </c>
      <c r="V322">
        <f t="shared" si="8"/>
        <v>328.31325301204816</v>
      </c>
      <c r="W322">
        <f>(V322-$V$408)/$V$409</f>
        <v>1.0217382100486385</v>
      </c>
      <c r="X322">
        <f t="shared" si="9"/>
        <v>2</v>
      </c>
    </row>
    <row r="323" spans="1:24" x14ac:dyDescent="0.3">
      <c r="A323">
        <v>8682310220</v>
      </c>
      <c r="B323" t="s">
        <v>172</v>
      </c>
      <c r="C323" s="1">
        <v>765000</v>
      </c>
      <c r="D323">
        <v>2</v>
      </c>
      <c r="E323">
        <v>2.5</v>
      </c>
      <c r="F323">
        <v>2170</v>
      </c>
      <c r="G323">
        <v>6750</v>
      </c>
      <c r="H323">
        <v>1</v>
      </c>
      <c r="I323">
        <v>0</v>
      </c>
      <c r="J323">
        <v>0</v>
      </c>
      <c r="K323">
        <v>3</v>
      </c>
      <c r="L323">
        <v>8</v>
      </c>
      <c r="M323">
        <v>2170</v>
      </c>
      <c r="N323">
        <v>0</v>
      </c>
      <c r="O323">
        <v>2012</v>
      </c>
      <c r="P323">
        <v>0</v>
      </c>
      <c r="Q323">
        <v>98053</v>
      </c>
      <c r="R323">
        <v>47.711500000000001</v>
      </c>
      <c r="S323">
        <v>-122014</v>
      </c>
      <c r="T323">
        <v>2150</v>
      </c>
      <c r="U323">
        <v>6074</v>
      </c>
      <c r="V323">
        <f t="shared" ref="V323:V386" si="10">C323/F323</f>
        <v>352.53456221198155</v>
      </c>
      <c r="W323">
        <f>(V323-$V$408)/$V$409</f>
        <v>1.4424991188757985</v>
      </c>
      <c r="X323">
        <f t="shared" ref="X323:X386" si="11">IF((W323&lt;-0.7),0,IF((W323&gt;0.5),2,1))</f>
        <v>2</v>
      </c>
    </row>
    <row r="324" spans="1:24" x14ac:dyDescent="0.3">
      <c r="A324">
        <v>1825079086</v>
      </c>
      <c r="B324" t="s">
        <v>183</v>
      </c>
      <c r="C324" s="1">
        <v>700000</v>
      </c>
      <c r="D324">
        <v>4</v>
      </c>
      <c r="E324">
        <v>2.5</v>
      </c>
      <c r="F324">
        <v>3010</v>
      </c>
      <c r="G324">
        <v>46173</v>
      </c>
      <c r="H324">
        <v>2</v>
      </c>
      <c r="I324">
        <v>0</v>
      </c>
      <c r="J324">
        <v>0</v>
      </c>
      <c r="K324">
        <v>3</v>
      </c>
      <c r="L324">
        <v>9</v>
      </c>
      <c r="M324">
        <v>3010</v>
      </c>
      <c r="N324">
        <v>0</v>
      </c>
      <c r="O324">
        <v>1996</v>
      </c>
      <c r="P324">
        <v>0</v>
      </c>
      <c r="Q324">
        <v>98053</v>
      </c>
      <c r="R324">
        <v>47.647100000000002</v>
      </c>
      <c r="S324">
        <v>-121964</v>
      </c>
      <c r="T324">
        <v>2590</v>
      </c>
      <c r="U324">
        <v>49222</v>
      </c>
      <c r="V324">
        <f t="shared" si="10"/>
        <v>232.55813953488371</v>
      </c>
      <c r="W324">
        <f>(V324-$V$408)/$V$409</f>
        <v>-0.64167346761618238</v>
      </c>
      <c r="X324">
        <f t="shared" si="11"/>
        <v>1</v>
      </c>
    </row>
    <row r="325" spans="1:24" x14ac:dyDescent="0.3">
      <c r="A325">
        <v>203900610</v>
      </c>
      <c r="B325" t="s">
        <v>71</v>
      </c>
      <c r="C325" s="1">
        <v>339000</v>
      </c>
      <c r="D325">
        <v>3</v>
      </c>
      <c r="E325">
        <v>1.75</v>
      </c>
      <c r="F325">
        <v>1150</v>
      </c>
      <c r="G325">
        <v>13278</v>
      </c>
      <c r="H325">
        <v>1</v>
      </c>
      <c r="I325">
        <v>0</v>
      </c>
      <c r="J325">
        <v>0</v>
      </c>
      <c r="K325">
        <v>5</v>
      </c>
      <c r="L325">
        <v>7</v>
      </c>
      <c r="M325">
        <v>1150</v>
      </c>
      <c r="N325">
        <v>0</v>
      </c>
      <c r="O325">
        <v>1966</v>
      </c>
      <c r="P325">
        <v>0</v>
      </c>
      <c r="Q325">
        <v>98053</v>
      </c>
      <c r="R325">
        <v>47.638399999999997</v>
      </c>
      <c r="S325">
        <v>-121969</v>
      </c>
      <c r="T325">
        <v>1560</v>
      </c>
      <c r="U325">
        <v>12400</v>
      </c>
      <c r="V325">
        <f t="shared" si="10"/>
        <v>294.78260869565219</v>
      </c>
      <c r="W325">
        <f>(V325-$V$408)/$V$409</f>
        <v>0.43926001864824055</v>
      </c>
      <c r="X325">
        <f t="shared" si="11"/>
        <v>1</v>
      </c>
    </row>
    <row r="326" spans="1:24" x14ac:dyDescent="0.3">
      <c r="A326">
        <v>7202290180</v>
      </c>
      <c r="B326" t="s">
        <v>214</v>
      </c>
      <c r="C326" s="1">
        <v>476000</v>
      </c>
      <c r="D326">
        <v>3</v>
      </c>
      <c r="E326">
        <v>2.5</v>
      </c>
      <c r="F326">
        <v>1440</v>
      </c>
      <c r="G326">
        <v>3840</v>
      </c>
      <c r="H326">
        <v>2</v>
      </c>
      <c r="I326">
        <v>0</v>
      </c>
      <c r="J326">
        <v>0</v>
      </c>
      <c r="K326">
        <v>3</v>
      </c>
      <c r="L326">
        <v>7</v>
      </c>
      <c r="M326">
        <v>1440</v>
      </c>
      <c r="N326">
        <v>0</v>
      </c>
      <c r="O326">
        <v>2001</v>
      </c>
      <c r="P326">
        <v>0</v>
      </c>
      <c r="Q326">
        <v>98053</v>
      </c>
      <c r="R326">
        <v>47.6873</v>
      </c>
      <c r="S326">
        <v>-122043</v>
      </c>
      <c r="T326">
        <v>1600</v>
      </c>
      <c r="U326">
        <v>3131</v>
      </c>
      <c r="V326">
        <f t="shared" si="10"/>
        <v>330.55555555555554</v>
      </c>
      <c r="W326">
        <f>(V326-$V$408)/$V$409</f>
        <v>1.0606904090517466</v>
      </c>
      <c r="X326">
        <f t="shared" si="11"/>
        <v>2</v>
      </c>
    </row>
    <row r="327" spans="1:24" x14ac:dyDescent="0.3">
      <c r="A327">
        <v>7202340530</v>
      </c>
      <c r="B327" t="s">
        <v>197</v>
      </c>
      <c r="C327" s="1">
        <v>498000</v>
      </c>
      <c r="D327">
        <v>3</v>
      </c>
      <c r="E327">
        <v>2.5</v>
      </c>
      <c r="F327">
        <v>1690</v>
      </c>
      <c r="G327">
        <v>4088</v>
      </c>
      <c r="H327">
        <v>2</v>
      </c>
      <c r="I327">
        <v>0</v>
      </c>
      <c r="J327">
        <v>0</v>
      </c>
      <c r="K327">
        <v>3</v>
      </c>
      <c r="L327">
        <v>7</v>
      </c>
      <c r="M327">
        <v>1690</v>
      </c>
      <c r="N327">
        <v>0</v>
      </c>
      <c r="O327">
        <v>2004</v>
      </c>
      <c r="P327">
        <v>0</v>
      </c>
      <c r="Q327">
        <v>98053</v>
      </c>
      <c r="R327">
        <v>47.677900000000001</v>
      </c>
      <c r="S327">
        <v>-122034</v>
      </c>
      <c r="T327">
        <v>1950</v>
      </c>
      <c r="U327">
        <v>4088</v>
      </c>
      <c r="V327">
        <f t="shared" si="10"/>
        <v>294.67455621301775</v>
      </c>
      <c r="W327">
        <f>(V327-$V$408)/$V$409</f>
        <v>0.43738298300086847</v>
      </c>
      <c r="X327">
        <f t="shared" si="11"/>
        <v>1</v>
      </c>
    </row>
    <row r="328" spans="1:24" x14ac:dyDescent="0.3">
      <c r="A328">
        <v>7203220300</v>
      </c>
      <c r="B328" t="s">
        <v>71</v>
      </c>
      <c r="C328" s="1">
        <v>895990</v>
      </c>
      <c r="D328">
        <v>4</v>
      </c>
      <c r="E328">
        <v>2.75</v>
      </c>
      <c r="F328">
        <v>3555</v>
      </c>
      <c r="G328">
        <v>6565</v>
      </c>
      <c r="H328">
        <v>2</v>
      </c>
      <c r="I328">
        <v>0</v>
      </c>
      <c r="J328">
        <v>0</v>
      </c>
      <c r="K328">
        <v>3</v>
      </c>
      <c r="L328">
        <v>9</v>
      </c>
      <c r="M328">
        <v>3555</v>
      </c>
      <c r="N328">
        <v>0</v>
      </c>
      <c r="O328">
        <v>2014</v>
      </c>
      <c r="P328">
        <v>0</v>
      </c>
      <c r="Q328">
        <v>98053</v>
      </c>
      <c r="R328">
        <v>47.684699999999999</v>
      </c>
      <c r="S328">
        <v>-122017</v>
      </c>
      <c r="T328">
        <v>3625</v>
      </c>
      <c r="U328">
        <v>5637</v>
      </c>
      <c r="V328">
        <f t="shared" si="10"/>
        <v>252.0365682137834</v>
      </c>
      <c r="W328">
        <f>(V328-$V$408)/$V$409</f>
        <v>-0.30330359314707683</v>
      </c>
      <c r="X328">
        <f t="shared" si="11"/>
        <v>1</v>
      </c>
    </row>
    <row r="329" spans="1:24" x14ac:dyDescent="0.3">
      <c r="A329">
        <v>7202360760</v>
      </c>
      <c r="B329" t="s">
        <v>215</v>
      </c>
      <c r="C329" s="1">
        <v>790000</v>
      </c>
      <c r="D329">
        <v>4</v>
      </c>
      <c r="E329">
        <v>2.5</v>
      </c>
      <c r="F329">
        <v>3500</v>
      </c>
      <c r="G329">
        <v>9198</v>
      </c>
      <c r="H329">
        <v>2</v>
      </c>
      <c r="I329">
        <v>0</v>
      </c>
      <c r="J329">
        <v>0</v>
      </c>
      <c r="K329">
        <v>3</v>
      </c>
      <c r="L329">
        <v>9</v>
      </c>
      <c r="M329">
        <v>3500</v>
      </c>
      <c r="N329">
        <v>0</v>
      </c>
      <c r="O329">
        <v>2004</v>
      </c>
      <c r="P329">
        <v>0</v>
      </c>
      <c r="Q329">
        <v>98053</v>
      </c>
      <c r="R329">
        <v>47.6785</v>
      </c>
      <c r="S329">
        <v>-122025</v>
      </c>
      <c r="T329">
        <v>3990</v>
      </c>
      <c r="U329">
        <v>8598</v>
      </c>
      <c r="V329">
        <f t="shared" si="10"/>
        <v>225.71428571428572</v>
      </c>
      <c r="W329">
        <f>(V329-$V$408)/$V$409</f>
        <v>-0.76056159747181218</v>
      </c>
      <c r="X329">
        <f t="shared" si="11"/>
        <v>0</v>
      </c>
    </row>
    <row r="330" spans="1:24" x14ac:dyDescent="0.3">
      <c r="A330">
        <v>7202260040</v>
      </c>
      <c r="B330" t="s">
        <v>63</v>
      </c>
      <c r="C330" s="1">
        <v>705000</v>
      </c>
      <c r="D330">
        <v>4</v>
      </c>
      <c r="E330">
        <v>2.75</v>
      </c>
      <c r="F330">
        <v>2780</v>
      </c>
      <c r="G330">
        <v>6207</v>
      </c>
      <c r="H330">
        <v>2</v>
      </c>
      <c r="I330">
        <v>0</v>
      </c>
      <c r="J330">
        <v>0</v>
      </c>
      <c r="K330">
        <v>3</v>
      </c>
      <c r="L330">
        <v>8</v>
      </c>
      <c r="M330">
        <v>2780</v>
      </c>
      <c r="N330">
        <v>0</v>
      </c>
      <c r="O330">
        <v>2001</v>
      </c>
      <c r="P330">
        <v>0</v>
      </c>
      <c r="Q330">
        <v>98053</v>
      </c>
      <c r="R330">
        <v>47.686700000000002</v>
      </c>
      <c r="S330">
        <v>-122038</v>
      </c>
      <c r="T330">
        <v>2660</v>
      </c>
      <c r="U330">
        <v>5592</v>
      </c>
      <c r="V330">
        <f t="shared" si="10"/>
        <v>253.59712230215828</v>
      </c>
      <c r="W330">
        <f>(V330-$V$408)/$V$409</f>
        <v>-0.27619439970594101</v>
      </c>
      <c r="X330">
        <f t="shared" si="11"/>
        <v>1</v>
      </c>
    </row>
    <row r="331" spans="1:24" x14ac:dyDescent="0.3">
      <c r="A331">
        <v>8807810090</v>
      </c>
      <c r="B331" t="s">
        <v>216</v>
      </c>
      <c r="C331" s="1">
        <v>335000</v>
      </c>
      <c r="D331">
        <v>3</v>
      </c>
      <c r="E331">
        <v>1</v>
      </c>
      <c r="F331">
        <v>1350</v>
      </c>
      <c r="G331">
        <v>14212</v>
      </c>
      <c r="H331">
        <v>1</v>
      </c>
      <c r="I331">
        <v>0</v>
      </c>
      <c r="J331">
        <v>0</v>
      </c>
      <c r="K331">
        <v>4</v>
      </c>
      <c r="L331">
        <v>6</v>
      </c>
      <c r="M331">
        <v>1350</v>
      </c>
      <c r="N331">
        <v>0</v>
      </c>
      <c r="O331">
        <v>1981</v>
      </c>
      <c r="P331">
        <v>0</v>
      </c>
      <c r="Q331">
        <v>98053</v>
      </c>
      <c r="R331">
        <v>47.660600000000002</v>
      </c>
      <c r="S331">
        <v>-122.06</v>
      </c>
      <c r="T331">
        <v>1520</v>
      </c>
      <c r="U331">
        <v>14404</v>
      </c>
      <c r="V331">
        <f t="shared" si="10"/>
        <v>248.14814814814815</v>
      </c>
      <c r="W331">
        <f>(V331-$V$408)/$V$409</f>
        <v>-0.37085135232117428</v>
      </c>
      <c r="X331">
        <f t="shared" si="11"/>
        <v>1</v>
      </c>
    </row>
    <row r="332" spans="1:24" x14ac:dyDescent="0.3">
      <c r="A332">
        <v>9508850120</v>
      </c>
      <c r="B332" t="s">
        <v>154</v>
      </c>
      <c r="C332" s="1">
        <v>602000</v>
      </c>
      <c r="D332">
        <v>4</v>
      </c>
      <c r="E332">
        <v>1.75</v>
      </c>
      <c r="F332">
        <v>2420</v>
      </c>
      <c r="G332">
        <v>37800</v>
      </c>
      <c r="H332">
        <v>1</v>
      </c>
      <c r="I332">
        <v>0</v>
      </c>
      <c r="J332">
        <v>0</v>
      </c>
      <c r="K332">
        <v>4</v>
      </c>
      <c r="L332">
        <v>8</v>
      </c>
      <c r="M332">
        <v>1880</v>
      </c>
      <c r="N332">
        <v>540</v>
      </c>
      <c r="O332">
        <v>1981</v>
      </c>
      <c r="P332">
        <v>0</v>
      </c>
      <c r="Q332">
        <v>98053</v>
      </c>
      <c r="R332">
        <v>47.668799999999997</v>
      </c>
      <c r="S332">
        <v>-122024</v>
      </c>
      <c r="T332">
        <v>2780</v>
      </c>
      <c r="U332">
        <v>35532</v>
      </c>
      <c r="V332">
        <f t="shared" si="10"/>
        <v>248.7603305785124</v>
      </c>
      <c r="W332">
        <f>(V332-$V$408)/$V$409</f>
        <v>-0.3602168142108732</v>
      </c>
      <c r="X332">
        <f t="shared" si="11"/>
        <v>1</v>
      </c>
    </row>
    <row r="333" spans="1:24" x14ac:dyDescent="0.3">
      <c r="A333">
        <v>7202330410</v>
      </c>
      <c r="B333" t="s">
        <v>72</v>
      </c>
      <c r="C333" s="1">
        <v>491150</v>
      </c>
      <c r="D333">
        <v>3</v>
      </c>
      <c r="E333">
        <v>2.5</v>
      </c>
      <c r="F333">
        <v>1470</v>
      </c>
      <c r="G333">
        <v>3971</v>
      </c>
      <c r="H333">
        <v>2</v>
      </c>
      <c r="I333">
        <v>0</v>
      </c>
      <c r="J333">
        <v>0</v>
      </c>
      <c r="K333">
        <v>3</v>
      </c>
      <c r="L333">
        <v>7</v>
      </c>
      <c r="M333">
        <v>1470</v>
      </c>
      <c r="N333">
        <v>0</v>
      </c>
      <c r="O333">
        <v>2003</v>
      </c>
      <c r="P333">
        <v>0</v>
      </c>
      <c r="Q333">
        <v>98053</v>
      </c>
      <c r="R333">
        <v>47.681600000000003</v>
      </c>
      <c r="S333">
        <v>-122035</v>
      </c>
      <c r="T333">
        <v>1650</v>
      </c>
      <c r="U333">
        <v>3148</v>
      </c>
      <c r="V333">
        <f t="shared" si="10"/>
        <v>334.11564625850338</v>
      </c>
      <c r="W333">
        <f>(V333-$V$408)/$V$409</f>
        <v>1.1225345887909479</v>
      </c>
      <c r="X333">
        <f t="shared" si="11"/>
        <v>2</v>
      </c>
    </row>
    <row r="334" spans="1:24" x14ac:dyDescent="0.3">
      <c r="A334">
        <v>203101530</v>
      </c>
      <c r="B334" t="s">
        <v>144</v>
      </c>
      <c r="C334" s="1">
        <v>475000</v>
      </c>
      <c r="D334">
        <v>2</v>
      </c>
      <c r="E334">
        <v>2</v>
      </c>
      <c r="F334">
        <v>1540</v>
      </c>
      <c r="G334">
        <v>54450</v>
      </c>
      <c r="H334">
        <v>2</v>
      </c>
      <c r="I334">
        <v>0</v>
      </c>
      <c r="J334">
        <v>0</v>
      </c>
      <c r="K334">
        <v>3</v>
      </c>
      <c r="L334">
        <v>7</v>
      </c>
      <c r="M334">
        <v>1540</v>
      </c>
      <c r="N334">
        <v>0</v>
      </c>
      <c r="O334">
        <v>1983</v>
      </c>
      <c r="P334">
        <v>0</v>
      </c>
      <c r="Q334">
        <v>98053</v>
      </c>
      <c r="R334">
        <v>47638</v>
      </c>
      <c r="S334">
        <v>-121953</v>
      </c>
      <c r="T334">
        <v>2280</v>
      </c>
      <c r="U334">
        <v>29918</v>
      </c>
      <c r="V334">
        <f t="shared" si="10"/>
        <v>308.44155844155841</v>
      </c>
      <c r="W334">
        <f>(V334-$V$408)/$V$409</f>
        <v>0.67653671006374072</v>
      </c>
      <c r="X334">
        <f t="shared" si="11"/>
        <v>2</v>
      </c>
    </row>
    <row r="335" spans="1:24" x14ac:dyDescent="0.3">
      <c r="A335">
        <v>7202270930</v>
      </c>
      <c r="B335" t="s">
        <v>177</v>
      </c>
      <c r="C335" s="1">
        <v>600000</v>
      </c>
      <c r="D335">
        <v>4</v>
      </c>
      <c r="E335">
        <v>2.5</v>
      </c>
      <c r="F335">
        <v>2560</v>
      </c>
      <c r="G335">
        <v>5593</v>
      </c>
      <c r="H335">
        <v>2</v>
      </c>
      <c r="I335">
        <v>0</v>
      </c>
      <c r="J335">
        <v>0</v>
      </c>
      <c r="K335">
        <v>3</v>
      </c>
      <c r="L335">
        <v>7</v>
      </c>
      <c r="M335">
        <v>2560</v>
      </c>
      <c r="N335">
        <v>0</v>
      </c>
      <c r="O335">
        <v>2001</v>
      </c>
      <c r="P335">
        <v>0</v>
      </c>
      <c r="Q335">
        <v>98053</v>
      </c>
      <c r="R335">
        <v>47.688600000000001</v>
      </c>
      <c r="S335">
        <v>-122037</v>
      </c>
      <c r="T335">
        <v>2800</v>
      </c>
      <c r="U335">
        <v>5890</v>
      </c>
      <c r="V335">
        <f t="shared" si="10"/>
        <v>234.375</v>
      </c>
      <c r="W335">
        <f>(V335-$V$408)/$V$409</f>
        <v>-0.61011184333715418</v>
      </c>
      <c r="X335">
        <f t="shared" si="11"/>
        <v>1</v>
      </c>
    </row>
    <row r="336" spans="1:24" x14ac:dyDescent="0.3">
      <c r="A336">
        <v>8682230610</v>
      </c>
      <c r="B336" t="s">
        <v>217</v>
      </c>
      <c r="C336" s="1">
        <v>802000</v>
      </c>
      <c r="D336">
        <v>2</v>
      </c>
      <c r="E336">
        <v>2.5</v>
      </c>
      <c r="F336">
        <v>2210</v>
      </c>
      <c r="G336">
        <v>6327</v>
      </c>
      <c r="H336">
        <v>1</v>
      </c>
      <c r="I336">
        <v>0</v>
      </c>
      <c r="J336">
        <v>0</v>
      </c>
      <c r="K336">
        <v>3</v>
      </c>
      <c r="L336">
        <v>8</v>
      </c>
      <c r="M336">
        <v>2210</v>
      </c>
      <c r="N336">
        <v>0</v>
      </c>
      <c r="O336">
        <v>2003</v>
      </c>
      <c r="P336">
        <v>0</v>
      </c>
      <c r="Q336">
        <v>98053</v>
      </c>
      <c r="R336">
        <v>47.711399999999998</v>
      </c>
      <c r="S336">
        <v>-122.03</v>
      </c>
      <c r="T336">
        <v>2170</v>
      </c>
      <c r="U336">
        <v>6327</v>
      </c>
      <c r="V336">
        <f t="shared" si="10"/>
        <v>362.89592760180994</v>
      </c>
      <c r="W336">
        <f>(V336-$V$408)/$V$409</f>
        <v>1.6224917642826977</v>
      </c>
      <c r="X336">
        <f t="shared" si="11"/>
        <v>2</v>
      </c>
    </row>
    <row r="337" spans="1:24" x14ac:dyDescent="0.3">
      <c r="A337">
        <v>925069042</v>
      </c>
      <c r="B337" t="s">
        <v>182</v>
      </c>
      <c r="C337" s="1">
        <v>713000</v>
      </c>
      <c r="D337">
        <v>4</v>
      </c>
      <c r="E337">
        <v>3.25</v>
      </c>
      <c r="F337">
        <v>2840</v>
      </c>
      <c r="G337">
        <v>54400</v>
      </c>
      <c r="H337">
        <v>1</v>
      </c>
      <c r="I337">
        <v>0</v>
      </c>
      <c r="J337">
        <v>0</v>
      </c>
      <c r="K337">
        <v>4</v>
      </c>
      <c r="L337">
        <v>8</v>
      </c>
      <c r="M337">
        <v>2840</v>
      </c>
      <c r="N337">
        <v>0</v>
      </c>
      <c r="O337">
        <v>1984</v>
      </c>
      <c r="P337">
        <v>0</v>
      </c>
      <c r="Q337">
        <v>98053</v>
      </c>
      <c r="R337">
        <v>47.670699999999997</v>
      </c>
      <c r="S337">
        <v>-122045</v>
      </c>
      <c r="T337">
        <v>2550</v>
      </c>
      <c r="U337">
        <v>43560</v>
      </c>
      <c r="V337">
        <f t="shared" si="10"/>
        <v>251.05633802816902</v>
      </c>
      <c r="W337">
        <f>(V337-$V$408)/$V$409</f>
        <v>-0.32033167946373453</v>
      </c>
      <c r="X337">
        <f t="shared" si="11"/>
        <v>1</v>
      </c>
    </row>
    <row r="338" spans="1:24" x14ac:dyDescent="0.3">
      <c r="A338">
        <v>8682231210</v>
      </c>
      <c r="B338" t="s">
        <v>218</v>
      </c>
      <c r="C338" s="1">
        <v>554000</v>
      </c>
      <c r="D338">
        <v>2</v>
      </c>
      <c r="E338">
        <v>2</v>
      </c>
      <c r="F338">
        <v>1870</v>
      </c>
      <c r="G338">
        <v>5580</v>
      </c>
      <c r="H338">
        <v>1</v>
      </c>
      <c r="I338">
        <v>0</v>
      </c>
      <c r="J338">
        <v>0</v>
      </c>
      <c r="K338">
        <v>3</v>
      </c>
      <c r="L338">
        <v>8</v>
      </c>
      <c r="M338">
        <v>1870</v>
      </c>
      <c r="N338">
        <v>0</v>
      </c>
      <c r="O338">
        <v>2004</v>
      </c>
      <c r="P338">
        <v>0</v>
      </c>
      <c r="Q338">
        <v>98053</v>
      </c>
      <c r="R338">
        <v>47.710099999999997</v>
      </c>
      <c r="S338">
        <v>-122031</v>
      </c>
      <c r="T338">
        <v>1670</v>
      </c>
      <c r="U338">
        <v>4500</v>
      </c>
      <c r="V338">
        <f t="shared" si="10"/>
        <v>296.2566844919786</v>
      </c>
      <c r="W338">
        <f>(V338-$V$408)/$V$409</f>
        <v>0.46486695288217239</v>
      </c>
      <c r="X338">
        <f t="shared" si="11"/>
        <v>1</v>
      </c>
    </row>
    <row r="339" spans="1:24" x14ac:dyDescent="0.3">
      <c r="A339">
        <v>1525069021</v>
      </c>
      <c r="B339" t="s">
        <v>219</v>
      </c>
      <c r="C339" s="1">
        <v>400000</v>
      </c>
      <c r="D339">
        <v>3</v>
      </c>
      <c r="E339">
        <v>2.5</v>
      </c>
      <c r="F339">
        <v>2580</v>
      </c>
      <c r="G339">
        <v>214315</v>
      </c>
      <c r="H339">
        <v>1.5</v>
      </c>
      <c r="I339">
        <v>0</v>
      </c>
      <c r="J339">
        <v>0</v>
      </c>
      <c r="K339">
        <v>3</v>
      </c>
      <c r="L339">
        <v>8</v>
      </c>
      <c r="M339">
        <v>2580</v>
      </c>
      <c r="N339">
        <v>0</v>
      </c>
      <c r="O339">
        <v>1946</v>
      </c>
      <c r="P339">
        <v>1986</v>
      </c>
      <c r="Q339">
        <v>98053</v>
      </c>
      <c r="R339">
        <v>47.646500000000003</v>
      </c>
      <c r="S339">
        <v>-122024</v>
      </c>
      <c r="T339">
        <v>2580</v>
      </c>
      <c r="U339">
        <v>70131</v>
      </c>
      <c r="V339">
        <f t="shared" si="10"/>
        <v>155.03875968992247</v>
      </c>
      <c r="W339">
        <f>(V339-$V$408)/$V$409</f>
        <v>-1.9883027701880445</v>
      </c>
      <c r="X339">
        <f t="shared" si="11"/>
        <v>0</v>
      </c>
    </row>
    <row r="340" spans="1:24" x14ac:dyDescent="0.3">
      <c r="A340">
        <v>8807810110</v>
      </c>
      <c r="B340" t="s">
        <v>220</v>
      </c>
      <c r="C340" s="1">
        <v>432000</v>
      </c>
      <c r="D340">
        <v>3</v>
      </c>
      <c r="E340">
        <v>2.75</v>
      </c>
      <c r="F340">
        <v>2200</v>
      </c>
      <c r="G340">
        <v>14925</v>
      </c>
      <c r="H340">
        <v>1</v>
      </c>
      <c r="I340">
        <v>0</v>
      </c>
      <c r="J340">
        <v>0</v>
      </c>
      <c r="K340">
        <v>3</v>
      </c>
      <c r="L340">
        <v>6</v>
      </c>
      <c r="M340">
        <v>1100</v>
      </c>
      <c r="N340">
        <v>1100</v>
      </c>
      <c r="O340">
        <v>1982</v>
      </c>
      <c r="P340">
        <v>0</v>
      </c>
      <c r="Q340">
        <v>98053</v>
      </c>
      <c r="R340">
        <v>47.660600000000002</v>
      </c>
      <c r="S340">
        <v>-122059</v>
      </c>
      <c r="T340">
        <v>1520</v>
      </c>
      <c r="U340">
        <v>14212</v>
      </c>
      <c r="V340">
        <f t="shared" si="10"/>
        <v>196.36363636363637</v>
      </c>
      <c r="W340">
        <f>(V340-$V$408)/$V$409</f>
        <v>-1.2704269310715532</v>
      </c>
      <c r="X340">
        <f t="shared" si="11"/>
        <v>0</v>
      </c>
    </row>
    <row r="341" spans="1:24" x14ac:dyDescent="0.3">
      <c r="A341">
        <v>525069133</v>
      </c>
      <c r="B341" t="s">
        <v>218</v>
      </c>
      <c r="C341" s="1">
        <v>780000</v>
      </c>
      <c r="D341">
        <v>4</v>
      </c>
      <c r="E341">
        <v>3.25</v>
      </c>
      <c r="F341">
        <v>3900</v>
      </c>
      <c r="G341">
        <v>40962</v>
      </c>
      <c r="H341">
        <v>2</v>
      </c>
      <c r="I341">
        <v>0</v>
      </c>
      <c r="J341">
        <v>0</v>
      </c>
      <c r="K341">
        <v>3</v>
      </c>
      <c r="L341">
        <v>10</v>
      </c>
      <c r="M341">
        <v>3900</v>
      </c>
      <c r="N341">
        <v>0</v>
      </c>
      <c r="O341">
        <v>1991</v>
      </c>
      <c r="P341">
        <v>0</v>
      </c>
      <c r="Q341">
        <v>98053</v>
      </c>
      <c r="R341">
        <v>47683</v>
      </c>
      <c r="S341">
        <v>-122063</v>
      </c>
      <c r="T341">
        <v>1730</v>
      </c>
      <c r="U341">
        <v>11775</v>
      </c>
      <c r="V341">
        <f t="shared" si="10"/>
        <v>200</v>
      </c>
      <c r="W341">
        <f>(V341-$V$408)/$V$409</f>
        <v>-1.2072577746963642</v>
      </c>
      <c r="X341">
        <f t="shared" si="11"/>
        <v>0</v>
      </c>
    </row>
    <row r="342" spans="1:24" x14ac:dyDescent="0.3">
      <c r="A342">
        <v>1427300120</v>
      </c>
      <c r="B342" t="s">
        <v>221</v>
      </c>
      <c r="C342" s="1">
        <v>419000</v>
      </c>
      <c r="D342">
        <v>3</v>
      </c>
      <c r="E342">
        <v>2.25</v>
      </c>
      <c r="F342">
        <v>1760</v>
      </c>
      <c r="G342">
        <v>16418</v>
      </c>
      <c r="H342">
        <v>1</v>
      </c>
      <c r="I342">
        <v>0</v>
      </c>
      <c r="J342">
        <v>0</v>
      </c>
      <c r="K342">
        <v>3</v>
      </c>
      <c r="L342">
        <v>7</v>
      </c>
      <c r="M342">
        <v>1190</v>
      </c>
      <c r="N342">
        <v>570</v>
      </c>
      <c r="O342">
        <v>1990</v>
      </c>
      <c r="P342">
        <v>0</v>
      </c>
      <c r="Q342">
        <v>98053</v>
      </c>
      <c r="R342">
        <v>47.652500000000003</v>
      </c>
      <c r="S342">
        <v>-121985</v>
      </c>
      <c r="T342">
        <v>2260</v>
      </c>
      <c r="U342">
        <v>20747</v>
      </c>
      <c r="V342">
        <f t="shared" si="10"/>
        <v>238.06818181818181</v>
      </c>
      <c r="W342">
        <f>(V342-$V$408)/$V$409</f>
        <v>-0.5459556688936027</v>
      </c>
      <c r="X342">
        <f t="shared" si="11"/>
        <v>1</v>
      </c>
    </row>
    <row r="343" spans="1:24" x14ac:dyDescent="0.3">
      <c r="A343">
        <v>3216000090</v>
      </c>
      <c r="B343" t="s">
        <v>89</v>
      </c>
      <c r="C343" s="1">
        <v>785000</v>
      </c>
      <c r="D343">
        <v>4</v>
      </c>
      <c r="E343">
        <v>2.5</v>
      </c>
      <c r="F343">
        <v>3230</v>
      </c>
      <c r="G343">
        <v>21781</v>
      </c>
      <c r="H343">
        <v>2</v>
      </c>
      <c r="I343">
        <v>0</v>
      </c>
      <c r="J343">
        <v>0</v>
      </c>
      <c r="K343">
        <v>3</v>
      </c>
      <c r="L343">
        <v>9</v>
      </c>
      <c r="M343">
        <v>3230</v>
      </c>
      <c r="N343">
        <v>0</v>
      </c>
      <c r="O343">
        <v>1993</v>
      </c>
      <c r="P343">
        <v>0</v>
      </c>
      <c r="Q343">
        <v>98053</v>
      </c>
      <c r="R343">
        <v>47.631799999999998</v>
      </c>
      <c r="S343">
        <v>-122.01</v>
      </c>
      <c r="T343">
        <v>3230</v>
      </c>
      <c r="U343">
        <v>21780</v>
      </c>
      <c r="V343">
        <f t="shared" si="10"/>
        <v>243.03405572755418</v>
      </c>
      <c r="W343">
        <f>(V343-$V$408)/$V$409</f>
        <v>-0.45969090087543368</v>
      </c>
      <c r="X343">
        <f t="shared" si="11"/>
        <v>1</v>
      </c>
    </row>
    <row r="344" spans="1:24" x14ac:dyDescent="0.3">
      <c r="A344">
        <v>8682211030</v>
      </c>
      <c r="B344" t="s">
        <v>93</v>
      </c>
      <c r="C344" s="1">
        <v>391265</v>
      </c>
      <c r="D344">
        <v>3</v>
      </c>
      <c r="E344">
        <v>2</v>
      </c>
      <c r="F344">
        <v>1440</v>
      </c>
      <c r="G344">
        <v>3900</v>
      </c>
      <c r="H344">
        <v>1</v>
      </c>
      <c r="I344">
        <v>0</v>
      </c>
      <c r="J344">
        <v>0</v>
      </c>
      <c r="K344">
        <v>3</v>
      </c>
      <c r="L344">
        <v>8</v>
      </c>
      <c r="M344">
        <v>1440</v>
      </c>
      <c r="N344">
        <v>0</v>
      </c>
      <c r="O344">
        <v>2002</v>
      </c>
      <c r="P344">
        <v>0</v>
      </c>
      <c r="Q344">
        <v>98053</v>
      </c>
      <c r="R344">
        <v>47.702199999999998</v>
      </c>
      <c r="S344">
        <v>-122021</v>
      </c>
      <c r="T344">
        <v>1350</v>
      </c>
      <c r="U344">
        <v>3900</v>
      </c>
      <c r="V344">
        <f t="shared" si="10"/>
        <v>271.71180555555554</v>
      </c>
      <c r="W344">
        <f>(V344-$V$408)/$V$409</f>
        <v>3.848514655229876E-2</v>
      </c>
      <c r="X344">
        <f t="shared" si="11"/>
        <v>1</v>
      </c>
    </row>
    <row r="345" spans="1:24" x14ac:dyDescent="0.3">
      <c r="A345">
        <v>7302000610</v>
      </c>
      <c r="B345" t="s">
        <v>222</v>
      </c>
      <c r="C345" s="1">
        <v>316000</v>
      </c>
      <c r="D345">
        <v>4</v>
      </c>
      <c r="E345">
        <v>1.5</v>
      </c>
      <c r="F345">
        <v>2120</v>
      </c>
      <c r="G345">
        <v>46173</v>
      </c>
      <c r="H345">
        <v>2</v>
      </c>
      <c r="I345">
        <v>0</v>
      </c>
      <c r="J345">
        <v>0</v>
      </c>
      <c r="K345">
        <v>3</v>
      </c>
      <c r="L345">
        <v>7</v>
      </c>
      <c r="M345">
        <v>2120</v>
      </c>
      <c r="N345">
        <v>0</v>
      </c>
      <c r="O345">
        <v>1974</v>
      </c>
      <c r="P345">
        <v>0</v>
      </c>
      <c r="Q345">
        <v>98053</v>
      </c>
      <c r="R345">
        <v>47.650300000000001</v>
      </c>
      <c r="S345">
        <v>-121968</v>
      </c>
      <c r="T345">
        <v>2000</v>
      </c>
      <c r="U345">
        <v>46173</v>
      </c>
      <c r="V345">
        <f t="shared" si="10"/>
        <v>149.0566037735849</v>
      </c>
      <c r="W345">
        <f>(V345-$V$408)/$V$409</f>
        <v>-2.0922218993865145</v>
      </c>
      <c r="X345">
        <f t="shared" si="11"/>
        <v>0</v>
      </c>
    </row>
    <row r="346" spans="1:24" x14ac:dyDescent="0.3">
      <c r="A346">
        <v>7273100026</v>
      </c>
      <c r="B346" t="s">
        <v>159</v>
      </c>
      <c r="C346" s="1">
        <v>682000</v>
      </c>
      <c r="D346">
        <v>4</v>
      </c>
      <c r="E346">
        <v>2.5</v>
      </c>
      <c r="F346">
        <v>2390</v>
      </c>
      <c r="G346">
        <v>53941</v>
      </c>
      <c r="H346">
        <v>2</v>
      </c>
      <c r="I346">
        <v>0</v>
      </c>
      <c r="J346">
        <v>0</v>
      </c>
      <c r="K346">
        <v>3</v>
      </c>
      <c r="L346">
        <v>8</v>
      </c>
      <c r="M346">
        <v>2390</v>
      </c>
      <c r="N346">
        <v>0</v>
      </c>
      <c r="O346">
        <v>1989</v>
      </c>
      <c r="P346">
        <v>0</v>
      </c>
      <c r="Q346">
        <v>98053</v>
      </c>
      <c r="R346">
        <v>47.706600000000002</v>
      </c>
      <c r="S346">
        <v>-122.08</v>
      </c>
      <c r="T346">
        <v>2610</v>
      </c>
      <c r="U346">
        <v>104108</v>
      </c>
      <c r="V346">
        <f t="shared" si="10"/>
        <v>285.35564853556485</v>
      </c>
      <c r="W346">
        <f>(V346-$V$408)/$V$409</f>
        <v>0.2754994105120509</v>
      </c>
      <c r="X346">
        <f t="shared" si="11"/>
        <v>1</v>
      </c>
    </row>
    <row r="347" spans="1:24" x14ac:dyDescent="0.3">
      <c r="A347">
        <v>2325069054</v>
      </c>
      <c r="B347" t="s">
        <v>183</v>
      </c>
      <c r="C347" s="1">
        <v>225000</v>
      </c>
      <c r="D347">
        <v>2</v>
      </c>
      <c r="E347">
        <v>1</v>
      </c>
      <c r="F347">
        <v>1396</v>
      </c>
      <c r="G347">
        <v>111949</v>
      </c>
      <c r="H347">
        <v>1</v>
      </c>
      <c r="I347">
        <v>0</v>
      </c>
      <c r="J347">
        <v>0</v>
      </c>
      <c r="K347">
        <v>3</v>
      </c>
      <c r="L347">
        <v>7</v>
      </c>
      <c r="M347">
        <v>1396</v>
      </c>
      <c r="N347">
        <v>0</v>
      </c>
      <c r="O347">
        <v>1940</v>
      </c>
      <c r="P347">
        <v>1997</v>
      </c>
      <c r="Q347">
        <v>98053</v>
      </c>
      <c r="R347">
        <v>47.6374</v>
      </c>
      <c r="S347">
        <v>-122007</v>
      </c>
      <c r="T347">
        <v>2020</v>
      </c>
      <c r="U347">
        <v>111949</v>
      </c>
      <c r="V347">
        <f t="shared" si="10"/>
        <v>161.17478510028653</v>
      </c>
      <c r="W347">
        <f>(V347-$V$408)/$V$409</f>
        <v>-1.8817106943039534</v>
      </c>
      <c r="X347">
        <f t="shared" si="11"/>
        <v>0</v>
      </c>
    </row>
    <row r="348" spans="1:24" x14ac:dyDescent="0.3">
      <c r="A348">
        <v>8682281510</v>
      </c>
      <c r="B348" t="s">
        <v>223</v>
      </c>
      <c r="C348" s="1">
        <v>665000</v>
      </c>
      <c r="D348">
        <v>2</v>
      </c>
      <c r="E348">
        <v>2.5</v>
      </c>
      <c r="F348">
        <v>2300</v>
      </c>
      <c r="G348">
        <v>6984</v>
      </c>
      <c r="H348">
        <v>1</v>
      </c>
      <c r="I348">
        <v>0</v>
      </c>
      <c r="J348">
        <v>0</v>
      </c>
      <c r="K348">
        <v>3</v>
      </c>
      <c r="L348">
        <v>8</v>
      </c>
      <c r="M348">
        <v>2300</v>
      </c>
      <c r="N348">
        <v>0</v>
      </c>
      <c r="O348">
        <v>2006</v>
      </c>
      <c r="P348">
        <v>0</v>
      </c>
      <c r="Q348">
        <v>98053</v>
      </c>
      <c r="R348">
        <v>47.7087</v>
      </c>
      <c r="S348">
        <v>-122015</v>
      </c>
      <c r="T348">
        <v>1820</v>
      </c>
      <c r="U348">
        <v>4950</v>
      </c>
      <c r="V348">
        <f t="shared" si="10"/>
        <v>289.13043478260869</v>
      </c>
      <c r="W348">
        <f>(V348-$V$408)/$V$409</f>
        <v>0.34107317776071788</v>
      </c>
      <c r="X348">
        <f t="shared" si="11"/>
        <v>1</v>
      </c>
    </row>
    <row r="349" spans="1:24" x14ac:dyDescent="0.3">
      <c r="A349">
        <v>7202330330</v>
      </c>
      <c r="B349" t="s">
        <v>224</v>
      </c>
      <c r="C349" s="1">
        <v>447000</v>
      </c>
      <c r="D349">
        <v>3</v>
      </c>
      <c r="E349">
        <v>2.5</v>
      </c>
      <c r="F349">
        <v>1650</v>
      </c>
      <c r="G349">
        <v>3076</v>
      </c>
      <c r="H349">
        <v>2</v>
      </c>
      <c r="I349">
        <v>0</v>
      </c>
      <c r="J349">
        <v>0</v>
      </c>
      <c r="K349">
        <v>3</v>
      </c>
      <c r="L349">
        <v>7</v>
      </c>
      <c r="M349">
        <v>1650</v>
      </c>
      <c r="N349">
        <v>0</v>
      </c>
      <c r="O349">
        <v>2003</v>
      </c>
      <c r="P349">
        <v>0</v>
      </c>
      <c r="Q349">
        <v>98053</v>
      </c>
      <c r="R349">
        <v>47682</v>
      </c>
      <c r="S349">
        <v>-122035</v>
      </c>
      <c r="T349">
        <v>1560</v>
      </c>
      <c r="U349">
        <v>3064</v>
      </c>
      <c r="V349">
        <f t="shared" si="10"/>
        <v>270.90909090909093</v>
      </c>
      <c r="W349">
        <f>(V349-$V$408)/$V$409</f>
        <v>2.4540774619824943E-2</v>
      </c>
      <c r="X349">
        <f t="shared" si="11"/>
        <v>1</v>
      </c>
    </row>
    <row r="350" spans="1:24" x14ac:dyDescent="0.3">
      <c r="A350">
        <v>8682230760</v>
      </c>
      <c r="B350" t="s">
        <v>71</v>
      </c>
      <c r="C350" s="1">
        <v>850000</v>
      </c>
      <c r="D350">
        <v>2</v>
      </c>
      <c r="E350">
        <v>2.5</v>
      </c>
      <c r="F350">
        <v>3360</v>
      </c>
      <c r="G350">
        <v>6750</v>
      </c>
      <c r="H350">
        <v>2</v>
      </c>
      <c r="I350">
        <v>0</v>
      </c>
      <c r="J350">
        <v>0</v>
      </c>
      <c r="K350">
        <v>3</v>
      </c>
      <c r="L350">
        <v>9</v>
      </c>
      <c r="M350">
        <v>3360</v>
      </c>
      <c r="N350">
        <v>0</v>
      </c>
      <c r="O350">
        <v>2004</v>
      </c>
      <c r="P350">
        <v>0</v>
      </c>
      <c r="Q350">
        <v>98053</v>
      </c>
      <c r="R350">
        <v>47.711199999999998</v>
      </c>
      <c r="S350">
        <v>-122033</v>
      </c>
      <c r="T350">
        <v>2510</v>
      </c>
      <c r="U350">
        <v>6750</v>
      </c>
      <c r="V350">
        <f t="shared" si="10"/>
        <v>252.97619047619048</v>
      </c>
      <c r="W350">
        <f>(V350-$V$408)/$V$409</f>
        <v>-0.28698092809948628</v>
      </c>
      <c r="X350">
        <f t="shared" si="11"/>
        <v>1</v>
      </c>
    </row>
    <row r="351" spans="1:24" x14ac:dyDescent="0.3">
      <c r="A351">
        <v>3528000210</v>
      </c>
      <c r="B351" t="s">
        <v>126</v>
      </c>
      <c r="C351" s="1">
        <v>853000</v>
      </c>
      <c r="D351">
        <v>4</v>
      </c>
      <c r="E351">
        <v>2.25</v>
      </c>
      <c r="F351">
        <v>3440</v>
      </c>
      <c r="G351">
        <v>35025</v>
      </c>
      <c r="H351">
        <v>2</v>
      </c>
      <c r="I351">
        <v>0</v>
      </c>
      <c r="J351">
        <v>0</v>
      </c>
      <c r="K351">
        <v>3</v>
      </c>
      <c r="L351">
        <v>10</v>
      </c>
      <c r="M351">
        <v>3440</v>
      </c>
      <c r="N351">
        <v>0</v>
      </c>
      <c r="O351">
        <v>1988</v>
      </c>
      <c r="P351">
        <v>0</v>
      </c>
      <c r="Q351">
        <v>98053</v>
      </c>
      <c r="R351">
        <v>47.667400000000001</v>
      </c>
      <c r="S351">
        <v>-122055</v>
      </c>
      <c r="T351">
        <v>3210</v>
      </c>
      <c r="U351">
        <v>35005</v>
      </c>
      <c r="V351">
        <f t="shared" si="10"/>
        <v>247.96511627906978</v>
      </c>
      <c r="W351">
        <f>(V351-$V$408)/$V$409</f>
        <v>-0.37403089373002446</v>
      </c>
      <c r="X351">
        <f t="shared" si="11"/>
        <v>1</v>
      </c>
    </row>
    <row r="352" spans="1:24" x14ac:dyDescent="0.3">
      <c r="A352">
        <v>925069152</v>
      </c>
      <c r="B352" t="s">
        <v>225</v>
      </c>
      <c r="C352" s="1">
        <v>890000</v>
      </c>
      <c r="D352">
        <v>2</v>
      </c>
      <c r="E352">
        <v>1.75</v>
      </c>
      <c r="F352">
        <v>3050</v>
      </c>
      <c r="G352">
        <v>50965</v>
      </c>
      <c r="H352">
        <v>2</v>
      </c>
      <c r="I352">
        <v>0</v>
      </c>
      <c r="J352">
        <v>0</v>
      </c>
      <c r="K352">
        <v>3</v>
      </c>
      <c r="L352">
        <v>10</v>
      </c>
      <c r="M352">
        <v>3050</v>
      </c>
      <c r="N352">
        <v>0</v>
      </c>
      <c r="O352">
        <v>1991</v>
      </c>
      <c r="P352">
        <v>0</v>
      </c>
      <c r="Q352">
        <v>98053</v>
      </c>
      <c r="R352">
        <v>47.674399999999999</v>
      </c>
      <c r="S352">
        <v>-122.05</v>
      </c>
      <c r="T352">
        <v>3050</v>
      </c>
      <c r="U352">
        <v>40107</v>
      </c>
      <c r="V352">
        <f t="shared" si="10"/>
        <v>291.80327868852459</v>
      </c>
      <c r="W352">
        <f>(V352-$V$408)/$V$409</f>
        <v>0.38750453379201788</v>
      </c>
      <c r="X352">
        <f t="shared" si="11"/>
        <v>1</v>
      </c>
    </row>
    <row r="353" spans="1:24" x14ac:dyDescent="0.3">
      <c r="A353">
        <v>8682281960</v>
      </c>
      <c r="B353" t="s">
        <v>226</v>
      </c>
      <c r="C353" s="1">
        <v>930000</v>
      </c>
      <c r="D353">
        <v>2</v>
      </c>
      <c r="E353">
        <v>2.5</v>
      </c>
      <c r="F353">
        <v>2680</v>
      </c>
      <c r="G353">
        <v>11214</v>
      </c>
      <c r="H353">
        <v>1</v>
      </c>
      <c r="I353">
        <v>0</v>
      </c>
      <c r="J353">
        <v>0</v>
      </c>
      <c r="K353">
        <v>3</v>
      </c>
      <c r="L353">
        <v>9</v>
      </c>
      <c r="M353">
        <v>2680</v>
      </c>
      <c r="N353">
        <v>0</v>
      </c>
      <c r="O353">
        <v>2006</v>
      </c>
      <c r="P353">
        <v>0</v>
      </c>
      <c r="Q353">
        <v>98053</v>
      </c>
      <c r="R353">
        <v>47.707799999999999</v>
      </c>
      <c r="S353">
        <v>-122019</v>
      </c>
      <c r="T353">
        <v>2305</v>
      </c>
      <c r="U353">
        <v>6908</v>
      </c>
      <c r="V353">
        <f t="shared" si="10"/>
        <v>347.0149253731343</v>
      </c>
      <c r="W353">
        <f>(V353-$V$408)/$V$409</f>
        <v>1.3466146481587644</v>
      </c>
      <c r="X353">
        <f t="shared" si="11"/>
        <v>2</v>
      </c>
    </row>
    <row r="354" spans="1:24" x14ac:dyDescent="0.3">
      <c r="A354">
        <v>205000120</v>
      </c>
      <c r="B354" t="s">
        <v>152</v>
      </c>
      <c r="C354" s="1">
        <v>628990</v>
      </c>
      <c r="D354">
        <v>4</v>
      </c>
      <c r="E354">
        <v>2.5</v>
      </c>
      <c r="F354">
        <v>2540</v>
      </c>
      <c r="G354">
        <v>32647</v>
      </c>
      <c r="H354">
        <v>2</v>
      </c>
      <c r="I354">
        <v>0</v>
      </c>
      <c r="J354">
        <v>0</v>
      </c>
      <c r="K354">
        <v>3</v>
      </c>
      <c r="L354">
        <v>9</v>
      </c>
      <c r="M354">
        <v>2540</v>
      </c>
      <c r="N354">
        <v>0</v>
      </c>
      <c r="O354">
        <v>1996</v>
      </c>
      <c r="P354">
        <v>0</v>
      </c>
      <c r="Q354">
        <v>98053</v>
      </c>
      <c r="R354">
        <v>47.632399999999997</v>
      </c>
      <c r="S354">
        <v>-121988</v>
      </c>
      <c r="T354">
        <v>2740</v>
      </c>
      <c r="U354">
        <v>32647</v>
      </c>
      <c r="V354">
        <f t="shared" si="10"/>
        <v>247.63385826771653</v>
      </c>
      <c r="W354">
        <f>(V354-$V$408)/$V$409</f>
        <v>-0.37978534823794391</v>
      </c>
      <c r="X354">
        <f t="shared" si="11"/>
        <v>1</v>
      </c>
    </row>
    <row r="355" spans="1:24" x14ac:dyDescent="0.3">
      <c r="A355">
        <v>7202290650</v>
      </c>
      <c r="B355" t="s">
        <v>227</v>
      </c>
      <c r="C355" s="1">
        <v>620000</v>
      </c>
      <c r="D355">
        <v>4</v>
      </c>
      <c r="E355">
        <v>2.5</v>
      </c>
      <c r="F355">
        <v>3040</v>
      </c>
      <c r="G355">
        <v>9606</v>
      </c>
      <c r="H355">
        <v>2</v>
      </c>
      <c r="I355">
        <v>0</v>
      </c>
      <c r="J355">
        <v>0</v>
      </c>
      <c r="K355">
        <v>3</v>
      </c>
      <c r="L355">
        <v>7</v>
      </c>
      <c r="M355">
        <v>3040</v>
      </c>
      <c r="N355">
        <v>0</v>
      </c>
      <c r="O355">
        <v>2003</v>
      </c>
      <c r="P355">
        <v>0</v>
      </c>
      <c r="Q355">
        <v>98053</v>
      </c>
      <c r="R355">
        <v>47.688400000000001</v>
      </c>
      <c r="S355">
        <v>-122044</v>
      </c>
      <c r="T355">
        <v>1690</v>
      </c>
      <c r="U355">
        <v>3849</v>
      </c>
      <c r="V355">
        <f t="shared" si="10"/>
        <v>203.94736842105263</v>
      </c>
      <c r="W355">
        <f>(V355-$V$408)/$V$409</f>
        <v>-1.1386859931048761</v>
      </c>
      <c r="X355">
        <f t="shared" si="11"/>
        <v>0</v>
      </c>
    </row>
    <row r="356" spans="1:24" x14ac:dyDescent="0.3">
      <c r="A356">
        <v>7202330790</v>
      </c>
      <c r="B356" t="s">
        <v>78</v>
      </c>
      <c r="C356" s="1">
        <v>535000</v>
      </c>
      <c r="D356">
        <v>3</v>
      </c>
      <c r="E356">
        <v>2</v>
      </c>
      <c r="F356">
        <v>2120</v>
      </c>
      <c r="G356">
        <v>4080</v>
      </c>
      <c r="H356">
        <v>2</v>
      </c>
      <c r="I356">
        <v>0</v>
      </c>
      <c r="J356">
        <v>0</v>
      </c>
      <c r="K356">
        <v>3</v>
      </c>
      <c r="L356">
        <v>7</v>
      </c>
      <c r="M356">
        <v>2120</v>
      </c>
      <c r="N356">
        <v>0</v>
      </c>
      <c r="O356">
        <v>2003</v>
      </c>
      <c r="P356">
        <v>0</v>
      </c>
      <c r="Q356">
        <v>98053</v>
      </c>
      <c r="R356">
        <v>47682</v>
      </c>
      <c r="S356">
        <v>-122037</v>
      </c>
      <c r="T356">
        <v>2280</v>
      </c>
      <c r="U356">
        <v>4080</v>
      </c>
      <c r="V356">
        <f t="shared" si="10"/>
        <v>252.35849056603774</v>
      </c>
      <c r="W356">
        <f>(V356-$V$408)/$V$409</f>
        <v>-0.29771131320926536</v>
      </c>
      <c r="X356">
        <f t="shared" si="11"/>
        <v>1</v>
      </c>
    </row>
    <row r="357" spans="1:24" x14ac:dyDescent="0.3">
      <c r="A357">
        <v>8682260850</v>
      </c>
      <c r="B357" t="s">
        <v>89</v>
      </c>
      <c r="C357" s="1">
        <v>504975</v>
      </c>
      <c r="D357">
        <v>2</v>
      </c>
      <c r="E357">
        <v>2.5</v>
      </c>
      <c r="F357">
        <v>1900</v>
      </c>
      <c r="G357">
        <v>4871</v>
      </c>
      <c r="H357">
        <v>2</v>
      </c>
      <c r="I357">
        <v>0</v>
      </c>
      <c r="J357">
        <v>0</v>
      </c>
      <c r="K357">
        <v>3</v>
      </c>
      <c r="L357">
        <v>8</v>
      </c>
      <c r="M357">
        <v>1900</v>
      </c>
      <c r="N357">
        <v>0</v>
      </c>
      <c r="O357">
        <v>2005</v>
      </c>
      <c r="P357">
        <v>0</v>
      </c>
      <c r="Q357">
        <v>98053</v>
      </c>
      <c r="R357">
        <v>47.713200000000001</v>
      </c>
      <c r="S357">
        <v>-122034</v>
      </c>
      <c r="T357">
        <v>1640</v>
      </c>
      <c r="U357">
        <v>4780</v>
      </c>
      <c r="V357">
        <f t="shared" si="10"/>
        <v>265.7763157894737</v>
      </c>
      <c r="W357">
        <f>(V357-$V$408)/$V$409</f>
        <v>-6.4623320776864959E-2</v>
      </c>
      <c r="X357">
        <f t="shared" si="11"/>
        <v>1</v>
      </c>
    </row>
    <row r="358" spans="1:24" x14ac:dyDescent="0.3">
      <c r="A358">
        <v>8682220230</v>
      </c>
      <c r="B358" t="s">
        <v>166</v>
      </c>
      <c r="C358" s="1">
        <v>779950</v>
      </c>
      <c r="D358">
        <v>2</v>
      </c>
      <c r="E358">
        <v>2.5</v>
      </c>
      <c r="F358">
        <v>2680</v>
      </c>
      <c r="G358">
        <v>7625</v>
      </c>
      <c r="H358">
        <v>1</v>
      </c>
      <c r="I358">
        <v>0</v>
      </c>
      <c r="J358">
        <v>0</v>
      </c>
      <c r="K358">
        <v>3</v>
      </c>
      <c r="L358">
        <v>9</v>
      </c>
      <c r="M358">
        <v>2680</v>
      </c>
      <c r="N358">
        <v>0</v>
      </c>
      <c r="O358">
        <v>2002</v>
      </c>
      <c r="P358">
        <v>0</v>
      </c>
      <c r="Q358">
        <v>98053</v>
      </c>
      <c r="R358">
        <v>47.709400000000002</v>
      </c>
      <c r="S358">
        <v>-122024</v>
      </c>
      <c r="T358">
        <v>2310</v>
      </c>
      <c r="U358">
        <v>7395</v>
      </c>
      <c r="V358">
        <f t="shared" si="10"/>
        <v>291.0261194029851</v>
      </c>
      <c r="W358">
        <f>(V358-$V$408)/$V$409</f>
        <v>0.37400409727193257</v>
      </c>
      <c r="X358">
        <f t="shared" si="11"/>
        <v>1</v>
      </c>
    </row>
    <row r="359" spans="1:24" x14ac:dyDescent="0.3">
      <c r="A359">
        <v>9290850330</v>
      </c>
      <c r="B359" t="s">
        <v>22</v>
      </c>
      <c r="C359" s="1">
        <v>888550</v>
      </c>
      <c r="D359">
        <v>3</v>
      </c>
      <c r="E359">
        <v>2.5</v>
      </c>
      <c r="F359">
        <v>3540</v>
      </c>
      <c r="G359">
        <v>38322</v>
      </c>
      <c r="H359">
        <v>2</v>
      </c>
      <c r="I359">
        <v>0</v>
      </c>
      <c r="J359">
        <v>0</v>
      </c>
      <c r="K359">
        <v>3</v>
      </c>
      <c r="L359">
        <v>10</v>
      </c>
      <c r="M359">
        <v>3540</v>
      </c>
      <c r="N359">
        <v>0</v>
      </c>
      <c r="O359">
        <v>1989</v>
      </c>
      <c r="P359">
        <v>0</v>
      </c>
      <c r="Q359">
        <v>98053</v>
      </c>
      <c r="R359">
        <v>47.6892</v>
      </c>
      <c r="S359">
        <v>-122048</v>
      </c>
      <c r="T359">
        <v>3540</v>
      </c>
      <c r="U359">
        <v>35926</v>
      </c>
      <c r="V359">
        <f t="shared" si="10"/>
        <v>251.00282485875707</v>
      </c>
      <c r="W359">
        <f>(V359-$V$408)/$V$409</f>
        <v>-0.32126128444958141</v>
      </c>
      <c r="X359">
        <f t="shared" si="11"/>
        <v>1</v>
      </c>
    </row>
    <row r="360" spans="1:24" x14ac:dyDescent="0.3">
      <c r="A360">
        <v>7203100850</v>
      </c>
      <c r="B360" t="s">
        <v>61</v>
      </c>
      <c r="C360" s="1">
        <v>840000</v>
      </c>
      <c r="D360">
        <v>4</v>
      </c>
      <c r="E360">
        <v>3.25</v>
      </c>
      <c r="F360">
        <v>3500</v>
      </c>
      <c r="G360">
        <v>5960</v>
      </c>
      <c r="H360">
        <v>2</v>
      </c>
      <c r="I360">
        <v>0</v>
      </c>
      <c r="J360">
        <v>0</v>
      </c>
      <c r="K360">
        <v>3</v>
      </c>
      <c r="L360">
        <v>9</v>
      </c>
      <c r="M360">
        <v>3500</v>
      </c>
      <c r="N360">
        <v>0</v>
      </c>
      <c r="O360">
        <v>2010</v>
      </c>
      <c r="P360">
        <v>0</v>
      </c>
      <c r="Q360">
        <v>98053</v>
      </c>
      <c r="R360">
        <v>47.694400000000002</v>
      </c>
      <c r="S360">
        <v>-122022</v>
      </c>
      <c r="T360">
        <v>3390</v>
      </c>
      <c r="U360">
        <v>6856</v>
      </c>
      <c r="V360">
        <f t="shared" si="10"/>
        <v>240</v>
      </c>
      <c r="W360">
        <f>(V360-$V$408)/$V$409</f>
        <v>-0.51239705456928342</v>
      </c>
      <c r="X360">
        <f t="shared" si="11"/>
        <v>1</v>
      </c>
    </row>
    <row r="361" spans="1:24" x14ac:dyDescent="0.3">
      <c r="A361">
        <v>1625069101</v>
      </c>
      <c r="B361" t="s">
        <v>22</v>
      </c>
      <c r="C361" s="1">
        <v>1360000</v>
      </c>
      <c r="D361">
        <v>4</v>
      </c>
      <c r="E361">
        <v>3</v>
      </c>
      <c r="F361">
        <v>5430</v>
      </c>
      <c r="G361">
        <v>108900</v>
      </c>
      <c r="H361">
        <v>2</v>
      </c>
      <c r="I361">
        <v>0</v>
      </c>
      <c r="J361">
        <v>0</v>
      </c>
      <c r="K361">
        <v>4</v>
      </c>
      <c r="L361">
        <v>10</v>
      </c>
      <c r="M361">
        <v>5430</v>
      </c>
      <c r="N361">
        <v>0</v>
      </c>
      <c r="O361">
        <v>1987</v>
      </c>
      <c r="P361">
        <v>0</v>
      </c>
      <c r="Q361">
        <v>98053</v>
      </c>
      <c r="R361">
        <v>47.658200000000001</v>
      </c>
      <c r="S361">
        <v>-122038</v>
      </c>
      <c r="T361">
        <v>3170</v>
      </c>
      <c r="U361">
        <v>107076</v>
      </c>
      <c r="V361">
        <f t="shared" si="10"/>
        <v>250.46040515653775</v>
      </c>
      <c r="W361">
        <f>(V361-$V$408)/$V$409</f>
        <v>-0.33068393807196222</v>
      </c>
      <c r="X361">
        <f t="shared" si="11"/>
        <v>1</v>
      </c>
    </row>
    <row r="362" spans="1:24" x14ac:dyDescent="0.3">
      <c r="A362">
        <v>8682261140</v>
      </c>
      <c r="B362" t="s">
        <v>78</v>
      </c>
      <c r="C362" s="1">
        <v>564000</v>
      </c>
      <c r="D362">
        <v>2</v>
      </c>
      <c r="E362">
        <v>2</v>
      </c>
      <c r="F362">
        <v>1690</v>
      </c>
      <c r="G362">
        <v>4500</v>
      </c>
      <c r="H362">
        <v>1</v>
      </c>
      <c r="I362">
        <v>0</v>
      </c>
      <c r="J362">
        <v>0</v>
      </c>
      <c r="K362">
        <v>3</v>
      </c>
      <c r="L362">
        <v>8</v>
      </c>
      <c r="M362">
        <v>1690</v>
      </c>
      <c r="N362">
        <v>0</v>
      </c>
      <c r="O362">
        <v>2004</v>
      </c>
      <c r="P362">
        <v>0</v>
      </c>
      <c r="Q362">
        <v>98053</v>
      </c>
      <c r="R362">
        <v>47.713299999999997</v>
      </c>
      <c r="S362">
        <v>-122031</v>
      </c>
      <c r="T362">
        <v>1640</v>
      </c>
      <c r="U362">
        <v>4500</v>
      </c>
      <c r="V362">
        <f t="shared" si="10"/>
        <v>333.72781065088759</v>
      </c>
      <c r="W362">
        <f>(V362-$V$408)/$V$409</f>
        <v>1.1157972955509772</v>
      </c>
      <c r="X362">
        <f t="shared" si="11"/>
        <v>2</v>
      </c>
    </row>
    <row r="363" spans="1:24" x14ac:dyDescent="0.3">
      <c r="A363">
        <v>7203150330</v>
      </c>
      <c r="B363" t="s">
        <v>208</v>
      </c>
      <c r="C363" s="1">
        <v>669000</v>
      </c>
      <c r="D363">
        <v>4</v>
      </c>
      <c r="E363">
        <v>2.5</v>
      </c>
      <c r="F363">
        <v>2470</v>
      </c>
      <c r="G363">
        <v>4945</v>
      </c>
      <c r="H363">
        <v>2</v>
      </c>
      <c r="I363">
        <v>0</v>
      </c>
      <c r="J363">
        <v>0</v>
      </c>
      <c r="K363">
        <v>3</v>
      </c>
      <c r="L363">
        <v>8</v>
      </c>
      <c r="M363">
        <v>2470</v>
      </c>
      <c r="N363">
        <v>0</v>
      </c>
      <c r="O363">
        <v>2012</v>
      </c>
      <c r="P363">
        <v>0</v>
      </c>
      <c r="Q363">
        <v>98053</v>
      </c>
      <c r="R363">
        <v>47.689799999999998</v>
      </c>
      <c r="S363">
        <v>-122015</v>
      </c>
      <c r="T363">
        <v>2510</v>
      </c>
      <c r="U363">
        <v>4988</v>
      </c>
      <c r="V363">
        <f t="shared" si="10"/>
        <v>270.85020242914982</v>
      </c>
      <c r="W363">
        <f>(V363-$V$408)/$V$409</f>
        <v>2.3517792330348088E-2</v>
      </c>
      <c r="X363">
        <f t="shared" si="11"/>
        <v>1</v>
      </c>
    </row>
    <row r="364" spans="1:24" x14ac:dyDescent="0.3">
      <c r="A364">
        <v>8682302030</v>
      </c>
      <c r="B364" t="s">
        <v>183</v>
      </c>
      <c r="C364" s="1">
        <v>413800</v>
      </c>
      <c r="D364">
        <v>3</v>
      </c>
      <c r="E364">
        <v>2</v>
      </c>
      <c r="F364">
        <v>1440</v>
      </c>
      <c r="G364">
        <v>4421</v>
      </c>
      <c r="H364">
        <v>1</v>
      </c>
      <c r="I364">
        <v>0</v>
      </c>
      <c r="J364">
        <v>0</v>
      </c>
      <c r="K364">
        <v>3</v>
      </c>
      <c r="L364">
        <v>8</v>
      </c>
      <c r="M364">
        <v>1440</v>
      </c>
      <c r="N364">
        <v>0</v>
      </c>
      <c r="O364">
        <v>2007</v>
      </c>
      <c r="P364">
        <v>0</v>
      </c>
      <c r="Q364">
        <v>98053</v>
      </c>
      <c r="R364">
        <v>47.718800000000002</v>
      </c>
      <c r="S364">
        <v>-122024</v>
      </c>
      <c r="T364">
        <v>1440</v>
      </c>
      <c r="U364">
        <v>4157</v>
      </c>
      <c r="V364">
        <f t="shared" si="10"/>
        <v>287.36111111111109</v>
      </c>
      <c r="W364">
        <f>(V364-$V$408)/$V$409</f>
        <v>0.31033733974785005</v>
      </c>
      <c r="X364">
        <f t="shared" si="11"/>
        <v>1</v>
      </c>
    </row>
    <row r="365" spans="1:24" x14ac:dyDescent="0.3">
      <c r="A365">
        <v>8682320160</v>
      </c>
      <c r="B365" t="s">
        <v>228</v>
      </c>
      <c r="C365" s="1">
        <v>439950</v>
      </c>
      <c r="D365">
        <v>2</v>
      </c>
      <c r="E365">
        <v>2</v>
      </c>
      <c r="F365">
        <v>1440</v>
      </c>
      <c r="G365">
        <v>4666</v>
      </c>
      <c r="H365">
        <v>1</v>
      </c>
      <c r="I365">
        <v>0</v>
      </c>
      <c r="J365">
        <v>0</v>
      </c>
      <c r="K365">
        <v>3</v>
      </c>
      <c r="L365">
        <v>8</v>
      </c>
      <c r="M365">
        <v>1440</v>
      </c>
      <c r="N365">
        <v>0</v>
      </c>
      <c r="O365">
        <v>2010</v>
      </c>
      <c r="P365">
        <v>0</v>
      </c>
      <c r="Q365">
        <v>98053</v>
      </c>
      <c r="R365">
        <v>47709</v>
      </c>
      <c r="S365">
        <v>-122019</v>
      </c>
      <c r="T365">
        <v>1510</v>
      </c>
      <c r="U365">
        <v>4595</v>
      </c>
      <c r="V365">
        <f t="shared" si="10"/>
        <v>305.52083333333331</v>
      </c>
      <c r="W365">
        <f>(V365-$V$408)/$V$409</f>
        <v>0.62579928126387729</v>
      </c>
      <c r="X365">
        <f t="shared" si="11"/>
        <v>2</v>
      </c>
    </row>
    <row r="366" spans="1:24" x14ac:dyDescent="0.3">
      <c r="A366">
        <v>8682320640</v>
      </c>
      <c r="B366" t="s">
        <v>229</v>
      </c>
      <c r="C366" s="1">
        <v>695000</v>
      </c>
      <c r="D366">
        <v>2</v>
      </c>
      <c r="E366">
        <v>2.5</v>
      </c>
      <c r="F366">
        <v>2170</v>
      </c>
      <c r="G366">
        <v>7665</v>
      </c>
      <c r="H366">
        <v>1</v>
      </c>
      <c r="I366">
        <v>0</v>
      </c>
      <c r="J366">
        <v>2</v>
      </c>
      <c r="K366">
        <v>3</v>
      </c>
      <c r="L366">
        <v>8</v>
      </c>
      <c r="M366">
        <v>2170</v>
      </c>
      <c r="N366">
        <v>0</v>
      </c>
      <c r="O366">
        <v>2013</v>
      </c>
      <c r="P366">
        <v>0</v>
      </c>
      <c r="Q366">
        <v>98053</v>
      </c>
      <c r="R366">
        <v>47.711199999999998</v>
      </c>
      <c r="S366">
        <v>-122019</v>
      </c>
      <c r="T366">
        <v>2300</v>
      </c>
      <c r="U366">
        <v>7100</v>
      </c>
      <c r="V366">
        <f t="shared" si="10"/>
        <v>320.27649769585253</v>
      </c>
      <c r="W366">
        <f>(V366-$V$408)/$V$409</f>
        <v>0.88212757038621736</v>
      </c>
      <c r="X366">
        <f t="shared" si="11"/>
        <v>2</v>
      </c>
    </row>
    <row r="367" spans="1:24" x14ac:dyDescent="0.3">
      <c r="A367">
        <v>7202280390</v>
      </c>
      <c r="B367" t="s">
        <v>228</v>
      </c>
      <c r="C367" s="1">
        <v>625250</v>
      </c>
      <c r="D367">
        <v>4</v>
      </c>
      <c r="E367">
        <v>2.5</v>
      </c>
      <c r="F367">
        <v>2755</v>
      </c>
      <c r="G367">
        <v>4831</v>
      </c>
      <c r="H367">
        <v>2</v>
      </c>
      <c r="I367">
        <v>0</v>
      </c>
      <c r="J367">
        <v>0</v>
      </c>
      <c r="K367">
        <v>3</v>
      </c>
      <c r="L367">
        <v>7</v>
      </c>
      <c r="M367">
        <v>2755</v>
      </c>
      <c r="N367">
        <v>0</v>
      </c>
      <c r="O367">
        <v>2003</v>
      </c>
      <c r="P367">
        <v>0</v>
      </c>
      <c r="Q367">
        <v>98053</v>
      </c>
      <c r="R367">
        <v>47685</v>
      </c>
      <c r="S367">
        <v>-122039</v>
      </c>
      <c r="T367">
        <v>2510</v>
      </c>
      <c r="U367">
        <v>4831</v>
      </c>
      <c r="V367">
        <f t="shared" si="10"/>
        <v>226.95099818511795</v>
      </c>
      <c r="W367">
        <f>(V367-$V$408)/$V$409</f>
        <v>-0.73907802451999649</v>
      </c>
      <c r="X367">
        <f t="shared" si="11"/>
        <v>0</v>
      </c>
    </row>
    <row r="368" spans="1:24" x14ac:dyDescent="0.3">
      <c r="A368">
        <v>8682320350</v>
      </c>
      <c r="B368" t="s">
        <v>54</v>
      </c>
      <c r="C368" s="1">
        <v>741500</v>
      </c>
      <c r="D368">
        <v>2</v>
      </c>
      <c r="E368">
        <v>2.5</v>
      </c>
      <c r="F368">
        <v>2150</v>
      </c>
      <c r="G368">
        <v>5760</v>
      </c>
      <c r="H368">
        <v>1</v>
      </c>
      <c r="I368">
        <v>0</v>
      </c>
      <c r="J368">
        <v>0</v>
      </c>
      <c r="K368">
        <v>3</v>
      </c>
      <c r="L368">
        <v>8</v>
      </c>
      <c r="M368">
        <v>2150</v>
      </c>
      <c r="N368">
        <v>0</v>
      </c>
      <c r="O368">
        <v>2010</v>
      </c>
      <c r="P368">
        <v>0</v>
      </c>
      <c r="Q368">
        <v>98053</v>
      </c>
      <c r="R368">
        <v>47.709400000000002</v>
      </c>
      <c r="S368">
        <v>-122018</v>
      </c>
      <c r="T368">
        <v>1640</v>
      </c>
      <c r="U368">
        <v>4680</v>
      </c>
      <c r="V368">
        <f t="shared" si="10"/>
        <v>344.88372093023258</v>
      </c>
      <c r="W368">
        <f>(V368-$V$408)/$V$409</f>
        <v>1.3095923918104464</v>
      </c>
      <c r="X368">
        <f t="shared" si="11"/>
        <v>2</v>
      </c>
    </row>
    <row r="369" spans="1:24" x14ac:dyDescent="0.3">
      <c r="A369">
        <v>7203160090</v>
      </c>
      <c r="B369" t="s">
        <v>230</v>
      </c>
      <c r="C369" s="1">
        <v>743000</v>
      </c>
      <c r="D369">
        <v>4</v>
      </c>
      <c r="E369">
        <v>2.75</v>
      </c>
      <c r="F369">
        <v>3410</v>
      </c>
      <c r="G369">
        <v>5838</v>
      </c>
      <c r="H369">
        <v>2</v>
      </c>
      <c r="I369">
        <v>0</v>
      </c>
      <c r="J369">
        <v>0</v>
      </c>
      <c r="K369">
        <v>3</v>
      </c>
      <c r="L369">
        <v>9</v>
      </c>
      <c r="M369">
        <v>3410</v>
      </c>
      <c r="N369">
        <v>0</v>
      </c>
      <c r="O369">
        <v>2012</v>
      </c>
      <c r="P369">
        <v>0</v>
      </c>
      <c r="Q369">
        <v>98053</v>
      </c>
      <c r="R369">
        <v>47.693100000000001</v>
      </c>
      <c r="S369">
        <v>-122022</v>
      </c>
      <c r="T369">
        <v>3420</v>
      </c>
      <c r="U369">
        <v>7048</v>
      </c>
      <c r="V369">
        <f t="shared" si="10"/>
        <v>217.88856304985336</v>
      </c>
      <c r="W369">
        <f>(V369-$V$408)/$V$409</f>
        <v>-0.8965062796248694</v>
      </c>
      <c r="X369">
        <f t="shared" si="11"/>
        <v>0</v>
      </c>
    </row>
    <row r="370" spans="1:24" x14ac:dyDescent="0.3">
      <c r="A370">
        <v>7237550110</v>
      </c>
      <c r="B370" t="s">
        <v>157</v>
      </c>
      <c r="C370" s="1">
        <v>1180000</v>
      </c>
      <c r="D370">
        <v>4</v>
      </c>
      <c r="E370">
        <v>3.25</v>
      </c>
      <c r="F370">
        <v>3750</v>
      </c>
      <c r="G370">
        <v>74052</v>
      </c>
      <c r="H370">
        <v>2</v>
      </c>
      <c r="I370">
        <v>0</v>
      </c>
      <c r="J370">
        <v>0</v>
      </c>
      <c r="K370">
        <v>3</v>
      </c>
      <c r="L370">
        <v>10</v>
      </c>
      <c r="M370">
        <v>3750</v>
      </c>
      <c r="N370">
        <v>0</v>
      </c>
      <c r="O370">
        <v>2013</v>
      </c>
      <c r="P370">
        <v>0</v>
      </c>
      <c r="Q370">
        <v>98053</v>
      </c>
      <c r="R370">
        <v>47658</v>
      </c>
      <c r="S370">
        <v>-122006</v>
      </c>
      <c r="T370">
        <v>4920</v>
      </c>
      <c r="U370">
        <v>74052</v>
      </c>
      <c r="V370">
        <f t="shared" si="10"/>
        <v>314.66666666666669</v>
      </c>
      <c r="W370">
        <f>(V370-$V$408)/$V$409</f>
        <v>0.78467628966793446</v>
      </c>
      <c r="X370">
        <f t="shared" si="11"/>
        <v>2</v>
      </c>
    </row>
    <row r="371" spans="1:24" x14ac:dyDescent="0.3">
      <c r="A371">
        <v>8682320090</v>
      </c>
      <c r="B371" t="s">
        <v>231</v>
      </c>
      <c r="C371" s="1">
        <v>818000</v>
      </c>
      <c r="D371">
        <v>2</v>
      </c>
      <c r="E371">
        <v>2.5</v>
      </c>
      <c r="F371">
        <v>2380</v>
      </c>
      <c r="G371">
        <v>9374</v>
      </c>
      <c r="H371">
        <v>1</v>
      </c>
      <c r="I371">
        <v>0</v>
      </c>
      <c r="J371">
        <v>2</v>
      </c>
      <c r="K371">
        <v>3</v>
      </c>
      <c r="L371">
        <v>8</v>
      </c>
      <c r="M371">
        <v>2380</v>
      </c>
      <c r="N371">
        <v>0</v>
      </c>
      <c r="O371">
        <v>2011</v>
      </c>
      <c r="P371">
        <v>0</v>
      </c>
      <c r="Q371">
        <v>98053</v>
      </c>
      <c r="R371">
        <v>47.709499999999998</v>
      </c>
      <c r="S371">
        <v>-122019</v>
      </c>
      <c r="T371">
        <v>1610</v>
      </c>
      <c r="U371">
        <v>5000</v>
      </c>
      <c r="V371">
        <f t="shared" si="10"/>
        <v>343.69747899159665</v>
      </c>
      <c r="W371">
        <f>(V371-$V$408)/$V$409</f>
        <v>1.2889855686173086</v>
      </c>
      <c r="X371">
        <f t="shared" si="11"/>
        <v>2</v>
      </c>
    </row>
    <row r="372" spans="1:24" x14ac:dyDescent="0.3">
      <c r="A372">
        <v>8682320600</v>
      </c>
      <c r="B372" t="s">
        <v>124</v>
      </c>
      <c r="C372" s="1">
        <v>739000</v>
      </c>
      <c r="D372">
        <v>3</v>
      </c>
      <c r="E372">
        <v>2.5</v>
      </c>
      <c r="F372">
        <v>2310</v>
      </c>
      <c r="G372">
        <v>7348</v>
      </c>
      <c r="H372">
        <v>1</v>
      </c>
      <c r="I372">
        <v>0</v>
      </c>
      <c r="J372">
        <v>3</v>
      </c>
      <c r="K372">
        <v>3</v>
      </c>
      <c r="L372">
        <v>8</v>
      </c>
      <c r="M372">
        <v>2310</v>
      </c>
      <c r="N372">
        <v>0</v>
      </c>
      <c r="O372">
        <v>2010</v>
      </c>
      <c r="P372">
        <v>0</v>
      </c>
      <c r="Q372">
        <v>98053</v>
      </c>
      <c r="R372">
        <v>47.711599999999997</v>
      </c>
      <c r="S372">
        <v>-122019</v>
      </c>
      <c r="T372">
        <v>2310</v>
      </c>
      <c r="U372">
        <v>7153</v>
      </c>
      <c r="V372">
        <f t="shared" si="10"/>
        <v>319.91341991341989</v>
      </c>
      <c r="W372">
        <f>(V372-$V$408)/$V$409</f>
        <v>0.8758203581521351</v>
      </c>
      <c r="X372">
        <f t="shared" si="11"/>
        <v>2</v>
      </c>
    </row>
    <row r="373" spans="1:24" x14ac:dyDescent="0.3">
      <c r="A373">
        <v>7203140110</v>
      </c>
      <c r="B373" t="s">
        <v>160</v>
      </c>
      <c r="C373" s="1">
        <v>392137</v>
      </c>
      <c r="D373">
        <v>3</v>
      </c>
      <c r="E373">
        <v>2</v>
      </c>
      <c r="F373">
        <v>1460</v>
      </c>
      <c r="G373">
        <v>3696</v>
      </c>
      <c r="H373">
        <v>2</v>
      </c>
      <c r="I373">
        <v>0</v>
      </c>
      <c r="J373">
        <v>0</v>
      </c>
      <c r="K373">
        <v>3</v>
      </c>
      <c r="L373">
        <v>7</v>
      </c>
      <c r="M373">
        <v>1460</v>
      </c>
      <c r="N373">
        <v>0</v>
      </c>
      <c r="O373">
        <v>2010</v>
      </c>
      <c r="P373">
        <v>0</v>
      </c>
      <c r="Q373">
        <v>98053</v>
      </c>
      <c r="R373">
        <v>47.686100000000003</v>
      </c>
      <c r="S373">
        <v>-122013</v>
      </c>
      <c r="T373">
        <v>1720</v>
      </c>
      <c r="U373">
        <v>3631</v>
      </c>
      <c r="V373">
        <f t="shared" si="10"/>
        <v>268.58698630136985</v>
      </c>
      <c r="W373">
        <f>(V373-$V$408)/$V$409</f>
        <v>-1.5797707378462235E-2</v>
      </c>
      <c r="X373">
        <f t="shared" si="11"/>
        <v>1</v>
      </c>
    </row>
    <row r="374" spans="1:24" x14ac:dyDescent="0.3">
      <c r="A374">
        <v>3226069049</v>
      </c>
      <c r="B374" t="s">
        <v>232</v>
      </c>
      <c r="C374" s="1">
        <v>1240000</v>
      </c>
      <c r="D374">
        <v>4</v>
      </c>
      <c r="E374">
        <v>4.5</v>
      </c>
      <c r="F374">
        <v>5120</v>
      </c>
      <c r="G374">
        <v>41327</v>
      </c>
      <c r="H374">
        <v>2</v>
      </c>
      <c r="I374">
        <v>0</v>
      </c>
      <c r="J374">
        <v>0</v>
      </c>
      <c r="K374">
        <v>3</v>
      </c>
      <c r="L374">
        <v>10</v>
      </c>
      <c r="M374">
        <v>3290</v>
      </c>
      <c r="N374">
        <v>1830</v>
      </c>
      <c r="O374">
        <v>2008</v>
      </c>
      <c r="P374">
        <v>0</v>
      </c>
      <c r="Q374">
        <v>98053</v>
      </c>
      <c r="R374">
        <v>47.700899999999997</v>
      </c>
      <c r="S374">
        <v>-122059</v>
      </c>
      <c r="T374">
        <v>3360</v>
      </c>
      <c r="U374">
        <v>82764</v>
      </c>
      <c r="V374">
        <f t="shared" si="10"/>
        <v>242.1875</v>
      </c>
      <c r="W374">
        <f>(V374-$V$408)/$V$409</f>
        <v>-0.47439685893733369</v>
      </c>
      <c r="X374">
        <f t="shared" si="11"/>
        <v>1</v>
      </c>
    </row>
    <row r="375" spans="1:24" x14ac:dyDescent="0.3">
      <c r="A375">
        <v>7202300480</v>
      </c>
      <c r="B375" t="s">
        <v>169</v>
      </c>
      <c r="C375" s="1">
        <v>775000</v>
      </c>
      <c r="D375">
        <v>4</v>
      </c>
      <c r="E375">
        <v>2.75</v>
      </c>
      <c r="F375">
        <v>3500</v>
      </c>
      <c r="G375">
        <v>6226</v>
      </c>
      <c r="H375">
        <v>2</v>
      </c>
      <c r="I375">
        <v>0</v>
      </c>
      <c r="J375">
        <v>0</v>
      </c>
      <c r="K375">
        <v>3</v>
      </c>
      <c r="L375">
        <v>9</v>
      </c>
      <c r="M375">
        <v>3500</v>
      </c>
      <c r="N375">
        <v>0</v>
      </c>
      <c r="O375">
        <v>2004</v>
      </c>
      <c r="P375">
        <v>0</v>
      </c>
      <c r="Q375">
        <v>98053</v>
      </c>
      <c r="R375">
        <v>47.684600000000003</v>
      </c>
      <c r="S375">
        <v>-122045</v>
      </c>
      <c r="T375">
        <v>3480</v>
      </c>
      <c r="U375">
        <v>7222</v>
      </c>
      <c r="V375">
        <f t="shared" si="10"/>
        <v>221.42857142857142</v>
      </c>
      <c r="W375">
        <f>(V375-$V$408)/$V$409</f>
        <v>-0.83501096034257116</v>
      </c>
      <c r="X375">
        <f t="shared" si="11"/>
        <v>0</v>
      </c>
    </row>
    <row r="376" spans="1:24" x14ac:dyDescent="0.3">
      <c r="A376">
        <v>8682320420</v>
      </c>
      <c r="B376" t="s">
        <v>61</v>
      </c>
      <c r="C376" s="1">
        <v>755000</v>
      </c>
      <c r="D376">
        <v>2</v>
      </c>
      <c r="E376">
        <v>2.5</v>
      </c>
      <c r="F376">
        <v>2170</v>
      </c>
      <c r="G376">
        <v>6361</v>
      </c>
      <c r="H376">
        <v>1</v>
      </c>
      <c r="I376">
        <v>0</v>
      </c>
      <c r="J376">
        <v>2</v>
      </c>
      <c r="K376">
        <v>3</v>
      </c>
      <c r="L376">
        <v>8</v>
      </c>
      <c r="M376">
        <v>2170</v>
      </c>
      <c r="N376">
        <v>0</v>
      </c>
      <c r="O376">
        <v>2009</v>
      </c>
      <c r="P376">
        <v>0</v>
      </c>
      <c r="Q376">
        <v>98053</v>
      </c>
      <c r="R376">
        <v>47.710900000000002</v>
      </c>
      <c r="S376">
        <v>-122017</v>
      </c>
      <c r="T376">
        <v>2310</v>
      </c>
      <c r="U376">
        <v>7419</v>
      </c>
      <c r="V376">
        <f t="shared" si="10"/>
        <v>347.92626728110599</v>
      </c>
      <c r="W376">
        <f>(V376-$V$408)/$V$409</f>
        <v>1.3624460405201444</v>
      </c>
      <c r="X376">
        <f t="shared" si="11"/>
        <v>2</v>
      </c>
    </row>
    <row r="377" spans="1:24" x14ac:dyDescent="0.3">
      <c r="A377">
        <v>7203120050</v>
      </c>
      <c r="B377" t="s">
        <v>85</v>
      </c>
      <c r="C377" s="1">
        <v>789500</v>
      </c>
      <c r="D377">
        <v>4</v>
      </c>
      <c r="E377">
        <v>3.25</v>
      </c>
      <c r="F377">
        <v>3240</v>
      </c>
      <c r="G377">
        <v>4852</v>
      </c>
      <c r="H377">
        <v>2</v>
      </c>
      <c r="I377">
        <v>0</v>
      </c>
      <c r="J377">
        <v>0</v>
      </c>
      <c r="K377">
        <v>3</v>
      </c>
      <c r="L377">
        <v>9</v>
      </c>
      <c r="M377">
        <v>3240</v>
      </c>
      <c r="N377">
        <v>0</v>
      </c>
      <c r="O377">
        <v>2010</v>
      </c>
      <c r="P377">
        <v>0</v>
      </c>
      <c r="Q377">
        <v>98053</v>
      </c>
      <c r="R377">
        <v>47695</v>
      </c>
      <c r="S377">
        <v>-122022</v>
      </c>
      <c r="T377">
        <v>3320</v>
      </c>
      <c r="U377">
        <v>5318</v>
      </c>
      <c r="V377">
        <f t="shared" si="10"/>
        <v>243.67283950617283</v>
      </c>
      <c r="W377">
        <f>(V377-$V$408)/$V$409</f>
        <v>-0.4485942569650222</v>
      </c>
      <c r="X377">
        <f t="shared" si="11"/>
        <v>1</v>
      </c>
    </row>
    <row r="378" spans="1:24" x14ac:dyDescent="0.3">
      <c r="A378">
        <v>7202261060</v>
      </c>
      <c r="B378" t="s">
        <v>168</v>
      </c>
      <c r="C378" s="1">
        <v>577000</v>
      </c>
      <c r="D378">
        <v>3</v>
      </c>
      <c r="E378">
        <v>2.5</v>
      </c>
      <c r="F378">
        <v>2560</v>
      </c>
      <c r="G378">
        <v>5238</v>
      </c>
      <c r="H378">
        <v>2</v>
      </c>
      <c r="I378">
        <v>0</v>
      </c>
      <c r="J378">
        <v>0</v>
      </c>
      <c r="K378">
        <v>3</v>
      </c>
      <c r="L378">
        <v>8</v>
      </c>
      <c r="M378">
        <v>2560</v>
      </c>
      <c r="N378">
        <v>0</v>
      </c>
      <c r="O378">
        <v>2001</v>
      </c>
      <c r="P378">
        <v>0</v>
      </c>
      <c r="Q378">
        <v>98053</v>
      </c>
      <c r="R378">
        <v>47.688699999999997</v>
      </c>
      <c r="S378">
        <v>-122.04</v>
      </c>
      <c r="T378">
        <v>2560</v>
      </c>
      <c r="U378">
        <v>5185</v>
      </c>
      <c r="V378">
        <f t="shared" si="10"/>
        <v>225.390625</v>
      </c>
      <c r="W378">
        <f>(V378-$V$408)/$V$409</f>
        <v>-0.76618407539694766</v>
      </c>
      <c r="X378">
        <f t="shared" si="11"/>
        <v>0</v>
      </c>
    </row>
    <row r="379" spans="1:24" x14ac:dyDescent="0.3">
      <c r="A379">
        <v>7203120020</v>
      </c>
      <c r="B379" t="s">
        <v>224</v>
      </c>
      <c r="C379" s="1">
        <v>785000</v>
      </c>
      <c r="D379">
        <v>4</v>
      </c>
      <c r="E379">
        <v>3.5</v>
      </c>
      <c r="F379">
        <v>3310</v>
      </c>
      <c r="G379">
        <v>4850</v>
      </c>
      <c r="H379">
        <v>2</v>
      </c>
      <c r="I379">
        <v>0</v>
      </c>
      <c r="J379">
        <v>0</v>
      </c>
      <c r="K379">
        <v>3</v>
      </c>
      <c r="L379">
        <v>9</v>
      </c>
      <c r="M379">
        <v>3310</v>
      </c>
      <c r="N379">
        <v>0</v>
      </c>
      <c r="O379">
        <v>2010</v>
      </c>
      <c r="P379">
        <v>0</v>
      </c>
      <c r="Q379">
        <v>98053</v>
      </c>
      <c r="R379">
        <v>47.695399999999999</v>
      </c>
      <c r="S379">
        <v>-122022</v>
      </c>
      <c r="T379">
        <v>3320</v>
      </c>
      <c r="U379">
        <v>5955</v>
      </c>
      <c r="V379">
        <f t="shared" si="10"/>
        <v>237.16012084592145</v>
      </c>
      <c r="W379">
        <f>(V379-$V$408)/$V$409</f>
        <v>-0.56173006642120604</v>
      </c>
      <c r="X379">
        <f t="shared" si="11"/>
        <v>1</v>
      </c>
    </row>
    <row r="380" spans="1:24" x14ac:dyDescent="0.3">
      <c r="A380">
        <v>7203140420</v>
      </c>
      <c r="B380" t="s">
        <v>223</v>
      </c>
      <c r="C380" s="1">
        <v>385000</v>
      </c>
      <c r="D380">
        <v>3</v>
      </c>
      <c r="E380">
        <v>2.5</v>
      </c>
      <c r="F380">
        <v>1740</v>
      </c>
      <c r="G380">
        <v>4145</v>
      </c>
      <c r="H380">
        <v>2</v>
      </c>
      <c r="I380">
        <v>0</v>
      </c>
      <c r="J380">
        <v>0</v>
      </c>
      <c r="K380">
        <v>3</v>
      </c>
      <c r="L380">
        <v>7</v>
      </c>
      <c r="M380">
        <v>1740</v>
      </c>
      <c r="N380">
        <v>0</v>
      </c>
      <c r="O380">
        <v>2010</v>
      </c>
      <c r="P380">
        <v>0</v>
      </c>
      <c r="Q380">
        <v>98053</v>
      </c>
      <c r="R380">
        <v>47.6875</v>
      </c>
      <c r="S380">
        <v>-122015</v>
      </c>
      <c r="T380">
        <v>1740</v>
      </c>
      <c r="U380">
        <v>4045</v>
      </c>
      <c r="V380">
        <f t="shared" si="10"/>
        <v>221.26436781609195</v>
      </c>
      <c r="W380">
        <f>(V380-$V$408)/$V$409</f>
        <v>-0.83786342635294497</v>
      </c>
      <c r="X380">
        <f t="shared" si="11"/>
        <v>0</v>
      </c>
    </row>
    <row r="381" spans="1:24" x14ac:dyDescent="0.3">
      <c r="A381">
        <v>7202280580</v>
      </c>
      <c r="B381" t="s">
        <v>233</v>
      </c>
      <c r="C381" s="1">
        <v>653000</v>
      </c>
      <c r="D381">
        <v>4</v>
      </c>
      <c r="E381">
        <v>2.5</v>
      </c>
      <c r="F381">
        <v>3120</v>
      </c>
      <c r="G381">
        <v>5137</v>
      </c>
      <c r="H381">
        <v>2</v>
      </c>
      <c r="I381">
        <v>0</v>
      </c>
      <c r="J381">
        <v>0</v>
      </c>
      <c r="K381">
        <v>3</v>
      </c>
      <c r="L381">
        <v>7</v>
      </c>
      <c r="M381">
        <v>3120</v>
      </c>
      <c r="N381">
        <v>0</v>
      </c>
      <c r="O381">
        <v>2003</v>
      </c>
      <c r="P381">
        <v>0</v>
      </c>
      <c r="Q381">
        <v>98053</v>
      </c>
      <c r="R381">
        <v>47.684199999999997</v>
      </c>
      <c r="S381">
        <v>-122.04</v>
      </c>
      <c r="T381">
        <v>2755</v>
      </c>
      <c r="U381">
        <v>5137</v>
      </c>
      <c r="V381">
        <f t="shared" si="10"/>
        <v>209.2948717948718</v>
      </c>
      <c r="W381">
        <f>(V381-$V$408)/$V$409</f>
        <v>-1.0457917419745266</v>
      </c>
      <c r="X381">
        <f t="shared" si="11"/>
        <v>0</v>
      </c>
    </row>
    <row r="382" spans="1:24" x14ac:dyDescent="0.3">
      <c r="A382">
        <v>7203190110</v>
      </c>
      <c r="B382" t="s">
        <v>91</v>
      </c>
      <c r="C382" s="1">
        <v>731500</v>
      </c>
      <c r="D382">
        <v>4</v>
      </c>
      <c r="E382">
        <v>2.5</v>
      </c>
      <c r="F382">
        <v>2650</v>
      </c>
      <c r="G382">
        <v>4644</v>
      </c>
      <c r="H382">
        <v>2</v>
      </c>
      <c r="I382">
        <v>0</v>
      </c>
      <c r="J382">
        <v>0</v>
      </c>
      <c r="K382">
        <v>3</v>
      </c>
      <c r="L382">
        <v>8</v>
      </c>
      <c r="M382">
        <v>2650</v>
      </c>
      <c r="N382">
        <v>0</v>
      </c>
      <c r="O382">
        <v>2013</v>
      </c>
      <c r="P382">
        <v>0</v>
      </c>
      <c r="Q382">
        <v>98053</v>
      </c>
      <c r="R382">
        <v>47.694499999999998</v>
      </c>
      <c r="S382">
        <v>-122018</v>
      </c>
      <c r="T382">
        <v>2640</v>
      </c>
      <c r="U382">
        <v>5099</v>
      </c>
      <c r="V382">
        <f t="shared" si="10"/>
        <v>276.03773584905662</v>
      </c>
      <c r="W382">
        <f>(V382-$V$408)/$V$409</f>
        <v>0.11363312252634152</v>
      </c>
      <c r="X382">
        <f t="shared" si="11"/>
        <v>1</v>
      </c>
    </row>
    <row r="383" spans="1:24" x14ac:dyDescent="0.3">
      <c r="A383">
        <v>7202300540</v>
      </c>
      <c r="B383" t="s">
        <v>127</v>
      </c>
      <c r="C383" s="1">
        <v>825000</v>
      </c>
      <c r="D383">
        <v>4</v>
      </c>
      <c r="E383">
        <v>2.75</v>
      </c>
      <c r="F383">
        <v>3990</v>
      </c>
      <c r="G383">
        <v>6637</v>
      </c>
      <c r="H383">
        <v>2</v>
      </c>
      <c r="I383">
        <v>0</v>
      </c>
      <c r="J383">
        <v>0</v>
      </c>
      <c r="K383">
        <v>3</v>
      </c>
      <c r="L383">
        <v>9</v>
      </c>
      <c r="M383">
        <v>3990</v>
      </c>
      <c r="N383">
        <v>0</v>
      </c>
      <c r="O383">
        <v>2003</v>
      </c>
      <c r="P383">
        <v>0</v>
      </c>
      <c r="Q383">
        <v>98053</v>
      </c>
      <c r="R383">
        <v>47.683500000000002</v>
      </c>
      <c r="S383">
        <v>-122045</v>
      </c>
      <c r="T383">
        <v>3500</v>
      </c>
      <c r="U383">
        <v>7074</v>
      </c>
      <c r="V383">
        <f t="shared" si="10"/>
        <v>206.76691729323309</v>
      </c>
      <c r="W383">
        <f>(V383-$V$408)/$V$409</f>
        <v>-1.0897061491109556</v>
      </c>
      <c r="X383">
        <f t="shared" si="11"/>
        <v>0</v>
      </c>
    </row>
    <row r="384" spans="1:24" x14ac:dyDescent="0.3">
      <c r="A384">
        <v>7203101590</v>
      </c>
      <c r="B384" t="s">
        <v>234</v>
      </c>
      <c r="C384" s="1">
        <v>305000</v>
      </c>
      <c r="D384">
        <v>2</v>
      </c>
      <c r="E384">
        <v>1</v>
      </c>
      <c r="F384">
        <v>1290</v>
      </c>
      <c r="G384">
        <v>3383</v>
      </c>
      <c r="H384">
        <v>2</v>
      </c>
      <c r="I384">
        <v>0</v>
      </c>
      <c r="J384">
        <v>0</v>
      </c>
      <c r="K384">
        <v>3</v>
      </c>
      <c r="L384">
        <v>7</v>
      </c>
      <c r="M384">
        <v>1290</v>
      </c>
      <c r="N384">
        <v>0</v>
      </c>
      <c r="O384">
        <v>2008</v>
      </c>
      <c r="P384">
        <v>0</v>
      </c>
      <c r="Q384">
        <v>98053</v>
      </c>
      <c r="R384">
        <v>47.696800000000003</v>
      </c>
      <c r="S384">
        <v>-122025</v>
      </c>
      <c r="T384">
        <v>1290</v>
      </c>
      <c r="U384">
        <v>2828</v>
      </c>
      <c r="V384">
        <f t="shared" si="10"/>
        <v>236.43410852713177</v>
      </c>
      <c r="W384">
        <f>(V384-$V$408)/$V$409</f>
        <v>-0.57434200248758926</v>
      </c>
      <c r="X384">
        <f t="shared" si="11"/>
        <v>1</v>
      </c>
    </row>
    <row r="385" spans="1:24" x14ac:dyDescent="0.3">
      <c r="A385">
        <v>7203140180</v>
      </c>
      <c r="B385" t="s">
        <v>205</v>
      </c>
      <c r="C385" s="1">
        <v>429000</v>
      </c>
      <c r="D385">
        <v>4</v>
      </c>
      <c r="E385">
        <v>2.5</v>
      </c>
      <c r="F385">
        <v>1840</v>
      </c>
      <c r="G385">
        <v>4593</v>
      </c>
      <c r="H385">
        <v>2</v>
      </c>
      <c r="I385">
        <v>0</v>
      </c>
      <c r="J385">
        <v>0</v>
      </c>
      <c r="K385">
        <v>3</v>
      </c>
      <c r="L385">
        <v>7</v>
      </c>
      <c r="M385">
        <v>1840</v>
      </c>
      <c r="N385">
        <v>0</v>
      </c>
      <c r="O385">
        <v>2010</v>
      </c>
      <c r="P385">
        <v>0</v>
      </c>
      <c r="Q385">
        <v>98053</v>
      </c>
      <c r="R385">
        <v>47.686599999999999</v>
      </c>
      <c r="S385">
        <v>-122013</v>
      </c>
      <c r="T385">
        <v>1740</v>
      </c>
      <c r="U385">
        <v>3600</v>
      </c>
      <c r="V385">
        <f t="shared" si="10"/>
        <v>233.15217391304347</v>
      </c>
      <c r="W385">
        <f>(V385-$V$408)/$V$409</f>
        <v>-0.63135418872147397</v>
      </c>
      <c r="X385">
        <f t="shared" si="11"/>
        <v>1</v>
      </c>
    </row>
    <row r="386" spans="1:24" x14ac:dyDescent="0.3">
      <c r="A386">
        <v>8682301600</v>
      </c>
      <c r="B386" t="s">
        <v>117</v>
      </c>
      <c r="C386" s="1">
        <v>540000</v>
      </c>
      <c r="D386">
        <v>3</v>
      </c>
      <c r="E386">
        <v>2.5</v>
      </c>
      <c r="F386">
        <v>1810</v>
      </c>
      <c r="G386">
        <v>3930</v>
      </c>
      <c r="H386">
        <v>2</v>
      </c>
      <c r="I386">
        <v>0</v>
      </c>
      <c r="J386">
        <v>0</v>
      </c>
      <c r="K386">
        <v>3</v>
      </c>
      <c r="L386">
        <v>8</v>
      </c>
      <c r="M386">
        <v>1810</v>
      </c>
      <c r="N386">
        <v>0</v>
      </c>
      <c r="O386">
        <v>2008</v>
      </c>
      <c r="P386">
        <v>0</v>
      </c>
      <c r="Q386">
        <v>98053</v>
      </c>
      <c r="R386">
        <v>47.716900000000003</v>
      </c>
      <c r="S386">
        <v>-122.02</v>
      </c>
      <c r="T386">
        <v>1560</v>
      </c>
      <c r="U386">
        <v>5100</v>
      </c>
      <c r="V386">
        <f t="shared" si="10"/>
        <v>298.3425414364641</v>
      </c>
      <c r="W386">
        <f>(V386-$V$408)/$V$409</f>
        <v>0.50110145434535402</v>
      </c>
      <c r="X386">
        <f t="shared" si="11"/>
        <v>2</v>
      </c>
    </row>
    <row r="387" spans="1:24" x14ac:dyDescent="0.3">
      <c r="A387">
        <v>7203180370</v>
      </c>
      <c r="B387" t="s">
        <v>160</v>
      </c>
      <c r="C387" s="1">
        <v>955000</v>
      </c>
      <c r="D387">
        <v>4</v>
      </c>
      <c r="E387">
        <v>3.25</v>
      </c>
      <c r="F387">
        <v>3720</v>
      </c>
      <c r="G387">
        <v>6765</v>
      </c>
      <c r="H387">
        <v>2</v>
      </c>
      <c r="I387">
        <v>0</v>
      </c>
      <c r="J387">
        <v>0</v>
      </c>
      <c r="K387">
        <v>3</v>
      </c>
      <c r="L387">
        <v>9</v>
      </c>
      <c r="M387">
        <v>3720</v>
      </c>
      <c r="N387">
        <v>0</v>
      </c>
      <c r="O387">
        <v>2012</v>
      </c>
      <c r="P387">
        <v>0</v>
      </c>
      <c r="Q387">
        <v>98053</v>
      </c>
      <c r="R387">
        <v>47688</v>
      </c>
      <c r="S387">
        <v>-122018</v>
      </c>
      <c r="T387">
        <v>3100</v>
      </c>
      <c r="U387">
        <v>6790</v>
      </c>
      <c r="V387">
        <f t="shared" ref="V387:V406" si="12">C387/F387</f>
        <v>256.72043010752691</v>
      </c>
      <c r="W387">
        <f>(V387-$V$408)/$V$409</f>
        <v>-0.22193780193551663</v>
      </c>
      <c r="X387">
        <f t="shared" ref="X387:X406" si="13">IF((W387&lt;-0.7),0,IF((W387&gt;0.5),2,1))</f>
        <v>1</v>
      </c>
    </row>
    <row r="388" spans="1:24" x14ac:dyDescent="0.3">
      <c r="A388">
        <v>7203180070</v>
      </c>
      <c r="B388" t="s">
        <v>96</v>
      </c>
      <c r="C388" s="1">
        <v>795000</v>
      </c>
      <c r="D388">
        <v>4</v>
      </c>
      <c r="E388">
        <v>3.25</v>
      </c>
      <c r="F388">
        <v>3520</v>
      </c>
      <c r="G388">
        <v>5250</v>
      </c>
      <c r="H388">
        <v>2</v>
      </c>
      <c r="I388">
        <v>0</v>
      </c>
      <c r="J388">
        <v>0</v>
      </c>
      <c r="K388">
        <v>3</v>
      </c>
      <c r="L388">
        <v>9</v>
      </c>
      <c r="M388">
        <v>3520</v>
      </c>
      <c r="N388">
        <v>0</v>
      </c>
      <c r="O388">
        <v>2012</v>
      </c>
      <c r="P388">
        <v>0</v>
      </c>
      <c r="Q388">
        <v>98053</v>
      </c>
      <c r="R388">
        <v>47.686900000000001</v>
      </c>
      <c r="S388">
        <v>-122019</v>
      </c>
      <c r="T388">
        <v>3220</v>
      </c>
      <c r="U388">
        <v>5781</v>
      </c>
      <c r="V388">
        <f t="shared" si="12"/>
        <v>225.85227272727272</v>
      </c>
      <c r="W388">
        <f>(V388-$V$408)/$V$409</f>
        <v>-0.75816455359150392</v>
      </c>
      <c r="X388">
        <f t="shared" si="13"/>
        <v>0</v>
      </c>
    </row>
    <row r="389" spans="1:24" x14ac:dyDescent="0.3">
      <c r="A389">
        <v>7203140270</v>
      </c>
      <c r="B389" t="s">
        <v>235</v>
      </c>
      <c r="C389" s="1">
        <v>386380</v>
      </c>
      <c r="D389">
        <v>3</v>
      </c>
      <c r="E389">
        <v>2.5</v>
      </c>
      <c r="F389">
        <v>1720</v>
      </c>
      <c r="G389">
        <v>3600</v>
      </c>
      <c r="H389">
        <v>2</v>
      </c>
      <c r="I389">
        <v>0</v>
      </c>
      <c r="J389">
        <v>0</v>
      </c>
      <c r="K389">
        <v>3</v>
      </c>
      <c r="L389">
        <v>7</v>
      </c>
      <c r="M389">
        <v>1720</v>
      </c>
      <c r="N389">
        <v>0</v>
      </c>
      <c r="O389">
        <v>2010</v>
      </c>
      <c r="P389">
        <v>0</v>
      </c>
      <c r="Q389">
        <v>98053</v>
      </c>
      <c r="R389">
        <v>47.685600000000001</v>
      </c>
      <c r="S389">
        <v>-122013</v>
      </c>
      <c r="T389">
        <v>1720</v>
      </c>
      <c r="U389">
        <v>3600</v>
      </c>
      <c r="V389">
        <f t="shared" si="12"/>
        <v>224.63953488372093</v>
      </c>
      <c r="W389">
        <f>(V389-$V$408)/$V$409</f>
        <v>-0.7792316508738979</v>
      </c>
      <c r="X389">
        <f t="shared" si="13"/>
        <v>0</v>
      </c>
    </row>
    <row r="390" spans="1:24" x14ac:dyDescent="0.3">
      <c r="A390">
        <v>8682320320</v>
      </c>
      <c r="B390" t="s">
        <v>50</v>
      </c>
      <c r="C390" s="1">
        <v>485000</v>
      </c>
      <c r="D390">
        <v>2</v>
      </c>
      <c r="E390">
        <v>2</v>
      </c>
      <c r="F390">
        <v>1510</v>
      </c>
      <c r="G390">
        <v>3961</v>
      </c>
      <c r="H390">
        <v>1</v>
      </c>
      <c r="I390">
        <v>0</v>
      </c>
      <c r="J390">
        <v>0</v>
      </c>
      <c r="K390">
        <v>3</v>
      </c>
      <c r="L390">
        <v>8</v>
      </c>
      <c r="M390">
        <v>1510</v>
      </c>
      <c r="N390">
        <v>0</v>
      </c>
      <c r="O390">
        <v>2010</v>
      </c>
      <c r="P390">
        <v>0</v>
      </c>
      <c r="Q390">
        <v>98053</v>
      </c>
      <c r="R390">
        <v>47709</v>
      </c>
      <c r="S390">
        <v>-122018</v>
      </c>
      <c r="T390">
        <v>1510</v>
      </c>
      <c r="U390">
        <v>3962</v>
      </c>
      <c r="V390">
        <f t="shared" si="12"/>
        <v>321.19205298013247</v>
      </c>
      <c r="W390">
        <f>(V390-$V$408)/$V$409</f>
        <v>0.89803215548999027</v>
      </c>
      <c r="X390">
        <f t="shared" si="13"/>
        <v>2</v>
      </c>
    </row>
    <row r="391" spans="1:24" x14ac:dyDescent="0.3">
      <c r="A391">
        <v>7203110240</v>
      </c>
      <c r="B391" t="s">
        <v>220</v>
      </c>
      <c r="C391" s="1">
        <v>660000</v>
      </c>
      <c r="D391">
        <v>3</v>
      </c>
      <c r="E391">
        <v>2.5</v>
      </c>
      <c r="F391">
        <v>2450</v>
      </c>
      <c r="G391">
        <v>4332</v>
      </c>
      <c r="H391">
        <v>2</v>
      </c>
      <c r="I391">
        <v>0</v>
      </c>
      <c r="J391">
        <v>0</v>
      </c>
      <c r="K391">
        <v>3</v>
      </c>
      <c r="L391">
        <v>8</v>
      </c>
      <c r="M391">
        <v>2450</v>
      </c>
      <c r="N391">
        <v>0</v>
      </c>
      <c r="O391">
        <v>2010</v>
      </c>
      <c r="P391">
        <v>0</v>
      </c>
      <c r="Q391">
        <v>98053</v>
      </c>
      <c r="R391">
        <v>47.694200000000002</v>
      </c>
      <c r="S391">
        <v>-122016</v>
      </c>
      <c r="T391">
        <v>2450</v>
      </c>
      <c r="U391">
        <v>4154</v>
      </c>
      <c r="V391">
        <f t="shared" si="12"/>
        <v>269.38775510204084</v>
      </c>
      <c r="W391">
        <f>(V391-$V$408)/$V$409</f>
        <v>-1.8871377412235917E-3</v>
      </c>
      <c r="X391">
        <f t="shared" si="13"/>
        <v>1</v>
      </c>
    </row>
    <row r="392" spans="1:24" x14ac:dyDescent="0.3">
      <c r="A392">
        <v>8682300400</v>
      </c>
      <c r="B392" t="s">
        <v>76</v>
      </c>
      <c r="C392" s="1">
        <v>728050</v>
      </c>
      <c r="D392">
        <v>3</v>
      </c>
      <c r="E392">
        <v>2.5</v>
      </c>
      <c r="F392">
        <v>2320</v>
      </c>
      <c r="G392">
        <v>6775</v>
      </c>
      <c r="H392">
        <v>1</v>
      </c>
      <c r="I392">
        <v>0</v>
      </c>
      <c r="J392">
        <v>0</v>
      </c>
      <c r="K392">
        <v>3</v>
      </c>
      <c r="L392">
        <v>8</v>
      </c>
      <c r="M392">
        <v>2320</v>
      </c>
      <c r="N392">
        <v>0</v>
      </c>
      <c r="O392">
        <v>2008</v>
      </c>
      <c r="P392">
        <v>0</v>
      </c>
      <c r="Q392">
        <v>98053</v>
      </c>
      <c r="R392">
        <v>47.715800000000002</v>
      </c>
      <c r="S392">
        <v>-122016</v>
      </c>
      <c r="T392">
        <v>1680</v>
      </c>
      <c r="U392">
        <v>4750</v>
      </c>
      <c r="V392">
        <f t="shared" si="12"/>
        <v>313.81465517241378</v>
      </c>
      <c r="W392">
        <f>(V392-$V$408)/$V$409</f>
        <v>0.76987555665660634</v>
      </c>
      <c r="X392">
        <f t="shared" si="13"/>
        <v>2</v>
      </c>
    </row>
    <row r="393" spans="1:24" x14ac:dyDescent="0.3">
      <c r="A393">
        <v>1425069103</v>
      </c>
      <c r="B393" t="s">
        <v>38</v>
      </c>
      <c r="C393" s="1">
        <v>750000</v>
      </c>
      <c r="D393">
        <v>3</v>
      </c>
      <c r="E393">
        <v>2.5</v>
      </c>
      <c r="F393">
        <v>2620</v>
      </c>
      <c r="G393">
        <v>43832</v>
      </c>
      <c r="H393">
        <v>2</v>
      </c>
      <c r="I393">
        <v>0</v>
      </c>
      <c r="J393">
        <v>0</v>
      </c>
      <c r="K393">
        <v>3</v>
      </c>
      <c r="L393">
        <v>8</v>
      </c>
      <c r="M393">
        <v>2620</v>
      </c>
      <c r="N393">
        <v>0</v>
      </c>
      <c r="O393">
        <v>2013</v>
      </c>
      <c r="P393">
        <v>0</v>
      </c>
      <c r="Q393">
        <v>98053</v>
      </c>
      <c r="R393">
        <v>47655</v>
      </c>
      <c r="S393">
        <v>-122009</v>
      </c>
      <c r="T393">
        <v>2620</v>
      </c>
      <c r="U393">
        <v>120686</v>
      </c>
      <c r="V393">
        <f t="shared" si="12"/>
        <v>286.25954198473283</v>
      </c>
      <c r="W393">
        <f>(V393-$V$408)/$V$409</f>
        <v>0.29120141183722625</v>
      </c>
      <c r="X393">
        <f t="shared" si="13"/>
        <v>1</v>
      </c>
    </row>
    <row r="394" spans="1:24" x14ac:dyDescent="0.3">
      <c r="A394">
        <v>7202300040</v>
      </c>
      <c r="B394" t="s">
        <v>99</v>
      </c>
      <c r="C394" s="1">
        <v>808000</v>
      </c>
      <c r="D394">
        <v>4</v>
      </c>
      <c r="E394">
        <v>2.5</v>
      </c>
      <c r="F394">
        <v>3480</v>
      </c>
      <c r="G394">
        <v>6262</v>
      </c>
      <c r="H394">
        <v>2</v>
      </c>
      <c r="I394">
        <v>0</v>
      </c>
      <c r="J394">
        <v>0</v>
      </c>
      <c r="K394">
        <v>3</v>
      </c>
      <c r="L394">
        <v>9</v>
      </c>
      <c r="M394">
        <v>3480</v>
      </c>
      <c r="N394">
        <v>0</v>
      </c>
      <c r="O394">
        <v>2003</v>
      </c>
      <c r="P394">
        <v>0</v>
      </c>
      <c r="Q394">
        <v>98053</v>
      </c>
      <c r="R394">
        <v>47.685699999999997</v>
      </c>
      <c r="S394">
        <v>-122045</v>
      </c>
      <c r="T394">
        <v>3490</v>
      </c>
      <c r="U394">
        <v>6629</v>
      </c>
      <c r="V394">
        <f t="shared" si="12"/>
        <v>232.18390804597701</v>
      </c>
      <c r="W394">
        <f>(V394-$V$408)/$V$409</f>
        <v>-0.64817443666308094</v>
      </c>
      <c r="X394">
        <f t="shared" si="13"/>
        <v>1</v>
      </c>
    </row>
    <row r="395" spans="1:24" x14ac:dyDescent="0.3">
      <c r="A395">
        <v>7203140220</v>
      </c>
      <c r="B395" t="s">
        <v>211</v>
      </c>
      <c r="C395" s="1">
        <v>389700</v>
      </c>
      <c r="D395">
        <v>3</v>
      </c>
      <c r="E395">
        <v>2.5</v>
      </c>
      <c r="F395">
        <v>1720</v>
      </c>
      <c r="G395">
        <v>3581</v>
      </c>
      <c r="H395">
        <v>2</v>
      </c>
      <c r="I395">
        <v>0</v>
      </c>
      <c r="J395">
        <v>0</v>
      </c>
      <c r="K395">
        <v>3</v>
      </c>
      <c r="L395">
        <v>7</v>
      </c>
      <c r="M395">
        <v>1720</v>
      </c>
      <c r="N395">
        <v>0</v>
      </c>
      <c r="O395">
        <v>2011</v>
      </c>
      <c r="P395">
        <v>0</v>
      </c>
      <c r="Q395">
        <v>98053</v>
      </c>
      <c r="R395">
        <v>47.686100000000003</v>
      </c>
      <c r="S395">
        <v>-122013</v>
      </c>
      <c r="T395">
        <v>1720</v>
      </c>
      <c r="U395">
        <v>3600</v>
      </c>
      <c r="V395">
        <f t="shared" si="12"/>
        <v>226.56976744186048</v>
      </c>
      <c r="W395">
        <f>(V395-$V$408)/$V$409</f>
        <v>-0.74570058123985827</v>
      </c>
      <c r="X395">
        <f t="shared" si="13"/>
        <v>0</v>
      </c>
    </row>
    <row r="396" spans="1:24" x14ac:dyDescent="0.3">
      <c r="A396">
        <v>7203140360</v>
      </c>
      <c r="B396" t="s">
        <v>219</v>
      </c>
      <c r="C396" s="1">
        <v>359782</v>
      </c>
      <c r="D396">
        <v>3</v>
      </c>
      <c r="E396">
        <v>2.5</v>
      </c>
      <c r="F396">
        <v>1850</v>
      </c>
      <c r="G396">
        <v>3400</v>
      </c>
      <c r="H396">
        <v>2</v>
      </c>
      <c r="I396">
        <v>0</v>
      </c>
      <c r="J396">
        <v>0</v>
      </c>
      <c r="K396">
        <v>3</v>
      </c>
      <c r="L396">
        <v>7</v>
      </c>
      <c r="M396">
        <v>1850</v>
      </c>
      <c r="N396">
        <v>0</v>
      </c>
      <c r="O396">
        <v>2010</v>
      </c>
      <c r="P396">
        <v>0</v>
      </c>
      <c r="Q396">
        <v>98053</v>
      </c>
      <c r="R396">
        <v>47.687100000000001</v>
      </c>
      <c r="S396">
        <v>-122014</v>
      </c>
      <c r="T396">
        <v>1850</v>
      </c>
      <c r="U396">
        <v>3400</v>
      </c>
      <c r="V396">
        <f t="shared" si="12"/>
        <v>194.47675675675674</v>
      </c>
      <c r="W396">
        <f>(V396-$V$408)/$V$409</f>
        <v>-1.3032048941322902</v>
      </c>
      <c r="X396">
        <f t="shared" si="13"/>
        <v>0</v>
      </c>
    </row>
    <row r="397" spans="1:24" x14ac:dyDescent="0.3">
      <c r="A397">
        <v>7203230040</v>
      </c>
      <c r="B397" t="s">
        <v>65</v>
      </c>
      <c r="C397" s="1">
        <v>1050000</v>
      </c>
      <c r="D397">
        <v>5</v>
      </c>
      <c r="E397">
        <v>3.25</v>
      </c>
      <c r="F397">
        <v>4240</v>
      </c>
      <c r="G397">
        <v>9588</v>
      </c>
      <c r="H397">
        <v>2</v>
      </c>
      <c r="I397">
        <v>0</v>
      </c>
      <c r="J397">
        <v>0</v>
      </c>
      <c r="K397">
        <v>3</v>
      </c>
      <c r="L397">
        <v>9</v>
      </c>
      <c r="M397">
        <v>4240</v>
      </c>
      <c r="N397">
        <v>0</v>
      </c>
      <c r="O397">
        <v>2014</v>
      </c>
      <c r="P397">
        <v>0</v>
      </c>
      <c r="Q397">
        <v>98053</v>
      </c>
      <c r="R397">
        <v>47.690100000000001</v>
      </c>
      <c r="S397">
        <v>-122018</v>
      </c>
      <c r="T397">
        <v>4080</v>
      </c>
      <c r="U397">
        <v>8425</v>
      </c>
      <c r="V397">
        <f t="shared" si="12"/>
        <v>247.64150943396226</v>
      </c>
      <c r="W397">
        <f>(V397-$V$408)/$V$409</f>
        <v>-0.37965243586576103</v>
      </c>
      <c r="X397">
        <f t="shared" si="13"/>
        <v>1</v>
      </c>
    </row>
    <row r="398" spans="1:24" x14ac:dyDescent="0.3">
      <c r="A398">
        <v>7203100660</v>
      </c>
      <c r="B398" t="s">
        <v>135</v>
      </c>
      <c r="C398" s="1">
        <v>780000</v>
      </c>
      <c r="D398">
        <v>4</v>
      </c>
      <c r="E398">
        <v>2.75</v>
      </c>
      <c r="F398">
        <v>3420</v>
      </c>
      <c r="G398">
        <v>6787</v>
      </c>
      <c r="H398">
        <v>2</v>
      </c>
      <c r="I398">
        <v>0</v>
      </c>
      <c r="J398">
        <v>0</v>
      </c>
      <c r="K398">
        <v>3</v>
      </c>
      <c r="L398">
        <v>9</v>
      </c>
      <c r="M398">
        <v>3420</v>
      </c>
      <c r="N398">
        <v>0</v>
      </c>
      <c r="O398">
        <v>2010</v>
      </c>
      <c r="P398">
        <v>0</v>
      </c>
      <c r="Q398">
        <v>98053</v>
      </c>
      <c r="R398">
        <v>47.696199999999997</v>
      </c>
      <c r="S398">
        <v>-122023</v>
      </c>
      <c r="T398">
        <v>3450</v>
      </c>
      <c r="U398">
        <v>6137</v>
      </c>
      <c r="V398">
        <f t="shared" si="12"/>
        <v>228.07017543859649</v>
      </c>
      <c r="W398">
        <f>(V398-$V$408)/$V$409</f>
        <v>-0.71963621671244782</v>
      </c>
      <c r="X398">
        <f t="shared" si="13"/>
        <v>0</v>
      </c>
    </row>
    <row r="399" spans="1:24" x14ac:dyDescent="0.3">
      <c r="A399">
        <v>7203160190</v>
      </c>
      <c r="B399" t="s">
        <v>175</v>
      </c>
      <c r="C399" s="1">
        <v>950000</v>
      </c>
      <c r="D399">
        <v>5</v>
      </c>
      <c r="E399">
        <v>4</v>
      </c>
      <c r="F399">
        <v>4100</v>
      </c>
      <c r="G399">
        <v>8120</v>
      </c>
      <c r="H399">
        <v>2</v>
      </c>
      <c r="I399">
        <v>0</v>
      </c>
      <c r="J399">
        <v>0</v>
      </c>
      <c r="K399">
        <v>3</v>
      </c>
      <c r="L399">
        <v>9</v>
      </c>
      <c r="M399">
        <v>4100</v>
      </c>
      <c r="N399">
        <v>0</v>
      </c>
      <c r="O399">
        <v>2011</v>
      </c>
      <c r="P399">
        <v>0</v>
      </c>
      <c r="Q399">
        <v>98053</v>
      </c>
      <c r="R399">
        <v>47.691699999999997</v>
      </c>
      <c r="S399">
        <v>-122.02</v>
      </c>
      <c r="T399">
        <v>4100</v>
      </c>
      <c r="U399">
        <v>7625</v>
      </c>
      <c r="V399">
        <f t="shared" si="12"/>
        <v>231.70731707317074</v>
      </c>
      <c r="W399">
        <f>(V399-$V$408)/$V$409</f>
        <v>-0.65645354532733657</v>
      </c>
      <c r="X399">
        <f t="shared" si="13"/>
        <v>1</v>
      </c>
    </row>
    <row r="400" spans="1:24" x14ac:dyDescent="0.3">
      <c r="A400">
        <v>7203170190</v>
      </c>
      <c r="B400" t="s">
        <v>76</v>
      </c>
      <c r="C400" s="1">
        <v>734990</v>
      </c>
      <c r="D400">
        <v>4</v>
      </c>
      <c r="E400">
        <v>2.5</v>
      </c>
      <c r="F400">
        <v>2650</v>
      </c>
      <c r="G400">
        <v>6884</v>
      </c>
      <c r="H400">
        <v>2</v>
      </c>
      <c r="I400">
        <v>0</v>
      </c>
      <c r="J400">
        <v>0</v>
      </c>
      <c r="K400">
        <v>3</v>
      </c>
      <c r="L400">
        <v>8</v>
      </c>
      <c r="M400">
        <v>2650</v>
      </c>
      <c r="N400">
        <v>0</v>
      </c>
      <c r="O400">
        <v>2012</v>
      </c>
      <c r="P400">
        <v>0</v>
      </c>
      <c r="Q400">
        <v>98053</v>
      </c>
      <c r="R400">
        <v>47.690100000000001</v>
      </c>
      <c r="S400">
        <v>-122015</v>
      </c>
      <c r="T400">
        <v>2520</v>
      </c>
      <c r="U400">
        <v>5866</v>
      </c>
      <c r="V400">
        <f t="shared" si="12"/>
        <v>277.35471698113207</v>
      </c>
      <c r="W400">
        <f>(V400-$V$408)/$V$409</f>
        <v>0.13651108397203474</v>
      </c>
      <c r="X400">
        <f t="shared" si="13"/>
        <v>1</v>
      </c>
    </row>
    <row r="401" spans="1:24" x14ac:dyDescent="0.3">
      <c r="A401">
        <v>7203150080</v>
      </c>
      <c r="B401" t="s">
        <v>236</v>
      </c>
      <c r="C401" s="1">
        <v>706000</v>
      </c>
      <c r="D401">
        <v>4</v>
      </c>
      <c r="E401">
        <v>2.5</v>
      </c>
      <c r="F401">
        <v>2510</v>
      </c>
      <c r="G401">
        <v>5436</v>
      </c>
      <c r="H401">
        <v>2</v>
      </c>
      <c r="I401">
        <v>0</v>
      </c>
      <c r="J401">
        <v>0</v>
      </c>
      <c r="K401">
        <v>3</v>
      </c>
      <c r="L401">
        <v>8</v>
      </c>
      <c r="M401">
        <v>2510</v>
      </c>
      <c r="N401">
        <v>0</v>
      </c>
      <c r="O401">
        <v>2011</v>
      </c>
      <c r="P401">
        <v>0</v>
      </c>
      <c r="Q401">
        <v>98053</v>
      </c>
      <c r="R401">
        <v>47.689399999999999</v>
      </c>
      <c r="S401">
        <v>-122016</v>
      </c>
      <c r="T401">
        <v>2520</v>
      </c>
      <c r="U401">
        <v>5436</v>
      </c>
      <c r="V401">
        <f t="shared" si="12"/>
        <v>281.27490039840637</v>
      </c>
      <c r="W401">
        <f>(V401-$V$408)/$V$409</f>
        <v>0.20461062078097128</v>
      </c>
      <c r="X401">
        <f t="shared" si="13"/>
        <v>1</v>
      </c>
    </row>
    <row r="402" spans="1:24" x14ac:dyDescent="0.3">
      <c r="A402">
        <v>8682320900</v>
      </c>
      <c r="B402" t="s">
        <v>73</v>
      </c>
      <c r="C402" s="1">
        <v>580000</v>
      </c>
      <c r="D402">
        <v>3</v>
      </c>
      <c r="E402">
        <v>2</v>
      </c>
      <c r="F402">
        <v>1870</v>
      </c>
      <c r="G402">
        <v>5300</v>
      </c>
      <c r="H402">
        <v>1</v>
      </c>
      <c r="I402">
        <v>0</v>
      </c>
      <c r="J402">
        <v>0</v>
      </c>
      <c r="K402">
        <v>3</v>
      </c>
      <c r="L402">
        <v>8</v>
      </c>
      <c r="M402">
        <v>1870</v>
      </c>
      <c r="N402">
        <v>0</v>
      </c>
      <c r="O402">
        <v>2009</v>
      </c>
      <c r="P402">
        <v>0</v>
      </c>
      <c r="Q402">
        <v>98053</v>
      </c>
      <c r="R402">
        <v>47.710599999999999</v>
      </c>
      <c r="S402">
        <v>-122.02</v>
      </c>
      <c r="T402">
        <v>1870</v>
      </c>
      <c r="U402">
        <v>5050</v>
      </c>
      <c r="V402">
        <f t="shared" si="12"/>
        <v>310.16042780748666</v>
      </c>
      <c r="W402">
        <f>(V402-$V$408)/$V$409</f>
        <v>0.70639608019907263</v>
      </c>
      <c r="X402">
        <f t="shared" si="13"/>
        <v>2</v>
      </c>
    </row>
    <row r="403" spans="1:24" x14ac:dyDescent="0.3">
      <c r="A403">
        <v>2413910120</v>
      </c>
      <c r="B403" t="s">
        <v>129</v>
      </c>
      <c r="C403" s="1">
        <v>915000</v>
      </c>
      <c r="D403">
        <v>3</v>
      </c>
      <c r="E403">
        <v>4.5</v>
      </c>
      <c r="F403">
        <v>3850</v>
      </c>
      <c r="G403">
        <v>62726</v>
      </c>
      <c r="H403">
        <v>2</v>
      </c>
      <c r="I403">
        <v>0</v>
      </c>
      <c r="J403">
        <v>0</v>
      </c>
      <c r="K403">
        <v>3</v>
      </c>
      <c r="L403">
        <v>10</v>
      </c>
      <c r="M403">
        <v>3120</v>
      </c>
      <c r="N403">
        <v>730</v>
      </c>
      <c r="O403">
        <v>2013</v>
      </c>
      <c r="P403">
        <v>0</v>
      </c>
      <c r="Q403">
        <v>98053</v>
      </c>
      <c r="R403">
        <v>47.673499999999997</v>
      </c>
      <c r="S403">
        <v>-122058</v>
      </c>
      <c r="T403">
        <v>2630</v>
      </c>
      <c r="U403">
        <v>46609</v>
      </c>
      <c r="V403">
        <f t="shared" si="12"/>
        <v>237.66233766233765</v>
      </c>
      <c r="W403">
        <f>(V403-$V$408)/$V$409</f>
        <v>-0.55300579795333382</v>
      </c>
      <c r="X403">
        <f t="shared" si="13"/>
        <v>1</v>
      </c>
    </row>
    <row r="404" spans="1:24" x14ac:dyDescent="0.3">
      <c r="A404">
        <v>8682291050</v>
      </c>
      <c r="B404" t="s">
        <v>173</v>
      </c>
      <c r="C404" s="1">
        <v>810000</v>
      </c>
      <c r="D404">
        <v>2</v>
      </c>
      <c r="E404">
        <v>2.75</v>
      </c>
      <c r="F404">
        <v>2700</v>
      </c>
      <c r="G404">
        <v>8572</v>
      </c>
      <c r="H404">
        <v>1</v>
      </c>
      <c r="I404">
        <v>0</v>
      </c>
      <c r="J404">
        <v>0</v>
      </c>
      <c r="K404">
        <v>3</v>
      </c>
      <c r="L404">
        <v>9</v>
      </c>
      <c r="M404">
        <v>2700</v>
      </c>
      <c r="N404">
        <v>0</v>
      </c>
      <c r="O404">
        <v>2007</v>
      </c>
      <c r="P404">
        <v>0</v>
      </c>
      <c r="Q404">
        <v>98053</v>
      </c>
      <c r="R404">
        <v>47.723599999999998</v>
      </c>
      <c r="S404">
        <v>-122033</v>
      </c>
      <c r="T404">
        <v>2680</v>
      </c>
      <c r="U404">
        <v>8569</v>
      </c>
      <c r="V404">
        <f t="shared" si="12"/>
        <v>300</v>
      </c>
      <c r="W404">
        <f>(V404-$V$408)/$V$409</f>
        <v>0.52989402562133781</v>
      </c>
      <c r="X404">
        <f t="shared" si="13"/>
        <v>2</v>
      </c>
    </row>
    <row r="405" spans="1:24" x14ac:dyDescent="0.3">
      <c r="A405">
        <v>7237550100</v>
      </c>
      <c r="B405" t="s">
        <v>237</v>
      </c>
      <c r="C405" s="1">
        <v>1410000</v>
      </c>
      <c r="D405">
        <v>4</v>
      </c>
      <c r="E405">
        <v>4</v>
      </c>
      <c r="F405">
        <v>4920</v>
      </c>
      <c r="G405">
        <v>50621</v>
      </c>
      <c r="H405">
        <v>2</v>
      </c>
      <c r="I405">
        <v>0</v>
      </c>
      <c r="J405">
        <v>0</v>
      </c>
      <c r="K405">
        <v>3</v>
      </c>
      <c r="L405">
        <v>10</v>
      </c>
      <c r="M405">
        <v>4280</v>
      </c>
      <c r="N405">
        <v>640</v>
      </c>
      <c r="O405">
        <v>2012</v>
      </c>
      <c r="P405">
        <v>0</v>
      </c>
      <c r="Q405">
        <v>98053</v>
      </c>
      <c r="R405">
        <v>47.657499999999999</v>
      </c>
      <c r="S405">
        <v>-122006</v>
      </c>
      <c r="T405">
        <v>4920</v>
      </c>
      <c r="U405">
        <v>74052</v>
      </c>
      <c r="V405">
        <f t="shared" si="12"/>
        <v>286.58536585365852</v>
      </c>
      <c r="W405">
        <f>(V405-$V$408)/$V$409</f>
        <v>0.29686146704213351</v>
      </c>
      <c r="X405">
        <f t="shared" si="13"/>
        <v>1</v>
      </c>
    </row>
    <row r="406" spans="1:24" x14ac:dyDescent="0.3">
      <c r="A406">
        <v>7202300110</v>
      </c>
      <c r="B406" t="s">
        <v>164</v>
      </c>
      <c r="C406" s="1">
        <v>810000</v>
      </c>
      <c r="D406">
        <v>4</v>
      </c>
      <c r="E406">
        <v>3</v>
      </c>
      <c r="F406">
        <v>3990</v>
      </c>
      <c r="G406">
        <v>7838</v>
      </c>
      <c r="H406">
        <v>2</v>
      </c>
      <c r="I406">
        <v>0</v>
      </c>
      <c r="J406">
        <v>0</v>
      </c>
      <c r="K406">
        <v>3</v>
      </c>
      <c r="L406">
        <v>9</v>
      </c>
      <c r="M406">
        <v>3990</v>
      </c>
      <c r="N406">
        <v>0</v>
      </c>
      <c r="O406">
        <v>2003</v>
      </c>
      <c r="P406">
        <v>0</v>
      </c>
      <c r="Q406">
        <v>98053</v>
      </c>
      <c r="R406">
        <v>47.685699999999997</v>
      </c>
      <c r="S406">
        <v>-122046</v>
      </c>
      <c r="T406">
        <v>3370</v>
      </c>
      <c r="U406">
        <v>6814</v>
      </c>
      <c r="V406">
        <f t="shared" si="12"/>
        <v>203.00751879699249</v>
      </c>
      <c r="W406">
        <f>(V406-$V$408)/$V$409</f>
        <v>-1.155012607769516</v>
      </c>
      <c r="X406">
        <f t="shared" si="13"/>
        <v>0</v>
      </c>
    </row>
    <row r="408" spans="1:24" x14ac:dyDescent="0.3">
      <c r="V408">
        <f>AVERAGE(V2:V406)</f>
        <v>269.49638911668933</v>
      </c>
    </row>
    <row r="409" spans="1:24" x14ac:dyDescent="0.3">
      <c r="V409">
        <f>_xlfn.STDEV.S(V2:V406)</f>
        <v>57.565493114482756</v>
      </c>
    </row>
  </sheetData>
  <autoFilter ref="A1:X406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grupo08 - Página1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Luísa</dc:creator>
  <cp:lastModifiedBy>Luísa</cp:lastModifiedBy>
  <dcterms:created xsi:type="dcterms:W3CDTF">2020-11-18T18:48:57Z</dcterms:created>
  <dcterms:modified xsi:type="dcterms:W3CDTF">2020-11-18T19:08:27Z</dcterms:modified>
</cp:coreProperties>
</file>