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ot\Documents\"/>
    </mc:Choice>
  </mc:AlternateContent>
  <xr:revisionPtr revIDLastSave="0" documentId="13_ncr:1_{1932AF24-5D62-4491-88D1-AC112D0E10DC}" xr6:coauthVersionLast="45" xr6:coauthVersionMax="45" xr10:uidLastSave="{00000000-0000-0000-0000-000000000000}"/>
  <bookViews>
    <workbookView xWindow="1560" yWindow="405" windowWidth="13560" windowHeight="10515" activeTab="3" xr2:uid="{ADE25ABF-C5C6-4E11-814A-437720418D11}"/>
  </bookViews>
  <sheets>
    <sheet name="Alpha de Cronbach (2)" sheetId="2" r:id="rId1"/>
    <sheet name="Hoja3" sheetId="4" r:id="rId2"/>
    <sheet name="Hoja2" sheetId="3" r:id="rId3"/>
    <sheet name="Hoja1" sheetId="1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2" l="1"/>
  <c r="D23" i="2"/>
  <c r="E23" i="2"/>
  <c r="F23" i="2"/>
  <c r="G23" i="2"/>
  <c r="H23" i="2"/>
  <c r="I23" i="2"/>
  <c r="J23" i="2"/>
  <c r="K23" i="2"/>
  <c r="C23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8" i="2"/>
  <c r="C25" i="2"/>
  <c r="F32" i="2"/>
  <c r="C24" i="2"/>
  <c r="F31" i="2"/>
  <c r="F29" i="2"/>
</calcChain>
</file>

<file path=xl/sharedStrings.xml><?xml version="1.0" encoding="utf-8"?>
<sst xmlns="http://schemas.openxmlformats.org/spreadsheetml/2006/main" count="284" uniqueCount="152">
  <si>
    <t>Alpha de cronbach de su cuestionario:</t>
  </si>
  <si>
    <t>PREGUNTAS</t>
  </si>
  <si>
    <t>ENCUESTADOS</t>
  </si>
  <si>
    <t>TOTAL</t>
  </si>
  <si>
    <t>NUMERO</t>
  </si>
  <si>
    <t>NOMBRE DE LA VARIABLE</t>
  </si>
  <si>
    <t>ETIQUETA DE LA VARIABLE</t>
  </si>
  <si>
    <t>VALORES</t>
  </si>
  <si>
    <t>P1</t>
  </si>
  <si>
    <t>P2</t>
  </si>
  <si>
    <t>P3</t>
  </si>
  <si>
    <t>P4</t>
  </si>
  <si>
    <t>P5</t>
  </si>
  <si>
    <t>P6</t>
  </si>
  <si>
    <t>VARIANZA</t>
  </si>
  <si>
    <t>SUMATORIA DE VARIANZAS</t>
  </si>
  <si>
    <t>VARIANZA DE LA SUMA DE LAS PREGUNTAS</t>
  </si>
  <si>
    <t>P8</t>
  </si>
  <si>
    <t>Coeficiente de confiabilidad</t>
  </si>
  <si>
    <t>RANGO</t>
  </si>
  <si>
    <t>CONFIABILIDAD</t>
  </si>
  <si>
    <t>P9</t>
  </si>
  <si>
    <t>Numero de preguntas del instrumento</t>
  </si>
  <si>
    <t>0.53 o menos</t>
  </si>
  <si>
    <t>Confiabilidad nula</t>
  </si>
  <si>
    <t>Sumatoria de las Varianzas de las preguntas</t>
  </si>
  <si>
    <t>0.54 a 0.59</t>
  </si>
  <si>
    <t>Confiabilidad baja</t>
  </si>
  <si>
    <t>Varianza total del intrumento</t>
  </si>
  <si>
    <t>0.60 a 0.65</t>
  </si>
  <si>
    <t>Confiable</t>
  </si>
  <si>
    <t>0.66 a 0.71</t>
  </si>
  <si>
    <t>Muy confiable</t>
  </si>
  <si>
    <t>P10</t>
  </si>
  <si>
    <t>0.72 a 0.99</t>
  </si>
  <si>
    <t>Excelente confiabilidad</t>
  </si>
  <si>
    <t>Confiabilidad perfecta</t>
  </si>
  <si>
    <t>Conclusiones: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</si>
  <si>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 xml:space="preserve">Masculino 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</si>
  <si>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>Femenino</t>
    </r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</si>
  <si>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>20-29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</si>
  <si>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 xml:space="preserve">30-39 </t>
    </r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</si>
  <si>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>40-49</t>
    </r>
  </si>
  <si>
    <r>
      <t>4.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>50+</t>
    </r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</si>
  <si>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>Diario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</si>
  <si>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 xml:space="preserve">3 veces por semana </t>
    </r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</si>
  <si>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 xml:space="preserve">2 veces por semana </t>
    </r>
  </si>
  <si>
    <r>
      <t>4.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>un día a la semana</t>
    </r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</si>
  <si>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>– 1 hora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</si>
  <si>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>1 a 2 hrs</t>
    </r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</si>
  <si>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 xml:space="preserve"> 3 a 4 hrs </t>
    </r>
  </si>
  <si>
    <r>
      <t>4.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 xml:space="preserve"> 5+</t>
    </r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</si>
  <si>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 xml:space="preserve">Entrenamiento personal 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</si>
  <si>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 xml:space="preserve">cardio </t>
    </r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</si>
  <si>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 xml:space="preserve">actividades dirigidas </t>
    </r>
  </si>
  <si>
    <r>
      <t>4.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>Peso libre</t>
    </r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</si>
  <si>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 xml:space="preserve">Salud 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</si>
  <si>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 xml:space="preserve">verse bien </t>
    </r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</si>
  <si>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 xml:space="preserve">pasar el rato </t>
    </r>
  </si>
  <si>
    <r>
      <t>4.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>aumentar la masa muscular</t>
    </r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</si>
  <si>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>Muy seguro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</si>
  <si>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 xml:space="preserve">seguro </t>
    </r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</si>
  <si>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 xml:space="preserve">poco seguro </t>
    </r>
  </si>
  <si>
    <t>inseguro</t>
  </si>
  <si>
    <r>
      <t>4.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>inseguro</t>
    </r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</si>
  <si>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 xml:space="preserve">Si 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</si>
  <si>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>No</t>
    </r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</si>
  <si>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>Muy de acuerdo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</si>
  <si>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>De acuerdo</t>
    </r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</si>
  <si>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>Indiferente</t>
    </r>
  </si>
  <si>
    <r>
      <t>4.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>En desacuerdo</t>
    </r>
  </si>
  <si>
    <r>
      <t>5.</t>
    </r>
    <r>
      <rPr>
        <sz val="7"/>
        <color theme="1"/>
        <rFont val="Times New Roman"/>
        <family val="1"/>
      </rPr>
      <t xml:space="preserve">   </t>
    </r>
    <r>
      <rPr>
        <sz val="13.5"/>
        <color rgb="FF000000"/>
        <rFont val="Arial"/>
        <family val="2"/>
      </rPr>
      <t>Muy en desacuerdo</t>
    </r>
  </si>
  <si>
    <t>Genero</t>
  </si>
  <si>
    <t>¿Qué edad tienes?</t>
  </si>
  <si>
    <t>¿Con qué frecuencia ibas al gimnasio a la semana?</t>
  </si>
  <si>
    <t>¿Cuántas horas por día le dedicabas al gimnasio?</t>
  </si>
  <si>
    <t>¿Qué tipo de actividad realizaba en el gimnasio?</t>
  </si>
  <si>
    <t>¿Cuáles son las razones por las que asistes al gimnasio?</t>
  </si>
  <si>
    <t>¿Te sientes seguro utilizando los aparatos de ejercicio?</t>
  </si>
  <si>
    <t>¿Asistirías a un gimnasio si cumple con todos los protocolos sanitarios?</t>
  </si>
  <si>
    <t>¿Qué tan de acuerdo estas con que los gimnasios abran al 30% de capacidad?</t>
  </si>
  <si>
    <t>Hombre</t>
  </si>
  <si>
    <t>Mujer</t>
  </si>
  <si>
    <t>20-29</t>
  </si>
  <si>
    <t>30-39</t>
  </si>
  <si>
    <t>40-49</t>
  </si>
  <si>
    <t>2 veces por semana</t>
  </si>
  <si>
    <t>3 veces por semana</t>
  </si>
  <si>
    <t>diario</t>
  </si>
  <si>
    <t>se puede observar que el coeficiente de confiabilidad de acuerdo con esta metodologia se considera que el cuestionario aplicado es muy confiable</t>
  </si>
  <si>
    <t>1 a 2 hrs</t>
  </si>
  <si>
    <t>3 a 4 hrs</t>
  </si>
  <si>
    <t>peso libre</t>
  </si>
  <si>
    <t>entrenamiento p</t>
  </si>
  <si>
    <t>cardio</t>
  </si>
  <si>
    <t>actividades d</t>
  </si>
  <si>
    <t>verse bien</t>
  </si>
  <si>
    <t>masa muscular</t>
  </si>
  <si>
    <t>pasar el rato</t>
  </si>
  <si>
    <t>salud</t>
  </si>
  <si>
    <t>poco seguro</t>
  </si>
  <si>
    <t>seguro</t>
  </si>
  <si>
    <t>muy seguro</t>
  </si>
  <si>
    <t>si</t>
  </si>
  <si>
    <t>no</t>
  </si>
  <si>
    <t>muy de acuerdo</t>
  </si>
  <si>
    <t>muy en desacuerdo</t>
  </si>
  <si>
    <t>de acuerdo</t>
  </si>
  <si>
    <t>¿Genero?</t>
  </si>
  <si>
    <t>¿Cuáles son las razones por las que asistías al gimnasio?</t>
  </si>
  <si>
    <t>¿Te sentirías seguro al utilizar los aparatos de ejercicio?</t>
  </si>
  <si>
    <t>¿Ante el cierre por pandemia, Qué opina de que haya la opción de tener un entrenador virtual?</t>
  </si>
  <si>
    <t>No me parece buena opción, la idea de no interactuar con las personas no me agrada.</t>
  </si>
  <si>
    <t>Es una desventaja porque es más difícil hacer los ejercicios de manera correcta.</t>
  </si>
  <si>
    <t xml:space="preserve">No me gusta la idea  </t>
  </si>
  <si>
    <t>Depende del tipo de actividad que realice</t>
  </si>
  <si>
    <t>No estoy de acuerdo porque no puedo interactuar con personas</t>
  </si>
  <si>
    <t xml:space="preserve">Es buena opción, sin embargo, para muchas personas no es factible no hay espacio en la casa. </t>
  </si>
  <si>
    <t>Mala idea. No es lo mismo hacer ejercicio en casa que en un lugar que es específicamente para eso.</t>
  </si>
  <si>
    <t xml:space="preserve">Sería un fracaso porque no se puede ver el progreso </t>
  </si>
  <si>
    <t>Me parece buena la idea de tener un entrenador personalizado que este solo enfocado en el tipo de actividad que se realiza.</t>
  </si>
  <si>
    <t xml:space="preserve">Es mala opción </t>
  </si>
  <si>
    <t>No suena mal, pero creo que no funcionaria porque no se puede interactuar directamente con el entrenador, no sabes si los ejercicios se están haciendo bien.</t>
  </si>
  <si>
    <t>No es la mejor opción, me da flojera hacer en casa.</t>
  </si>
  <si>
    <t>Me gusta la idea, pero si las sesiones son en vivo y que este al momento que yo requiera.</t>
  </si>
  <si>
    <t>En desacuerdo, pérdida de tiempo y dinero</t>
  </si>
  <si>
    <t>Sería una mala opción, es innecesario yo no lo ocuparía.</t>
  </si>
  <si>
    <t>$¿Genero?</t>
  </si>
  <si>
    <t>$¿Que edad tienes?</t>
  </si>
  <si>
    <t>$¿Con que frecuencia ibas al gimnasio a la semana?</t>
  </si>
  <si>
    <t>$¿Cuantas horas por dia le dedicabas al gimnasio?</t>
  </si>
  <si>
    <t>$¿Que tipo de actividad realizaba en el gimnasio?</t>
  </si>
  <si>
    <t>$¿Cuales son las razones por las que asistías al gimnasio?</t>
  </si>
  <si>
    <t>$¿Te sentirias seguro al utilizar los aparatos de ejercicio?</t>
  </si>
  <si>
    <t>$¿Asistirias a un gimnasio si cumple con todos los protocolos sanitarios?</t>
  </si>
  <si>
    <t>$¿Que tan de acuerdo estas con que los gimnasios abran al 30% de capacidad?</t>
  </si>
  <si>
    <t>Cuestionario 1</t>
  </si>
  <si>
    <t>Cuestionario 2</t>
  </si>
  <si>
    <t>Cuestionario 3</t>
  </si>
  <si>
    <t>Cuestionario 4</t>
  </si>
  <si>
    <t>Cuestionario 5</t>
  </si>
  <si>
    <t>Cuestionario 6</t>
  </si>
  <si>
    <t>Cuestionario 7</t>
  </si>
  <si>
    <t>Cuestionario 8</t>
  </si>
  <si>
    <t>Cuestionario 9</t>
  </si>
  <si>
    <t>Cuestionario 10</t>
  </si>
  <si>
    <t>Cuestionario 11</t>
  </si>
  <si>
    <t>Cuestionario 12</t>
  </si>
  <si>
    <t>Cuestionario 13</t>
  </si>
  <si>
    <t>Cuestionario 14</t>
  </si>
  <si>
    <t>Cuestionario 15</t>
  </si>
  <si>
    <t>Cuestionario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</si>
</sst>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.5"/>
      <color theme="1"/>
      <name val="Arial"/>
      <family val="2"/>
    </font>
    <font>
      <sz val="7"/>
      <color theme="1"/>
      <name val="Times New Roman"/>
      <family val="1"/>
    </font>
    <font>
      <sz val="13.5"/>
      <color rgb="FF000000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164" fontId="0" fillId="0" borderId="2" xfId="0" applyNumberFormat="1" applyBorder="1" applyAlignment="1">
      <alignment horizontal="center"/>
    </xf>
    <xf numFmtId="164" fontId="0" fillId="0" borderId="0" xfId="0" applyNumberFormat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2" fontId="1" fillId="3" borderId="6" xfId="0" applyNumberFormat="1" applyFont="1" applyFill="1" applyBorder="1"/>
    <xf numFmtId="0" fontId="1" fillId="0" borderId="2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 indent="5"/>
    </xf>
    <xf numFmtId="0" fontId="4" fillId="0" borderId="2" xfId="0" applyFont="1" applyBorder="1" applyAlignment="1">
      <alignment horizontal="left" vertical="center" indent="3"/>
    </xf>
    <xf numFmtId="0" fontId="4" fillId="0" borderId="2" xfId="0" applyFont="1" applyBorder="1"/>
    <xf numFmtId="0" fontId="4" fillId="0" borderId="2" xfId="0" applyFont="1" applyBorder="1" applyAlignment="1">
      <alignment horizontal="left" vertical="center" indent="13"/>
    </xf>
    <xf numFmtId="0" fontId="3" fillId="0" borderId="16" xfId="0" applyFont="1" applyBorder="1" applyAlignment="1">
      <alignment horizontal="left" vertical="top"/>
    </xf>
    <xf numFmtId="0" fontId="8" fillId="0" borderId="2" xfId="0" applyFont="1" applyBorder="1" applyAlignment="1">
      <alignment horizontal="justify" vertical="center"/>
    </xf>
    <xf numFmtId="0" fontId="9" fillId="0" borderId="2" xfId="0" applyFont="1" applyBorder="1" applyAlignment="1">
      <alignment wrapText="1"/>
    </xf>
    <xf numFmtId="0" fontId="0" fillId="0" borderId="0" xfId="0" applyFill="1" applyBorder="1" applyAlignment="1"/>
    <xf numFmtId="0" fontId="0" fillId="0" borderId="20" xfId="0" applyFill="1" applyBorder="1" applyAlignment="1"/>
    <xf numFmtId="0" fontId="10" fillId="0" borderId="24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4" borderId="20" xfId="0" applyFill="1" applyBorder="1" applyAlignment="1"/>
    <xf numFmtId="0" fontId="11" fillId="0" borderId="20" xfId="0" applyFont="1" applyFill="1" applyBorder="1" applyAlignment="1"/>
    <xf numFmtId="0" fontId="1" fillId="2" borderId="2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2" fillId="0" borderId="2" xfId="0" applyFont="1" applyBorder="1" applyAlignment="1">
      <alignment horizontal="justify" vertical="center"/>
    </xf>
    <xf numFmtId="0" fontId="0" fillId="0" borderId="2" xfId="0" applyFont="1" applyBorder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D900-CFF9-4F05-8F8A-470503B94B2C}">
  <dimension ref="B3:Q44"/>
  <sheetViews>
    <sheetView showGridLines="0" topLeftCell="B6" zoomScale="76" zoomScaleNormal="100" workbookViewId="0">
      <selection activeCell="O7" sqref="O7"/>
    </sheetView>
  </sheetViews>
  <sheetFormatPr baseColWidth="10" defaultRowHeight="15" x14ac:dyDescent="0.25"/>
  <cols>
    <col min="2" max="2" width="16.42578125" customWidth="1"/>
    <col min="3" max="12" width="7.5703125" customWidth="1"/>
    <col min="13" max="13" width="13.7109375" customWidth="1"/>
    <col min="15" max="15" width="10.42578125" customWidth="1"/>
    <col min="16" max="16" width="13" customWidth="1"/>
    <col min="17" max="17" width="55.28515625" customWidth="1"/>
    <col min="18" max="18" width="51.28515625" customWidth="1"/>
  </cols>
  <sheetData>
    <row r="3" spans="2:17" ht="18.75" x14ac:dyDescent="0.3">
      <c r="B3" s="1" t="s">
        <v>0</v>
      </c>
    </row>
    <row r="6" spans="2:17" x14ac:dyDescent="0.25">
      <c r="B6" s="2"/>
      <c r="C6" s="52" t="s">
        <v>1</v>
      </c>
      <c r="D6" s="52"/>
      <c r="E6" s="52"/>
      <c r="F6" s="52"/>
      <c r="G6" s="52"/>
      <c r="H6" s="52"/>
      <c r="I6" s="52"/>
      <c r="J6" s="52"/>
      <c r="K6" s="52"/>
      <c r="L6" s="52"/>
    </row>
    <row r="7" spans="2:17" ht="30" customHeight="1" x14ac:dyDescent="0.25">
      <c r="B7" s="3" t="s">
        <v>2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>
        <v>7</v>
      </c>
      <c r="J7" s="4">
        <v>8</v>
      </c>
      <c r="K7" s="4">
        <v>9</v>
      </c>
      <c r="L7" s="3" t="s">
        <v>3</v>
      </c>
      <c r="N7" s="37" t="s">
        <v>4</v>
      </c>
      <c r="O7" s="37" t="s">
        <v>5</v>
      </c>
      <c r="P7" s="37" t="s">
        <v>6</v>
      </c>
      <c r="Q7" s="37" t="s">
        <v>7</v>
      </c>
    </row>
    <row r="8" spans="2:17" ht="17.25" x14ac:dyDescent="0.25">
      <c r="B8" s="5">
        <v>1</v>
      </c>
      <c r="C8" s="6">
        <v>1</v>
      </c>
      <c r="D8" s="6">
        <v>1</v>
      </c>
      <c r="E8" s="6">
        <v>2</v>
      </c>
      <c r="F8" s="6">
        <v>2</v>
      </c>
      <c r="G8" s="6">
        <v>4</v>
      </c>
      <c r="H8" s="6">
        <v>2</v>
      </c>
      <c r="I8" s="6">
        <v>3</v>
      </c>
      <c r="J8" s="6">
        <v>1</v>
      </c>
      <c r="K8" s="6">
        <v>1</v>
      </c>
      <c r="L8" s="6">
        <f t="shared" ref="L8:L22" si="0">SUM(C8:K8)</f>
        <v>17</v>
      </c>
      <c r="N8" s="5">
        <v>1</v>
      </c>
      <c r="O8" s="6" t="s">
        <v>8</v>
      </c>
      <c r="P8" s="38" t="s">
        <v>72</v>
      </c>
      <c r="Q8" s="39" t="s">
        <v>38</v>
      </c>
    </row>
    <row r="9" spans="2:17" ht="17.25" x14ac:dyDescent="0.25">
      <c r="B9" s="5">
        <v>2</v>
      </c>
      <c r="C9" s="6">
        <v>1</v>
      </c>
      <c r="D9" s="6">
        <v>2</v>
      </c>
      <c r="E9" s="6">
        <v>3</v>
      </c>
      <c r="F9" s="6">
        <v>3</v>
      </c>
      <c r="G9" s="6">
        <v>4</v>
      </c>
      <c r="H9" s="6">
        <v>4</v>
      </c>
      <c r="I9" s="6">
        <v>2</v>
      </c>
      <c r="J9" s="6">
        <v>1</v>
      </c>
      <c r="K9" s="6">
        <v>1</v>
      </c>
      <c r="L9" s="6">
        <f t="shared" si="0"/>
        <v>21</v>
      </c>
      <c r="N9" s="5"/>
      <c r="O9" s="6"/>
      <c r="P9" s="7"/>
      <c r="Q9" s="39" t="s">
        <v>39</v>
      </c>
    </row>
    <row r="10" spans="2:17" ht="17.25" x14ac:dyDescent="0.25">
      <c r="B10" s="5">
        <v>3</v>
      </c>
      <c r="C10" s="6">
        <v>1</v>
      </c>
      <c r="D10" s="6">
        <v>1</v>
      </c>
      <c r="E10" s="6">
        <v>2</v>
      </c>
      <c r="F10" s="6">
        <v>2</v>
      </c>
      <c r="G10" s="6">
        <v>1</v>
      </c>
      <c r="H10" s="6">
        <v>3</v>
      </c>
      <c r="I10" s="6">
        <v>2</v>
      </c>
      <c r="J10" s="6">
        <v>1</v>
      </c>
      <c r="K10" s="6">
        <v>1</v>
      </c>
      <c r="L10" s="6">
        <f t="shared" si="0"/>
        <v>14</v>
      </c>
      <c r="N10" s="5">
        <v>2</v>
      </c>
      <c r="O10" s="6" t="s">
        <v>9</v>
      </c>
      <c r="P10" s="38" t="s">
        <v>73</v>
      </c>
      <c r="Q10" s="39" t="s">
        <v>40</v>
      </c>
    </row>
    <row r="11" spans="2:17" ht="17.25" x14ac:dyDescent="0.25">
      <c r="B11" s="5">
        <v>4</v>
      </c>
      <c r="C11" s="6">
        <v>2</v>
      </c>
      <c r="D11" s="6">
        <v>2</v>
      </c>
      <c r="E11" s="6">
        <v>2</v>
      </c>
      <c r="F11" s="6">
        <v>2</v>
      </c>
      <c r="G11" s="6">
        <v>2</v>
      </c>
      <c r="H11" s="6">
        <v>2</v>
      </c>
      <c r="I11" s="6">
        <v>2</v>
      </c>
      <c r="J11" s="6">
        <v>1</v>
      </c>
      <c r="K11" s="6">
        <v>1</v>
      </c>
      <c r="L11" s="6">
        <f t="shared" si="0"/>
        <v>16</v>
      </c>
      <c r="N11" s="5"/>
      <c r="O11" s="6"/>
      <c r="P11" s="7"/>
      <c r="Q11" s="39" t="s">
        <v>41</v>
      </c>
    </row>
    <row r="12" spans="2:17" ht="17.25" x14ac:dyDescent="0.25">
      <c r="B12" s="5">
        <v>5</v>
      </c>
      <c r="C12" s="6">
        <v>2</v>
      </c>
      <c r="D12" s="6">
        <v>2</v>
      </c>
      <c r="E12" s="6">
        <v>3</v>
      </c>
      <c r="F12" s="6">
        <v>2</v>
      </c>
      <c r="G12" s="6">
        <v>3</v>
      </c>
      <c r="H12" s="6">
        <v>3</v>
      </c>
      <c r="I12" s="6">
        <v>3</v>
      </c>
      <c r="J12" s="6">
        <v>2</v>
      </c>
      <c r="K12" s="6">
        <v>4</v>
      </c>
      <c r="L12" s="6">
        <f t="shared" si="0"/>
        <v>24</v>
      </c>
      <c r="N12" s="5"/>
      <c r="O12" s="6"/>
      <c r="P12" s="7"/>
      <c r="Q12" s="39" t="s">
        <v>42</v>
      </c>
    </row>
    <row r="13" spans="2:17" ht="17.25" x14ac:dyDescent="0.25">
      <c r="B13" s="5">
        <v>6</v>
      </c>
      <c r="C13" s="6">
        <v>2</v>
      </c>
      <c r="D13" s="6">
        <v>1</v>
      </c>
      <c r="E13" s="6">
        <v>1</v>
      </c>
      <c r="F13" s="6">
        <v>2</v>
      </c>
      <c r="G13" s="6">
        <v>2</v>
      </c>
      <c r="H13" s="6">
        <v>2</v>
      </c>
      <c r="I13" s="6">
        <v>1</v>
      </c>
      <c r="J13" s="6">
        <v>1</v>
      </c>
      <c r="K13" s="6">
        <v>1</v>
      </c>
      <c r="L13" s="6">
        <f t="shared" si="0"/>
        <v>13</v>
      </c>
      <c r="N13" s="5"/>
      <c r="O13" s="6"/>
      <c r="P13" s="7"/>
      <c r="Q13" s="39" t="s">
        <v>43</v>
      </c>
    </row>
    <row r="14" spans="2:17" ht="17.25" x14ac:dyDescent="0.25">
      <c r="B14" s="5">
        <v>7</v>
      </c>
      <c r="C14" s="6">
        <v>1</v>
      </c>
      <c r="D14" s="6">
        <v>3</v>
      </c>
      <c r="E14" s="6">
        <v>2</v>
      </c>
      <c r="F14" s="6">
        <v>2</v>
      </c>
      <c r="G14" s="6">
        <v>3</v>
      </c>
      <c r="H14" s="6">
        <v>1</v>
      </c>
      <c r="I14" s="6">
        <v>4</v>
      </c>
      <c r="J14" s="6">
        <v>2</v>
      </c>
      <c r="K14" s="6">
        <v>1</v>
      </c>
      <c r="L14" s="6">
        <f t="shared" si="0"/>
        <v>19</v>
      </c>
      <c r="N14" s="5">
        <v>3</v>
      </c>
      <c r="O14" s="6" t="s">
        <v>10</v>
      </c>
      <c r="P14" s="38" t="s">
        <v>74</v>
      </c>
      <c r="Q14" s="40" t="s">
        <v>44</v>
      </c>
    </row>
    <row r="15" spans="2:17" ht="17.25" x14ac:dyDescent="0.25">
      <c r="B15" s="5">
        <v>8</v>
      </c>
      <c r="C15" s="6">
        <v>2</v>
      </c>
      <c r="D15" s="6">
        <v>3</v>
      </c>
      <c r="E15" s="6">
        <v>2</v>
      </c>
      <c r="F15" s="6">
        <v>1</v>
      </c>
      <c r="G15" s="6">
        <v>3</v>
      </c>
      <c r="H15" s="6">
        <v>3</v>
      </c>
      <c r="I15" s="6">
        <v>2</v>
      </c>
      <c r="J15" s="6">
        <v>2</v>
      </c>
      <c r="K15" s="6">
        <v>1</v>
      </c>
      <c r="L15" s="6">
        <f t="shared" si="0"/>
        <v>19</v>
      </c>
      <c r="N15" s="5"/>
      <c r="O15" s="5"/>
      <c r="P15" s="5"/>
      <c r="Q15" s="40" t="s">
        <v>45</v>
      </c>
    </row>
    <row r="16" spans="2:17" ht="17.25" x14ac:dyDescent="0.25">
      <c r="B16" s="5">
        <v>9</v>
      </c>
      <c r="C16" s="6">
        <v>2</v>
      </c>
      <c r="D16" s="6">
        <v>2</v>
      </c>
      <c r="E16" s="6">
        <v>3</v>
      </c>
      <c r="F16" s="6">
        <v>2</v>
      </c>
      <c r="G16" s="6">
        <v>2</v>
      </c>
      <c r="H16" s="6">
        <v>3</v>
      </c>
      <c r="I16" s="6">
        <v>4</v>
      </c>
      <c r="J16" s="6">
        <v>2</v>
      </c>
      <c r="K16" s="6">
        <v>4</v>
      </c>
      <c r="L16" s="6">
        <f t="shared" si="0"/>
        <v>24</v>
      </c>
      <c r="N16" s="5"/>
      <c r="O16" s="5"/>
      <c r="P16" s="5"/>
      <c r="Q16" s="40" t="s">
        <v>46</v>
      </c>
    </row>
    <row r="17" spans="2:17" ht="17.25" x14ac:dyDescent="0.25">
      <c r="B17" s="5">
        <v>10</v>
      </c>
      <c r="C17" s="6">
        <v>1</v>
      </c>
      <c r="D17" s="6">
        <v>1</v>
      </c>
      <c r="E17" s="6">
        <v>2</v>
      </c>
      <c r="F17" s="6">
        <v>2</v>
      </c>
      <c r="G17" s="6">
        <v>4</v>
      </c>
      <c r="H17" s="6">
        <v>4</v>
      </c>
      <c r="I17" s="6">
        <v>1</v>
      </c>
      <c r="J17" s="6">
        <v>1</v>
      </c>
      <c r="K17" s="6">
        <v>1</v>
      </c>
      <c r="L17" s="6">
        <f t="shared" si="0"/>
        <v>17</v>
      </c>
      <c r="N17" s="5"/>
      <c r="O17" s="6"/>
      <c r="P17" s="7"/>
      <c r="Q17" s="40" t="s">
        <v>47</v>
      </c>
    </row>
    <row r="18" spans="2:17" ht="17.25" x14ac:dyDescent="0.25">
      <c r="B18" s="5">
        <v>11</v>
      </c>
      <c r="C18" s="6">
        <v>2</v>
      </c>
      <c r="D18" s="6">
        <v>2</v>
      </c>
      <c r="E18" s="6">
        <v>2</v>
      </c>
      <c r="F18" s="6">
        <v>2</v>
      </c>
      <c r="G18" s="6">
        <v>2</v>
      </c>
      <c r="H18" s="6">
        <v>2</v>
      </c>
      <c r="I18" s="6">
        <v>2</v>
      </c>
      <c r="J18" s="6">
        <v>1</v>
      </c>
      <c r="K18" s="6">
        <v>1</v>
      </c>
      <c r="L18" s="6">
        <f t="shared" si="0"/>
        <v>16</v>
      </c>
      <c r="N18" s="5">
        <v>4</v>
      </c>
      <c r="O18" s="6" t="s">
        <v>11</v>
      </c>
      <c r="P18" s="38" t="s">
        <v>75</v>
      </c>
      <c r="Q18" s="39" t="s">
        <v>48</v>
      </c>
    </row>
    <row r="19" spans="2:17" ht="17.25" x14ac:dyDescent="0.25">
      <c r="B19" s="5">
        <v>12</v>
      </c>
      <c r="C19" s="6">
        <v>1</v>
      </c>
      <c r="D19" s="6">
        <v>3</v>
      </c>
      <c r="E19" s="6">
        <v>2</v>
      </c>
      <c r="F19" s="6">
        <v>1</v>
      </c>
      <c r="G19" s="6">
        <v>1</v>
      </c>
      <c r="H19" s="6">
        <v>1</v>
      </c>
      <c r="I19" s="6">
        <v>2</v>
      </c>
      <c r="J19" s="6">
        <v>1</v>
      </c>
      <c r="K19" s="6">
        <v>1</v>
      </c>
      <c r="L19" s="6">
        <f t="shared" si="0"/>
        <v>13</v>
      </c>
      <c r="N19" s="5"/>
      <c r="O19" s="6"/>
      <c r="P19" s="7"/>
      <c r="Q19" s="39" t="s">
        <v>49</v>
      </c>
    </row>
    <row r="20" spans="2:17" ht="17.25" x14ac:dyDescent="0.25">
      <c r="B20" s="5">
        <v>13</v>
      </c>
      <c r="C20" s="6">
        <v>1</v>
      </c>
      <c r="D20" s="6">
        <v>1</v>
      </c>
      <c r="E20" s="6">
        <v>1</v>
      </c>
      <c r="F20" s="6">
        <v>2</v>
      </c>
      <c r="G20" s="6">
        <v>1</v>
      </c>
      <c r="H20" s="6">
        <v>3</v>
      </c>
      <c r="I20" s="6">
        <v>1</v>
      </c>
      <c r="J20" s="6">
        <v>1</v>
      </c>
      <c r="K20" s="6">
        <v>1</v>
      </c>
      <c r="L20" s="6">
        <f t="shared" si="0"/>
        <v>12</v>
      </c>
      <c r="N20" s="7"/>
      <c r="O20" s="7"/>
      <c r="P20" s="7"/>
      <c r="Q20" s="39" t="s">
        <v>50</v>
      </c>
    </row>
    <row r="21" spans="2:17" ht="17.25" x14ac:dyDescent="0.25">
      <c r="B21" s="5">
        <v>14</v>
      </c>
      <c r="C21" s="6">
        <v>1</v>
      </c>
      <c r="D21" s="6">
        <v>2</v>
      </c>
      <c r="E21" s="6">
        <v>2</v>
      </c>
      <c r="F21" s="6">
        <v>3</v>
      </c>
      <c r="G21" s="6">
        <v>4</v>
      </c>
      <c r="H21" s="6">
        <v>4</v>
      </c>
      <c r="I21" s="6">
        <v>3</v>
      </c>
      <c r="J21" s="6">
        <v>2</v>
      </c>
      <c r="K21" s="6">
        <v>2</v>
      </c>
      <c r="L21" s="6">
        <f t="shared" si="0"/>
        <v>23</v>
      </c>
      <c r="N21" s="7"/>
      <c r="O21" s="7"/>
      <c r="P21" s="7"/>
      <c r="Q21" s="39" t="s">
        <v>51</v>
      </c>
    </row>
    <row r="22" spans="2:17" ht="17.25" x14ac:dyDescent="0.25">
      <c r="B22" s="5">
        <v>15</v>
      </c>
      <c r="C22" s="6">
        <v>1</v>
      </c>
      <c r="D22" s="6">
        <v>1</v>
      </c>
      <c r="E22" s="6">
        <v>2</v>
      </c>
      <c r="F22" s="6">
        <v>2</v>
      </c>
      <c r="G22" s="6">
        <v>4</v>
      </c>
      <c r="H22" s="6">
        <v>4</v>
      </c>
      <c r="I22" s="6">
        <v>2</v>
      </c>
      <c r="J22" s="6">
        <v>1</v>
      </c>
      <c r="K22" s="6">
        <v>2</v>
      </c>
      <c r="L22" s="6">
        <f t="shared" si="0"/>
        <v>19</v>
      </c>
      <c r="N22" s="5">
        <v>5</v>
      </c>
      <c r="O22" s="6" t="s">
        <v>12</v>
      </c>
      <c r="P22" s="38" t="s">
        <v>76</v>
      </c>
      <c r="Q22" s="39" t="s">
        <v>52</v>
      </c>
    </row>
    <row r="23" spans="2:17" ht="17.25" x14ac:dyDescent="0.25">
      <c r="B23" s="8" t="s">
        <v>14</v>
      </c>
      <c r="C23" s="9">
        <f>VAR(C8:C22)</f>
        <v>0.25714285714285723</v>
      </c>
      <c r="D23" s="9">
        <f t="shared" ref="D23:K23" si="1">VAR(D8:D22)</f>
        <v>0.59999999999999987</v>
      </c>
      <c r="E23" s="9">
        <f t="shared" si="1"/>
        <v>0.35238095238095263</v>
      </c>
      <c r="F23" s="9">
        <f t="shared" si="1"/>
        <v>0.2857142857142857</v>
      </c>
      <c r="G23" s="9">
        <f t="shared" si="1"/>
        <v>1.3809523809523807</v>
      </c>
      <c r="H23" s="9">
        <f t="shared" si="1"/>
        <v>1.0666666666666669</v>
      </c>
      <c r="I23" s="9">
        <f t="shared" si="1"/>
        <v>0.92380952380952408</v>
      </c>
      <c r="J23" s="9">
        <f t="shared" si="1"/>
        <v>0.238095238095238</v>
      </c>
      <c r="K23" s="9">
        <f t="shared" si="1"/>
        <v>1.1238095238095238</v>
      </c>
      <c r="L23" s="6"/>
      <c r="N23" s="5"/>
      <c r="O23" s="6"/>
      <c r="P23" s="7"/>
      <c r="Q23" s="39" t="s">
        <v>53</v>
      </c>
    </row>
    <row r="24" spans="2:17" ht="17.25" x14ac:dyDescent="0.25">
      <c r="B24" s="8" t="s">
        <v>15</v>
      </c>
      <c r="C24" s="53">
        <f>SUM(C23:K23)</f>
        <v>6.2285714285714295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7"/>
      <c r="O24" s="7"/>
      <c r="P24" s="7"/>
      <c r="Q24" s="39" t="s">
        <v>54</v>
      </c>
    </row>
    <row r="25" spans="2:17" ht="17.25" x14ac:dyDescent="0.25">
      <c r="B25" s="8" t="s">
        <v>16</v>
      </c>
      <c r="C25" s="53">
        <f>VAR(L8:L22)</f>
        <v>15.742857142857117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7"/>
      <c r="O25" s="7"/>
      <c r="P25" s="7"/>
      <c r="Q25" s="39" t="s">
        <v>55</v>
      </c>
    </row>
    <row r="26" spans="2:17" ht="17.25" x14ac:dyDescent="0.25">
      <c r="N26" s="5">
        <v>6</v>
      </c>
      <c r="O26" s="6" t="s">
        <v>13</v>
      </c>
      <c r="P26" s="41" t="s">
        <v>77</v>
      </c>
      <c r="Q26" s="39" t="s">
        <v>56</v>
      </c>
    </row>
    <row r="27" spans="2:17" ht="17.25" x14ac:dyDescent="0.25">
      <c r="N27" s="6"/>
      <c r="O27" s="6"/>
      <c r="P27" s="7"/>
      <c r="Q27" s="39" t="s">
        <v>57</v>
      </c>
    </row>
    <row r="28" spans="2:17" ht="18" thickBot="1" x14ac:dyDescent="0.3">
      <c r="N28" s="7"/>
      <c r="O28" s="7"/>
      <c r="P28" s="7"/>
      <c r="Q28" s="39" t="s">
        <v>58</v>
      </c>
    </row>
    <row r="29" spans="2:17" ht="18" thickBot="1" x14ac:dyDescent="0.3">
      <c r="B29" t="s">
        <v>18</v>
      </c>
      <c r="F29" s="31">
        <f>(F30/(F30-1))*(1-F31/F32)</f>
        <v>0.67150635208711351</v>
      </c>
      <c r="J29" s="14" t="s">
        <v>19</v>
      </c>
      <c r="K29" s="15"/>
      <c r="L29" s="16" t="s">
        <v>20</v>
      </c>
      <c r="M29" s="32"/>
      <c r="N29" s="7"/>
      <c r="O29" s="7"/>
      <c r="P29" s="7"/>
      <c r="Q29" s="39" t="s">
        <v>59</v>
      </c>
    </row>
    <row r="30" spans="2:17" ht="17.25" x14ac:dyDescent="0.25">
      <c r="B30" t="s">
        <v>22</v>
      </c>
      <c r="F30">
        <v>10</v>
      </c>
      <c r="J30" s="11" t="s">
        <v>23</v>
      </c>
      <c r="K30" s="12"/>
      <c r="L30" s="13" t="s">
        <v>24</v>
      </c>
      <c r="M30" s="33"/>
      <c r="N30" s="5">
        <v>7</v>
      </c>
      <c r="O30" s="6" t="s">
        <v>17</v>
      </c>
      <c r="P30" s="41" t="s">
        <v>78</v>
      </c>
      <c r="Q30" s="40" t="s">
        <v>60</v>
      </c>
    </row>
    <row r="31" spans="2:17" ht="17.25" x14ac:dyDescent="0.25">
      <c r="B31" t="s">
        <v>25</v>
      </c>
      <c r="F31" s="10">
        <f>C24</f>
        <v>6.2285714285714295</v>
      </c>
      <c r="J31" s="17" t="s">
        <v>26</v>
      </c>
      <c r="K31" s="18"/>
      <c r="L31" s="19" t="s">
        <v>27</v>
      </c>
      <c r="M31" s="34"/>
      <c r="N31" s="6"/>
      <c r="O31" s="6"/>
      <c r="P31" s="7"/>
      <c r="Q31" s="40" t="s">
        <v>61</v>
      </c>
    </row>
    <row r="32" spans="2:17" ht="17.25" x14ac:dyDescent="0.25">
      <c r="B32" t="s">
        <v>28</v>
      </c>
      <c r="F32" s="10">
        <f>C25</f>
        <v>15.742857142857117</v>
      </c>
      <c r="J32" s="17" t="s">
        <v>29</v>
      </c>
      <c r="K32" s="18"/>
      <c r="L32" s="19" t="s">
        <v>30</v>
      </c>
      <c r="M32" s="34"/>
      <c r="N32" s="6"/>
      <c r="O32" s="6"/>
      <c r="P32" s="7"/>
      <c r="Q32" s="40" t="s">
        <v>62</v>
      </c>
    </row>
    <row r="33" spans="2:17" ht="17.25" x14ac:dyDescent="0.25">
      <c r="J33" s="20" t="s">
        <v>31</v>
      </c>
      <c r="K33" s="21"/>
      <c r="L33" s="22" t="s">
        <v>32</v>
      </c>
      <c r="M33" s="35"/>
      <c r="N33" s="7"/>
      <c r="O33" s="7"/>
      <c r="P33" s="7"/>
      <c r="Q33" s="40" t="s">
        <v>64</v>
      </c>
    </row>
    <row r="34" spans="2:17" ht="17.25" x14ac:dyDescent="0.25">
      <c r="J34" s="17" t="s">
        <v>34</v>
      </c>
      <c r="K34" s="18"/>
      <c r="L34" s="19" t="s">
        <v>35</v>
      </c>
      <c r="M34" s="34"/>
      <c r="N34" s="5">
        <v>8</v>
      </c>
      <c r="O34" s="6" t="s">
        <v>21</v>
      </c>
      <c r="P34" s="38" t="s">
        <v>79</v>
      </c>
      <c r="Q34" s="42" t="s">
        <v>65</v>
      </c>
    </row>
    <row r="35" spans="2:17" ht="18" thickBot="1" x14ac:dyDescent="0.3">
      <c r="J35" s="23">
        <v>1</v>
      </c>
      <c r="K35" s="24"/>
      <c r="L35" s="25" t="s">
        <v>36</v>
      </c>
      <c r="M35" s="36"/>
      <c r="N35" s="6"/>
      <c r="O35" s="6"/>
      <c r="P35" s="7"/>
      <c r="Q35" s="42" t="s">
        <v>66</v>
      </c>
    </row>
    <row r="36" spans="2:17" ht="17.25" x14ac:dyDescent="0.25">
      <c r="N36" s="5">
        <v>9</v>
      </c>
      <c r="O36" s="6" t="s">
        <v>33</v>
      </c>
      <c r="P36" s="38" t="s">
        <v>80</v>
      </c>
      <c r="Q36" s="39" t="s">
        <v>67</v>
      </c>
    </row>
    <row r="37" spans="2:17" ht="17.25" x14ac:dyDescent="0.25">
      <c r="N37" s="6"/>
      <c r="O37" s="6"/>
      <c r="P37" s="7"/>
      <c r="Q37" s="39" t="s">
        <v>68</v>
      </c>
    </row>
    <row r="38" spans="2:17" ht="18.75" x14ac:dyDescent="0.3">
      <c r="B38" s="1" t="s">
        <v>37</v>
      </c>
      <c r="N38" s="6"/>
      <c r="O38" s="6"/>
      <c r="P38" s="7"/>
      <c r="Q38" s="39" t="s">
        <v>69</v>
      </c>
    </row>
    <row r="39" spans="2:17" ht="18" thickBot="1" x14ac:dyDescent="0.3">
      <c r="N39" s="6"/>
      <c r="O39" s="6"/>
      <c r="P39" s="7"/>
      <c r="Q39" s="39" t="s">
        <v>70</v>
      </c>
    </row>
    <row r="40" spans="2:17" ht="19.5" customHeight="1" x14ac:dyDescent="0.25">
      <c r="B40" s="43" t="s">
        <v>89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6"/>
      <c r="O40" s="6"/>
      <c r="P40" s="7"/>
      <c r="Q40" s="39" t="s">
        <v>71</v>
      </c>
    </row>
    <row r="41" spans="2:17" ht="15" customHeight="1" x14ac:dyDescent="0.25"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spans="2:17" ht="15" customHeight="1" x14ac:dyDescent="0.25"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spans="2:17" ht="15" customHeight="1" x14ac:dyDescent="0.25">
      <c r="B43" s="27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spans="2:17" ht="21" customHeight="1" thickBot="1" x14ac:dyDescent="0.3">
      <c r="B44" s="29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</sheetData>
  <mergeCells count="3">
    <mergeCell ref="C6:L6"/>
    <mergeCell ref="C24:M24"/>
    <mergeCell ref="C25:M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7BB0F-F48F-4AAE-B1AD-DB5EE9CB83D3}">
  <dimension ref="A1:J10"/>
  <sheetViews>
    <sheetView workbookViewId="0">
      <selection activeCell="I10" sqref="I10"/>
    </sheetView>
  </sheetViews>
  <sheetFormatPr baseColWidth="10" defaultRowHeight="15" x14ac:dyDescent="0.25"/>
  <sheetData>
    <row r="1" spans="1:10" x14ac:dyDescent="0.25">
      <c r="A1" s="48"/>
      <c r="B1" s="48" t="s">
        <v>108</v>
      </c>
      <c r="C1" s="48" t="s">
        <v>73</v>
      </c>
      <c r="D1" s="48" t="s">
        <v>74</v>
      </c>
      <c r="E1" s="48" t="s">
        <v>75</v>
      </c>
      <c r="F1" s="48" t="s">
        <v>76</v>
      </c>
      <c r="G1" s="48" t="s">
        <v>109</v>
      </c>
      <c r="H1" s="48" t="s">
        <v>110</v>
      </c>
      <c r="I1" s="48" t="s">
        <v>79</v>
      </c>
      <c r="J1" s="48" t="s">
        <v>80</v>
      </c>
    </row>
    <row r="2" spans="1:10" x14ac:dyDescent="0.25">
      <c r="A2" s="46" t="s">
        <v>108</v>
      </c>
      <c r="B2" s="46">
        <v>1</v>
      </c>
      <c r="C2" s="46"/>
      <c r="D2" s="46"/>
      <c r="E2" s="46"/>
      <c r="F2" s="46"/>
      <c r="G2" s="46"/>
      <c r="H2" s="46"/>
      <c r="I2" s="46"/>
      <c r="J2" s="46"/>
    </row>
    <row r="3" spans="1:10" x14ac:dyDescent="0.25">
      <c r="A3" s="46" t="s">
        <v>73</v>
      </c>
      <c r="B3" s="46">
        <v>0.21821789023599236</v>
      </c>
      <c r="C3" s="46">
        <v>1</v>
      </c>
      <c r="D3" s="46"/>
      <c r="E3" s="46"/>
      <c r="F3" s="46"/>
      <c r="G3" s="46"/>
      <c r="H3" s="46"/>
      <c r="I3" s="46"/>
      <c r="J3" s="46"/>
    </row>
    <row r="4" spans="1:10" x14ac:dyDescent="0.25">
      <c r="A4" s="46" t="s">
        <v>74</v>
      </c>
      <c r="B4" s="46">
        <v>0.14237369936287481</v>
      </c>
      <c r="C4" s="46">
        <v>0.34175337130065997</v>
      </c>
      <c r="D4" s="46">
        <v>1</v>
      </c>
      <c r="E4" s="46"/>
      <c r="F4" s="46"/>
      <c r="G4" s="46"/>
      <c r="H4" s="46"/>
      <c r="I4" s="46"/>
      <c r="J4" s="46"/>
    </row>
    <row r="5" spans="1:10" x14ac:dyDescent="0.25">
      <c r="A5" s="46" t="s">
        <v>75</v>
      </c>
      <c r="B5" s="46">
        <v>-0.2635231383473649</v>
      </c>
      <c r="C5" s="46">
        <v>-0.34503277967117713</v>
      </c>
      <c r="D5" s="46">
        <v>0.22511258444537413</v>
      </c>
      <c r="E5" s="46">
        <v>1</v>
      </c>
      <c r="F5" s="46"/>
      <c r="G5" s="46"/>
      <c r="H5" s="46"/>
      <c r="I5" s="46"/>
      <c r="J5" s="46"/>
    </row>
    <row r="6" spans="1:10" x14ac:dyDescent="0.25">
      <c r="A6" s="46" t="s">
        <v>76</v>
      </c>
      <c r="B6" s="46">
        <v>-0.23973165074269201</v>
      </c>
      <c r="C6" s="46">
        <v>-7.8470602571793086E-2</v>
      </c>
      <c r="D6" s="46">
        <v>0.34131481970605765</v>
      </c>
      <c r="E6" s="46">
        <v>0.45485882614734208</v>
      </c>
      <c r="F6" s="46">
        <v>1</v>
      </c>
      <c r="G6" s="46"/>
      <c r="H6" s="46"/>
      <c r="I6" s="46"/>
      <c r="J6" s="46"/>
    </row>
    <row r="7" spans="1:10" x14ac:dyDescent="0.25">
      <c r="A7" s="46" t="s">
        <v>109</v>
      </c>
      <c r="B7" s="46">
        <v>-0.19094065395649326</v>
      </c>
      <c r="C7" s="46">
        <v>-0.42857142857142855</v>
      </c>
      <c r="D7" s="46">
        <v>0.26408215055050993</v>
      </c>
      <c r="E7" s="46">
        <v>0.51754916950676577</v>
      </c>
      <c r="F7" s="46">
        <v>0.51005891671665493</v>
      </c>
      <c r="G7" s="46">
        <v>1</v>
      </c>
      <c r="H7" s="46"/>
      <c r="I7" s="46"/>
      <c r="J7" s="46"/>
    </row>
    <row r="8" spans="1:10" x14ac:dyDescent="0.25">
      <c r="A8" s="46" t="s">
        <v>110</v>
      </c>
      <c r="B8" s="46">
        <v>5.8621038176054893E-2</v>
      </c>
      <c r="C8" s="46">
        <v>0.46051773387200173</v>
      </c>
      <c r="D8" s="49">
        <v>0.5925726786588249</v>
      </c>
      <c r="E8" s="46">
        <v>0.13903199958001214</v>
      </c>
      <c r="F8" s="46">
        <v>0.21079977375294021</v>
      </c>
      <c r="G8" s="46">
        <v>-0.2110706280246675</v>
      </c>
      <c r="H8" s="46">
        <v>1</v>
      </c>
      <c r="I8" s="46"/>
      <c r="J8" s="46"/>
    </row>
    <row r="9" spans="1:10" x14ac:dyDescent="0.25">
      <c r="A9" s="46" t="s">
        <v>79</v>
      </c>
      <c r="B9" s="46">
        <v>0.28867513459481281</v>
      </c>
      <c r="C9" s="49">
        <v>0.56694670951384074</v>
      </c>
      <c r="D9" s="46">
        <v>0.4109974682633934</v>
      </c>
      <c r="E9" s="46">
        <v>0</v>
      </c>
      <c r="F9" s="46">
        <v>0.20761369963434986</v>
      </c>
      <c r="G9" s="46">
        <v>4.7245559126153414E-2</v>
      </c>
      <c r="H9" s="49">
        <v>0.71074231559353307</v>
      </c>
      <c r="I9" s="46">
        <v>1</v>
      </c>
      <c r="J9" s="46"/>
    </row>
    <row r="10" spans="1:10" ht="15.75" thickBot="1" x14ac:dyDescent="0.3">
      <c r="A10" s="47" t="s">
        <v>80</v>
      </c>
      <c r="B10" s="47">
        <v>0.3720458024169136</v>
      </c>
      <c r="C10" s="51">
        <v>5.2191675047941533E-2</v>
      </c>
      <c r="D10" s="50">
        <v>0.62050029317815247</v>
      </c>
      <c r="E10" s="47">
        <v>0.12605487102240268</v>
      </c>
      <c r="F10" s="47">
        <v>9.5561951105674448E-2</v>
      </c>
      <c r="G10" s="47">
        <v>0.26965698774769814</v>
      </c>
      <c r="H10" s="50">
        <v>0.5514741257214214</v>
      </c>
      <c r="I10" s="50">
        <v>0.5983735016339099</v>
      </c>
      <c r="J10" s="4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9262-1BCF-4EB9-B892-89658B8F4DD0}">
  <dimension ref="B2:J17"/>
  <sheetViews>
    <sheetView topLeftCell="A2" workbookViewId="0">
      <selection activeCell="B2" sqref="B2:J2"/>
    </sheetView>
  </sheetViews>
  <sheetFormatPr baseColWidth="10" defaultRowHeight="15" x14ac:dyDescent="0.25"/>
  <sheetData>
    <row r="2" spans="2:10" ht="150" x14ac:dyDescent="0.25">
      <c r="B2" s="44" t="s">
        <v>108</v>
      </c>
      <c r="C2" s="45" t="s">
        <v>73</v>
      </c>
      <c r="D2" s="44" t="s">
        <v>74</v>
      </c>
      <c r="E2" s="45" t="s">
        <v>75</v>
      </c>
      <c r="F2" s="45" t="s">
        <v>76</v>
      </c>
      <c r="G2" s="45" t="s">
        <v>109</v>
      </c>
      <c r="H2" s="44" t="s">
        <v>110</v>
      </c>
      <c r="I2" s="44" t="s">
        <v>79</v>
      </c>
      <c r="J2" s="44" t="s">
        <v>80</v>
      </c>
    </row>
    <row r="3" spans="2:10" x14ac:dyDescent="0.25">
      <c r="B3" s="6">
        <v>1</v>
      </c>
      <c r="C3" s="6">
        <v>1</v>
      </c>
      <c r="D3" s="6">
        <v>2</v>
      </c>
      <c r="E3" s="6">
        <v>2</v>
      </c>
      <c r="F3" s="6">
        <v>4</v>
      </c>
      <c r="G3" s="6">
        <v>2</v>
      </c>
      <c r="H3" s="6">
        <v>3</v>
      </c>
      <c r="I3" s="6">
        <v>1</v>
      </c>
      <c r="J3" s="6">
        <v>1</v>
      </c>
    </row>
    <row r="4" spans="2:10" x14ac:dyDescent="0.25">
      <c r="B4" s="6">
        <v>1</v>
      </c>
      <c r="C4" s="6">
        <v>2</v>
      </c>
      <c r="D4" s="6">
        <v>3</v>
      </c>
      <c r="E4" s="6">
        <v>3</v>
      </c>
      <c r="F4" s="6">
        <v>4</v>
      </c>
      <c r="G4" s="6">
        <v>4</v>
      </c>
      <c r="H4" s="6">
        <v>2</v>
      </c>
      <c r="I4" s="6">
        <v>1</v>
      </c>
      <c r="J4" s="6">
        <v>1</v>
      </c>
    </row>
    <row r="5" spans="2:10" x14ac:dyDescent="0.25">
      <c r="B5" s="6">
        <v>1</v>
      </c>
      <c r="C5" s="6">
        <v>1</v>
      </c>
      <c r="D5" s="6">
        <v>2</v>
      </c>
      <c r="E5" s="6">
        <v>2</v>
      </c>
      <c r="F5" s="6">
        <v>1</v>
      </c>
      <c r="G5" s="6">
        <v>3</v>
      </c>
      <c r="H5" s="6">
        <v>2</v>
      </c>
      <c r="I5" s="6">
        <v>1</v>
      </c>
      <c r="J5" s="6">
        <v>1</v>
      </c>
    </row>
    <row r="6" spans="2:10" x14ac:dyDescent="0.25">
      <c r="B6" s="6">
        <v>2</v>
      </c>
      <c r="C6" s="6">
        <v>2</v>
      </c>
      <c r="D6" s="6">
        <v>2</v>
      </c>
      <c r="E6" s="6">
        <v>2</v>
      </c>
      <c r="F6" s="6">
        <v>2</v>
      </c>
      <c r="G6" s="6">
        <v>2</v>
      </c>
      <c r="H6" s="6">
        <v>2</v>
      </c>
      <c r="I6" s="6">
        <v>1</v>
      </c>
      <c r="J6" s="6">
        <v>1</v>
      </c>
    </row>
    <row r="7" spans="2:10" x14ac:dyDescent="0.25">
      <c r="B7" s="6">
        <v>2</v>
      </c>
      <c r="C7" s="6">
        <v>2</v>
      </c>
      <c r="D7" s="6">
        <v>3</v>
      </c>
      <c r="E7" s="6">
        <v>2</v>
      </c>
      <c r="F7" s="6">
        <v>3</v>
      </c>
      <c r="G7" s="6">
        <v>3</v>
      </c>
      <c r="H7" s="6">
        <v>3</v>
      </c>
      <c r="I7" s="6">
        <v>2</v>
      </c>
      <c r="J7" s="6">
        <v>4</v>
      </c>
    </row>
    <row r="8" spans="2:10" x14ac:dyDescent="0.25">
      <c r="B8" s="6">
        <v>2</v>
      </c>
      <c r="C8" s="6">
        <v>1</v>
      </c>
      <c r="D8" s="6">
        <v>1</v>
      </c>
      <c r="E8" s="6">
        <v>2</v>
      </c>
      <c r="F8" s="6">
        <v>2</v>
      </c>
      <c r="G8" s="6">
        <v>2</v>
      </c>
      <c r="H8" s="6">
        <v>1</v>
      </c>
      <c r="I8" s="6">
        <v>1</v>
      </c>
      <c r="J8" s="6">
        <v>1</v>
      </c>
    </row>
    <row r="9" spans="2:10" x14ac:dyDescent="0.25">
      <c r="B9" s="6">
        <v>1</v>
      </c>
      <c r="C9" s="6">
        <v>3</v>
      </c>
      <c r="D9" s="6">
        <v>2</v>
      </c>
      <c r="E9" s="6">
        <v>2</v>
      </c>
      <c r="F9" s="6">
        <v>3</v>
      </c>
      <c r="G9" s="6">
        <v>1</v>
      </c>
      <c r="H9" s="6">
        <v>4</v>
      </c>
      <c r="I9" s="6">
        <v>2</v>
      </c>
      <c r="J9" s="6">
        <v>1</v>
      </c>
    </row>
    <row r="10" spans="2:10" x14ac:dyDescent="0.25">
      <c r="B10" s="6">
        <v>2</v>
      </c>
      <c r="C10" s="6">
        <v>3</v>
      </c>
      <c r="D10" s="6">
        <v>2</v>
      </c>
      <c r="E10" s="6">
        <v>1</v>
      </c>
      <c r="F10" s="6">
        <v>3</v>
      </c>
      <c r="G10" s="6">
        <v>3</v>
      </c>
      <c r="H10" s="6">
        <v>2</v>
      </c>
      <c r="I10" s="6">
        <v>2</v>
      </c>
      <c r="J10" s="6">
        <v>1</v>
      </c>
    </row>
    <row r="11" spans="2:10" x14ac:dyDescent="0.25">
      <c r="B11" s="6">
        <v>2</v>
      </c>
      <c r="C11" s="6">
        <v>2</v>
      </c>
      <c r="D11" s="6">
        <v>3</v>
      </c>
      <c r="E11" s="6">
        <v>2</v>
      </c>
      <c r="F11" s="6">
        <v>2</v>
      </c>
      <c r="G11" s="6">
        <v>3</v>
      </c>
      <c r="H11" s="6">
        <v>4</v>
      </c>
      <c r="I11" s="6">
        <v>2</v>
      </c>
      <c r="J11" s="6">
        <v>4</v>
      </c>
    </row>
    <row r="12" spans="2:10" x14ac:dyDescent="0.25">
      <c r="B12" s="6">
        <v>1</v>
      </c>
      <c r="C12" s="6">
        <v>1</v>
      </c>
      <c r="D12" s="6">
        <v>2</v>
      </c>
      <c r="E12" s="6">
        <v>2</v>
      </c>
      <c r="F12" s="6">
        <v>4</v>
      </c>
      <c r="G12" s="6">
        <v>4</v>
      </c>
      <c r="H12" s="6">
        <v>1</v>
      </c>
      <c r="I12" s="6">
        <v>1</v>
      </c>
      <c r="J12" s="6">
        <v>1</v>
      </c>
    </row>
    <row r="13" spans="2:10" x14ac:dyDescent="0.25">
      <c r="B13" s="6">
        <v>2</v>
      </c>
      <c r="C13" s="6">
        <v>2</v>
      </c>
      <c r="D13" s="6">
        <v>2</v>
      </c>
      <c r="E13" s="6">
        <v>2</v>
      </c>
      <c r="F13" s="6">
        <v>2</v>
      </c>
      <c r="G13" s="6">
        <v>2</v>
      </c>
      <c r="H13" s="6">
        <v>2</v>
      </c>
      <c r="I13" s="6">
        <v>1</v>
      </c>
      <c r="J13" s="6">
        <v>1</v>
      </c>
    </row>
    <row r="14" spans="2:10" x14ac:dyDescent="0.25">
      <c r="B14" s="6">
        <v>1</v>
      </c>
      <c r="C14" s="6">
        <v>3</v>
      </c>
      <c r="D14" s="6">
        <v>2</v>
      </c>
      <c r="E14" s="6">
        <v>1</v>
      </c>
      <c r="F14" s="6">
        <v>1</v>
      </c>
      <c r="G14" s="6">
        <v>1</v>
      </c>
      <c r="H14" s="6">
        <v>2</v>
      </c>
      <c r="I14" s="6">
        <v>1</v>
      </c>
      <c r="J14" s="6">
        <v>1</v>
      </c>
    </row>
    <row r="15" spans="2:10" x14ac:dyDescent="0.25">
      <c r="B15" s="6">
        <v>1</v>
      </c>
      <c r="C15" s="6">
        <v>1</v>
      </c>
      <c r="D15" s="6">
        <v>1</v>
      </c>
      <c r="E15" s="6">
        <v>2</v>
      </c>
      <c r="F15" s="6">
        <v>1</v>
      </c>
      <c r="G15" s="6">
        <v>3</v>
      </c>
      <c r="H15" s="6">
        <v>1</v>
      </c>
      <c r="I15" s="6">
        <v>1</v>
      </c>
      <c r="J15" s="6">
        <v>1</v>
      </c>
    </row>
    <row r="16" spans="2:10" x14ac:dyDescent="0.25">
      <c r="B16" s="6">
        <v>1</v>
      </c>
      <c r="C16" s="6">
        <v>2</v>
      </c>
      <c r="D16" s="6">
        <v>2</v>
      </c>
      <c r="E16" s="6">
        <v>3</v>
      </c>
      <c r="F16" s="6">
        <v>4</v>
      </c>
      <c r="G16" s="6">
        <v>4</v>
      </c>
      <c r="H16" s="6">
        <v>3</v>
      </c>
      <c r="I16" s="6">
        <v>2</v>
      </c>
      <c r="J16" s="6">
        <v>2</v>
      </c>
    </row>
    <row r="17" spans="2:10" x14ac:dyDescent="0.25">
      <c r="B17" s="6">
        <v>1</v>
      </c>
      <c r="C17" s="6">
        <v>1</v>
      </c>
      <c r="D17" s="6">
        <v>2</v>
      </c>
      <c r="E17" s="6">
        <v>2</v>
      </c>
      <c r="F17" s="6">
        <v>4</v>
      </c>
      <c r="G17" s="6">
        <v>4</v>
      </c>
      <c r="H17" s="6">
        <v>2</v>
      </c>
      <c r="I17" s="6">
        <v>1</v>
      </c>
      <c r="J17" s="6">
        <v>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9192-B101-472F-A163-4E9A35F227AE}">
  <dimension ref="A1:K16"/>
  <sheetViews>
    <sheetView tabSelected="1" zoomScale="112" workbookViewId="0">
      <selection activeCell="C1" sqref="C1"/>
    </sheetView>
  </sheetViews>
  <sheetFormatPr baseColWidth="10" defaultRowHeight="15" x14ac:dyDescent="0.25"/>
  <cols>
    <col min="1" max="1" width="13.7109375" bestFit="1" customWidth="1"/>
  </cols>
  <sheetData>
    <row r="1" spans="1:11" ht="137.25" customHeight="1" x14ac:dyDescent="0.25">
      <c r="A1" t="s">
        <v>151</v>
      </c>
      <c r="B1" s="55" t="s">
        <v>127</v>
      </c>
      <c r="C1" s="56" t="s">
        <v>128</v>
      </c>
      <c r="D1" s="55" t="s">
        <v>129</v>
      </c>
      <c r="E1" s="56" t="s">
        <v>130</v>
      </c>
      <c r="F1" s="56" t="s">
        <v>131</v>
      </c>
      <c r="G1" s="56" t="s">
        <v>132</v>
      </c>
      <c r="H1" s="55" t="s">
        <v>133</v>
      </c>
      <c r="I1" s="55" t="s">
        <v>134</v>
      </c>
      <c r="J1" s="55" t="s">
        <v>135</v>
      </c>
      <c r="K1" s="57" t="s">
        <v>111</v>
      </c>
    </row>
    <row r="2" spans="1:11" x14ac:dyDescent="0.25">
      <c r="A2" t="s">
        <v>136</v>
      </c>
      <c r="B2" s="6" t="s">
        <v>81</v>
      </c>
      <c r="C2" s="6" t="s">
        <v>83</v>
      </c>
      <c r="D2" s="6" t="s">
        <v>86</v>
      </c>
      <c r="E2" s="6" t="s">
        <v>90</v>
      </c>
      <c r="F2" s="6" t="s">
        <v>92</v>
      </c>
      <c r="G2" s="6" t="s">
        <v>96</v>
      </c>
      <c r="H2" s="6" t="s">
        <v>100</v>
      </c>
      <c r="I2" s="6" t="s">
        <v>103</v>
      </c>
      <c r="J2" s="6" t="s">
        <v>105</v>
      </c>
      <c r="K2" t="s">
        <v>112</v>
      </c>
    </row>
    <row r="3" spans="1:11" x14ac:dyDescent="0.25">
      <c r="A3" t="s">
        <v>137</v>
      </c>
      <c r="B3" s="6" t="s">
        <v>81</v>
      </c>
      <c r="C3" s="6" t="s">
        <v>84</v>
      </c>
      <c r="D3" s="6" t="s">
        <v>87</v>
      </c>
      <c r="E3" s="6" t="s">
        <v>91</v>
      </c>
      <c r="F3" s="6" t="s">
        <v>92</v>
      </c>
      <c r="G3" s="6" t="s">
        <v>97</v>
      </c>
      <c r="H3" s="6" t="s">
        <v>101</v>
      </c>
      <c r="I3" s="6" t="s">
        <v>103</v>
      </c>
      <c r="J3" s="6" t="s">
        <v>105</v>
      </c>
      <c r="K3" t="s">
        <v>113</v>
      </c>
    </row>
    <row r="4" spans="1:11" x14ac:dyDescent="0.25">
      <c r="A4" t="s">
        <v>138</v>
      </c>
      <c r="B4" s="6" t="s">
        <v>81</v>
      </c>
      <c r="C4" s="6" t="s">
        <v>83</v>
      </c>
      <c r="D4" s="6" t="s">
        <v>87</v>
      </c>
      <c r="E4" s="6" t="s">
        <v>90</v>
      </c>
      <c r="F4" s="6" t="s">
        <v>93</v>
      </c>
      <c r="G4" s="6" t="s">
        <v>98</v>
      </c>
      <c r="H4" s="6" t="s">
        <v>101</v>
      </c>
      <c r="I4" s="6" t="s">
        <v>103</v>
      </c>
      <c r="J4" s="6" t="s">
        <v>105</v>
      </c>
      <c r="K4" t="s">
        <v>114</v>
      </c>
    </row>
    <row r="5" spans="1:11" x14ac:dyDescent="0.25">
      <c r="A5" t="s">
        <v>139</v>
      </c>
      <c r="B5" s="6" t="s">
        <v>82</v>
      </c>
      <c r="C5" s="6" t="s">
        <v>84</v>
      </c>
      <c r="D5" s="6" t="s">
        <v>87</v>
      </c>
      <c r="E5" s="6" t="s">
        <v>90</v>
      </c>
      <c r="F5" s="6" t="s">
        <v>94</v>
      </c>
      <c r="G5" s="6" t="s">
        <v>96</v>
      </c>
      <c r="H5" s="6" t="s">
        <v>101</v>
      </c>
      <c r="I5" s="6" t="s">
        <v>103</v>
      </c>
      <c r="J5" s="6" t="s">
        <v>105</v>
      </c>
      <c r="K5" t="s">
        <v>115</v>
      </c>
    </row>
    <row r="6" spans="1:11" x14ac:dyDescent="0.25">
      <c r="A6" t="s">
        <v>140</v>
      </c>
      <c r="B6" s="6" t="s">
        <v>82</v>
      </c>
      <c r="C6" s="6" t="s">
        <v>84</v>
      </c>
      <c r="D6" s="6" t="s">
        <v>87</v>
      </c>
      <c r="E6" s="6" t="s">
        <v>90</v>
      </c>
      <c r="F6" s="6" t="s">
        <v>95</v>
      </c>
      <c r="G6" s="6" t="s">
        <v>98</v>
      </c>
      <c r="H6" s="6" t="s">
        <v>100</v>
      </c>
      <c r="I6" s="6" t="s">
        <v>104</v>
      </c>
      <c r="J6" s="6" t="s">
        <v>106</v>
      </c>
      <c r="K6" t="s">
        <v>116</v>
      </c>
    </row>
    <row r="7" spans="1:11" x14ac:dyDescent="0.25">
      <c r="A7" t="s">
        <v>141</v>
      </c>
      <c r="B7" s="6" t="s">
        <v>82</v>
      </c>
      <c r="C7" s="6" t="s">
        <v>83</v>
      </c>
      <c r="D7" s="6" t="s">
        <v>88</v>
      </c>
      <c r="E7" s="6" t="s">
        <v>90</v>
      </c>
      <c r="F7" s="6" t="s">
        <v>94</v>
      </c>
      <c r="G7" s="6" t="s">
        <v>96</v>
      </c>
      <c r="H7" s="6" t="s">
        <v>102</v>
      </c>
      <c r="I7" s="6" t="s">
        <v>103</v>
      </c>
      <c r="J7" s="6" t="s">
        <v>105</v>
      </c>
      <c r="K7" t="s">
        <v>117</v>
      </c>
    </row>
    <row r="8" spans="1:11" x14ac:dyDescent="0.25">
      <c r="A8" t="s">
        <v>142</v>
      </c>
      <c r="B8" s="6" t="s">
        <v>81</v>
      </c>
      <c r="C8" s="6" t="s">
        <v>85</v>
      </c>
      <c r="D8" s="6" t="s">
        <v>87</v>
      </c>
      <c r="E8" s="6" t="s">
        <v>90</v>
      </c>
      <c r="F8" s="6" t="s">
        <v>95</v>
      </c>
      <c r="G8" s="6" t="s">
        <v>99</v>
      </c>
      <c r="H8" s="6" t="s">
        <v>63</v>
      </c>
      <c r="I8" s="6" t="s">
        <v>104</v>
      </c>
      <c r="J8" s="6" t="s">
        <v>105</v>
      </c>
      <c r="K8" t="s">
        <v>118</v>
      </c>
    </row>
    <row r="9" spans="1:11" x14ac:dyDescent="0.25">
      <c r="A9" t="s">
        <v>143</v>
      </c>
      <c r="B9" s="6" t="s">
        <v>82</v>
      </c>
      <c r="C9" s="6" t="s">
        <v>85</v>
      </c>
      <c r="D9" s="6" t="s">
        <v>87</v>
      </c>
      <c r="E9" s="6" t="s">
        <v>88</v>
      </c>
      <c r="F9" s="6" t="s">
        <v>95</v>
      </c>
      <c r="G9" s="6" t="s">
        <v>98</v>
      </c>
      <c r="H9" s="6" t="s">
        <v>101</v>
      </c>
      <c r="I9" s="6" t="s">
        <v>104</v>
      </c>
      <c r="J9" s="6" t="s">
        <v>105</v>
      </c>
      <c r="K9" t="s">
        <v>119</v>
      </c>
    </row>
    <row r="10" spans="1:11" x14ac:dyDescent="0.25">
      <c r="A10" t="s">
        <v>144</v>
      </c>
      <c r="B10" s="6" t="s">
        <v>82</v>
      </c>
      <c r="C10" s="6" t="s">
        <v>84</v>
      </c>
      <c r="D10" s="6" t="s">
        <v>87</v>
      </c>
      <c r="E10" s="6" t="s">
        <v>90</v>
      </c>
      <c r="F10" s="6" t="s">
        <v>94</v>
      </c>
      <c r="G10" s="6" t="s">
        <v>98</v>
      </c>
      <c r="H10" s="6" t="s">
        <v>63</v>
      </c>
      <c r="I10" s="6" t="s">
        <v>104</v>
      </c>
      <c r="J10" s="6" t="s">
        <v>106</v>
      </c>
      <c r="K10" t="s">
        <v>120</v>
      </c>
    </row>
    <row r="11" spans="1:11" x14ac:dyDescent="0.25">
      <c r="A11" t="s">
        <v>145</v>
      </c>
      <c r="B11" s="6" t="s">
        <v>81</v>
      </c>
      <c r="C11" s="6" t="s">
        <v>83</v>
      </c>
      <c r="D11" s="6" t="s">
        <v>87</v>
      </c>
      <c r="E11" s="6" t="s">
        <v>90</v>
      </c>
      <c r="F11" s="6" t="s">
        <v>92</v>
      </c>
      <c r="G11" s="6" t="s">
        <v>97</v>
      </c>
      <c r="H11" s="6" t="s">
        <v>102</v>
      </c>
      <c r="I11" s="6" t="s">
        <v>103</v>
      </c>
      <c r="J11" s="6" t="s">
        <v>105</v>
      </c>
      <c r="K11" t="s">
        <v>121</v>
      </c>
    </row>
    <row r="12" spans="1:11" x14ac:dyDescent="0.25">
      <c r="A12" t="s">
        <v>146</v>
      </c>
      <c r="B12" s="6" t="s">
        <v>82</v>
      </c>
      <c r="C12" s="6" t="s">
        <v>84</v>
      </c>
      <c r="D12" s="6" t="s">
        <v>87</v>
      </c>
      <c r="E12" s="6" t="s">
        <v>90</v>
      </c>
      <c r="F12" s="6" t="s">
        <v>94</v>
      </c>
      <c r="G12" s="6" t="s">
        <v>96</v>
      </c>
      <c r="H12" s="6" t="s">
        <v>101</v>
      </c>
      <c r="I12" s="6" t="s">
        <v>103</v>
      </c>
      <c r="J12" s="6" t="s">
        <v>105</v>
      </c>
      <c r="K12" t="s">
        <v>122</v>
      </c>
    </row>
    <row r="13" spans="1:11" x14ac:dyDescent="0.25">
      <c r="A13" t="s">
        <v>147</v>
      </c>
      <c r="B13" s="6" t="s">
        <v>81</v>
      </c>
      <c r="C13" s="6" t="s">
        <v>85</v>
      </c>
      <c r="D13" s="6" t="s">
        <v>88</v>
      </c>
      <c r="E13" s="6" t="s">
        <v>88</v>
      </c>
      <c r="F13" s="6" t="s">
        <v>93</v>
      </c>
      <c r="G13" s="6" t="s">
        <v>99</v>
      </c>
      <c r="H13" s="6" t="s">
        <v>101</v>
      </c>
      <c r="I13" s="6" t="s">
        <v>103</v>
      </c>
      <c r="J13" s="6" t="s">
        <v>105</v>
      </c>
      <c r="K13" t="s">
        <v>123</v>
      </c>
    </row>
    <row r="14" spans="1:11" x14ac:dyDescent="0.25">
      <c r="A14" t="s">
        <v>148</v>
      </c>
      <c r="B14" s="6" t="s">
        <v>81</v>
      </c>
      <c r="C14" s="6" t="s">
        <v>83</v>
      </c>
      <c r="D14" s="6" t="s">
        <v>88</v>
      </c>
      <c r="E14" s="6" t="s">
        <v>90</v>
      </c>
      <c r="F14" s="6" t="s">
        <v>93</v>
      </c>
      <c r="G14" s="6" t="s">
        <v>98</v>
      </c>
      <c r="H14" s="6" t="s">
        <v>102</v>
      </c>
      <c r="I14" s="6" t="s">
        <v>103</v>
      </c>
      <c r="J14" s="6" t="s">
        <v>105</v>
      </c>
      <c r="K14" t="s">
        <v>124</v>
      </c>
    </row>
    <row r="15" spans="1:11" x14ac:dyDescent="0.25">
      <c r="A15" t="s">
        <v>149</v>
      </c>
      <c r="B15" s="6" t="s">
        <v>81</v>
      </c>
      <c r="C15" s="6" t="s">
        <v>84</v>
      </c>
      <c r="D15" s="6" t="s">
        <v>87</v>
      </c>
      <c r="E15" s="6" t="s">
        <v>91</v>
      </c>
      <c r="F15" s="6" t="s">
        <v>92</v>
      </c>
      <c r="G15" s="6" t="s">
        <v>97</v>
      </c>
      <c r="H15" s="6" t="s">
        <v>100</v>
      </c>
      <c r="I15" s="6" t="s">
        <v>104</v>
      </c>
      <c r="J15" s="6" t="s">
        <v>107</v>
      </c>
      <c r="K15" t="s">
        <v>125</v>
      </c>
    </row>
    <row r="16" spans="1:11" x14ac:dyDescent="0.25">
      <c r="A16" t="s">
        <v>150</v>
      </c>
      <c r="B16" s="6" t="s">
        <v>81</v>
      </c>
      <c r="C16" s="6" t="s">
        <v>83</v>
      </c>
      <c r="D16" s="6" t="s">
        <v>87</v>
      </c>
      <c r="E16" s="6" t="s">
        <v>90</v>
      </c>
      <c r="F16" s="6" t="s">
        <v>92</v>
      </c>
      <c r="G16" s="6" t="s">
        <v>97</v>
      </c>
      <c r="H16" s="6" t="s">
        <v>101</v>
      </c>
      <c r="I16" s="6" t="s">
        <v>103</v>
      </c>
      <c r="J16" s="6" t="s">
        <v>107</v>
      </c>
      <c r="K16" t="s">
        <v>126</v>
      </c>
    </row>
  </sheetData>
  <phoneticPr fontId="7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Alpha de Cronbach (2)</vt:lpstr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Letty</dc:creator>
  <cp:lastModifiedBy>eliot reyes</cp:lastModifiedBy>
  <dcterms:created xsi:type="dcterms:W3CDTF">2020-07-13T18:24:49Z</dcterms:created>
  <dcterms:modified xsi:type="dcterms:W3CDTF">2020-10-28T23:07:45Z</dcterms:modified>
</cp:coreProperties>
</file>