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ot\OneDrive\Documentos\"/>
    </mc:Choice>
  </mc:AlternateContent>
  <xr:revisionPtr revIDLastSave="0" documentId="8_{4CAA91A8-67D4-4402-9B43-60C51981089C}" xr6:coauthVersionLast="45" xr6:coauthVersionMax="45" xr10:uidLastSave="{00000000-0000-0000-0000-000000000000}"/>
  <bookViews>
    <workbookView xWindow="-108" yWindow="-108" windowWidth="23256" windowHeight="12576" xr2:uid="{02B0DABD-C54E-4627-93B8-096082A3CB9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5" i="1"/>
  <c r="C137" i="1"/>
  <c r="C138" i="1"/>
  <c r="C139" i="1"/>
  <c r="C140" i="1"/>
  <c r="C141" i="1"/>
  <c r="C136" i="1"/>
  <c r="C124" i="1"/>
  <c r="C125" i="1"/>
  <c r="C126" i="1"/>
  <c r="C127" i="1"/>
  <c r="C128" i="1"/>
  <c r="C123" i="1"/>
  <c r="C111" i="1"/>
  <c r="C112" i="1"/>
  <c r="C113" i="1"/>
  <c r="C114" i="1"/>
  <c r="C115" i="1"/>
  <c r="C110" i="1"/>
  <c r="C98" i="1"/>
  <c r="C99" i="1"/>
  <c r="C100" i="1"/>
  <c r="C101" i="1"/>
  <c r="C102" i="1"/>
  <c r="C97" i="1"/>
  <c r="C85" i="1"/>
  <c r="C86" i="1"/>
  <c r="C87" i="1"/>
  <c r="C88" i="1"/>
  <c r="C89" i="1"/>
  <c r="C84" i="1"/>
  <c r="C72" i="1"/>
  <c r="C73" i="1"/>
  <c r="C74" i="1"/>
  <c r="C75" i="1"/>
  <c r="C76" i="1"/>
  <c r="C71" i="1"/>
  <c r="C59" i="1"/>
  <c r="C60" i="1"/>
  <c r="C61" i="1"/>
  <c r="C62" i="1"/>
  <c r="C63" i="1"/>
  <c r="C58" i="1"/>
  <c r="C46" i="1"/>
  <c r="C47" i="1"/>
  <c r="C48" i="1"/>
  <c r="C49" i="1"/>
  <c r="C50" i="1"/>
  <c r="C45" i="1"/>
  <c r="C33" i="1"/>
  <c r="C34" i="1"/>
  <c r="C35" i="1"/>
  <c r="C36" i="1"/>
  <c r="C37" i="1"/>
  <c r="C32" i="1"/>
  <c r="C20" i="1"/>
  <c r="C21" i="1"/>
  <c r="C22" i="1"/>
  <c r="C23" i="1"/>
  <c r="C24" i="1"/>
  <c r="C19" i="1"/>
  <c r="C11" i="1" l="1"/>
  <c r="C142" i="1"/>
  <c r="C116" i="1"/>
  <c r="C77" i="1"/>
  <c r="C38" i="1"/>
  <c r="C90" i="1"/>
  <c r="C51" i="1"/>
  <c r="C103" i="1"/>
  <c r="C129" i="1"/>
  <c r="C64" i="1"/>
  <c r="C25" i="1"/>
</calcChain>
</file>

<file path=xl/sharedStrings.xml><?xml version="1.0" encoding="utf-8"?>
<sst xmlns="http://schemas.openxmlformats.org/spreadsheetml/2006/main" count="162" uniqueCount="28">
  <si>
    <t>SANTAND</t>
  </si>
  <si>
    <t>OSCOTIA</t>
  </si>
  <si>
    <t>OPINBUR</t>
  </si>
  <si>
    <t>OPHSBC</t>
  </si>
  <si>
    <t>OPBBVAG</t>
  </si>
  <si>
    <t>IMPFOND</t>
  </si>
  <si>
    <t>ENTIDAD</t>
  </si>
  <si>
    <t># DE FONDOS DE INVERSION</t>
  </si>
  <si>
    <t>% PARTICIPACION RESPECTO AL TOTAL DE ACTIVOS</t>
  </si>
  <si>
    <t>ACTIVOS NETOS</t>
  </si>
  <si>
    <t>TOTAL DE PARTICIPACION</t>
  </si>
  <si>
    <t>TOTAL DE ACTIVOS NETOS</t>
  </si>
  <si>
    <t># DE FONDOS</t>
  </si>
  <si>
    <t>CIFRAS: MILES DE MILLONES DE PESOS</t>
  </si>
  <si>
    <t># DE ENTIDADES</t>
  </si>
  <si>
    <t>INFORMACION OBTENIDA DE LA PAGINA WEB DE LA CNBV</t>
  </si>
  <si>
    <t>fuente: elaboracion propia con datos de CNBV</t>
  </si>
  <si>
    <t>cuadro 2: activos, # fondos, # de entidades</t>
  </si>
  <si>
    <t>cuadro 1: activos, # fondos, # de entidades</t>
  </si>
  <si>
    <t>cuadro 3: activos, # fondos, # de entidades</t>
  </si>
  <si>
    <t>cuadro 4: activos, # fondos, # de entidades</t>
  </si>
  <si>
    <t>cuadro 5: activos, # fondos, # de entidades</t>
  </si>
  <si>
    <t>cuadro 6: activos, # fondos, # de entidades</t>
  </si>
  <si>
    <t>cuadro 7: activos, # fondos, # de entidades</t>
  </si>
  <si>
    <t>cuadro 8: activos, # fondos, # de entidades</t>
  </si>
  <si>
    <t>cuadro 9: activos, # fondos, # de entidades</t>
  </si>
  <si>
    <t>cuadro 10: activos, # fondos, # de entidades</t>
  </si>
  <si>
    <t>cuadro 11: activos, # fondos, # de entidades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</si>
</sst>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9" fontId="0" fillId="0" borderId="1" xfId="2" applyFont="1" applyBorder="1"/>
    <xf numFmtId="9" fontId="0" fillId="0" borderId="1" xfId="0" applyNumberFormat="1" applyBorder="1"/>
    <xf numFmtId="3" fontId="2" fillId="0" borderId="0" xfId="0" applyNumberFormat="1" applyFont="1"/>
    <xf numFmtId="3" fontId="0" fillId="0" borderId="1" xfId="0" applyNumberFormat="1" applyBorder="1" applyAlignment="1">
      <alignment wrapText="1"/>
    </xf>
    <xf numFmtId="9" fontId="0" fillId="0" borderId="1" xfId="2" applyFont="1" applyBorder="1" applyAlignment="1">
      <alignment wrapText="1"/>
    </xf>
    <xf numFmtId="3" fontId="2" fillId="0" borderId="1" xfId="0" applyNumberFormat="1" applyFont="1" applyBorder="1"/>
    <xf numFmtId="164" fontId="0" fillId="0" borderId="1" xfId="2" applyNumberFormat="1" applyFont="1" applyBorder="1" applyAlignment="1">
      <alignment wrapText="1"/>
    </xf>
    <xf numFmtId="164" fontId="0" fillId="0" borderId="1" xfId="0" applyNumberFormat="1" applyBorder="1"/>
    <xf numFmtId="164" fontId="0" fillId="0" borderId="1" xfId="2" applyNumberFormat="1" applyFont="1" applyBorder="1"/>
    <xf numFmtId="165" fontId="0" fillId="0" borderId="1" xfId="1" applyNumberFormat="1" applyFont="1" applyBorder="1"/>
    <xf numFmtId="0" fontId="0" fillId="0" borderId="1" xfId="0" applyFill="1" applyBorder="1" applyAlignment="1">
      <alignment wrapText="1"/>
    </xf>
    <xf numFmtId="3" fontId="2" fillId="0" borderId="1" xfId="0" applyNumberFormat="1" applyFont="1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2" xfId="0" applyFill="1" applyBorder="1" applyAlignment="1">
      <alignment wrapText="1"/>
    </xf>
    <xf numFmtId="3" fontId="2" fillId="0" borderId="2" xfId="0" applyNumberFormat="1" applyFont="1" applyFill="1" applyBorder="1"/>
    <xf numFmtId="3" fontId="2" fillId="0" borderId="0" xfId="0" applyNumberFormat="1" applyFont="1" applyBorder="1"/>
    <xf numFmtId="0" fontId="0" fillId="0" borderId="0" xfId="0" applyFill="1" applyBorder="1" applyAlignment="1"/>
    <xf numFmtId="3" fontId="2" fillId="0" borderId="0" xfId="0" applyNumberFormat="1" applyFont="1" applyFill="1" applyBorder="1"/>
    <xf numFmtId="0" fontId="3" fillId="0" borderId="0" xfId="0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PARTICIPACION RESPECTO AL TOTAL DE ACTIVOS</a:t>
            </a:r>
          </a:p>
          <a:p>
            <a:pPr>
              <a:defRPr/>
            </a:pPr>
            <a:r>
              <a:rPr lang="en-US"/>
              <a:t>DIC 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Hoja1!$C$18</c:f>
              <c:strCache>
                <c:ptCount val="1"/>
                <c:pt idx="0">
                  <c:v>% PARTICIPACION RESPECTO AL TOTAL DE ACTIVOS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DC-40FF-988C-7A6A87D1CC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DC-40FF-988C-7A6A87D1CC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3DC-40FF-988C-7A6A87D1CC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3DC-40FF-988C-7A6A87D1CCA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3DC-40FF-988C-7A6A87D1CCA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3DC-40FF-988C-7A6A87D1CC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Hoja1!$A$19:$A$24</c:f>
              <c:strCache>
                <c:ptCount val="6"/>
                <c:pt idx="0">
                  <c:v>SANTAND</c:v>
                </c:pt>
                <c:pt idx="1">
                  <c:v>OSCOTIA</c:v>
                </c:pt>
                <c:pt idx="2">
                  <c:v>OPINBUR</c:v>
                </c:pt>
                <c:pt idx="3">
                  <c:v>OPHSBC</c:v>
                </c:pt>
                <c:pt idx="4">
                  <c:v>OPBBVAG</c:v>
                </c:pt>
                <c:pt idx="5">
                  <c:v>IMPFOND</c:v>
                </c:pt>
              </c:strCache>
            </c:strRef>
          </c:cat>
          <c:val>
            <c:numRef>
              <c:f>Hoja1!$C$19:$C$24</c:f>
              <c:numCache>
                <c:formatCode>0%</c:formatCode>
                <c:ptCount val="6"/>
                <c:pt idx="0">
                  <c:v>0.13203451283049944</c:v>
                </c:pt>
                <c:pt idx="1">
                  <c:v>4.5724250215638355E-2</c:v>
                </c:pt>
                <c:pt idx="2">
                  <c:v>6.42434016420802E-2</c:v>
                </c:pt>
                <c:pt idx="3">
                  <c:v>4.2894009865273287E-2</c:v>
                </c:pt>
                <c:pt idx="4">
                  <c:v>0.23467711200522992</c:v>
                </c:pt>
                <c:pt idx="5">
                  <c:v>0.24644653267780975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7A-4F99-96DA-F0C76DC91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Hoja1!$B$18</c15:sqref>
                        </c15:formulaRef>
                      </c:ext>
                    </c:extLst>
                    <c:strCache>
                      <c:ptCount val="1"/>
                      <c:pt idx="0">
                        <c:v>ACTIVOS NETOS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83DC-40FF-988C-7A6A87D1CCA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83DC-40FF-988C-7A6A87D1CCA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83DC-40FF-988C-7A6A87D1CCA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83DC-40FF-988C-7A6A87D1CCAC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83DC-40FF-988C-7A6A87D1CCAC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83DC-40FF-988C-7A6A87D1CCAC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Hoja1!$A$19:$A$24</c15:sqref>
                        </c15:formulaRef>
                      </c:ext>
                    </c:extLst>
                    <c:strCache>
                      <c:ptCount val="6"/>
                      <c:pt idx="0">
                        <c:v>SANTAND</c:v>
                      </c:pt>
                      <c:pt idx="1">
                        <c:v>OSCOTIA</c:v>
                      </c:pt>
                      <c:pt idx="2">
                        <c:v>OPINBUR</c:v>
                      </c:pt>
                      <c:pt idx="3">
                        <c:v>OPHSBC</c:v>
                      </c:pt>
                      <c:pt idx="4">
                        <c:v>OPBBVAG</c:v>
                      </c:pt>
                      <c:pt idx="5">
                        <c:v>IMPFOND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Hoja1!$B$19:$B$24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165670201799</c:v>
                      </c:pt>
                      <c:pt idx="1">
                        <c:v>57372467228</c:v>
                      </c:pt>
                      <c:pt idx="2">
                        <c:v>80609358009</c:v>
                      </c:pt>
                      <c:pt idx="3">
                        <c:v>53821225360</c:v>
                      </c:pt>
                      <c:pt idx="4">
                        <c:v>294460922906</c:v>
                      </c:pt>
                      <c:pt idx="5">
                        <c:v>309228594298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67A-4F99-96DA-F0C76DC91D10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PARTICIPACION RESPECTO AL TOTAL DE ACTIVOS</a:t>
            </a:r>
          </a:p>
          <a:p>
            <a:pPr>
              <a:defRPr/>
            </a:pPr>
            <a:r>
              <a:rPr lang="en-US"/>
              <a:t>SEP</a:t>
            </a:r>
            <a:r>
              <a:rPr lang="en-US" baseline="0"/>
              <a:t> 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Hoja1!$C$135</c:f>
              <c:strCache>
                <c:ptCount val="1"/>
                <c:pt idx="0">
                  <c:v>% PARTICIPACION RESPECTO AL TOTAL DE ACTIVOS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7B-403F-9436-9A3E856389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7B-403F-9436-9A3E856389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7B-403F-9436-9A3E856389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7B-403F-9436-9A3E856389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37B-403F-9436-9A3E856389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37B-403F-9436-9A3E856389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Hoja1!$A$136:$A$141</c:f>
              <c:strCache>
                <c:ptCount val="6"/>
                <c:pt idx="0">
                  <c:v>SANTAND</c:v>
                </c:pt>
                <c:pt idx="1">
                  <c:v>OSCOTIA</c:v>
                </c:pt>
                <c:pt idx="2">
                  <c:v>OPINBUR</c:v>
                </c:pt>
                <c:pt idx="3">
                  <c:v>OPHSBC</c:v>
                </c:pt>
                <c:pt idx="4">
                  <c:v>OPBBVAG</c:v>
                </c:pt>
                <c:pt idx="5">
                  <c:v>IMPFOND</c:v>
                </c:pt>
              </c:strCache>
            </c:strRef>
          </c:cat>
          <c:val>
            <c:numRef>
              <c:f>Hoja1!$C$136:$C$141</c:f>
              <c:numCache>
                <c:formatCode>0%</c:formatCode>
                <c:ptCount val="6"/>
                <c:pt idx="0">
                  <c:v>0.10388931910985551</c:v>
                </c:pt>
                <c:pt idx="1">
                  <c:v>6.9144590113100896E-2</c:v>
                </c:pt>
                <c:pt idx="2">
                  <c:v>4.546503499126292E-2</c:v>
                </c:pt>
                <c:pt idx="3">
                  <c:v>4.32914419506049E-2</c:v>
                </c:pt>
                <c:pt idx="4">
                  <c:v>0.22173687345854881</c:v>
                </c:pt>
                <c:pt idx="5">
                  <c:v>0.20155889101713226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2-414E-B64A-FBC34D5DC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Hoja1!$B$135</c15:sqref>
                        </c15:formulaRef>
                      </c:ext>
                    </c:extLst>
                    <c:strCache>
                      <c:ptCount val="1"/>
                      <c:pt idx="0">
                        <c:v>ACTIVOS NETOS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537B-403F-9436-9A3E856389C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537B-403F-9436-9A3E856389C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537B-403F-9436-9A3E856389C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537B-403F-9436-9A3E856389C1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537B-403F-9436-9A3E856389C1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537B-403F-9436-9A3E856389C1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Hoja1!$A$136:$A$141</c15:sqref>
                        </c15:formulaRef>
                      </c:ext>
                    </c:extLst>
                    <c:strCache>
                      <c:ptCount val="6"/>
                      <c:pt idx="0">
                        <c:v>SANTAND</c:v>
                      </c:pt>
                      <c:pt idx="1">
                        <c:v>OSCOTIA</c:v>
                      </c:pt>
                      <c:pt idx="2">
                        <c:v>OPINBUR</c:v>
                      </c:pt>
                      <c:pt idx="3">
                        <c:v>OPHSBC</c:v>
                      </c:pt>
                      <c:pt idx="4">
                        <c:v>OPBBVAG</c:v>
                      </c:pt>
                      <c:pt idx="5">
                        <c:v>IMPFOND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Hoja1!$B$136:$B$141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256300259375</c:v>
                      </c:pt>
                      <c:pt idx="1">
                        <c:v>170583237355</c:v>
                      </c:pt>
                      <c:pt idx="2">
                        <c:v>112164564756</c:v>
                      </c:pt>
                      <c:pt idx="3">
                        <c:v>106802199646</c:v>
                      </c:pt>
                      <c:pt idx="4">
                        <c:v>547036198402</c:v>
                      </c:pt>
                      <c:pt idx="5">
                        <c:v>497256084549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A02-414E-B64A-FBC34D5DCCC5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  <a:p>
            <a:pPr>
              <a:defRPr/>
            </a:pPr>
            <a:r>
              <a:rPr lang="en-US"/>
              <a:t>% PARTICIPACION RESPECTO AL TOTAL DE ACTIVOS</a:t>
            </a:r>
          </a:p>
          <a:p>
            <a:pPr>
              <a:defRPr/>
            </a:pPr>
            <a:r>
              <a:rPr lang="en-US"/>
              <a:t>dic 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1"/>
          <c:order val="3"/>
          <c:tx>
            <c:strRef>
              <c:f>Hoja1!$C$4</c:f>
              <c:strCache>
                <c:ptCount val="1"/>
                <c:pt idx="0">
                  <c:v>% PARTICIPACION RESPECTO AL TOTAL DE ACTIVOS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8-5448-407D-9562-DA150DE2CF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A-5448-407D-9562-DA150DE2CF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C-5448-407D-9562-DA150DE2CF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E-5448-407D-9562-DA150DE2CF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0-5448-407D-9562-DA150DE2CF0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2-5448-407D-9562-DA150DE2CF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Hoja1!$A$5:$A$10</c:f>
              <c:strCache>
                <c:ptCount val="6"/>
                <c:pt idx="0">
                  <c:v>SANTAND</c:v>
                </c:pt>
                <c:pt idx="1">
                  <c:v>OSCOTIA</c:v>
                </c:pt>
                <c:pt idx="2">
                  <c:v>OPINBUR</c:v>
                </c:pt>
                <c:pt idx="3">
                  <c:v>OPHSBC</c:v>
                </c:pt>
                <c:pt idx="4">
                  <c:v>OPBBVAG</c:v>
                </c:pt>
                <c:pt idx="5">
                  <c:v>IMPFOND</c:v>
                </c:pt>
              </c:strCache>
            </c:strRef>
          </c:cat>
          <c:val>
            <c:numRef>
              <c:f>Hoja1!$C$5:$C$10</c:f>
              <c:numCache>
                <c:formatCode>0%</c:formatCode>
                <c:ptCount val="6"/>
                <c:pt idx="0">
                  <c:v>0.17031487396949696</c:v>
                </c:pt>
                <c:pt idx="1">
                  <c:v>5.5047032109685409E-2</c:v>
                </c:pt>
                <c:pt idx="2">
                  <c:v>6.9522380209345105E-2</c:v>
                </c:pt>
                <c:pt idx="3">
                  <c:v>4.7138189494503102E-2</c:v>
                </c:pt>
                <c:pt idx="4">
                  <c:v>0.18868471843773305</c:v>
                </c:pt>
                <c:pt idx="5">
                  <c:v>0.20768939941531189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5448-407D-9562-DA150DE2C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Hoja1!$B$4</c15:sqref>
                        </c15:formulaRef>
                      </c:ext>
                    </c:extLst>
                    <c:strCache>
                      <c:ptCount val="1"/>
                      <c:pt idx="0">
                        <c:v>ACTIVOS NETOS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50D0-48E1-A0F8-8C4FD9F9EB2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50D0-48E1-A0F8-8C4FD9F9EB2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50D0-48E1-A0F8-8C4FD9F9EB2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50D0-48E1-A0F8-8C4FD9F9EB2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50D0-48E1-A0F8-8C4FD9F9EB2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50D0-48E1-A0F8-8C4FD9F9EB25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Hoja1!$A$5:$A$10</c15:sqref>
                        </c15:formulaRef>
                      </c:ext>
                    </c:extLst>
                    <c:strCache>
                      <c:ptCount val="6"/>
                      <c:pt idx="0">
                        <c:v>SANTAND</c:v>
                      </c:pt>
                      <c:pt idx="1">
                        <c:v>OSCOTIA</c:v>
                      </c:pt>
                      <c:pt idx="2">
                        <c:v>OPINBUR</c:v>
                      </c:pt>
                      <c:pt idx="3">
                        <c:v>OPHSBC</c:v>
                      </c:pt>
                      <c:pt idx="4">
                        <c:v>OPBBVAG</c:v>
                      </c:pt>
                      <c:pt idx="5">
                        <c:v>IMPFOND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Hoja1!$B$5:$B$10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155560510512</c:v>
                      </c:pt>
                      <c:pt idx="1">
                        <c:v>50278312267</c:v>
                      </c:pt>
                      <c:pt idx="2">
                        <c:v>63499662157</c:v>
                      </c:pt>
                      <c:pt idx="3">
                        <c:v>43054612034</c:v>
                      </c:pt>
                      <c:pt idx="4">
                        <c:v>172338976872</c:v>
                      </c:pt>
                      <c:pt idx="5">
                        <c:v>189697283907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62-5448-407D-9562-DA150DE2CF0C}"/>
                  </c:ext>
                </c:extLst>
              </c15:ser>
            </c15:filteredPieSeries>
            <c15:filteredPie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Hoja1!$C$4</c15:sqref>
                        </c15:formulaRef>
                      </c:ext>
                    </c:extLst>
                    <c:strCache>
                      <c:ptCount val="1"/>
                      <c:pt idx="0">
                        <c:v>% PARTICIPACION RESPECTO AL TOTAL DE ACTIVOS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4-5448-407D-9562-DA150DE2CF0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5-5448-407D-9562-DA150DE2CF0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6-5448-407D-9562-DA150DE2CF0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7-5448-407D-9562-DA150DE2CF0C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8-5448-407D-9562-DA150DE2CF0C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9-5448-407D-9562-DA150DE2CF0C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Hoja1!$A$5:$A$10</c15:sqref>
                        </c15:formulaRef>
                      </c:ext>
                    </c:extLst>
                    <c:strCache>
                      <c:ptCount val="6"/>
                      <c:pt idx="0">
                        <c:v>SANTAND</c:v>
                      </c:pt>
                      <c:pt idx="1">
                        <c:v>OSCOTIA</c:v>
                      </c:pt>
                      <c:pt idx="2">
                        <c:v>OPINBUR</c:v>
                      </c:pt>
                      <c:pt idx="3">
                        <c:v>OPHSBC</c:v>
                      </c:pt>
                      <c:pt idx="4">
                        <c:v>OPBBVAG</c:v>
                      </c:pt>
                      <c:pt idx="5">
                        <c:v>IMPFOND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Hoja1!$C$5:$C$10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0.17031487396949696</c:v>
                      </c:pt>
                      <c:pt idx="1">
                        <c:v>5.5047032109685409E-2</c:v>
                      </c:pt>
                      <c:pt idx="2">
                        <c:v>6.9522380209345105E-2</c:v>
                      </c:pt>
                      <c:pt idx="3">
                        <c:v>4.7138189494503102E-2</c:v>
                      </c:pt>
                      <c:pt idx="4">
                        <c:v>0.18868471843773305</c:v>
                      </c:pt>
                      <c:pt idx="5">
                        <c:v>0.20768939941531189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3-5448-407D-9562-DA150DE2CF0C}"/>
                  </c:ext>
                </c:extLst>
              </c15:ser>
            </c15:filteredPieSeries>
            <c15:filteredPieSeries>
              <c15:ser>
                <c:idx val="0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Hoja1!$B$4</c15:sqref>
                        </c15:formulaRef>
                      </c:ext>
                    </c:extLst>
                    <c:strCache>
                      <c:ptCount val="1"/>
                      <c:pt idx="0">
                        <c:v>ACTIVOS NETOS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6-5448-407D-9562-DA150DE2CF0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8-5448-407D-9562-DA150DE2CF0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A-5448-407D-9562-DA150DE2CF0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C-5448-407D-9562-DA150DE2CF0C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E-5448-407D-9562-DA150DE2CF0C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0-5448-407D-9562-DA150DE2CF0C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Hoja1!$A$5:$A$10</c15:sqref>
                        </c15:formulaRef>
                      </c:ext>
                    </c:extLst>
                    <c:strCache>
                      <c:ptCount val="6"/>
                      <c:pt idx="0">
                        <c:v>SANTAND</c:v>
                      </c:pt>
                      <c:pt idx="1">
                        <c:v>OSCOTIA</c:v>
                      </c:pt>
                      <c:pt idx="2">
                        <c:v>OPINBUR</c:v>
                      </c:pt>
                      <c:pt idx="3">
                        <c:v>OPHSBC</c:v>
                      </c:pt>
                      <c:pt idx="4">
                        <c:v>OPBBVAG</c:v>
                      </c:pt>
                      <c:pt idx="5">
                        <c:v>IMPFOND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Hoja1!$B$5:$B$10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155560510512</c:v>
                      </c:pt>
                      <c:pt idx="1">
                        <c:v>50278312267</c:v>
                      </c:pt>
                      <c:pt idx="2">
                        <c:v>63499662157</c:v>
                      </c:pt>
                      <c:pt idx="3">
                        <c:v>43054612034</c:v>
                      </c:pt>
                      <c:pt idx="4">
                        <c:v>172338976872</c:v>
                      </c:pt>
                      <c:pt idx="5">
                        <c:v>189697283907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1-5448-407D-9562-DA150DE2CF0C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8541776027996498E-2"/>
          <c:y val="0.84640546849142251"/>
          <c:w val="0.88291622922134738"/>
          <c:h val="9.1239912501364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ACTIVOS</a:t>
            </a:r>
            <a:r>
              <a:rPr lang="es-MX" baseline="0"/>
              <a:t> NETOS </a:t>
            </a:r>
          </a:p>
          <a:p>
            <a:pPr>
              <a:defRPr/>
            </a:pPr>
            <a:r>
              <a:rPr lang="es-MX" baseline="0"/>
              <a:t>(miles de millones de pesos)</a:t>
            </a:r>
          </a:p>
          <a:p>
            <a:pPr>
              <a:defRPr/>
            </a:pPr>
            <a:r>
              <a:rPr lang="es-MX" baseline="0"/>
              <a:t>DIC 2009</a:t>
            </a:r>
            <a:endParaRPr lang="es-MX"/>
          </a:p>
        </c:rich>
      </c:tx>
      <c:layout>
        <c:manualLayout>
          <c:xMode val="edge"/>
          <c:yMode val="edge"/>
          <c:x val="0.2763856111188539"/>
          <c:y val="2.0802886588886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Hoja1!$A$5</c:f>
              <c:strCache>
                <c:ptCount val="1"/>
                <c:pt idx="0">
                  <c:v>SANTAND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Hoja1!$B$4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Hoja1!$B$5</c:f>
              <c:numCache>
                <c:formatCode>#,##0</c:formatCode>
                <c:ptCount val="1"/>
                <c:pt idx="0">
                  <c:v>155560510512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F-4DE7-85B8-F2FE0E482ABB}"/>
            </c:ext>
          </c:extLst>
        </c:ser>
        <c:ser>
          <c:idx val="1"/>
          <c:order val="1"/>
          <c:tx>
            <c:strRef>
              <c:f>Hoja1!$A$6</c:f>
              <c:strCache>
                <c:ptCount val="1"/>
                <c:pt idx="0">
                  <c:v>OSCOTIA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Hoja1!$B$4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Hoja1!$B$6</c:f>
              <c:numCache>
                <c:formatCode>#,##0</c:formatCode>
                <c:ptCount val="1"/>
                <c:pt idx="0">
                  <c:v>50278312267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5F-4DE7-85B8-F2FE0E482ABB}"/>
            </c:ext>
          </c:extLst>
        </c:ser>
        <c:ser>
          <c:idx val="2"/>
          <c:order val="2"/>
          <c:tx>
            <c:strRef>
              <c:f>Hoja1!$A$7</c:f>
              <c:strCache>
                <c:ptCount val="1"/>
                <c:pt idx="0">
                  <c:v>OPINBUR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Hoja1!$B$4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Hoja1!$B$7</c:f>
              <c:numCache>
                <c:formatCode>#,##0</c:formatCode>
                <c:ptCount val="1"/>
                <c:pt idx="0">
                  <c:v>63499662157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5F-4DE7-85B8-F2FE0E482ABB}"/>
            </c:ext>
          </c:extLst>
        </c:ser>
        <c:ser>
          <c:idx val="3"/>
          <c:order val="3"/>
          <c:tx>
            <c:strRef>
              <c:f>Hoja1!$A$8</c:f>
              <c:strCache>
                <c:ptCount val="1"/>
                <c:pt idx="0">
                  <c:v>OPHSBC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Hoja1!$B$4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Hoja1!$B$8</c:f>
              <c:numCache>
                <c:formatCode>#,##0</c:formatCode>
                <c:ptCount val="1"/>
                <c:pt idx="0">
                  <c:v>43054612034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5F-4DE7-85B8-F2FE0E482ABB}"/>
            </c:ext>
          </c:extLst>
        </c:ser>
        <c:ser>
          <c:idx val="4"/>
          <c:order val="4"/>
          <c:tx>
            <c:strRef>
              <c:f>Hoja1!$A$9</c:f>
              <c:strCache>
                <c:ptCount val="1"/>
                <c:pt idx="0">
                  <c:v>OPBBVAG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Hoja1!$B$4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Hoja1!$B$9</c:f>
              <c:numCache>
                <c:formatCode>#,##0</c:formatCode>
                <c:ptCount val="1"/>
                <c:pt idx="0">
                  <c:v>172338976872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5F-4DE7-85B8-F2FE0E482ABB}"/>
            </c:ext>
          </c:extLst>
        </c:ser>
        <c:ser>
          <c:idx val="5"/>
          <c:order val="5"/>
          <c:tx>
            <c:strRef>
              <c:f>Hoja1!$A$10</c:f>
              <c:strCache>
                <c:ptCount val="1"/>
                <c:pt idx="0">
                  <c:v>IMPFOND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Hoja1!$B$4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Hoja1!$B$10</c:f>
              <c:numCache>
                <c:formatCode>#,##0</c:formatCode>
                <c:ptCount val="1"/>
                <c:pt idx="0">
                  <c:v>189697283907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5F-4DE7-85B8-F2FE0E482ABB}"/>
            </c:ext>
          </c:extLst>
        </c:ser>
        <c:ser>
          <c:idx val="7"/>
          <c:order val="7"/>
          <c:tx>
            <c:strRef>
              <c:f>Hoja1!$A$12</c:f>
              <c:strCache>
                <c:ptCount val="1"/>
                <c:pt idx="0">
                  <c:v>TOTAL DE ACTIVOS NETOS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Hoja1!$B$4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Hoja1!$B$12</c:f>
              <c:numCache>
                <c:formatCode>#,##0</c:formatCode>
                <c:ptCount val="1"/>
                <c:pt idx="0">
                  <c:v>913370082638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5F-4DE7-85B8-F2FE0E482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4311776"/>
        <c:axId val="624312104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Hoja1!$A$11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Hoja1!$B$4</c15:sqref>
                        </c15:formulaRef>
                      </c:ext>
                    </c:extLst>
                    <c:strCache>
                      <c:ptCount val="1"/>
                      <c:pt idx="0">
                        <c:v>ACTIVOS NETOS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Hoja1!$B$11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125F-4DE7-85B8-F2FE0E482ABB}"/>
                  </c:ext>
                </c:extLst>
              </c15:ser>
            </c15:filteredBarSeries>
          </c:ext>
        </c:extLst>
      </c:barChart>
      <c:catAx>
        <c:axId val="624311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4312104"/>
        <c:crosses val="autoZero"/>
        <c:auto val="1"/>
        <c:lblAlgn val="ctr"/>
        <c:lblOffset val="100"/>
        <c:noMultiLvlLbl val="0"/>
      </c:catAx>
      <c:valAx>
        <c:axId val="62431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431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200"/>
              <a:t>ACTIVOS</a:t>
            </a:r>
            <a:r>
              <a:rPr lang="es-MX" sz="1200" baseline="0"/>
              <a:t> NETOS</a:t>
            </a:r>
          </a:p>
          <a:p>
            <a:pPr>
              <a:defRPr/>
            </a:pPr>
            <a:r>
              <a:rPr lang="es-MX" sz="1400" b="0" i="0" u="none" strike="noStrike" baseline="0">
                <a:effectLst/>
              </a:rPr>
              <a:t>(miles de millones de pesos)</a:t>
            </a:r>
            <a:endParaRPr lang="es-MX" sz="1200" baseline="0"/>
          </a:p>
          <a:p>
            <a:pPr>
              <a:defRPr/>
            </a:pPr>
            <a:r>
              <a:rPr lang="es-MX" sz="1200" baseline="0"/>
              <a:t>DIC 2018</a:t>
            </a:r>
            <a:endParaRPr lang="es-MX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9691366783132028"/>
          <c:y val="0.26513879223578585"/>
          <c:w val="0.68207066804161676"/>
          <c:h val="0.3722519786191387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Hoja1!$A$123</c:f>
              <c:strCache>
                <c:ptCount val="1"/>
                <c:pt idx="0">
                  <c:v>SANTAND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Hoja1!$B$122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Hoja1!$B$123</c:f>
              <c:numCache>
                <c:formatCode>#,##0</c:formatCode>
                <c:ptCount val="1"/>
                <c:pt idx="0">
                  <c:v>241023388023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1-43E2-BBAB-D41216ED14C5}"/>
            </c:ext>
          </c:extLst>
        </c:ser>
        <c:ser>
          <c:idx val="1"/>
          <c:order val="1"/>
          <c:tx>
            <c:strRef>
              <c:f>Hoja1!$A$124</c:f>
              <c:strCache>
                <c:ptCount val="1"/>
                <c:pt idx="0">
                  <c:v>OSCOTIA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Hoja1!$B$122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Hoja1!$B$124</c:f>
              <c:numCache>
                <c:formatCode>#,##0</c:formatCode>
                <c:ptCount val="1"/>
                <c:pt idx="0">
                  <c:v>163580077808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81-43E2-BBAB-D41216ED14C5}"/>
            </c:ext>
          </c:extLst>
        </c:ser>
        <c:ser>
          <c:idx val="2"/>
          <c:order val="2"/>
          <c:tx>
            <c:strRef>
              <c:f>Hoja1!$A$125</c:f>
              <c:strCache>
                <c:ptCount val="1"/>
                <c:pt idx="0">
                  <c:v>OPINBUR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Hoja1!$B$122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Hoja1!$B$125</c:f>
              <c:numCache>
                <c:formatCode>#,##0</c:formatCode>
                <c:ptCount val="1"/>
                <c:pt idx="0">
                  <c:v>110984060016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81-43E2-BBAB-D41216ED14C5}"/>
            </c:ext>
          </c:extLst>
        </c:ser>
        <c:ser>
          <c:idx val="3"/>
          <c:order val="3"/>
          <c:tx>
            <c:strRef>
              <c:f>Hoja1!$A$126</c:f>
              <c:strCache>
                <c:ptCount val="1"/>
                <c:pt idx="0">
                  <c:v>OPHSBC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Hoja1!$B$122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Hoja1!$B$126</c:f>
              <c:numCache>
                <c:formatCode>#,##0</c:formatCode>
                <c:ptCount val="1"/>
                <c:pt idx="0">
                  <c:v>92547418325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81-43E2-BBAB-D41216ED14C5}"/>
            </c:ext>
          </c:extLst>
        </c:ser>
        <c:ser>
          <c:idx val="4"/>
          <c:order val="4"/>
          <c:tx>
            <c:strRef>
              <c:f>Hoja1!$A$127</c:f>
              <c:strCache>
                <c:ptCount val="1"/>
                <c:pt idx="0">
                  <c:v>OPBBVAG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Hoja1!$B$122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Hoja1!$B$127</c:f>
              <c:numCache>
                <c:formatCode>#,##0</c:formatCode>
                <c:ptCount val="1"/>
                <c:pt idx="0">
                  <c:v>461544359018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81-43E2-BBAB-D41216ED14C5}"/>
            </c:ext>
          </c:extLst>
        </c:ser>
        <c:ser>
          <c:idx val="5"/>
          <c:order val="5"/>
          <c:tx>
            <c:strRef>
              <c:f>Hoja1!$A$128</c:f>
              <c:strCache>
                <c:ptCount val="1"/>
                <c:pt idx="0">
                  <c:v>IMPFOND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Hoja1!$B$122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Hoja1!$B$128</c:f>
              <c:numCache>
                <c:formatCode>#,##0</c:formatCode>
                <c:ptCount val="1"/>
                <c:pt idx="0">
                  <c:v>506913941378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81-43E2-BBAB-D41216ED14C5}"/>
            </c:ext>
          </c:extLst>
        </c:ser>
        <c:ser>
          <c:idx val="7"/>
          <c:order val="7"/>
          <c:tx>
            <c:strRef>
              <c:f>Hoja1!$A$130</c:f>
              <c:strCache>
                <c:ptCount val="1"/>
                <c:pt idx="0">
                  <c:v>TOTAL DE ACTIVOS NETOS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Hoja1!$B$122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Hoja1!$B$130</c:f>
              <c:numCache>
                <c:formatCode>#,##0</c:formatCode>
                <c:ptCount val="1"/>
                <c:pt idx="0">
                  <c:v>2275787237019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581-43E2-BBAB-D41216ED1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29786560"/>
        <c:axId val="929787216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Hoja1!$A$129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Hoja1!$B$122</c15:sqref>
                        </c15:formulaRef>
                      </c:ext>
                    </c:extLst>
                    <c:strCache>
                      <c:ptCount val="1"/>
                      <c:pt idx="0">
                        <c:v>ACTIVOS NETOS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Hoja1!$B$129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4581-43E2-BBAB-D41216ED14C5}"/>
                  </c:ext>
                </c:extLst>
              </c15:ser>
            </c15:filteredBarSeries>
          </c:ext>
        </c:extLst>
      </c:barChart>
      <c:catAx>
        <c:axId val="929786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29787216"/>
        <c:crosses val="autoZero"/>
        <c:auto val="1"/>
        <c:lblAlgn val="ctr"/>
        <c:lblOffset val="100"/>
        <c:noMultiLvlLbl val="0"/>
      </c:catAx>
      <c:valAx>
        <c:axId val="92978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2978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s-MX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s-MX" sz="1100"/>
              <a:t>ACTIVOS</a:t>
            </a:r>
            <a:r>
              <a:rPr lang="es-MX" sz="1100" baseline="0"/>
              <a:t> NETOS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s-MX" sz="1200" b="0" i="0" baseline="0">
                <a:effectLst/>
              </a:rPr>
              <a:t>(miles de millones de pesos)</a:t>
            </a:r>
            <a:endParaRPr lang="es-MX" sz="11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s-MX" sz="1100" baseline="0"/>
              <a:t>DIC 2012</a:t>
            </a:r>
            <a:endParaRPr lang="es-MX" sz="1100"/>
          </a:p>
        </c:rich>
      </c:tx>
      <c:layout>
        <c:manualLayout>
          <c:xMode val="edge"/>
          <c:yMode val="edge"/>
          <c:x val="0.3922290026246718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958887222789219"/>
          <c:y val="0.31440188171333838"/>
          <c:w val="0.68372550621692763"/>
          <c:h val="0.335710449144037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Hoja1!$A$45</c:f>
              <c:strCache>
                <c:ptCount val="1"/>
                <c:pt idx="0">
                  <c:v>SANTAND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Hoja1!$B$44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Hoja1!$B$45</c:f>
              <c:numCache>
                <c:formatCode>#,##0</c:formatCode>
                <c:ptCount val="1"/>
                <c:pt idx="0">
                  <c:v>181408057796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A4-4A1A-8AB8-E499362456EE}"/>
            </c:ext>
          </c:extLst>
        </c:ser>
        <c:ser>
          <c:idx val="1"/>
          <c:order val="1"/>
          <c:tx>
            <c:strRef>
              <c:f>Hoja1!$A$46</c:f>
              <c:strCache>
                <c:ptCount val="1"/>
                <c:pt idx="0">
                  <c:v>OSCOTIA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Hoja1!$B$44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Hoja1!$B$46</c:f>
              <c:numCache>
                <c:formatCode>#,##0</c:formatCode>
                <c:ptCount val="1"/>
                <c:pt idx="0">
                  <c:v>65689686126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A4-4A1A-8AB8-E499362456EE}"/>
            </c:ext>
          </c:extLst>
        </c:ser>
        <c:ser>
          <c:idx val="2"/>
          <c:order val="2"/>
          <c:tx>
            <c:strRef>
              <c:f>Hoja1!$A$47</c:f>
              <c:strCache>
                <c:ptCount val="1"/>
                <c:pt idx="0">
                  <c:v>OPINBUR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Hoja1!$B$44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Hoja1!$B$47</c:f>
              <c:numCache>
                <c:formatCode>#,##0</c:formatCode>
                <c:ptCount val="1"/>
                <c:pt idx="0">
                  <c:v>91200693461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A4-4A1A-8AB8-E499362456EE}"/>
            </c:ext>
          </c:extLst>
        </c:ser>
        <c:ser>
          <c:idx val="3"/>
          <c:order val="3"/>
          <c:tx>
            <c:strRef>
              <c:f>Hoja1!$A$48</c:f>
              <c:strCache>
                <c:ptCount val="1"/>
                <c:pt idx="0">
                  <c:v>OPHSBC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Hoja1!$B$44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Hoja1!$B$48</c:f>
              <c:numCache>
                <c:formatCode>#,##0</c:formatCode>
                <c:ptCount val="1"/>
                <c:pt idx="0">
                  <c:v>79706137010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A4-4A1A-8AB8-E499362456EE}"/>
            </c:ext>
          </c:extLst>
        </c:ser>
        <c:ser>
          <c:idx val="4"/>
          <c:order val="4"/>
          <c:tx>
            <c:strRef>
              <c:f>Hoja1!$A$49</c:f>
              <c:strCache>
                <c:ptCount val="1"/>
                <c:pt idx="0">
                  <c:v>OPBBVAG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Hoja1!$B$44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Hoja1!$B$49</c:f>
              <c:numCache>
                <c:formatCode>#,##0</c:formatCode>
                <c:ptCount val="1"/>
                <c:pt idx="0">
                  <c:v>330183144247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A4-4A1A-8AB8-E499362456EE}"/>
            </c:ext>
          </c:extLst>
        </c:ser>
        <c:ser>
          <c:idx val="5"/>
          <c:order val="5"/>
          <c:tx>
            <c:strRef>
              <c:f>Hoja1!$A$50</c:f>
              <c:strCache>
                <c:ptCount val="1"/>
                <c:pt idx="0">
                  <c:v>IMPFOND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Hoja1!$B$44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Hoja1!$B$50</c:f>
              <c:numCache>
                <c:formatCode>#,##0</c:formatCode>
                <c:ptCount val="1"/>
                <c:pt idx="0">
                  <c:v>384032240625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A4-4A1A-8AB8-E499362456EE}"/>
            </c:ext>
          </c:extLst>
        </c:ser>
        <c:ser>
          <c:idx val="7"/>
          <c:order val="7"/>
          <c:tx>
            <c:strRef>
              <c:f>Hoja1!$A$52</c:f>
              <c:strCache>
                <c:ptCount val="1"/>
                <c:pt idx="0">
                  <c:v>TOTAL DE ACTIVOS NETOS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Hoja1!$B$44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Hoja1!$B$52</c:f>
              <c:numCache>
                <c:formatCode>#,##0</c:formatCode>
                <c:ptCount val="1"/>
                <c:pt idx="0">
                  <c:v>1488991825403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BA4-4A1A-8AB8-E49936245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0401064"/>
        <c:axId val="63039811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Hoja1!$A$51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Hoja1!$B$44</c15:sqref>
                        </c15:formulaRef>
                      </c:ext>
                    </c:extLst>
                    <c:strCache>
                      <c:ptCount val="1"/>
                      <c:pt idx="0">
                        <c:v>ACTIVOS NETOS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Hoja1!$B$51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EBA4-4A1A-8AB8-E499362456EE}"/>
                  </c:ext>
                </c:extLst>
              </c15:ser>
            </c15:filteredBarSeries>
          </c:ext>
        </c:extLst>
      </c:barChart>
      <c:catAx>
        <c:axId val="630401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0398112"/>
        <c:crosses val="autoZero"/>
        <c:auto val="1"/>
        <c:lblAlgn val="ctr"/>
        <c:lblOffset val="100"/>
        <c:noMultiLvlLbl val="0"/>
      </c:catAx>
      <c:valAx>
        <c:axId val="63039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040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200"/>
              <a:t>ACTIVOS NETOS</a:t>
            </a:r>
          </a:p>
          <a:p>
            <a:pPr>
              <a:defRPr/>
            </a:pPr>
            <a:r>
              <a:rPr lang="es-MX" sz="1200"/>
              <a:t> </a:t>
            </a:r>
            <a:r>
              <a:rPr lang="es-MX" sz="1400" b="0" i="0" u="none" strike="noStrike" baseline="0">
                <a:effectLst/>
              </a:rPr>
              <a:t>(miles de millones de pesos)</a:t>
            </a:r>
            <a:endParaRPr lang="es-MX" sz="1200"/>
          </a:p>
          <a:p>
            <a:pPr>
              <a:defRPr/>
            </a:pPr>
            <a:r>
              <a:rPr lang="es-MX" sz="1200"/>
              <a:t>DIC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2039844706911636"/>
          <c:y val="0.24976851851851853"/>
          <c:w val="0.67065441819772531"/>
          <c:h val="0.4387770480852984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Hoja1!$A$97</c:f>
              <c:strCache>
                <c:ptCount val="1"/>
                <c:pt idx="0">
                  <c:v>SANTAND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Hoja1!$B$96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Hoja1!$B$97</c:f>
              <c:numCache>
                <c:formatCode>#,##0</c:formatCode>
                <c:ptCount val="1"/>
                <c:pt idx="0">
                  <c:v>238682420307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2-4FE9-A0C5-26C6CD70FEA6}"/>
            </c:ext>
          </c:extLst>
        </c:ser>
        <c:ser>
          <c:idx val="1"/>
          <c:order val="1"/>
          <c:tx>
            <c:strRef>
              <c:f>Hoja1!$A$98</c:f>
              <c:strCache>
                <c:ptCount val="1"/>
                <c:pt idx="0">
                  <c:v>OSCOTIA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Hoja1!$B$96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Hoja1!$B$98</c:f>
              <c:numCache>
                <c:formatCode>#,##0</c:formatCode>
                <c:ptCount val="1"/>
                <c:pt idx="0">
                  <c:v>103480872422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42-4FE9-A0C5-26C6CD70FEA6}"/>
            </c:ext>
          </c:extLst>
        </c:ser>
        <c:ser>
          <c:idx val="2"/>
          <c:order val="2"/>
          <c:tx>
            <c:strRef>
              <c:f>Hoja1!$A$99</c:f>
              <c:strCache>
                <c:ptCount val="1"/>
                <c:pt idx="0">
                  <c:v>OPINBUR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Hoja1!$B$96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Hoja1!$B$99</c:f>
              <c:numCache>
                <c:formatCode>#,##0</c:formatCode>
                <c:ptCount val="1"/>
                <c:pt idx="0">
                  <c:v>113571894001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42-4FE9-A0C5-26C6CD70FEA6}"/>
            </c:ext>
          </c:extLst>
        </c:ser>
        <c:ser>
          <c:idx val="3"/>
          <c:order val="3"/>
          <c:tx>
            <c:strRef>
              <c:f>Hoja1!$A$100</c:f>
              <c:strCache>
                <c:ptCount val="1"/>
                <c:pt idx="0">
                  <c:v>OPHSBC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Hoja1!$B$96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Hoja1!$B$100</c:f>
              <c:numCache>
                <c:formatCode>#,##0</c:formatCode>
                <c:ptCount val="1"/>
                <c:pt idx="0">
                  <c:v>75462970024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42-4FE9-A0C5-26C6CD70FEA6}"/>
            </c:ext>
          </c:extLst>
        </c:ser>
        <c:ser>
          <c:idx val="4"/>
          <c:order val="4"/>
          <c:tx>
            <c:strRef>
              <c:f>Hoja1!$A$101</c:f>
              <c:strCache>
                <c:ptCount val="1"/>
                <c:pt idx="0">
                  <c:v>OPBBVAG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Hoja1!$B$96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Hoja1!$B$101</c:f>
              <c:numCache>
                <c:formatCode>#,##0</c:formatCode>
                <c:ptCount val="1"/>
                <c:pt idx="0">
                  <c:v>390561708928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42-4FE9-A0C5-26C6CD70FEA6}"/>
            </c:ext>
          </c:extLst>
        </c:ser>
        <c:ser>
          <c:idx val="5"/>
          <c:order val="5"/>
          <c:tx>
            <c:strRef>
              <c:f>Hoja1!$A$102</c:f>
              <c:strCache>
                <c:ptCount val="1"/>
                <c:pt idx="0">
                  <c:v>IMPFOND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Hoja1!$B$96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Hoja1!$B$102</c:f>
              <c:numCache>
                <c:formatCode>#,##0</c:formatCode>
                <c:ptCount val="1"/>
                <c:pt idx="0">
                  <c:v>471772718352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42-4FE9-A0C5-26C6CD70FEA6}"/>
            </c:ext>
          </c:extLst>
        </c:ser>
        <c:ser>
          <c:idx val="7"/>
          <c:order val="7"/>
          <c:tx>
            <c:strRef>
              <c:f>Hoja1!$A$104</c:f>
              <c:strCache>
                <c:ptCount val="1"/>
                <c:pt idx="0">
                  <c:v>TOTAL DE ACTIVOS NETOS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Hoja1!$B$96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Hoja1!$B$104</c:f>
              <c:numCache>
                <c:formatCode>#,##0</c:formatCode>
                <c:ptCount val="1"/>
                <c:pt idx="0">
                  <c:v>2011140448138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742-4FE9-A0C5-26C6CD70F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2011096"/>
        <c:axId val="842011424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Hoja1!$A$103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Hoja1!$B$96</c15:sqref>
                        </c15:formulaRef>
                      </c:ext>
                    </c:extLst>
                    <c:strCache>
                      <c:ptCount val="1"/>
                      <c:pt idx="0">
                        <c:v>ACTIVOS NETOS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Hoja1!$B$103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F742-4FE9-A0C5-26C6CD70FEA6}"/>
                  </c:ext>
                </c:extLst>
              </c15:ser>
            </c15:filteredBarSeries>
          </c:ext>
        </c:extLst>
      </c:barChart>
      <c:catAx>
        <c:axId val="842011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2011424"/>
        <c:crosses val="autoZero"/>
        <c:auto val="1"/>
        <c:lblAlgn val="ctr"/>
        <c:lblOffset val="100"/>
        <c:noMultiLvlLbl val="0"/>
      </c:catAx>
      <c:valAx>
        <c:axId val="84201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201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s-MX" sz="1200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s-MX" sz="1200"/>
              <a:t>ACTIVOS NETOS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s-MX" sz="1400" b="0" i="0" baseline="0">
                <a:effectLst/>
              </a:rPr>
              <a:t>(</a:t>
            </a:r>
            <a:r>
              <a:rPr lang="es-MX" sz="1200" b="0" i="0" baseline="0">
                <a:effectLst/>
              </a:rPr>
              <a:t>miles de millones de pesos</a:t>
            </a:r>
            <a:r>
              <a:rPr lang="es-MX" sz="1400" b="0" i="0" baseline="0">
                <a:effectLst/>
              </a:rPr>
              <a:t>)</a:t>
            </a:r>
            <a:endParaRPr lang="es-MX" sz="105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s-MX" sz="1200"/>
              <a:t>DIC 2010</a:t>
            </a:r>
          </a:p>
        </c:rich>
      </c:tx>
      <c:layout>
        <c:manualLayout>
          <c:xMode val="edge"/>
          <c:yMode val="edge"/>
          <c:x val="0.277696283165895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2039844706911636"/>
          <c:y val="0.26513888888888887"/>
          <c:w val="0.67065441819772531"/>
          <c:h val="0.3722517497812773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Hoja1!$A$19</c:f>
              <c:strCache>
                <c:ptCount val="1"/>
                <c:pt idx="0">
                  <c:v>SANTAND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Hoja1!$B$18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Hoja1!$B$19</c:f>
              <c:numCache>
                <c:formatCode>#,##0</c:formatCode>
                <c:ptCount val="1"/>
                <c:pt idx="0">
                  <c:v>165670201799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5-4709-B93E-44D693F3017A}"/>
            </c:ext>
          </c:extLst>
        </c:ser>
        <c:ser>
          <c:idx val="1"/>
          <c:order val="1"/>
          <c:tx>
            <c:strRef>
              <c:f>Hoja1!$A$20</c:f>
              <c:strCache>
                <c:ptCount val="1"/>
                <c:pt idx="0">
                  <c:v>OSCOTIA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Hoja1!$B$18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Hoja1!$B$20</c:f>
              <c:numCache>
                <c:formatCode>#,##0</c:formatCode>
                <c:ptCount val="1"/>
                <c:pt idx="0">
                  <c:v>57372467228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15-4709-B93E-44D693F3017A}"/>
            </c:ext>
          </c:extLst>
        </c:ser>
        <c:ser>
          <c:idx val="2"/>
          <c:order val="2"/>
          <c:tx>
            <c:strRef>
              <c:f>Hoja1!$A$21</c:f>
              <c:strCache>
                <c:ptCount val="1"/>
                <c:pt idx="0">
                  <c:v>OPINBUR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Hoja1!$B$18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Hoja1!$B$21</c:f>
              <c:numCache>
                <c:formatCode>#,##0</c:formatCode>
                <c:ptCount val="1"/>
                <c:pt idx="0">
                  <c:v>80609358009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15-4709-B93E-44D693F3017A}"/>
            </c:ext>
          </c:extLst>
        </c:ser>
        <c:ser>
          <c:idx val="3"/>
          <c:order val="3"/>
          <c:tx>
            <c:strRef>
              <c:f>Hoja1!$A$22</c:f>
              <c:strCache>
                <c:ptCount val="1"/>
                <c:pt idx="0">
                  <c:v>OPHSBC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Hoja1!$B$18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Hoja1!$B$22</c:f>
              <c:numCache>
                <c:formatCode>#,##0</c:formatCode>
                <c:ptCount val="1"/>
                <c:pt idx="0">
                  <c:v>53821225360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15-4709-B93E-44D693F3017A}"/>
            </c:ext>
          </c:extLst>
        </c:ser>
        <c:ser>
          <c:idx val="4"/>
          <c:order val="4"/>
          <c:tx>
            <c:strRef>
              <c:f>Hoja1!$A$23</c:f>
              <c:strCache>
                <c:ptCount val="1"/>
                <c:pt idx="0">
                  <c:v>OPBBVAG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Hoja1!$B$18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Hoja1!$B$23</c:f>
              <c:numCache>
                <c:formatCode>#,##0</c:formatCode>
                <c:ptCount val="1"/>
                <c:pt idx="0">
                  <c:v>294460922906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15-4709-B93E-44D693F3017A}"/>
            </c:ext>
          </c:extLst>
        </c:ser>
        <c:ser>
          <c:idx val="5"/>
          <c:order val="5"/>
          <c:tx>
            <c:strRef>
              <c:f>Hoja1!$A$24</c:f>
              <c:strCache>
                <c:ptCount val="1"/>
                <c:pt idx="0">
                  <c:v>IMPFOND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Hoja1!$B$18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Hoja1!$B$24</c:f>
              <c:numCache>
                <c:formatCode>#,##0</c:formatCode>
                <c:ptCount val="1"/>
                <c:pt idx="0">
                  <c:v>309228594298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15-4709-B93E-44D693F3017A}"/>
            </c:ext>
          </c:extLst>
        </c:ser>
        <c:ser>
          <c:idx val="7"/>
          <c:order val="7"/>
          <c:tx>
            <c:strRef>
              <c:f>Hoja1!$A$26</c:f>
              <c:strCache>
                <c:ptCount val="1"/>
                <c:pt idx="0">
                  <c:v>TOTAL DE ACTIVOS NETOS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Hoja1!$B$18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Hoja1!$B$26</c:f>
              <c:numCache>
                <c:formatCode>#,##0</c:formatCode>
                <c:ptCount val="1"/>
                <c:pt idx="0">
                  <c:v>1254749218575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15-4709-B93E-44D693F30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2137624"/>
        <c:axId val="308705344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Hoja1!$A$25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Hoja1!$B$18</c15:sqref>
                        </c15:formulaRef>
                      </c:ext>
                    </c:extLst>
                    <c:strCache>
                      <c:ptCount val="1"/>
                      <c:pt idx="0">
                        <c:v>ACTIVOS NETOS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Hoja1!$B$25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CC15-4709-B93E-44D693F3017A}"/>
                  </c:ext>
                </c:extLst>
              </c15:ser>
            </c15:filteredBarSeries>
          </c:ext>
        </c:extLst>
      </c:barChart>
      <c:catAx>
        <c:axId val="672137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8705344"/>
        <c:crosses val="autoZero"/>
        <c:auto val="1"/>
        <c:lblAlgn val="ctr"/>
        <c:lblOffset val="100"/>
        <c:noMultiLvlLbl val="0"/>
      </c:catAx>
      <c:valAx>
        <c:axId val="30870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213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200" b="0" i="0" baseline="0">
                <a:effectLst/>
              </a:rPr>
              <a:t>ACTIVOS NETOS</a:t>
            </a:r>
            <a:endParaRPr lang="es-MX" sz="1200">
              <a:effectLst/>
            </a:endParaRPr>
          </a:p>
          <a:p>
            <a:pPr>
              <a:defRPr/>
            </a:pPr>
            <a:r>
              <a:rPr lang="es-MX" sz="1200" b="0" i="0" baseline="0">
                <a:effectLst/>
              </a:rPr>
              <a:t>(miles de millones de pesos)</a:t>
            </a:r>
            <a:endParaRPr lang="es-MX" sz="1200">
              <a:effectLst/>
            </a:endParaRPr>
          </a:p>
          <a:p>
            <a:pPr>
              <a:defRPr/>
            </a:pPr>
            <a:r>
              <a:rPr lang="es-MX" sz="1200" b="0" i="0" baseline="0">
                <a:effectLst/>
              </a:rPr>
              <a:t>DIC 2011</a:t>
            </a:r>
            <a:endParaRPr lang="es-MX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Hoja1!$A$32</c:f>
              <c:strCache>
                <c:ptCount val="1"/>
                <c:pt idx="0">
                  <c:v>SANTAND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Hoja1!$B$31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Hoja1!$B$32</c:f>
              <c:numCache>
                <c:formatCode>#,##0</c:formatCode>
                <c:ptCount val="1"/>
                <c:pt idx="0">
                  <c:v>170363210417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F-4F0E-8CD0-B0BC1650097D}"/>
            </c:ext>
          </c:extLst>
        </c:ser>
        <c:ser>
          <c:idx val="1"/>
          <c:order val="1"/>
          <c:tx>
            <c:strRef>
              <c:f>Hoja1!$A$33</c:f>
              <c:strCache>
                <c:ptCount val="1"/>
                <c:pt idx="0">
                  <c:v>OSCOTIA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Hoja1!$B$31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Hoja1!$B$33</c:f>
              <c:numCache>
                <c:formatCode>#,##0</c:formatCode>
                <c:ptCount val="1"/>
                <c:pt idx="0">
                  <c:v>62242175467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3F-4F0E-8CD0-B0BC1650097D}"/>
            </c:ext>
          </c:extLst>
        </c:ser>
        <c:ser>
          <c:idx val="2"/>
          <c:order val="2"/>
          <c:tx>
            <c:strRef>
              <c:f>Hoja1!$A$34</c:f>
              <c:strCache>
                <c:ptCount val="1"/>
                <c:pt idx="0">
                  <c:v>OPINBUR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Hoja1!$B$31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Hoja1!$B$34</c:f>
              <c:numCache>
                <c:formatCode>#,##0</c:formatCode>
                <c:ptCount val="1"/>
                <c:pt idx="0">
                  <c:v>83885403133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3F-4F0E-8CD0-B0BC1650097D}"/>
            </c:ext>
          </c:extLst>
        </c:ser>
        <c:ser>
          <c:idx val="3"/>
          <c:order val="3"/>
          <c:tx>
            <c:strRef>
              <c:f>Hoja1!$A$35</c:f>
              <c:strCache>
                <c:ptCount val="1"/>
                <c:pt idx="0">
                  <c:v>OPHSBC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Hoja1!$B$31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Hoja1!$B$35</c:f>
              <c:numCache>
                <c:formatCode>#,##0</c:formatCode>
                <c:ptCount val="1"/>
                <c:pt idx="0">
                  <c:v>61067537683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3F-4F0E-8CD0-B0BC1650097D}"/>
            </c:ext>
          </c:extLst>
        </c:ser>
        <c:ser>
          <c:idx val="4"/>
          <c:order val="4"/>
          <c:tx>
            <c:strRef>
              <c:f>Hoja1!$A$36</c:f>
              <c:strCache>
                <c:ptCount val="1"/>
                <c:pt idx="0">
                  <c:v>OPBBVAG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Hoja1!$B$31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Hoja1!$B$36</c:f>
              <c:numCache>
                <c:formatCode>#,##0</c:formatCode>
                <c:ptCount val="1"/>
                <c:pt idx="0">
                  <c:v>312440346860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3F-4F0E-8CD0-B0BC1650097D}"/>
            </c:ext>
          </c:extLst>
        </c:ser>
        <c:ser>
          <c:idx val="5"/>
          <c:order val="5"/>
          <c:tx>
            <c:strRef>
              <c:f>Hoja1!$A$37</c:f>
              <c:strCache>
                <c:ptCount val="1"/>
                <c:pt idx="0">
                  <c:v>IMPFOND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23F-4F0E-8CD0-B0BC165009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Hoja1!$B$31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Hoja1!$B$37</c:f>
              <c:numCache>
                <c:formatCode>#,##0</c:formatCode>
                <c:ptCount val="1"/>
                <c:pt idx="0">
                  <c:v>325128858978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3F-4F0E-8CD0-B0BC1650097D}"/>
            </c:ext>
          </c:extLst>
        </c:ser>
        <c:ser>
          <c:idx val="7"/>
          <c:order val="7"/>
          <c:tx>
            <c:strRef>
              <c:f>Hoja1!$A$39</c:f>
              <c:strCache>
                <c:ptCount val="1"/>
                <c:pt idx="0">
                  <c:v>TOTAL DE ACTIVOS NETOS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Hoja1!$B$31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Hoja1!$B$39</c:f>
              <c:numCache>
                <c:formatCode>#,##0</c:formatCode>
                <c:ptCount val="1"/>
                <c:pt idx="0">
                  <c:v>1321746938312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3F-4F0E-8CD0-B0BC16500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01584792"/>
        <c:axId val="90157987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Hoja1!$A$38</c15:sqref>
                        </c15:formulaRef>
                      </c:ext>
                    </c:extLst>
                    <c:strCache>
                      <c:ptCount val="1"/>
                      <c:pt idx="0">
                        <c:v>TOTAL DE PARTICIPACION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Hoja1!$B$31</c15:sqref>
                        </c15:formulaRef>
                      </c:ext>
                    </c:extLst>
                    <c:strCache>
                      <c:ptCount val="1"/>
                      <c:pt idx="0">
                        <c:v>ACTIVOS NETOS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Hoja1!$B$38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223F-4F0E-8CD0-B0BC1650097D}"/>
                  </c:ext>
                </c:extLst>
              </c15:ser>
            </c15:filteredBarSeries>
          </c:ext>
        </c:extLst>
      </c:barChart>
      <c:catAx>
        <c:axId val="901584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01579872"/>
        <c:crosses val="autoZero"/>
        <c:auto val="1"/>
        <c:lblAlgn val="ctr"/>
        <c:lblOffset val="100"/>
        <c:noMultiLvlLbl val="0"/>
      </c:catAx>
      <c:valAx>
        <c:axId val="90157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0158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200" b="0" i="0" baseline="0">
                <a:effectLst/>
              </a:rPr>
              <a:t>ACTIVOS NETOS</a:t>
            </a:r>
            <a:endParaRPr lang="es-MX" sz="1200">
              <a:effectLst/>
            </a:endParaRPr>
          </a:p>
          <a:p>
            <a:pPr>
              <a:defRPr/>
            </a:pPr>
            <a:r>
              <a:rPr lang="es-MX" sz="1200" b="0" i="0" baseline="0">
                <a:effectLst/>
              </a:rPr>
              <a:t>(miles de millones de pesos)</a:t>
            </a:r>
            <a:endParaRPr lang="es-MX" sz="1200">
              <a:effectLst/>
            </a:endParaRPr>
          </a:p>
          <a:p>
            <a:pPr>
              <a:defRPr/>
            </a:pPr>
            <a:r>
              <a:rPr lang="es-MX" sz="1200" b="0" i="0" baseline="0">
                <a:effectLst/>
              </a:rPr>
              <a:t>DIC </a:t>
            </a:r>
            <a:r>
              <a:rPr lang="es-MX" sz="1100" b="0" i="0" baseline="0">
                <a:effectLst/>
              </a:rPr>
              <a:t>2013</a:t>
            </a:r>
            <a:endParaRPr lang="es-MX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Hoja1!$A$58</c:f>
              <c:strCache>
                <c:ptCount val="1"/>
                <c:pt idx="0">
                  <c:v>SANTAND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Hoja1!$B$57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Hoja1!$B$58</c:f>
              <c:numCache>
                <c:formatCode>#,##0</c:formatCode>
                <c:ptCount val="1"/>
                <c:pt idx="0">
                  <c:v>192648559303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CD2-B0E0-4BE328B30CB7}"/>
            </c:ext>
          </c:extLst>
        </c:ser>
        <c:ser>
          <c:idx val="1"/>
          <c:order val="1"/>
          <c:tx>
            <c:strRef>
              <c:f>Hoja1!$A$59</c:f>
              <c:strCache>
                <c:ptCount val="1"/>
                <c:pt idx="0">
                  <c:v>OSCOTIA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Hoja1!$B$57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Hoja1!$B$59</c:f>
              <c:numCache>
                <c:formatCode>#,##0</c:formatCode>
                <c:ptCount val="1"/>
                <c:pt idx="0">
                  <c:v>74142366242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CD2-B0E0-4BE328B30CB7}"/>
            </c:ext>
          </c:extLst>
        </c:ser>
        <c:ser>
          <c:idx val="2"/>
          <c:order val="2"/>
          <c:tx>
            <c:strRef>
              <c:f>Hoja1!$A$60</c:f>
              <c:strCache>
                <c:ptCount val="1"/>
                <c:pt idx="0">
                  <c:v>OPINBUR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Hoja1!$B$57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Hoja1!$B$60</c:f>
              <c:numCache>
                <c:formatCode>#,##0</c:formatCode>
                <c:ptCount val="1"/>
                <c:pt idx="0">
                  <c:v>94249840234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C0-4CD2-B0E0-4BE328B30CB7}"/>
            </c:ext>
          </c:extLst>
        </c:ser>
        <c:ser>
          <c:idx val="3"/>
          <c:order val="3"/>
          <c:tx>
            <c:strRef>
              <c:f>Hoja1!$A$61</c:f>
              <c:strCache>
                <c:ptCount val="1"/>
                <c:pt idx="0">
                  <c:v>OPHSBC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Hoja1!$B$57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Hoja1!$B$61</c:f>
              <c:numCache>
                <c:formatCode>#,##0</c:formatCode>
                <c:ptCount val="1"/>
                <c:pt idx="0">
                  <c:v>77922604773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C0-4CD2-B0E0-4BE328B30CB7}"/>
            </c:ext>
          </c:extLst>
        </c:ser>
        <c:ser>
          <c:idx val="4"/>
          <c:order val="4"/>
          <c:tx>
            <c:strRef>
              <c:f>Hoja1!$A$62</c:f>
              <c:strCache>
                <c:ptCount val="1"/>
                <c:pt idx="0">
                  <c:v>OPBBVAG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Hoja1!$B$57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Hoja1!$B$62</c:f>
              <c:numCache>
                <c:formatCode>#,##0</c:formatCode>
                <c:ptCount val="1"/>
                <c:pt idx="0">
                  <c:v>332106348550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C0-4CD2-B0E0-4BE328B30CB7}"/>
            </c:ext>
          </c:extLst>
        </c:ser>
        <c:ser>
          <c:idx val="5"/>
          <c:order val="5"/>
          <c:tx>
            <c:strRef>
              <c:f>Hoja1!$A$63</c:f>
              <c:strCache>
                <c:ptCount val="1"/>
                <c:pt idx="0">
                  <c:v>IMPFOND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Hoja1!$B$57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Hoja1!$B$63</c:f>
              <c:numCache>
                <c:formatCode>#,##0</c:formatCode>
                <c:ptCount val="1"/>
                <c:pt idx="0">
                  <c:v>434551086236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C0-4CD2-B0E0-4BE328B30CB7}"/>
            </c:ext>
          </c:extLst>
        </c:ser>
        <c:ser>
          <c:idx val="7"/>
          <c:order val="7"/>
          <c:tx>
            <c:strRef>
              <c:f>Hoja1!$A$65</c:f>
              <c:strCache>
                <c:ptCount val="1"/>
                <c:pt idx="0">
                  <c:v>TOTAL DE ACTIVOS NETOS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Hoja1!$B$57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Hoja1!$B$65</c:f>
              <c:numCache>
                <c:formatCode>#,##0</c:formatCode>
                <c:ptCount val="1"/>
                <c:pt idx="0">
                  <c:v>1628278697173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C0-4CD2-B0E0-4BE328B30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3645336"/>
        <c:axId val="553645664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Hoja1!$A$64</c15:sqref>
                        </c15:formulaRef>
                      </c:ext>
                    </c:extLst>
                    <c:strCache>
                      <c:ptCount val="1"/>
                      <c:pt idx="0">
                        <c:v>TOTAL DE PARTICIPACION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Hoja1!$B$57</c15:sqref>
                        </c15:formulaRef>
                      </c:ext>
                    </c:extLst>
                    <c:strCache>
                      <c:ptCount val="1"/>
                      <c:pt idx="0">
                        <c:v>ACTIVOS NETOS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Hoja1!$B$64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4DC0-4CD2-B0E0-4BE328B30CB7}"/>
                  </c:ext>
                </c:extLst>
              </c15:ser>
            </c15:filteredBarSeries>
          </c:ext>
        </c:extLst>
      </c:barChart>
      <c:catAx>
        <c:axId val="553645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3645664"/>
        <c:crosses val="autoZero"/>
        <c:auto val="1"/>
        <c:lblAlgn val="ctr"/>
        <c:lblOffset val="100"/>
        <c:noMultiLvlLbl val="0"/>
      </c:catAx>
      <c:valAx>
        <c:axId val="55364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364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200" b="0" i="0" baseline="0">
                <a:effectLst/>
              </a:rPr>
              <a:t>ACTIVOS NETOS</a:t>
            </a:r>
            <a:endParaRPr lang="es-MX">
              <a:effectLst/>
            </a:endParaRPr>
          </a:p>
          <a:p>
            <a:pPr>
              <a:defRPr/>
            </a:pPr>
            <a:r>
              <a:rPr lang="es-MX" sz="1200" b="0" i="0" baseline="0">
                <a:effectLst/>
              </a:rPr>
              <a:t>(miles de millones de pesos</a:t>
            </a:r>
            <a:r>
              <a:rPr lang="es-MX" sz="1100" b="0" i="0" baseline="0">
                <a:effectLst/>
              </a:rPr>
              <a:t>)</a:t>
            </a:r>
            <a:endParaRPr lang="es-MX" sz="1400" b="0" i="0" baseline="0">
              <a:effectLst/>
            </a:endParaRPr>
          </a:p>
          <a:p>
            <a:pPr>
              <a:defRPr/>
            </a:pPr>
            <a:r>
              <a:rPr lang="es-MX" sz="1200" b="0" i="0" baseline="0">
                <a:effectLst/>
              </a:rPr>
              <a:t>DIC</a:t>
            </a:r>
            <a:r>
              <a:rPr lang="es-MX" sz="1800" b="0" i="0" baseline="0">
                <a:effectLst/>
              </a:rPr>
              <a:t> </a:t>
            </a:r>
            <a:r>
              <a:rPr lang="es-MX" sz="1200" b="0" i="0" baseline="0">
                <a:effectLst/>
              </a:rPr>
              <a:t>2014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Hoja1!$A$71</c:f>
              <c:strCache>
                <c:ptCount val="1"/>
                <c:pt idx="0">
                  <c:v>SANTAND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Hoja1!$B$70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Hoja1!$B$71</c:f>
              <c:numCache>
                <c:formatCode>#,##0</c:formatCode>
                <c:ptCount val="1"/>
                <c:pt idx="0">
                  <c:v>217612511566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C-4629-9036-062A39EC264A}"/>
            </c:ext>
          </c:extLst>
        </c:ser>
        <c:ser>
          <c:idx val="1"/>
          <c:order val="1"/>
          <c:tx>
            <c:strRef>
              <c:f>Hoja1!$A$72</c:f>
              <c:strCache>
                <c:ptCount val="1"/>
                <c:pt idx="0">
                  <c:v>OSCOTIA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Hoja1!$B$70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Hoja1!$B$72</c:f>
              <c:numCache>
                <c:formatCode>#,##0</c:formatCode>
                <c:ptCount val="1"/>
                <c:pt idx="0">
                  <c:v>80113371799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2C-4629-9036-062A39EC264A}"/>
            </c:ext>
          </c:extLst>
        </c:ser>
        <c:ser>
          <c:idx val="2"/>
          <c:order val="2"/>
          <c:tx>
            <c:strRef>
              <c:f>Hoja1!$A$73</c:f>
              <c:strCache>
                <c:ptCount val="1"/>
                <c:pt idx="0">
                  <c:v>OPINBUR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Hoja1!$B$70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Hoja1!$B$73</c:f>
              <c:numCache>
                <c:formatCode>#,##0</c:formatCode>
                <c:ptCount val="1"/>
                <c:pt idx="0">
                  <c:v>102992828140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2C-4629-9036-062A39EC264A}"/>
            </c:ext>
          </c:extLst>
        </c:ser>
        <c:ser>
          <c:idx val="3"/>
          <c:order val="3"/>
          <c:tx>
            <c:strRef>
              <c:f>Hoja1!$A$74</c:f>
              <c:strCache>
                <c:ptCount val="1"/>
                <c:pt idx="0">
                  <c:v>OPHSBC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Hoja1!$B$70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Hoja1!$B$74</c:f>
              <c:numCache>
                <c:formatCode>#,##0</c:formatCode>
                <c:ptCount val="1"/>
                <c:pt idx="0">
                  <c:v>80529725269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2C-4629-9036-062A39EC264A}"/>
            </c:ext>
          </c:extLst>
        </c:ser>
        <c:ser>
          <c:idx val="4"/>
          <c:order val="4"/>
          <c:tx>
            <c:strRef>
              <c:f>Hoja1!$A$75</c:f>
              <c:strCache>
                <c:ptCount val="1"/>
                <c:pt idx="0">
                  <c:v>OPBBVAG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Hoja1!$B$70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Hoja1!$B$75</c:f>
              <c:numCache>
                <c:formatCode>#,##0</c:formatCode>
                <c:ptCount val="1"/>
                <c:pt idx="0">
                  <c:v>352208647381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2C-4629-9036-062A39EC264A}"/>
            </c:ext>
          </c:extLst>
        </c:ser>
        <c:ser>
          <c:idx val="5"/>
          <c:order val="5"/>
          <c:tx>
            <c:strRef>
              <c:f>Hoja1!$A$76</c:f>
              <c:strCache>
                <c:ptCount val="1"/>
                <c:pt idx="0">
                  <c:v>IMPFOND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Hoja1!$B$70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Hoja1!$B$76</c:f>
              <c:numCache>
                <c:formatCode>#,##0</c:formatCode>
                <c:ptCount val="1"/>
                <c:pt idx="0">
                  <c:v>469670116746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2C-4629-9036-062A39EC264A}"/>
            </c:ext>
          </c:extLst>
        </c:ser>
        <c:ser>
          <c:idx val="6"/>
          <c:order val="6"/>
          <c:tx>
            <c:strRef>
              <c:f>Hoja1!$A$77</c:f>
              <c:strCache>
                <c:ptCount val="1"/>
                <c:pt idx="0">
                  <c:v>TOTAL DE PARTICIPACION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Hoja1!$B$70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Hoja1!$B$77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622C-4629-9036-062A39EC264A}"/>
            </c:ext>
          </c:extLst>
        </c:ser>
        <c:ser>
          <c:idx val="7"/>
          <c:order val="7"/>
          <c:tx>
            <c:strRef>
              <c:f>Hoja1!$A$78</c:f>
              <c:strCache>
                <c:ptCount val="1"/>
                <c:pt idx="0">
                  <c:v>TOTAL DE ACTIVOS NETOS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Hoja1!$B$70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Hoja1!$B$78</c:f>
              <c:numCache>
                <c:formatCode>#,##0</c:formatCode>
                <c:ptCount val="1"/>
                <c:pt idx="0">
                  <c:v>1840086267956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2C-4629-9036-062A39EC2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9356832"/>
        <c:axId val="549356176"/>
      </c:barChart>
      <c:catAx>
        <c:axId val="549356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9356176"/>
        <c:crosses val="autoZero"/>
        <c:auto val="1"/>
        <c:lblAlgn val="ctr"/>
        <c:lblOffset val="100"/>
        <c:noMultiLvlLbl val="0"/>
      </c:catAx>
      <c:valAx>
        <c:axId val="54935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935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PARTICIPACION RESPECTO AL TOTAL DE ACTIVOS</a:t>
            </a:r>
          </a:p>
          <a:p>
            <a:pPr>
              <a:defRPr/>
            </a:pPr>
            <a:r>
              <a:rPr lang="en-US"/>
              <a:t>DIC 2011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Hoja1!$C$31</c:f>
              <c:strCache>
                <c:ptCount val="1"/>
                <c:pt idx="0">
                  <c:v>% PARTICIPACION RESPECTO AL TOTAL DE ACTIVOS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70-4921-BA4F-B7A213E1AA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70-4921-BA4F-B7A213E1AA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70-4921-BA4F-B7A213E1AA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70-4921-BA4F-B7A213E1AA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670-4921-BA4F-B7A213E1AA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B6E-46C7-BF28-4023E22A48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Hoja1!$A$32:$A$37</c:f>
              <c:strCache>
                <c:ptCount val="6"/>
                <c:pt idx="0">
                  <c:v>SANTAND</c:v>
                </c:pt>
                <c:pt idx="1">
                  <c:v>OSCOTIA</c:v>
                </c:pt>
                <c:pt idx="2">
                  <c:v>OPINBUR</c:v>
                </c:pt>
                <c:pt idx="3">
                  <c:v>OPHSBC</c:v>
                </c:pt>
                <c:pt idx="4">
                  <c:v>OPBBVAG</c:v>
                </c:pt>
                <c:pt idx="5">
                  <c:v>IMPFOND</c:v>
                </c:pt>
              </c:strCache>
            </c:strRef>
          </c:cat>
          <c:val>
            <c:numRef>
              <c:f>Hoja1!$C$32:$C$37</c:f>
              <c:numCache>
                <c:formatCode>0%</c:formatCode>
                <c:ptCount val="6"/>
                <c:pt idx="0">
                  <c:v>0.1288924570043419</c:v>
                </c:pt>
                <c:pt idx="1">
                  <c:v>4.7090841418168397E-2</c:v>
                </c:pt>
                <c:pt idx="2">
                  <c:v>6.3465555093420417E-2</c:v>
                </c:pt>
                <c:pt idx="3">
                  <c:v>4.6202140449811982E-2</c:v>
                </c:pt>
                <c:pt idx="4">
                  <c:v>0.2363843923550274</c:v>
                </c:pt>
                <c:pt idx="5">
                  <c:v>0.24598419678824551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6E-46C7-BF28-4023E22A4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Hoja1!$B$31</c15:sqref>
                        </c15:formulaRef>
                      </c:ext>
                    </c:extLst>
                    <c:strCache>
                      <c:ptCount val="1"/>
                      <c:pt idx="0">
                        <c:v>ACTIVOS NETOS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F670-4921-BA4F-B7A213E1AAC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F670-4921-BA4F-B7A213E1AAC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F670-4921-BA4F-B7A213E1AAC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F670-4921-BA4F-B7A213E1AAC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F670-4921-BA4F-B7A213E1AACB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F670-4921-BA4F-B7A213E1AACB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Hoja1!$A$32:$A$37</c15:sqref>
                        </c15:formulaRef>
                      </c:ext>
                    </c:extLst>
                    <c:strCache>
                      <c:ptCount val="6"/>
                      <c:pt idx="0">
                        <c:v>SANTAND</c:v>
                      </c:pt>
                      <c:pt idx="1">
                        <c:v>OSCOTIA</c:v>
                      </c:pt>
                      <c:pt idx="2">
                        <c:v>OPINBUR</c:v>
                      </c:pt>
                      <c:pt idx="3">
                        <c:v>OPHSBC</c:v>
                      </c:pt>
                      <c:pt idx="4">
                        <c:v>OPBBVAG</c:v>
                      </c:pt>
                      <c:pt idx="5">
                        <c:v>IMPFOND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Hoja1!$B$32:$B$37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170363210417</c:v>
                      </c:pt>
                      <c:pt idx="1">
                        <c:v>62242175467</c:v>
                      </c:pt>
                      <c:pt idx="2">
                        <c:v>83885403133</c:v>
                      </c:pt>
                      <c:pt idx="3">
                        <c:v>61067537683</c:v>
                      </c:pt>
                      <c:pt idx="4">
                        <c:v>312440346860</c:v>
                      </c:pt>
                      <c:pt idx="5">
                        <c:v>325128858978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B6E-46C7-BF28-4023E22A480A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200" b="0" i="0" baseline="0">
                <a:effectLst/>
              </a:rPr>
              <a:t>ACTIVOS</a:t>
            </a:r>
            <a:r>
              <a:rPr lang="es-MX" sz="1800" b="0" i="0" baseline="0">
                <a:effectLst/>
              </a:rPr>
              <a:t> </a:t>
            </a:r>
            <a:r>
              <a:rPr lang="es-MX" sz="1100" b="0" i="0" baseline="0">
                <a:effectLst/>
              </a:rPr>
              <a:t>NETOS</a:t>
            </a:r>
            <a:endParaRPr lang="es-MX">
              <a:effectLst/>
            </a:endParaRPr>
          </a:p>
          <a:p>
            <a:pPr>
              <a:defRPr/>
            </a:pPr>
            <a:r>
              <a:rPr lang="es-MX" sz="1200" b="0" i="0" baseline="0">
                <a:effectLst/>
              </a:rPr>
              <a:t>(miles de millones de pesos)</a:t>
            </a:r>
            <a:endParaRPr lang="es-MX">
              <a:effectLst/>
            </a:endParaRPr>
          </a:p>
          <a:p>
            <a:pPr>
              <a:defRPr/>
            </a:pPr>
            <a:r>
              <a:rPr lang="es-MX" sz="1200" b="0" i="0" baseline="0">
                <a:effectLst/>
              </a:rPr>
              <a:t>DIC 2015</a:t>
            </a:r>
            <a:endParaRPr lang="es-MX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Hoja1!$A$84</c:f>
              <c:strCache>
                <c:ptCount val="1"/>
                <c:pt idx="0">
                  <c:v>SANTAND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Hoja1!$B$83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Hoja1!$B$84</c:f>
              <c:numCache>
                <c:formatCode>#,##0</c:formatCode>
                <c:ptCount val="1"/>
                <c:pt idx="0">
                  <c:v>233347970976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6-471A-930D-F1405E3714C3}"/>
            </c:ext>
          </c:extLst>
        </c:ser>
        <c:ser>
          <c:idx val="1"/>
          <c:order val="1"/>
          <c:tx>
            <c:strRef>
              <c:f>Hoja1!$A$85</c:f>
              <c:strCache>
                <c:ptCount val="1"/>
                <c:pt idx="0">
                  <c:v>OSCOTIA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Hoja1!$B$83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Hoja1!$B$85</c:f>
              <c:numCache>
                <c:formatCode>#,##0</c:formatCode>
                <c:ptCount val="1"/>
                <c:pt idx="0">
                  <c:v>90614759640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76-471A-930D-F1405E3714C3}"/>
            </c:ext>
          </c:extLst>
        </c:ser>
        <c:ser>
          <c:idx val="2"/>
          <c:order val="2"/>
          <c:tx>
            <c:strRef>
              <c:f>Hoja1!$A$86</c:f>
              <c:strCache>
                <c:ptCount val="1"/>
                <c:pt idx="0">
                  <c:v>OPINBUR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Hoja1!$B$83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Hoja1!$B$86</c:f>
              <c:numCache>
                <c:formatCode>#,##0</c:formatCode>
                <c:ptCount val="1"/>
                <c:pt idx="0">
                  <c:v>107296378480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76-471A-930D-F1405E3714C3}"/>
            </c:ext>
          </c:extLst>
        </c:ser>
        <c:ser>
          <c:idx val="3"/>
          <c:order val="3"/>
          <c:tx>
            <c:strRef>
              <c:f>Hoja1!$A$87</c:f>
              <c:strCache>
                <c:ptCount val="1"/>
                <c:pt idx="0">
                  <c:v>OPHSBC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Hoja1!$B$83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Hoja1!$B$87</c:f>
              <c:numCache>
                <c:formatCode>#,##0</c:formatCode>
                <c:ptCount val="1"/>
                <c:pt idx="0">
                  <c:v>78475220763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76-471A-930D-F1405E3714C3}"/>
            </c:ext>
          </c:extLst>
        </c:ser>
        <c:ser>
          <c:idx val="4"/>
          <c:order val="4"/>
          <c:tx>
            <c:strRef>
              <c:f>Hoja1!$A$88</c:f>
              <c:strCache>
                <c:ptCount val="1"/>
                <c:pt idx="0">
                  <c:v>OPBBVAG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Hoja1!$B$83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Hoja1!$B$88</c:f>
              <c:numCache>
                <c:formatCode>#,##0</c:formatCode>
                <c:ptCount val="1"/>
                <c:pt idx="0">
                  <c:v>363854524368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76-471A-930D-F1405E3714C3}"/>
            </c:ext>
          </c:extLst>
        </c:ser>
        <c:ser>
          <c:idx val="5"/>
          <c:order val="5"/>
          <c:tx>
            <c:strRef>
              <c:f>Hoja1!$A$89</c:f>
              <c:strCache>
                <c:ptCount val="1"/>
                <c:pt idx="0">
                  <c:v>IMPFOND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Hoja1!$B$83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Hoja1!$B$89</c:f>
              <c:numCache>
                <c:formatCode>#,##0</c:formatCode>
                <c:ptCount val="1"/>
                <c:pt idx="0">
                  <c:v>465274190911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76-471A-930D-F1405E3714C3}"/>
            </c:ext>
          </c:extLst>
        </c:ser>
        <c:ser>
          <c:idx val="7"/>
          <c:order val="7"/>
          <c:tx>
            <c:strRef>
              <c:f>Hoja1!$A$91</c:f>
              <c:strCache>
                <c:ptCount val="1"/>
                <c:pt idx="0">
                  <c:v>TOTAL DE ACTIVOS NETOS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Hoja1!$B$83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Hoja1!$B$91</c:f>
              <c:numCache>
                <c:formatCode>#,##0</c:formatCode>
                <c:ptCount val="1"/>
                <c:pt idx="0">
                  <c:v>1911204674599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76-471A-930D-F1405E371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0481080"/>
        <c:axId val="550481408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Hoja1!$A$90</c15:sqref>
                        </c15:formulaRef>
                      </c:ext>
                    </c:extLst>
                    <c:strCache>
                      <c:ptCount val="1"/>
                      <c:pt idx="0">
                        <c:v>TOTAL DE PARTICIPACION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Hoja1!$B$83</c15:sqref>
                        </c15:formulaRef>
                      </c:ext>
                    </c:extLst>
                    <c:strCache>
                      <c:ptCount val="1"/>
                      <c:pt idx="0">
                        <c:v>ACTIVOS NETOS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Hoja1!$B$90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3776-471A-930D-F1405E3714C3}"/>
                  </c:ext>
                </c:extLst>
              </c15:ser>
            </c15:filteredBarSeries>
          </c:ext>
        </c:extLst>
      </c:barChart>
      <c:catAx>
        <c:axId val="550481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0481408"/>
        <c:crosses val="autoZero"/>
        <c:auto val="1"/>
        <c:lblAlgn val="ctr"/>
        <c:lblOffset val="100"/>
        <c:noMultiLvlLbl val="0"/>
      </c:catAx>
      <c:valAx>
        <c:axId val="55048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0481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200" b="0" i="0" baseline="0">
                <a:effectLst/>
              </a:rPr>
              <a:t>ACTIVOS</a:t>
            </a:r>
            <a:r>
              <a:rPr lang="es-MX" sz="1800" b="0" i="0" baseline="0">
                <a:effectLst/>
              </a:rPr>
              <a:t> </a:t>
            </a:r>
            <a:r>
              <a:rPr lang="es-MX" sz="1200" b="0" i="0" baseline="0">
                <a:effectLst/>
              </a:rPr>
              <a:t>NETOS</a:t>
            </a:r>
            <a:endParaRPr lang="es-MX">
              <a:effectLst/>
            </a:endParaRPr>
          </a:p>
          <a:p>
            <a:pPr>
              <a:defRPr/>
            </a:pPr>
            <a:r>
              <a:rPr lang="es-MX" sz="1200" b="0" i="0" baseline="0">
                <a:effectLst/>
              </a:rPr>
              <a:t>(miles de millones de pesos)</a:t>
            </a:r>
            <a:endParaRPr lang="es-MX">
              <a:effectLst/>
            </a:endParaRPr>
          </a:p>
          <a:p>
            <a:pPr>
              <a:defRPr/>
            </a:pPr>
            <a:r>
              <a:rPr lang="es-MX" sz="1200" b="0" i="0" baseline="0">
                <a:effectLst/>
              </a:rPr>
              <a:t>SEP 2019</a:t>
            </a:r>
            <a:endParaRPr lang="es-MX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Hoja1!$A$136</c:f>
              <c:strCache>
                <c:ptCount val="1"/>
                <c:pt idx="0">
                  <c:v>SANTAND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Hoja1!$B$135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Hoja1!$B$136</c:f>
              <c:numCache>
                <c:formatCode>#,##0</c:formatCode>
                <c:ptCount val="1"/>
                <c:pt idx="0">
                  <c:v>256300259375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3-4246-9DAC-019CFFC37697}"/>
            </c:ext>
          </c:extLst>
        </c:ser>
        <c:ser>
          <c:idx val="1"/>
          <c:order val="1"/>
          <c:tx>
            <c:strRef>
              <c:f>Hoja1!$A$137</c:f>
              <c:strCache>
                <c:ptCount val="1"/>
                <c:pt idx="0">
                  <c:v>OSCOTIA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Hoja1!$B$135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Hoja1!$B$137</c:f>
              <c:numCache>
                <c:formatCode>#,##0</c:formatCode>
                <c:ptCount val="1"/>
                <c:pt idx="0">
                  <c:v>170583237355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73-4246-9DAC-019CFFC37697}"/>
            </c:ext>
          </c:extLst>
        </c:ser>
        <c:ser>
          <c:idx val="2"/>
          <c:order val="2"/>
          <c:tx>
            <c:strRef>
              <c:f>Hoja1!$A$138</c:f>
              <c:strCache>
                <c:ptCount val="1"/>
                <c:pt idx="0">
                  <c:v>OPINBUR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Hoja1!$B$135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Hoja1!$B$138</c:f>
              <c:numCache>
                <c:formatCode>#,##0</c:formatCode>
                <c:ptCount val="1"/>
                <c:pt idx="0">
                  <c:v>112164564756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73-4246-9DAC-019CFFC37697}"/>
            </c:ext>
          </c:extLst>
        </c:ser>
        <c:ser>
          <c:idx val="3"/>
          <c:order val="3"/>
          <c:tx>
            <c:strRef>
              <c:f>Hoja1!$A$139</c:f>
              <c:strCache>
                <c:ptCount val="1"/>
                <c:pt idx="0">
                  <c:v>OPHSBC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Hoja1!$B$135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Hoja1!$B$139</c:f>
              <c:numCache>
                <c:formatCode>#,##0</c:formatCode>
                <c:ptCount val="1"/>
                <c:pt idx="0">
                  <c:v>106802199646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73-4246-9DAC-019CFFC37697}"/>
            </c:ext>
          </c:extLst>
        </c:ser>
        <c:ser>
          <c:idx val="4"/>
          <c:order val="4"/>
          <c:tx>
            <c:strRef>
              <c:f>Hoja1!$A$140</c:f>
              <c:strCache>
                <c:ptCount val="1"/>
                <c:pt idx="0">
                  <c:v>OPBBVAG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Hoja1!$B$135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Hoja1!$B$140</c:f>
              <c:numCache>
                <c:formatCode>#,##0</c:formatCode>
                <c:ptCount val="1"/>
                <c:pt idx="0">
                  <c:v>547036198402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73-4246-9DAC-019CFFC37697}"/>
            </c:ext>
          </c:extLst>
        </c:ser>
        <c:ser>
          <c:idx val="5"/>
          <c:order val="5"/>
          <c:tx>
            <c:strRef>
              <c:f>Hoja1!$A$141</c:f>
              <c:strCache>
                <c:ptCount val="1"/>
                <c:pt idx="0">
                  <c:v>IMPFOND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Hoja1!$B$135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Hoja1!$B$141</c:f>
              <c:numCache>
                <c:formatCode>#,##0</c:formatCode>
                <c:ptCount val="1"/>
                <c:pt idx="0">
                  <c:v>497256084549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73-4246-9DAC-019CFFC37697}"/>
            </c:ext>
          </c:extLst>
        </c:ser>
        <c:ser>
          <c:idx val="7"/>
          <c:order val="7"/>
          <c:tx>
            <c:strRef>
              <c:f>Hoja1!$A$143</c:f>
              <c:strCache>
                <c:ptCount val="1"/>
                <c:pt idx="0">
                  <c:v>TOTAL DE ACTIVOS NETOS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Hoja1!$B$135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Hoja1!$B$143</c:f>
              <c:numCache>
                <c:formatCode>#,##0</c:formatCode>
                <c:ptCount val="1"/>
                <c:pt idx="0">
                  <c:v>2467051103723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73-4246-9DAC-019CFFC37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8941176"/>
        <c:axId val="61894347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Hoja1!$A$142</c15:sqref>
                        </c15:formulaRef>
                      </c:ext>
                    </c:extLst>
                    <c:strCache>
                      <c:ptCount val="1"/>
                      <c:pt idx="0">
                        <c:v>TOTAL DE PARTICIPACION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Hoja1!$B$135</c15:sqref>
                        </c15:formulaRef>
                      </c:ext>
                    </c:extLst>
                    <c:strCache>
                      <c:ptCount val="1"/>
                      <c:pt idx="0">
                        <c:v>ACTIVOS NETOS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Hoja1!$B$142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2F73-4246-9DAC-019CFFC37697}"/>
                  </c:ext>
                </c:extLst>
              </c15:ser>
            </c15:filteredBarSeries>
          </c:ext>
        </c:extLst>
      </c:barChart>
      <c:catAx>
        <c:axId val="618941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8943472"/>
        <c:crosses val="autoZero"/>
        <c:auto val="1"/>
        <c:lblAlgn val="ctr"/>
        <c:lblOffset val="100"/>
        <c:noMultiLvlLbl val="0"/>
      </c:catAx>
      <c:valAx>
        <c:axId val="61894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8941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200" b="0" i="0" baseline="0">
                <a:effectLst/>
              </a:rPr>
              <a:t>ACTIVOS NETOS</a:t>
            </a:r>
            <a:r>
              <a:rPr lang="es-MX" sz="1600" b="0" i="0" baseline="0">
                <a:effectLst/>
              </a:rPr>
              <a:t> </a:t>
            </a:r>
            <a:r>
              <a:rPr lang="es-MX" sz="1200" b="0" i="0" u="none" strike="noStrike" baseline="0">
                <a:effectLst/>
              </a:rPr>
              <a:t>(miles de millones de pesos)</a:t>
            </a:r>
            <a:endParaRPr lang="es-MX" sz="1200">
              <a:effectLst/>
            </a:endParaRPr>
          </a:p>
          <a:p>
            <a:pPr>
              <a:defRPr/>
            </a:pPr>
            <a:r>
              <a:rPr lang="es-MX" sz="1200" b="0" i="0" baseline="0">
                <a:effectLst/>
              </a:rPr>
              <a:t>DIC 2017</a:t>
            </a:r>
            <a:endParaRPr lang="es-MX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Hoja1!$A$110</c:f>
              <c:strCache>
                <c:ptCount val="1"/>
                <c:pt idx="0">
                  <c:v>SANTAND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Hoja1!$B$109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Hoja1!$B$110</c:f>
              <c:numCache>
                <c:formatCode>#,##0</c:formatCode>
                <c:ptCount val="1"/>
                <c:pt idx="0">
                  <c:v>248416401462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2-416C-94DC-3D8BF683A382}"/>
            </c:ext>
          </c:extLst>
        </c:ser>
        <c:ser>
          <c:idx val="1"/>
          <c:order val="1"/>
          <c:tx>
            <c:strRef>
              <c:f>Hoja1!$A$111</c:f>
              <c:strCache>
                <c:ptCount val="1"/>
                <c:pt idx="0">
                  <c:v>OSCOTIA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Hoja1!$B$109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Hoja1!$B$111</c:f>
              <c:numCache>
                <c:formatCode>#,##0</c:formatCode>
                <c:ptCount val="1"/>
                <c:pt idx="0">
                  <c:v>161779048637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02-416C-94DC-3D8BF683A382}"/>
            </c:ext>
          </c:extLst>
        </c:ser>
        <c:ser>
          <c:idx val="2"/>
          <c:order val="2"/>
          <c:tx>
            <c:strRef>
              <c:f>Hoja1!$A$112</c:f>
              <c:strCache>
                <c:ptCount val="1"/>
                <c:pt idx="0">
                  <c:v>OPINBUR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Hoja1!$B$109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Hoja1!$B$112</c:f>
              <c:numCache>
                <c:formatCode>#,##0</c:formatCode>
                <c:ptCount val="1"/>
                <c:pt idx="0">
                  <c:v>117529074590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02-416C-94DC-3D8BF683A382}"/>
            </c:ext>
          </c:extLst>
        </c:ser>
        <c:ser>
          <c:idx val="3"/>
          <c:order val="3"/>
          <c:tx>
            <c:strRef>
              <c:f>Hoja1!$A$113</c:f>
              <c:strCache>
                <c:ptCount val="1"/>
                <c:pt idx="0">
                  <c:v>OPHSBC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Hoja1!$B$109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Hoja1!$B$113</c:f>
              <c:numCache>
                <c:formatCode>#,##0</c:formatCode>
                <c:ptCount val="1"/>
                <c:pt idx="0">
                  <c:v>88123099011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02-416C-94DC-3D8BF683A382}"/>
            </c:ext>
          </c:extLst>
        </c:ser>
        <c:ser>
          <c:idx val="4"/>
          <c:order val="4"/>
          <c:tx>
            <c:strRef>
              <c:f>Hoja1!$A$114</c:f>
              <c:strCache>
                <c:ptCount val="1"/>
                <c:pt idx="0">
                  <c:v>OPBBVAG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Hoja1!$B$109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Hoja1!$B$114</c:f>
              <c:numCache>
                <c:formatCode>#,##0</c:formatCode>
                <c:ptCount val="1"/>
                <c:pt idx="0">
                  <c:v>432200914157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02-416C-94DC-3D8BF683A382}"/>
            </c:ext>
          </c:extLst>
        </c:ser>
        <c:ser>
          <c:idx val="5"/>
          <c:order val="5"/>
          <c:tx>
            <c:strRef>
              <c:f>Hoja1!$A$115</c:f>
              <c:strCache>
                <c:ptCount val="1"/>
                <c:pt idx="0">
                  <c:v>IMPFOND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Hoja1!$B$109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Hoja1!$B$115</c:f>
              <c:numCache>
                <c:formatCode>#,##0</c:formatCode>
                <c:ptCount val="1"/>
                <c:pt idx="0">
                  <c:v>529398286598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02-416C-94DC-3D8BF683A382}"/>
            </c:ext>
          </c:extLst>
        </c:ser>
        <c:ser>
          <c:idx val="7"/>
          <c:order val="7"/>
          <c:tx>
            <c:strRef>
              <c:f>Hoja1!$A$117</c:f>
              <c:strCache>
                <c:ptCount val="1"/>
                <c:pt idx="0">
                  <c:v>TOTAL DE ACTIVOS NETOS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Hoja1!$B$109</c:f>
              <c:strCache>
                <c:ptCount val="1"/>
                <c:pt idx="0">
                  <c:v>ACTIVOS NETOS</c:v>
                </c:pt>
              </c:strCache>
            </c:strRef>
          </c:cat>
          <c:val>
            <c:numRef>
              <c:f>Hoja1!$B$117</c:f>
              <c:numCache>
                <c:formatCode>#,##0</c:formatCode>
                <c:ptCount val="1"/>
                <c:pt idx="0">
                  <c:v>2282659572616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02-416C-94DC-3D8BF683A3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42207824"/>
        <c:axId val="44220815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Hoja1!$A$116</c15:sqref>
                        </c15:formulaRef>
                      </c:ext>
                    </c:extLst>
                    <c:strCache>
                      <c:ptCount val="1"/>
                      <c:pt idx="0">
                        <c:v>TOTAL DE PARTICIPACION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Hoja1!$B$109</c15:sqref>
                        </c15:formulaRef>
                      </c:ext>
                    </c:extLst>
                    <c:strCache>
                      <c:ptCount val="1"/>
                      <c:pt idx="0">
                        <c:v>ACTIVOS NETOS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Hoja1!$B$116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3102-416C-94DC-3D8BF683A382}"/>
                  </c:ext>
                </c:extLst>
              </c15:ser>
            </c15:filteredBarSeries>
          </c:ext>
        </c:extLst>
      </c:barChart>
      <c:catAx>
        <c:axId val="442207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2208152"/>
        <c:crosses val="autoZero"/>
        <c:auto val="1"/>
        <c:lblAlgn val="ctr"/>
        <c:lblOffset val="100"/>
        <c:noMultiLvlLbl val="0"/>
      </c:catAx>
      <c:valAx>
        <c:axId val="44220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220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PARTICIPACION RESPECTO AL TOTAL DE ACTIVOS</a:t>
            </a:r>
          </a:p>
          <a:p>
            <a:pPr>
              <a:defRPr/>
            </a:pPr>
            <a:r>
              <a:rPr lang="en-US"/>
              <a:t>DIC 2012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Hoja1!$C$44</c:f>
              <c:strCache>
                <c:ptCount val="1"/>
                <c:pt idx="0">
                  <c:v>% PARTICIPACION RESPECTO AL TOTAL DE ACTIVOS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87-4D99-B412-8AD86C3E54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87-4D99-B412-8AD86C3E54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D87-4D99-B412-8AD86C3E54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D87-4D99-B412-8AD86C3E54B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D87-4D99-B412-8AD86C3E54B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D87-4D99-B412-8AD86C3E54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Hoja1!$A$45:$A$50</c:f>
              <c:strCache>
                <c:ptCount val="6"/>
                <c:pt idx="0">
                  <c:v>SANTAND</c:v>
                </c:pt>
                <c:pt idx="1">
                  <c:v>OSCOTIA</c:v>
                </c:pt>
                <c:pt idx="2">
                  <c:v>OPINBUR</c:v>
                </c:pt>
                <c:pt idx="3">
                  <c:v>OPHSBC</c:v>
                </c:pt>
                <c:pt idx="4">
                  <c:v>OPBBVAG</c:v>
                </c:pt>
                <c:pt idx="5">
                  <c:v>IMPFOND</c:v>
                </c:pt>
              </c:strCache>
            </c:strRef>
          </c:cat>
          <c:val>
            <c:numRef>
              <c:f>Hoja1!$C$45:$C$50</c:f>
              <c:numCache>
                <c:formatCode>0%</c:formatCode>
                <c:ptCount val="6"/>
                <c:pt idx="0">
                  <c:v>0.12183280975830836</c:v>
                </c:pt>
                <c:pt idx="1">
                  <c:v>4.4116888357141178E-2</c:v>
                </c:pt>
                <c:pt idx="2">
                  <c:v>6.1249962494801649E-2</c:v>
                </c:pt>
                <c:pt idx="3">
                  <c:v>5.3530271724915146E-2</c:v>
                </c:pt>
                <c:pt idx="4">
                  <c:v>0.22174946740062523</c:v>
                </c:pt>
                <c:pt idx="5">
                  <c:v>0.2579142706314459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DC-453A-B362-93AD13787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Hoja1!$B$44</c15:sqref>
                        </c15:formulaRef>
                      </c:ext>
                    </c:extLst>
                    <c:strCache>
                      <c:ptCount val="1"/>
                      <c:pt idx="0">
                        <c:v>ACTIVOS NETOS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AD87-4D99-B412-8AD86C3E54B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AD87-4D99-B412-8AD86C3E54B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AD87-4D99-B412-8AD86C3E54B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AD87-4D99-B412-8AD86C3E54B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AD87-4D99-B412-8AD86C3E54BB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AD87-4D99-B412-8AD86C3E54BB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Hoja1!$A$45:$A$50</c15:sqref>
                        </c15:formulaRef>
                      </c:ext>
                    </c:extLst>
                    <c:strCache>
                      <c:ptCount val="6"/>
                      <c:pt idx="0">
                        <c:v>SANTAND</c:v>
                      </c:pt>
                      <c:pt idx="1">
                        <c:v>OSCOTIA</c:v>
                      </c:pt>
                      <c:pt idx="2">
                        <c:v>OPINBUR</c:v>
                      </c:pt>
                      <c:pt idx="3">
                        <c:v>OPHSBC</c:v>
                      </c:pt>
                      <c:pt idx="4">
                        <c:v>OPBBVAG</c:v>
                      </c:pt>
                      <c:pt idx="5">
                        <c:v>IMPFOND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Hoja1!$B$45:$B$50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181408057796</c:v>
                      </c:pt>
                      <c:pt idx="1">
                        <c:v>65689686126</c:v>
                      </c:pt>
                      <c:pt idx="2">
                        <c:v>91200693461</c:v>
                      </c:pt>
                      <c:pt idx="3">
                        <c:v>79706137010</c:v>
                      </c:pt>
                      <c:pt idx="4">
                        <c:v>330183144247</c:v>
                      </c:pt>
                      <c:pt idx="5">
                        <c:v>384032240625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9DC-453A-B362-93AD13787FCC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PARTICIPACION RESPECTO AL TOTAL DE ACTIVOS</a:t>
            </a:r>
          </a:p>
          <a:p>
            <a:pPr>
              <a:defRPr/>
            </a:pPr>
            <a:r>
              <a:rPr lang="en-US"/>
              <a:t>DIC 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2985627734033246"/>
          <c:y val="0.17634259259259263"/>
          <c:w val="0.40287467191601051"/>
          <c:h val="0.6714577865266842"/>
        </c:manualLayout>
      </c:layout>
      <c:pieChart>
        <c:varyColors val="1"/>
        <c:ser>
          <c:idx val="1"/>
          <c:order val="1"/>
          <c:tx>
            <c:strRef>
              <c:f>Hoja1!$C$57</c:f>
              <c:strCache>
                <c:ptCount val="1"/>
                <c:pt idx="0">
                  <c:v>% PARTICIPACION RESPECTO AL TOTAL DE ACTIVOS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CE-475D-9782-0C534D90C3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CE-475D-9782-0C534D90C3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CE-475D-9782-0C534D90C3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0CE-475D-9782-0C534D90C39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0CE-475D-9782-0C534D90C39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0CE-475D-9782-0C534D90C3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Hoja1!$A$58:$A$63</c:f>
              <c:strCache>
                <c:ptCount val="6"/>
                <c:pt idx="0">
                  <c:v>SANTAND</c:v>
                </c:pt>
                <c:pt idx="1">
                  <c:v>OSCOTIA</c:v>
                </c:pt>
                <c:pt idx="2">
                  <c:v>OPINBUR</c:v>
                </c:pt>
                <c:pt idx="3">
                  <c:v>OPHSBC</c:v>
                </c:pt>
                <c:pt idx="4">
                  <c:v>OPBBVAG</c:v>
                </c:pt>
                <c:pt idx="5">
                  <c:v>IMPFOND</c:v>
                </c:pt>
              </c:strCache>
            </c:strRef>
          </c:cat>
          <c:val>
            <c:numRef>
              <c:f>Hoja1!$C$58:$C$63</c:f>
              <c:numCache>
                <c:formatCode>0%</c:formatCode>
                <c:ptCount val="6"/>
                <c:pt idx="0">
                  <c:v>0.11831424168201325</c:v>
                </c:pt>
                <c:pt idx="1">
                  <c:v>4.5534199010725362E-2</c:v>
                </c:pt>
                <c:pt idx="2">
                  <c:v>5.788311325182572E-2</c:v>
                </c:pt>
                <c:pt idx="3">
                  <c:v>4.7855815413103658E-2</c:v>
                </c:pt>
                <c:pt idx="4">
                  <c:v>0.20396161242335203</c:v>
                </c:pt>
                <c:pt idx="5">
                  <c:v>0.26687758489407432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2C-4F82-9B4F-D292F4B3E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Hoja1!$B$57</c15:sqref>
                        </c15:formulaRef>
                      </c:ext>
                    </c:extLst>
                    <c:strCache>
                      <c:ptCount val="1"/>
                      <c:pt idx="0">
                        <c:v>ACTIVOS NETOS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80CE-475D-9782-0C534D90C39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80CE-475D-9782-0C534D90C39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80CE-475D-9782-0C534D90C39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80CE-475D-9782-0C534D90C39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80CE-475D-9782-0C534D90C39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80CE-475D-9782-0C534D90C39F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Hoja1!$A$58:$A$63</c15:sqref>
                        </c15:formulaRef>
                      </c:ext>
                    </c:extLst>
                    <c:strCache>
                      <c:ptCount val="6"/>
                      <c:pt idx="0">
                        <c:v>SANTAND</c:v>
                      </c:pt>
                      <c:pt idx="1">
                        <c:v>OSCOTIA</c:v>
                      </c:pt>
                      <c:pt idx="2">
                        <c:v>OPINBUR</c:v>
                      </c:pt>
                      <c:pt idx="3">
                        <c:v>OPHSBC</c:v>
                      </c:pt>
                      <c:pt idx="4">
                        <c:v>OPBBVAG</c:v>
                      </c:pt>
                      <c:pt idx="5">
                        <c:v>IMPFOND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Hoja1!$B$58:$B$63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192648559303</c:v>
                      </c:pt>
                      <c:pt idx="1">
                        <c:v>74142366242</c:v>
                      </c:pt>
                      <c:pt idx="2">
                        <c:v>94249840234</c:v>
                      </c:pt>
                      <c:pt idx="3">
                        <c:v>77922604773</c:v>
                      </c:pt>
                      <c:pt idx="4">
                        <c:v>332106348550</c:v>
                      </c:pt>
                      <c:pt idx="5">
                        <c:v>434551086236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82C-4F82-9B4F-D292F4B3E225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PARTICIPACION RESPECTO AL TOTAL DE ACTIVOS</a:t>
            </a:r>
          </a:p>
          <a:p>
            <a:pPr>
              <a:defRPr/>
            </a:pPr>
            <a:r>
              <a:rPr lang="en-US"/>
              <a:t>DIC 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Hoja1!$C$70</c:f>
              <c:strCache>
                <c:ptCount val="1"/>
                <c:pt idx="0">
                  <c:v>% PARTICIPACION RESPECTO AL TOTAL DE ACTIVOS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47-4FB6-B7FA-2CCAC55055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47-4FB6-B7FA-2CCAC55055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547-4FB6-B7FA-2CCAC55055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547-4FB6-B7FA-2CCAC55055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547-4FB6-B7FA-2CCAC55055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547-4FB6-B7FA-2CCAC55055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Hoja1!$A$71:$A$76</c:f>
              <c:strCache>
                <c:ptCount val="6"/>
                <c:pt idx="0">
                  <c:v>SANTAND</c:v>
                </c:pt>
                <c:pt idx="1">
                  <c:v>OSCOTIA</c:v>
                </c:pt>
                <c:pt idx="2">
                  <c:v>OPINBUR</c:v>
                </c:pt>
                <c:pt idx="3">
                  <c:v>OPHSBC</c:v>
                </c:pt>
                <c:pt idx="4">
                  <c:v>OPBBVAG</c:v>
                </c:pt>
                <c:pt idx="5">
                  <c:v>IMPFOND</c:v>
                </c:pt>
              </c:strCache>
            </c:strRef>
          </c:cat>
          <c:val>
            <c:numRef>
              <c:f>Hoja1!$C$71:$C$76</c:f>
              <c:numCache>
                <c:formatCode>0%</c:formatCode>
                <c:ptCount val="6"/>
                <c:pt idx="0">
                  <c:v>0.11826212463817133</c:v>
                </c:pt>
                <c:pt idx="1">
                  <c:v>4.3537834716842562E-2</c:v>
                </c:pt>
                <c:pt idx="2">
                  <c:v>5.5971738898093204E-2</c:v>
                </c:pt>
                <c:pt idx="3">
                  <c:v>4.3764103168083435E-2</c:v>
                </c:pt>
                <c:pt idx="4">
                  <c:v>0.1914087689879016</c:v>
                </c:pt>
                <c:pt idx="5">
                  <c:v>0.25524353120015281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97-4959-9657-F21114BA2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Hoja1!$B$70</c15:sqref>
                        </c15:formulaRef>
                      </c:ext>
                    </c:extLst>
                    <c:strCache>
                      <c:ptCount val="1"/>
                      <c:pt idx="0">
                        <c:v>ACTIVOS NETOS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B547-4FB6-B7FA-2CCAC55055E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B547-4FB6-B7FA-2CCAC55055E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B547-4FB6-B7FA-2CCAC55055E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B547-4FB6-B7FA-2CCAC55055EA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B547-4FB6-B7FA-2CCAC55055EA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B547-4FB6-B7FA-2CCAC55055EA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Hoja1!$A$71:$A$76</c15:sqref>
                        </c15:formulaRef>
                      </c:ext>
                    </c:extLst>
                    <c:strCache>
                      <c:ptCount val="6"/>
                      <c:pt idx="0">
                        <c:v>SANTAND</c:v>
                      </c:pt>
                      <c:pt idx="1">
                        <c:v>OSCOTIA</c:v>
                      </c:pt>
                      <c:pt idx="2">
                        <c:v>OPINBUR</c:v>
                      </c:pt>
                      <c:pt idx="3">
                        <c:v>OPHSBC</c:v>
                      </c:pt>
                      <c:pt idx="4">
                        <c:v>OPBBVAG</c:v>
                      </c:pt>
                      <c:pt idx="5">
                        <c:v>IMPFOND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Hoja1!$B$71:$B$76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217612511566</c:v>
                      </c:pt>
                      <c:pt idx="1">
                        <c:v>80113371799</c:v>
                      </c:pt>
                      <c:pt idx="2">
                        <c:v>102992828140</c:v>
                      </c:pt>
                      <c:pt idx="3">
                        <c:v>80529725269</c:v>
                      </c:pt>
                      <c:pt idx="4">
                        <c:v>352208647381</c:v>
                      </c:pt>
                      <c:pt idx="5">
                        <c:v>469670116746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997-4959-9657-F21114BA20D1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PARTICIPACION RESPECTO AL TOTAL DE ACTIVOS</a:t>
            </a:r>
          </a:p>
          <a:p>
            <a:pPr>
              <a:defRPr/>
            </a:pPr>
            <a:r>
              <a:rPr lang="en-US"/>
              <a:t>DIC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Hoja1!$C$83</c:f>
              <c:strCache>
                <c:ptCount val="1"/>
                <c:pt idx="0">
                  <c:v>% PARTICIPACION RESPECTO AL TOTAL DE ACTIVOS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86-4E0D-B2A1-26A4887B00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86-4E0D-B2A1-26A4887B00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86-4E0D-B2A1-26A4887B00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386-4E0D-B2A1-26A4887B00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386-4E0D-B2A1-26A4887B00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386-4E0D-B2A1-26A4887B00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Hoja1!$A$84:$A$89</c:f>
              <c:strCache>
                <c:ptCount val="6"/>
                <c:pt idx="0">
                  <c:v>SANTAND</c:v>
                </c:pt>
                <c:pt idx="1">
                  <c:v>OSCOTIA</c:v>
                </c:pt>
                <c:pt idx="2">
                  <c:v>OPINBUR</c:v>
                </c:pt>
                <c:pt idx="3">
                  <c:v>OPHSBC</c:v>
                </c:pt>
                <c:pt idx="4">
                  <c:v>OPBBVAG</c:v>
                </c:pt>
                <c:pt idx="5">
                  <c:v>IMPFOND</c:v>
                </c:pt>
              </c:strCache>
            </c:strRef>
          </c:cat>
          <c:val>
            <c:numRef>
              <c:f>Hoja1!$C$84:$C$89</c:f>
              <c:numCache>
                <c:formatCode>0%</c:formatCode>
                <c:ptCount val="6"/>
                <c:pt idx="0">
                  <c:v>0.12209470501894831</c:v>
                </c:pt>
                <c:pt idx="1">
                  <c:v>4.7412378613511066E-2</c:v>
                </c:pt>
                <c:pt idx="2">
                  <c:v>5.6140705339428089E-2</c:v>
                </c:pt>
                <c:pt idx="3">
                  <c:v>4.1060605285232102E-2</c:v>
                </c:pt>
                <c:pt idx="4">
                  <c:v>0.1903796747694447</c:v>
                </c:pt>
                <c:pt idx="5">
                  <c:v>0.24344550695943731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84-4823-B180-B45DE3FD5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Hoja1!$B$83</c15:sqref>
                        </c15:formulaRef>
                      </c:ext>
                    </c:extLst>
                    <c:strCache>
                      <c:ptCount val="1"/>
                      <c:pt idx="0">
                        <c:v>ACTIVOS NETOS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9386-4E0D-B2A1-26A4887B006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9386-4E0D-B2A1-26A4887B006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9386-4E0D-B2A1-26A4887B006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9386-4E0D-B2A1-26A4887B006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9386-4E0D-B2A1-26A4887B006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9386-4E0D-B2A1-26A4887B006F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Hoja1!$A$84:$A$89</c15:sqref>
                        </c15:formulaRef>
                      </c:ext>
                    </c:extLst>
                    <c:strCache>
                      <c:ptCount val="6"/>
                      <c:pt idx="0">
                        <c:v>SANTAND</c:v>
                      </c:pt>
                      <c:pt idx="1">
                        <c:v>OSCOTIA</c:v>
                      </c:pt>
                      <c:pt idx="2">
                        <c:v>OPINBUR</c:v>
                      </c:pt>
                      <c:pt idx="3">
                        <c:v>OPHSBC</c:v>
                      </c:pt>
                      <c:pt idx="4">
                        <c:v>OPBBVAG</c:v>
                      </c:pt>
                      <c:pt idx="5">
                        <c:v>IMPFOND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Hoja1!$B$84:$B$89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233347970976</c:v>
                      </c:pt>
                      <c:pt idx="1">
                        <c:v>90614759640</c:v>
                      </c:pt>
                      <c:pt idx="2">
                        <c:v>107296378480</c:v>
                      </c:pt>
                      <c:pt idx="3">
                        <c:v>78475220763</c:v>
                      </c:pt>
                      <c:pt idx="4">
                        <c:v>363854524368</c:v>
                      </c:pt>
                      <c:pt idx="5">
                        <c:v>465274190911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684-4823-B180-B45DE3FD5A55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PARTICIPACION RESPECTO AL TOTAL DE ACTIVOS</a:t>
            </a:r>
          </a:p>
          <a:p>
            <a:pPr>
              <a:defRPr/>
            </a:pPr>
            <a:r>
              <a:rPr lang="en-US"/>
              <a:t>DIC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Hoja1!$C$96</c:f>
              <c:strCache>
                <c:ptCount val="1"/>
                <c:pt idx="0">
                  <c:v>% PARTICIPACION RESPECTO AL TOTAL DE ACTIVOS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11-4795-827F-B0E5AAEC4D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11-4795-827F-B0E5AAEC4D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411-4795-827F-B0E5AAEC4D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411-4795-827F-B0E5AAEC4D3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411-4795-827F-B0E5AAEC4D3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411-4795-827F-B0E5AAEC4D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Hoja1!$A$97:$A$102</c:f>
              <c:strCache>
                <c:ptCount val="6"/>
                <c:pt idx="0">
                  <c:v>SANTAND</c:v>
                </c:pt>
                <c:pt idx="1">
                  <c:v>OSCOTIA</c:v>
                </c:pt>
                <c:pt idx="2">
                  <c:v>OPINBUR</c:v>
                </c:pt>
                <c:pt idx="3">
                  <c:v>OPHSBC</c:v>
                </c:pt>
                <c:pt idx="4">
                  <c:v>OPBBVAG</c:v>
                </c:pt>
                <c:pt idx="5">
                  <c:v>IMPFOND</c:v>
                </c:pt>
              </c:strCache>
            </c:strRef>
          </c:cat>
          <c:val>
            <c:numRef>
              <c:f>Hoja1!$C$97:$C$102</c:f>
              <c:numCache>
                <c:formatCode>0%</c:formatCode>
                <c:ptCount val="6"/>
                <c:pt idx="0">
                  <c:v>0.11868013520785305</c:v>
                </c:pt>
                <c:pt idx="1">
                  <c:v>5.1453826866148022E-2</c:v>
                </c:pt>
                <c:pt idx="2">
                  <c:v>5.6471388711887192E-2</c:v>
                </c:pt>
                <c:pt idx="3">
                  <c:v>3.7522476410768252E-2</c:v>
                </c:pt>
                <c:pt idx="4">
                  <c:v>0.19419912184134069</c:v>
                </c:pt>
                <c:pt idx="5">
                  <c:v>0.23457969769778506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BB-491E-8DDE-08EAA4726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Hoja1!$B$96</c15:sqref>
                        </c15:formulaRef>
                      </c:ext>
                    </c:extLst>
                    <c:strCache>
                      <c:ptCount val="1"/>
                      <c:pt idx="0">
                        <c:v>ACTIVOS NETOS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D411-4795-827F-B0E5AAEC4D3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D411-4795-827F-B0E5AAEC4D3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D411-4795-827F-B0E5AAEC4D3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D411-4795-827F-B0E5AAEC4D3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D411-4795-827F-B0E5AAEC4D32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D411-4795-827F-B0E5AAEC4D32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Hoja1!$A$97:$A$102</c15:sqref>
                        </c15:formulaRef>
                      </c:ext>
                    </c:extLst>
                    <c:strCache>
                      <c:ptCount val="6"/>
                      <c:pt idx="0">
                        <c:v>SANTAND</c:v>
                      </c:pt>
                      <c:pt idx="1">
                        <c:v>OSCOTIA</c:v>
                      </c:pt>
                      <c:pt idx="2">
                        <c:v>OPINBUR</c:v>
                      </c:pt>
                      <c:pt idx="3">
                        <c:v>OPHSBC</c:v>
                      </c:pt>
                      <c:pt idx="4">
                        <c:v>OPBBVAG</c:v>
                      </c:pt>
                      <c:pt idx="5">
                        <c:v>IMPFOND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Hoja1!$B$97:$B$102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238682420307</c:v>
                      </c:pt>
                      <c:pt idx="1">
                        <c:v>103480872422</c:v>
                      </c:pt>
                      <c:pt idx="2">
                        <c:v>113571894001</c:v>
                      </c:pt>
                      <c:pt idx="3">
                        <c:v>75462970024</c:v>
                      </c:pt>
                      <c:pt idx="4">
                        <c:v>390561708928</c:v>
                      </c:pt>
                      <c:pt idx="5">
                        <c:v>471772718352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2BB-491E-8DDE-08EAA4726D87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PARTICIPACION RESPECTO AL TOTAL DE ACTIVOS</a:t>
            </a:r>
          </a:p>
          <a:p>
            <a:pPr>
              <a:defRPr/>
            </a:pPr>
            <a:r>
              <a:rPr lang="en-US"/>
              <a:t>DIC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Hoja1!$C$109</c:f>
              <c:strCache>
                <c:ptCount val="1"/>
                <c:pt idx="0">
                  <c:v>% PARTICIPACION RESPECTO AL TOTAL DE ACTIVOS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22-439D-8F81-5890574940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22-439D-8F81-5890574940D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22-439D-8F81-5890574940D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22-439D-8F81-5890574940D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022-439D-8F81-5890574940D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022-439D-8F81-5890574940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Hoja1!$A$110:$A$115</c:f>
              <c:strCache>
                <c:ptCount val="6"/>
                <c:pt idx="0">
                  <c:v>SANTAND</c:v>
                </c:pt>
                <c:pt idx="1">
                  <c:v>OSCOTIA</c:v>
                </c:pt>
                <c:pt idx="2">
                  <c:v>OPINBUR</c:v>
                </c:pt>
                <c:pt idx="3">
                  <c:v>OPHSBC</c:v>
                </c:pt>
                <c:pt idx="4">
                  <c:v>OPBBVAG</c:v>
                </c:pt>
                <c:pt idx="5">
                  <c:v>IMPFOND</c:v>
                </c:pt>
              </c:strCache>
            </c:strRef>
          </c:cat>
          <c:val>
            <c:numRef>
              <c:f>Hoja1!$C$110:$C$115</c:f>
              <c:numCache>
                <c:formatCode>0%</c:formatCode>
                <c:ptCount val="6"/>
                <c:pt idx="0">
                  <c:v>0.10882761689133827</c:v>
                </c:pt>
                <c:pt idx="1">
                  <c:v>7.0873051145158752E-2</c:v>
                </c:pt>
                <c:pt idx="2">
                  <c:v>5.1487780306770828E-2</c:v>
                </c:pt>
                <c:pt idx="3">
                  <c:v>3.860544956776369E-2</c:v>
                </c:pt>
                <c:pt idx="4">
                  <c:v>0.18934094218074055</c:v>
                </c:pt>
                <c:pt idx="5">
                  <c:v>0.23192169912191191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F3-4336-9C09-1C8AEAA91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Hoja1!$B$109</c15:sqref>
                        </c15:formulaRef>
                      </c:ext>
                    </c:extLst>
                    <c:strCache>
                      <c:ptCount val="1"/>
                      <c:pt idx="0">
                        <c:v>ACTIVOS NETOS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7022-439D-8F81-5890574940D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7022-439D-8F81-5890574940D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7022-439D-8F81-5890574940D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7022-439D-8F81-5890574940D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7022-439D-8F81-5890574940D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7022-439D-8F81-5890574940D0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Hoja1!$A$110:$A$115</c15:sqref>
                        </c15:formulaRef>
                      </c:ext>
                    </c:extLst>
                    <c:strCache>
                      <c:ptCount val="6"/>
                      <c:pt idx="0">
                        <c:v>SANTAND</c:v>
                      </c:pt>
                      <c:pt idx="1">
                        <c:v>OSCOTIA</c:v>
                      </c:pt>
                      <c:pt idx="2">
                        <c:v>OPINBUR</c:v>
                      </c:pt>
                      <c:pt idx="3">
                        <c:v>OPHSBC</c:v>
                      </c:pt>
                      <c:pt idx="4">
                        <c:v>OPBBVAG</c:v>
                      </c:pt>
                      <c:pt idx="5">
                        <c:v>IMPFOND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Hoja1!$B$110:$B$115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248416401462</c:v>
                      </c:pt>
                      <c:pt idx="1">
                        <c:v>161779048637</c:v>
                      </c:pt>
                      <c:pt idx="2">
                        <c:v>117529074590</c:v>
                      </c:pt>
                      <c:pt idx="3">
                        <c:v>88123099011</c:v>
                      </c:pt>
                      <c:pt idx="4">
                        <c:v>432200914157</c:v>
                      </c:pt>
                      <c:pt idx="5">
                        <c:v>529398286598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1F3-4336-9C09-1C8AEAA91EFE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PARTICIPACION RESPECTO AL TOTAL DE ACTIVOS</a:t>
            </a:r>
          </a:p>
          <a:p>
            <a:pPr>
              <a:defRPr/>
            </a:pPr>
            <a:r>
              <a:rPr lang="en-US"/>
              <a:t>DIC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Hoja1!$C$122</c:f>
              <c:strCache>
                <c:ptCount val="1"/>
                <c:pt idx="0">
                  <c:v>% PARTICIPACION RESPECTO AL TOTAL DE ACTIVOS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A7-454E-8AC1-8F47296336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A7-454E-8AC1-8F47296336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A7-454E-8AC1-8F47296336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9A7-454E-8AC1-8F47296336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9A7-454E-8AC1-8F47296336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9A7-454E-8AC1-8F47296336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Hoja1!$A$123:$A$128</c:f>
              <c:strCache>
                <c:ptCount val="6"/>
                <c:pt idx="0">
                  <c:v>SANTAND</c:v>
                </c:pt>
                <c:pt idx="1">
                  <c:v>OSCOTIA</c:v>
                </c:pt>
                <c:pt idx="2">
                  <c:v>OPINBUR</c:v>
                </c:pt>
                <c:pt idx="3">
                  <c:v>OPHSBC</c:v>
                </c:pt>
                <c:pt idx="4">
                  <c:v>OPBBVAG</c:v>
                </c:pt>
                <c:pt idx="5">
                  <c:v>IMPFOND</c:v>
                </c:pt>
              </c:strCache>
            </c:strRef>
          </c:cat>
          <c:val>
            <c:numRef>
              <c:f>Hoja1!$C$123:$C$128</c:f>
              <c:numCache>
                <c:formatCode>0%</c:formatCode>
                <c:ptCount val="6"/>
                <c:pt idx="0">
                  <c:v>0.10590769826915404</c:v>
                </c:pt>
                <c:pt idx="1">
                  <c:v>7.1878458208716245E-2</c:v>
                </c:pt>
                <c:pt idx="2">
                  <c:v>4.8767326844391397E-2</c:v>
                </c:pt>
                <c:pt idx="3">
                  <c:v>4.0666111848937897E-2</c:v>
                </c:pt>
                <c:pt idx="4">
                  <c:v>0.20280646253318743</c:v>
                </c:pt>
                <c:pt idx="5">
                  <c:v>0.22274223755731867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8C-469C-BBD5-63E394088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Hoja1!$B$122</c15:sqref>
                        </c15:formulaRef>
                      </c:ext>
                    </c:extLst>
                    <c:strCache>
                      <c:ptCount val="1"/>
                      <c:pt idx="0">
                        <c:v>ACTIVOS NETOS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69A7-454E-8AC1-8F472963364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69A7-454E-8AC1-8F472963364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69A7-454E-8AC1-8F472963364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69A7-454E-8AC1-8F472963364C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69A7-454E-8AC1-8F472963364C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69A7-454E-8AC1-8F472963364C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Hoja1!$A$123:$A$128</c15:sqref>
                        </c15:formulaRef>
                      </c:ext>
                    </c:extLst>
                    <c:strCache>
                      <c:ptCount val="6"/>
                      <c:pt idx="0">
                        <c:v>SANTAND</c:v>
                      </c:pt>
                      <c:pt idx="1">
                        <c:v>OSCOTIA</c:v>
                      </c:pt>
                      <c:pt idx="2">
                        <c:v>OPINBUR</c:v>
                      </c:pt>
                      <c:pt idx="3">
                        <c:v>OPHSBC</c:v>
                      </c:pt>
                      <c:pt idx="4">
                        <c:v>OPBBVAG</c:v>
                      </c:pt>
                      <c:pt idx="5">
                        <c:v>IMPFOND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Hoja1!$B$123:$B$128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241023388023</c:v>
                      </c:pt>
                      <c:pt idx="1">
                        <c:v>163580077808</c:v>
                      </c:pt>
                      <c:pt idx="2">
                        <c:v>110984060016</c:v>
                      </c:pt>
                      <c:pt idx="3">
                        <c:v>92547418325</c:v>
                      </c:pt>
                      <c:pt idx="4">
                        <c:v>461544359018</c:v>
                      </c:pt>
                      <c:pt idx="5">
                        <c:v>506913941378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88C-469C-BBD5-63E394088893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7775</xdr:colOff>
      <xdr:row>17</xdr:row>
      <xdr:rowOff>777</xdr:rowOff>
    </xdr:from>
    <xdr:to>
      <xdr:col>8</xdr:col>
      <xdr:colOff>404326</xdr:colOff>
      <xdr:row>27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44EB5ED-7E81-4226-91CF-131DE487A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21683</xdr:colOff>
      <xdr:row>30</xdr:row>
      <xdr:rowOff>6814</xdr:rowOff>
    </xdr:from>
    <xdr:to>
      <xdr:col>8</xdr:col>
      <xdr:colOff>418171</xdr:colOff>
      <xdr:row>39</xdr:row>
      <xdr:rowOff>359316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4569B3F-1DF9-4B33-9559-7D1766711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27878</xdr:colOff>
      <xdr:row>43</xdr:row>
      <xdr:rowOff>13009</xdr:rowOff>
    </xdr:from>
    <xdr:to>
      <xdr:col>8</xdr:col>
      <xdr:colOff>424366</xdr:colOff>
      <xdr:row>53</xdr:row>
      <xdr:rowOff>6194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CE79ADF-BB2C-400B-A79D-1ACA78D07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15487</xdr:colOff>
      <xdr:row>56</xdr:row>
      <xdr:rowOff>6814</xdr:rowOff>
    </xdr:from>
    <xdr:to>
      <xdr:col>8</xdr:col>
      <xdr:colOff>411975</xdr:colOff>
      <xdr:row>65</xdr:row>
      <xdr:rowOff>346927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291D17C-AB90-4005-A326-C31C20652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46463</xdr:colOff>
      <xdr:row>69</xdr:row>
      <xdr:rowOff>13010</xdr:rowOff>
    </xdr:from>
    <xdr:to>
      <xdr:col>8</xdr:col>
      <xdr:colOff>442951</xdr:colOff>
      <xdr:row>78</xdr:row>
      <xdr:rowOff>353121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FAF6873-816C-404D-9756-CA315790B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46463</xdr:colOff>
      <xdr:row>82</xdr:row>
      <xdr:rowOff>6813</xdr:rowOff>
    </xdr:from>
    <xdr:to>
      <xdr:col>8</xdr:col>
      <xdr:colOff>442951</xdr:colOff>
      <xdr:row>93</xdr:row>
      <xdr:rowOff>6194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A222906-58A9-4B6B-9027-78442DBEC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40268</xdr:colOff>
      <xdr:row>93</xdr:row>
      <xdr:rowOff>180277</xdr:rowOff>
    </xdr:from>
    <xdr:to>
      <xdr:col>8</xdr:col>
      <xdr:colOff>436756</xdr:colOff>
      <xdr:row>105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6492385-1B03-4B88-B0DF-75DB6AD90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77438</xdr:colOff>
      <xdr:row>108</xdr:row>
      <xdr:rowOff>618</xdr:rowOff>
    </xdr:from>
    <xdr:to>
      <xdr:col>8</xdr:col>
      <xdr:colOff>473926</xdr:colOff>
      <xdr:row>117</xdr:row>
      <xdr:rowOff>353121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BE02E1A-AD61-44B4-AA40-7E9EFE7DB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65049</xdr:colOff>
      <xdr:row>121</xdr:row>
      <xdr:rowOff>6814</xdr:rowOff>
    </xdr:from>
    <xdr:to>
      <xdr:col>8</xdr:col>
      <xdr:colOff>461537</xdr:colOff>
      <xdr:row>130</xdr:row>
      <xdr:rowOff>328341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625BD123-932F-45B5-9209-66C50FE00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71243</xdr:colOff>
      <xdr:row>132</xdr:row>
      <xdr:rowOff>180277</xdr:rowOff>
    </xdr:from>
    <xdr:to>
      <xdr:col>8</xdr:col>
      <xdr:colOff>467731</xdr:colOff>
      <xdr:row>143</xdr:row>
      <xdr:rowOff>315950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B7869FD-D119-44B2-AEAD-D2838EED0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96024</xdr:colOff>
      <xdr:row>3</xdr:row>
      <xdr:rowOff>619</xdr:rowOff>
    </xdr:from>
    <xdr:to>
      <xdr:col>8</xdr:col>
      <xdr:colOff>492512</xdr:colOff>
      <xdr:row>12</xdr:row>
      <xdr:rowOff>328341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06E78D3-63D5-4408-985E-59D858470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43367</xdr:colOff>
      <xdr:row>2</xdr:row>
      <xdr:rowOff>180276</xdr:rowOff>
    </xdr:from>
    <xdr:to>
      <xdr:col>15</xdr:col>
      <xdr:colOff>12391</xdr:colOff>
      <xdr:row>12</xdr:row>
      <xdr:rowOff>322147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E073BBAE-DD05-441E-9B60-11EA095EF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789877</xdr:colOff>
      <xdr:row>121</xdr:row>
      <xdr:rowOff>37791</xdr:rowOff>
    </xdr:from>
    <xdr:to>
      <xdr:col>14</xdr:col>
      <xdr:colOff>768195</xdr:colOff>
      <xdr:row>130</xdr:row>
      <xdr:rowOff>11772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5E8B28FA-4FB2-4996-9113-95213662A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89827</xdr:colOff>
      <xdr:row>43</xdr:row>
      <xdr:rowOff>13009</xdr:rowOff>
    </xdr:from>
    <xdr:to>
      <xdr:col>15</xdr:col>
      <xdr:colOff>92926</xdr:colOff>
      <xdr:row>52</xdr:row>
      <xdr:rowOff>362262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98CDE074-5DE6-4193-AA87-CDB975086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653584</xdr:colOff>
      <xdr:row>95</xdr:row>
      <xdr:rowOff>62569</xdr:rowOff>
    </xdr:from>
    <xdr:to>
      <xdr:col>14</xdr:col>
      <xdr:colOff>662877</xdr:colOff>
      <xdr:row>104</xdr:row>
      <xdr:rowOff>312295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C3DB4AA8-08B6-42BA-897B-6BA13DAC9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473927</xdr:colOff>
      <xdr:row>17</xdr:row>
      <xdr:rowOff>18738</xdr:rowOff>
    </xdr:from>
    <xdr:to>
      <xdr:col>14</xdr:col>
      <xdr:colOff>470829</xdr:colOff>
      <xdr:row>26</xdr:row>
      <xdr:rowOff>337279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2F4F6B8C-782F-4924-AC3B-1DC7B7E0F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718279</xdr:colOff>
      <xdr:row>29</xdr:row>
      <xdr:rowOff>162397</xdr:rowOff>
    </xdr:from>
    <xdr:to>
      <xdr:col>15</xdr:col>
      <xdr:colOff>174885</xdr:colOff>
      <xdr:row>39</xdr:row>
      <xdr:rowOff>324786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BAA33946-0415-4FC6-A578-A41C70425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749509</xdr:colOff>
      <xdr:row>56</xdr:row>
      <xdr:rowOff>31232</xdr:rowOff>
    </xdr:from>
    <xdr:to>
      <xdr:col>15</xdr:col>
      <xdr:colOff>256081</xdr:colOff>
      <xdr:row>65</xdr:row>
      <xdr:rowOff>312294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FC5A6688-9943-46D7-8D85-13FC31162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786984</xdr:colOff>
      <xdr:row>69</xdr:row>
      <xdr:rowOff>56218</xdr:rowOff>
    </xdr:from>
    <xdr:to>
      <xdr:col>16</xdr:col>
      <xdr:colOff>181132</xdr:colOff>
      <xdr:row>78</xdr:row>
      <xdr:rowOff>312295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26A04978-A41D-439A-8326-37AA5754F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24985</xdr:colOff>
      <xdr:row>82</xdr:row>
      <xdr:rowOff>12497</xdr:rowOff>
    </xdr:from>
    <xdr:to>
      <xdr:col>17</xdr:col>
      <xdr:colOff>81197</xdr:colOff>
      <xdr:row>93</xdr:row>
      <xdr:rowOff>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C0210664-A0C2-4016-BCB3-5B4F7E297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637082</xdr:colOff>
      <xdr:row>133</xdr:row>
      <xdr:rowOff>0</xdr:rowOff>
    </xdr:from>
    <xdr:to>
      <xdr:col>14</xdr:col>
      <xdr:colOff>449705</xdr:colOff>
      <xdr:row>143</xdr:row>
      <xdr:rowOff>299803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CAF03629-DA85-4339-AD13-83238EADE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649575</xdr:colOff>
      <xdr:row>108</xdr:row>
      <xdr:rowOff>33727</xdr:rowOff>
    </xdr:from>
    <xdr:to>
      <xdr:col>14</xdr:col>
      <xdr:colOff>462198</xdr:colOff>
      <xdr:row>117</xdr:row>
      <xdr:rowOff>287311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5E5C8BA-CD74-457D-B325-3DF7E98B0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CD408-3F95-43A3-B52C-9499B89DDC54}">
  <dimension ref="A1:K146"/>
  <sheetViews>
    <sheetView tabSelected="1" topLeftCell="D118" zoomScale="122" workbookViewId="0">
      <selection activeCell="J132" sqref="J132"/>
    </sheetView>
  </sheetViews>
  <sheetFormatPr baseColWidth="10" defaultRowHeight="14.4" x14ac:dyDescent="0.3"/>
  <cols>
    <col min="2" max="2" width="17.21875" bestFit="1" customWidth="1"/>
    <col min="3" max="3" width="12.77734375" bestFit="1" customWidth="1"/>
    <col min="4" max="4" width="14.6640625" bestFit="1" customWidth="1"/>
  </cols>
  <sheetData>
    <row r="1" spans="1:3" x14ac:dyDescent="0.3">
      <c r="A1" t="s">
        <v>15</v>
      </c>
    </row>
    <row r="2" spans="1:3" x14ac:dyDescent="0.3">
      <c r="A2" t="s">
        <v>13</v>
      </c>
    </row>
    <row r="3" spans="1:3" x14ac:dyDescent="0.3">
      <c r="A3" s="22" t="s">
        <v>18</v>
      </c>
    </row>
    <row r="4" spans="1:3" ht="72" x14ac:dyDescent="0.3">
      <c r="A4" s="1" t="s">
        <v>6</v>
      </c>
      <c r="B4" s="2" t="s">
        <v>9</v>
      </c>
      <c r="C4" s="2" t="s">
        <v>8</v>
      </c>
    </row>
    <row r="5" spans="1:3" x14ac:dyDescent="0.3">
      <c r="A5" s="1" t="s">
        <v>0</v>
      </c>
      <c r="B5" s="8">
        <v>155560510512</v>
      </c>
      <c r="C5" s="3">
        <f t="shared" ref="C5:C10" si="0">B5/$B$12</f>
        <v>0.17031487396949696</v>
      </c>
    </row>
    <row r="6" spans="1:3" x14ac:dyDescent="0.3">
      <c r="A6" s="1" t="s">
        <v>1</v>
      </c>
      <c r="B6" s="8">
        <v>50278312267</v>
      </c>
      <c r="C6" s="3">
        <f t="shared" si="0"/>
        <v>5.5047032109685409E-2</v>
      </c>
    </row>
    <row r="7" spans="1:3" x14ac:dyDescent="0.3">
      <c r="A7" s="1" t="s">
        <v>2</v>
      </c>
      <c r="B7" s="8">
        <v>63499662157</v>
      </c>
      <c r="C7" s="3">
        <f t="shared" si="0"/>
        <v>6.9522380209345105E-2</v>
      </c>
    </row>
    <row r="8" spans="1:3" x14ac:dyDescent="0.3">
      <c r="A8" s="1" t="s">
        <v>3</v>
      </c>
      <c r="B8" s="8">
        <v>43054612034</v>
      </c>
      <c r="C8" s="3">
        <f t="shared" si="0"/>
        <v>4.7138189494503102E-2</v>
      </c>
    </row>
    <row r="9" spans="1:3" x14ac:dyDescent="0.3">
      <c r="A9" s="1" t="s">
        <v>4</v>
      </c>
      <c r="B9" s="8">
        <v>172338976872</v>
      </c>
      <c r="C9" s="3">
        <f t="shared" si="0"/>
        <v>0.18868471843773305</v>
      </c>
    </row>
    <row r="10" spans="1:3" x14ac:dyDescent="0.3">
      <c r="A10" s="1" t="s">
        <v>5</v>
      </c>
      <c r="B10" s="8">
        <v>189697283907</v>
      </c>
      <c r="C10" s="3">
        <f t="shared" si="0"/>
        <v>0.20768939941531189</v>
      </c>
    </row>
    <row r="11" spans="1:3" x14ac:dyDescent="0.3">
      <c r="A11" s="2"/>
      <c r="B11" s="1"/>
      <c r="C11" s="4">
        <f>SUM(C5:C10)</f>
        <v>0.73839659363607546</v>
      </c>
    </row>
    <row r="12" spans="1:3" ht="43.2" x14ac:dyDescent="0.3">
      <c r="A12" s="2" t="s">
        <v>11</v>
      </c>
      <c r="B12" s="8">
        <v>913370082638</v>
      </c>
      <c r="C12" s="1"/>
    </row>
    <row r="13" spans="1:3" ht="43.2" x14ac:dyDescent="0.3">
      <c r="A13" s="2" t="s">
        <v>7</v>
      </c>
      <c r="B13" s="12">
        <v>476</v>
      </c>
      <c r="C13" s="1"/>
    </row>
    <row r="14" spans="1:3" ht="28.8" x14ac:dyDescent="0.3">
      <c r="A14" s="13" t="s">
        <v>14</v>
      </c>
      <c r="B14" s="8">
        <v>33</v>
      </c>
      <c r="C14" s="1"/>
    </row>
    <row r="15" spans="1:3" x14ac:dyDescent="0.3">
      <c r="A15" s="20" t="s">
        <v>16</v>
      </c>
      <c r="B15" s="19"/>
      <c r="C15" s="16"/>
    </row>
    <row r="17" spans="1:3" x14ac:dyDescent="0.3">
      <c r="A17" s="22" t="s">
        <v>17</v>
      </c>
    </row>
    <row r="18" spans="1:3" ht="72" x14ac:dyDescent="0.3">
      <c r="A18" s="2" t="s">
        <v>6</v>
      </c>
      <c r="B18" s="2" t="s">
        <v>9</v>
      </c>
      <c r="C18" s="2" t="s">
        <v>8</v>
      </c>
    </row>
    <row r="19" spans="1:3" x14ac:dyDescent="0.3">
      <c r="A19" s="2" t="s">
        <v>0</v>
      </c>
      <c r="B19" s="6">
        <v>165670201799</v>
      </c>
      <c r="C19" s="7">
        <f t="shared" ref="C19:C24" si="1">B19/$B$26</f>
        <v>0.13203451283049944</v>
      </c>
    </row>
    <row r="20" spans="1:3" x14ac:dyDescent="0.3">
      <c r="A20" s="2" t="s">
        <v>1</v>
      </c>
      <c r="B20" s="6">
        <v>57372467228</v>
      </c>
      <c r="C20" s="7">
        <f t="shared" si="1"/>
        <v>4.5724250215638355E-2</v>
      </c>
    </row>
    <row r="21" spans="1:3" x14ac:dyDescent="0.3">
      <c r="A21" s="2" t="s">
        <v>2</v>
      </c>
      <c r="B21" s="6">
        <v>80609358009</v>
      </c>
      <c r="C21" s="7">
        <f t="shared" si="1"/>
        <v>6.42434016420802E-2</v>
      </c>
    </row>
    <row r="22" spans="1:3" x14ac:dyDescent="0.3">
      <c r="A22" s="2" t="s">
        <v>3</v>
      </c>
      <c r="B22" s="6">
        <v>53821225360</v>
      </c>
      <c r="C22" s="7">
        <f t="shared" si="1"/>
        <v>4.2894009865273287E-2</v>
      </c>
    </row>
    <row r="23" spans="1:3" x14ac:dyDescent="0.3">
      <c r="A23" s="2" t="s">
        <v>4</v>
      </c>
      <c r="B23" s="6">
        <v>294460922906</v>
      </c>
      <c r="C23" s="7">
        <f t="shared" si="1"/>
        <v>0.23467711200522992</v>
      </c>
    </row>
    <row r="24" spans="1:3" x14ac:dyDescent="0.3">
      <c r="A24" s="2" t="s">
        <v>5</v>
      </c>
      <c r="B24" s="6">
        <v>309228594298</v>
      </c>
      <c r="C24" s="7">
        <f t="shared" si="1"/>
        <v>0.24644653267780975</v>
      </c>
    </row>
    <row r="25" spans="1:3" x14ac:dyDescent="0.3">
      <c r="A25" s="2"/>
      <c r="B25" s="2"/>
      <c r="C25" s="9">
        <f>SUM(C19:C24)</f>
        <v>0.76601981923653106</v>
      </c>
    </row>
    <row r="26" spans="1:3" ht="43.2" x14ac:dyDescent="0.3">
      <c r="A26" s="2" t="s">
        <v>11</v>
      </c>
      <c r="B26" s="8">
        <v>1254749218575</v>
      </c>
      <c r="C26" s="7">
        <v>1</v>
      </c>
    </row>
    <row r="27" spans="1:3" ht="28.8" x14ac:dyDescent="0.3">
      <c r="A27" s="2" t="s">
        <v>12</v>
      </c>
      <c r="B27" s="6">
        <v>506</v>
      </c>
      <c r="C27" s="2"/>
    </row>
    <row r="28" spans="1:3" ht="28.8" x14ac:dyDescent="0.3">
      <c r="A28" s="17" t="s">
        <v>14</v>
      </c>
      <c r="B28" s="8">
        <v>36</v>
      </c>
      <c r="C28" s="15"/>
    </row>
    <row r="29" spans="1:3" x14ac:dyDescent="0.3">
      <c r="A29" s="20" t="s">
        <v>16</v>
      </c>
    </row>
    <row r="30" spans="1:3" x14ac:dyDescent="0.3">
      <c r="A30" s="22" t="s">
        <v>19</v>
      </c>
    </row>
    <row r="31" spans="1:3" ht="72" x14ac:dyDescent="0.3">
      <c r="A31" s="2" t="s">
        <v>6</v>
      </c>
      <c r="B31" s="2" t="s">
        <v>9</v>
      </c>
      <c r="C31" s="2" t="s">
        <v>8</v>
      </c>
    </row>
    <row r="32" spans="1:3" x14ac:dyDescent="0.3">
      <c r="A32" s="2" t="s">
        <v>0</v>
      </c>
      <c r="B32" s="8">
        <v>170363210417</v>
      </c>
      <c r="C32" s="3">
        <f t="shared" ref="C32:C37" si="2">B32/$B$39</f>
        <v>0.1288924570043419</v>
      </c>
    </row>
    <row r="33" spans="1:3" x14ac:dyDescent="0.3">
      <c r="A33" s="2" t="s">
        <v>1</v>
      </c>
      <c r="B33" s="8">
        <v>62242175467</v>
      </c>
      <c r="C33" s="3">
        <f t="shared" si="2"/>
        <v>4.7090841418168397E-2</v>
      </c>
    </row>
    <row r="34" spans="1:3" x14ac:dyDescent="0.3">
      <c r="A34" s="2" t="s">
        <v>2</v>
      </c>
      <c r="B34" s="8">
        <v>83885403133</v>
      </c>
      <c r="C34" s="3">
        <f t="shared" si="2"/>
        <v>6.3465555093420417E-2</v>
      </c>
    </row>
    <row r="35" spans="1:3" x14ac:dyDescent="0.3">
      <c r="A35" s="2" t="s">
        <v>3</v>
      </c>
      <c r="B35" s="8">
        <v>61067537683</v>
      </c>
      <c r="C35" s="3">
        <f t="shared" si="2"/>
        <v>4.6202140449811982E-2</v>
      </c>
    </row>
    <row r="36" spans="1:3" x14ac:dyDescent="0.3">
      <c r="A36" s="2" t="s">
        <v>4</v>
      </c>
      <c r="B36" s="8">
        <v>312440346860</v>
      </c>
      <c r="C36" s="3">
        <f t="shared" si="2"/>
        <v>0.2363843923550274</v>
      </c>
    </row>
    <row r="37" spans="1:3" x14ac:dyDescent="0.3">
      <c r="A37" s="2" t="s">
        <v>5</v>
      </c>
      <c r="B37" s="8">
        <v>325128858978</v>
      </c>
      <c r="C37" s="3">
        <f t="shared" si="2"/>
        <v>0.24598419678824551</v>
      </c>
    </row>
    <row r="38" spans="1:3" ht="43.2" x14ac:dyDescent="0.3">
      <c r="A38" s="2" t="s">
        <v>10</v>
      </c>
      <c r="B38" s="1"/>
      <c r="C38" s="10">
        <f>SUM(C32:C37)</f>
        <v>0.76801958310901552</v>
      </c>
    </row>
    <row r="39" spans="1:3" ht="43.2" x14ac:dyDescent="0.3">
      <c r="A39" s="2" t="s">
        <v>11</v>
      </c>
      <c r="B39" s="8">
        <v>1321746938312</v>
      </c>
      <c r="C39" s="3">
        <v>1</v>
      </c>
    </row>
    <row r="40" spans="1:3" ht="28.8" x14ac:dyDescent="0.3">
      <c r="A40" s="2" t="s">
        <v>12</v>
      </c>
      <c r="B40" s="1">
        <v>539</v>
      </c>
      <c r="C40" s="1"/>
    </row>
    <row r="41" spans="1:3" ht="28.8" x14ac:dyDescent="0.3">
      <c r="A41" s="17" t="s">
        <v>14</v>
      </c>
      <c r="B41" s="8">
        <v>36</v>
      </c>
    </row>
    <row r="42" spans="1:3" x14ac:dyDescent="0.3">
      <c r="A42" s="20" t="s">
        <v>16</v>
      </c>
      <c r="B42" s="8"/>
    </row>
    <row r="43" spans="1:3" x14ac:dyDescent="0.3">
      <c r="A43" s="22" t="s">
        <v>20</v>
      </c>
      <c r="B43" s="8"/>
    </row>
    <row r="44" spans="1:3" ht="72" x14ac:dyDescent="0.3">
      <c r="A44" s="2" t="s">
        <v>6</v>
      </c>
      <c r="B44" s="2" t="s">
        <v>9</v>
      </c>
      <c r="C44" s="2" t="s">
        <v>8</v>
      </c>
    </row>
    <row r="45" spans="1:3" x14ac:dyDescent="0.3">
      <c r="A45" s="2" t="s">
        <v>0</v>
      </c>
      <c r="B45" s="8">
        <v>181408057796</v>
      </c>
      <c r="C45" s="3">
        <f t="shared" ref="C45:C50" si="3">B45/$B$52</f>
        <v>0.12183280975830836</v>
      </c>
    </row>
    <row r="46" spans="1:3" x14ac:dyDescent="0.3">
      <c r="A46" s="2" t="s">
        <v>1</v>
      </c>
      <c r="B46" s="8">
        <v>65689686126</v>
      </c>
      <c r="C46" s="3">
        <f t="shared" si="3"/>
        <v>4.4116888357141178E-2</v>
      </c>
    </row>
    <row r="47" spans="1:3" x14ac:dyDescent="0.3">
      <c r="A47" s="2" t="s">
        <v>2</v>
      </c>
      <c r="B47" s="8">
        <v>91200693461</v>
      </c>
      <c r="C47" s="3">
        <f t="shared" si="3"/>
        <v>6.1249962494801649E-2</v>
      </c>
    </row>
    <row r="48" spans="1:3" x14ac:dyDescent="0.3">
      <c r="A48" s="2" t="s">
        <v>3</v>
      </c>
      <c r="B48" s="8">
        <v>79706137010</v>
      </c>
      <c r="C48" s="3">
        <f t="shared" si="3"/>
        <v>5.3530271724915146E-2</v>
      </c>
    </row>
    <row r="49" spans="1:10" x14ac:dyDescent="0.3">
      <c r="A49" s="2" t="s">
        <v>4</v>
      </c>
      <c r="B49" s="8">
        <v>330183144247</v>
      </c>
      <c r="C49" s="3">
        <f t="shared" si="3"/>
        <v>0.22174946740062523</v>
      </c>
    </row>
    <row r="50" spans="1:10" x14ac:dyDescent="0.3">
      <c r="A50" s="2" t="s">
        <v>5</v>
      </c>
      <c r="B50" s="8">
        <v>384032240625</v>
      </c>
      <c r="C50" s="3">
        <f t="shared" si="3"/>
        <v>0.2579142706314459</v>
      </c>
    </row>
    <row r="51" spans="1:10" x14ac:dyDescent="0.3">
      <c r="A51" s="2"/>
      <c r="B51" s="1"/>
      <c r="C51" s="10">
        <f>SUM(C45:C50)</f>
        <v>0.76039367036723748</v>
      </c>
    </row>
    <row r="52" spans="1:10" ht="43.2" x14ac:dyDescent="0.3">
      <c r="A52" s="2" t="s">
        <v>11</v>
      </c>
      <c r="B52" s="8">
        <v>1488991825403</v>
      </c>
      <c r="C52" s="3">
        <v>1</v>
      </c>
    </row>
    <row r="53" spans="1:10" ht="28.8" x14ac:dyDescent="0.3">
      <c r="A53" s="2" t="s">
        <v>12</v>
      </c>
      <c r="B53" s="8">
        <v>566</v>
      </c>
      <c r="C53" s="1"/>
    </row>
    <row r="54" spans="1:10" ht="28.8" x14ac:dyDescent="0.3">
      <c r="A54" s="17" t="s">
        <v>14</v>
      </c>
      <c r="B54" s="8">
        <v>37</v>
      </c>
    </row>
    <row r="55" spans="1:10" x14ac:dyDescent="0.3">
      <c r="A55" s="20" t="s">
        <v>16</v>
      </c>
      <c r="B55" s="8"/>
    </row>
    <row r="56" spans="1:10" x14ac:dyDescent="0.3">
      <c r="A56" s="22" t="s">
        <v>21</v>
      </c>
      <c r="B56" s="8"/>
    </row>
    <row r="57" spans="1:10" ht="72" x14ac:dyDescent="0.3">
      <c r="A57" s="2" t="s">
        <v>6</v>
      </c>
      <c r="B57" s="2" t="s">
        <v>9</v>
      </c>
      <c r="C57" s="2" t="s">
        <v>8</v>
      </c>
      <c r="J57" s="22"/>
    </row>
    <row r="58" spans="1:10" x14ac:dyDescent="0.3">
      <c r="A58" s="2" t="s">
        <v>0</v>
      </c>
      <c r="B58" s="5">
        <v>192648559303</v>
      </c>
      <c r="C58" s="3">
        <f t="shared" ref="C58:C63" si="4">B58/$B$65</f>
        <v>0.11831424168201325</v>
      </c>
    </row>
    <row r="59" spans="1:10" x14ac:dyDescent="0.3">
      <c r="A59" s="2" t="s">
        <v>1</v>
      </c>
      <c r="B59" s="5">
        <v>74142366242</v>
      </c>
      <c r="C59" s="3">
        <f t="shared" si="4"/>
        <v>4.5534199010725362E-2</v>
      </c>
    </row>
    <row r="60" spans="1:10" x14ac:dyDescent="0.3">
      <c r="A60" s="2" t="s">
        <v>2</v>
      </c>
      <c r="B60" s="5">
        <v>94249840234</v>
      </c>
      <c r="C60" s="3">
        <f t="shared" si="4"/>
        <v>5.788311325182572E-2</v>
      </c>
    </row>
    <row r="61" spans="1:10" x14ac:dyDescent="0.3">
      <c r="A61" s="2" t="s">
        <v>3</v>
      </c>
      <c r="B61" s="5">
        <v>77922604773</v>
      </c>
      <c r="C61" s="3">
        <f t="shared" si="4"/>
        <v>4.7855815413103658E-2</v>
      </c>
    </row>
    <row r="62" spans="1:10" x14ac:dyDescent="0.3">
      <c r="A62" s="2" t="s">
        <v>4</v>
      </c>
      <c r="B62" s="5">
        <v>332106348550</v>
      </c>
      <c r="C62" s="3">
        <f t="shared" si="4"/>
        <v>0.20396161242335203</v>
      </c>
    </row>
    <row r="63" spans="1:10" x14ac:dyDescent="0.3">
      <c r="A63" s="2" t="s">
        <v>5</v>
      </c>
      <c r="B63" s="5">
        <v>434551086236</v>
      </c>
      <c r="C63" s="3">
        <f t="shared" si="4"/>
        <v>0.26687758489407432</v>
      </c>
    </row>
    <row r="64" spans="1:10" ht="43.2" x14ac:dyDescent="0.3">
      <c r="A64" s="2" t="s">
        <v>10</v>
      </c>
      <c r="B64" s="1"/>
      <c r="C64" s="11">
        <f>SUM(C58:C63)</f>
        <v>0.74042656667509443</v>
      </c>
    </row>
    <row r="65" spans="1:3" ht="43.2" x14ac:dyDescent="0.3">
      <c r="A65" s="2" t="s">
        <v>11</v>
      </c>
      <c r="B65" s="5">
        <v>1628278697173</v>
      </c>
      <c r="C65" s="3">
        <v>1</v>
      </c>
    </row>
    <row r="66" spans="1:3" ht="28.8" x14ac:dyDescent="0.3">
      <c r="A66" s="2" t="s">
        <v>12</v>
      </c>
      <c r="B66" s="1">
        <v>565</v>
      </c>
      <c r="C66" s="1"/>
    </row>
    <row r="67" spans="1:3" ht="28.8" x14ac:dyDescent="0.3">
      <c r="A67" s="17" t="s">
        <v>14</v>
      </c>
      <c r="B67" s="8">
        <v>37</v>
      </c>
      <c r="C67" s="16"/>
    </row>
    <row r="68" spans="1:3" x14ac:dyDescent="0.3">
      <c r="A68" s="20" t="s">
        <v>16</v>
      </c>
    </row>
    <row r="69" spans="1:3" x14ac:dyDescent="0.3">
      <c r="A69" s="22" t="s">
        <v>22</v>
      </c>
    </row>
    <row r="70" spans="1:3" ht="72" x14ac:dyDescent="0.3">
      <c r="A70" s="2" t="s">
        <v>6</v>
      </c>
      <c r="B70" s="2" t="s">
        <v>9</v>
      </c>
      <c r="C70" s="2" t="s">
        <v>8</v>
      </c>
    </row>
    <row r="71" spans="1:3" x14ac:dyDescent="0.3">
      <c r="A71" s="2" t="s">
        <v>0</v>
      </c>
      <c r="B71" s="8">
        <v>217612511566</v>
      </c>
      <c r="C71" s="3">
        <f t="shared" ref="C71:C76" si="5">B71/$B$78</f>
        <v>0.11826212463817133</v>
      </c>
    </row>
    <row r="72" spans="1:3" x14ac:dyDescent="0.3">
      <c r="A72" s="2" t="s">
        <v>1</v>
      </c>
      <c r="B72" s="8">
        <v>80113371799</v>
      </c>
      <c r="C72" s="3">
        <f t="shared" si="5"/>
        <v>4.3537834716842562E-2</v>
      </c>
    </row>
    <row r="73" spans="1:3" x14ac:dyDescent="0.3">
      <c r="A73" s="2" t="s">
        <v>2</v>
      </c>
      <c r="B73" s="8">
        <v>102992828140</v>
      </c>
      <c r="C73" s="3">
        <f t="shared" si="5"/>
        <v>5.5971738898093204E-2</v>
      </c>
    </row>
    <row r="74" spans="1:3" x14ac:dyDescent="0.3">
      <c r="A74" s="2" t="s">
        <v>3</v>
      </c>
      <c r="B74" s="8">
        <v>80529725269</v>
      </c>
      <c r="C74" s="3">
        <f t="shared" si="5"/>
        <v>4.3764103168083435E-2</v>
      </c>
    </row>
    <row r="75" spans="1:3" x14ac:dyDescent="0.3">
      <c r="A75" s="2" t="s">
        <v>4</v>
      </c>
      <c r="B75" s="8">
        <v>352208647381</v>
      </c>
      <c r="C75" s="3">
        <f t="shared" si="5"/>
        <v>0.1914087689879016</v>
      </c>
    </row>
    <row r="76" spans="1:3" x14ac:dyDescent="0.3">
      <c r="A76" s="2" t="s">
        <v>5</v>
      </c>
      <c r="B76" s="8">
        <v>469670116746</v>
      </c>
      <c r="C76" s="3">
        <f t="shared" si="5"/>
        <v>0.25524353120015281</v>
      </c>
    </row>
    <row r="77" spans="1:3" ht="43.2" x14ac:dyDescent="0.3">
      <c r="A77" s="2" t="s">
        <v>10</v>
      </c>
      <c r="B77" s="1"/>
      <c r="C77" s="11">
        <f>SUM(C71:C76)</f>
        <v>0.70818810160924495</v>
      </c>
    </row>
    <row r="78" spans="1:3" ht="43.2" x14ac:dyDescent="0.3">
      <c r="A78" s="2" t="s">
        <v>11</v>
      </c>
      <c r="B78" s="8">
        <v>1840086267956</v>
      </c>
      <c r="C78" s="3">
        <v>1</v>
      </c>
    </row>
    <row r="79" spans="1:3" ht="28.8" x14ac:dyDescent="0.3">
      <c r="A79" s="2" t="s">
        <v>12</v>
      </c>
      <c r="B79" s="8">
        <v>561</v>
      </c>
      <c r="C79" s="1"/>
    </row>
    <row r="80" spans="1:3" ht="28.8" x14ac:dyDescent="0.3">
      <c r="A80" s="17" t="s">
        <v>14</v>
      </c>
      <c r="B80" s="8">
        <v>37</v>
      </c>
      <c r="C80" s="16"/>
    </row>
    <row r="81" spans="1:10" x14ac:dyDescent="0.3">
      <c r="A81" s="20" t="s">
        <v>16</v>
      </c>
    </row>
    <row r="82" spans="1:10" x14ac:dyDescent="0.3">
      <c r="A82" s="22" t="s">
        <v>23</v>
      </c>
    </row>
    <row r="83" spans="1:10" ht="72" x14ac:dyDescent="0.3">
      <c r="A83" s="2" t="s">
        <v>6</v>
      </c>
      <c r="B83" s="2" t="s">
        <v>9</v>
      </c>
      <c r="C83" s="2" t="s">
        <v>8</v>
      </c>
    </row>
    <row r="84" spans="1:10" x14ac:dyDescent="0.3">
      <c r="A84" s="2" t="s">
        <v>0</v>
      </c>
      <c r="B84" s="8">
        <v>233347970976</v>
      </c>
      <c r="C84" s="3">
        <f t="shared" ref="C84:C89" si="6">B84/$B$91</f>
        <v>0.12209470501894831</v>
      </c>
    </row>
    <row r="85" spans="1:10" x14ac:dyDescent="0.3">
      <c r="A85" s="2" t="s">
        <v>1</v>
      </c>
      <c r="B85" s="8">
        <v>90614759640</v>
      </c>
      <c r="C85" s="3">
        <f t="shared" si="6"/>
        <v>4.7412378613511066E-2</v>
      </c>
      <c r="J85" s="22"/>
    </row>
    <row r="86" spans="1:10" x14ac:dyDescent="0.3">
      <c r="A86" s="2" t="s">
        <v>2</v>
      </c>
      <c r="B86" s="8">
        <v>107296378480</v>
      </c>
      <c r="C86" s="3">
        <f t="shared" si="6"/>
        <v>5.6140705339428089E-2</v>
      </c>
    </row>
    <row r="87" spans="1:10" x14ac:dyDescent="0.3">
      <c r="A87" s="2" t="s">
        <v>3</v>
      </c>
      <c r="B87" s="8">
        <v>78475220763</v>
      </c>
      <c r="C87" s="3">
        <f t="shared" si="6"/>
        <v>4.1060605285232102E-2</v>
      </c>
    </row>
    <row r="88" spans="1:10" x14ac:dyDescent="0.3">
      <c r="A88" s="2" t="s">
        <v>4</v>
      </c>
      <c r="B88" s="8">
        <v>363854524368</v>
      </c>
      <c r="C88" s="3">
        <f t="shared" si="6"/>
        <v>0.1903796747694447</v>
      </c>
    </row>
    <row r="89" spans="1:10" x14ac:dyDescent="0.3">
      <c r="A89" s="2" t="s">
        <v>5</v>
      </c>
      <c r="B89" s="8">
        <v>465274190911</v>
      </c>
      <c r="C89" s="3">
        <f t="shared" si="6"/>
        <v>0.24344550695943731</v>
      </c>
    </row>
    <row r="90" spans="1:10" ht="43.2" x14ac:dyDescent="0.3">
      <c r="A90" s="2" t="s">
        <v>10</v>
      </c>
      <c r="B90" s="1"/>
      <c r="C90" s="11">
        <f>SUM(C84:C89)</f>
        <v>0.70053357598600163</v>
      </c>
    </row>
    <row r="91" spans="1:10" ht="43.2" x14ac:dyDescent="0.3">
      <c r="A91" s="2" t="s">
        <v>11</v>
      </c>
      <c r="B91" s="8">
        <v>1911204674599</v>
      </c>
      <c r="C91" s="3">
        <v>1</v>
      </c>
    </row>
    <row r="92" spans="1:10" ht="28.8" x14ac:dyDescent="0.3">
      <c r="A92" s="2" t="s">
        <v>12</v>
      </c>
      <c r="B92" s="1">
        <v>563</v>
      </c>
      <c r="C92" s="1"/>
    </row>
    <row r="93" spans="1:10" ht="28.8" x14ac:dyDescent="0.3">
      <c r="A93" s="17" t="s">
        <v>14</v>
      </c>
      <c r="B93" s="14">
        <v>36</v>
      </c>
      <c r="C93" s="16"/>
      <c r="J93" s="22"/>
    </row>
    <row r="94" spans="1:10" x14ac:dyDescent="0.3">
      <c r="A94" s="20" t="s">
        <v>16</v>
      </c>
    </row>
    <row r="95" spans="1:10" x14ac:dyDescent="0.3">
      <c r="A95" s="22" t="s">
        <v>24</v>
      </c>
    </row>
    <row r="96" spans="1:10" ht="72" x14ac:dyDescent="0.3">
      <c r="A96" s="2" t="s">
        <v>6</v>
      </c>
      <c r="B96" s="2" t="s">
        <v>9</v>
      </c>
      <c r="C96" s="2" t="s">
        <v>8</v>
      </c>
    </row>
    <row r="97" spans="1:11" x14ac:dyDescent="0.3">
      <c r="A97" s="2" t="s">
        <v>0</v>
      </c>
      <c r="B97" s="8">
        <v>238682420307</v>
      </c>
      <c r="C97" s="3">
        <f t="shared" ref="C97:C102" si="7">B97/$B$104</f>
        <v>0.11868013520785305</v>
      </c>
    </row>
    <row r="98" spans="1:11" x14ac:dyDescent="0.3">
      <c r="A98" s="2" t="s">
        <v>1</v>
      </c>
      <c r="B98" s="8">
        <v>103480872422</v>
      </c>
      <c r="C98" s="3">
        <f t="shared" si="7"/>
        <v>5.1453826866148022E-2</v>
      </c>
    </row>
    <row r="99" spans="1:11" x14ac:dyDescent="0.3">
      <c r="A99" s="2" t="s">
        <v>2</v>
      </c>
      <c r="B99" s="8">
        <v>113571894001</v>
      </c>
      <c r="C99" s="3">
        <f t="shared" si="7"/>
        <v>5.6471388711887192E-2</v>
      </c>
    </row>
    <row r="100" spans="1:11" x14ac:dyDescent="0.3">
      <c r="A100" s="2" t="s">
        <v>3</v>
      </c>
      <c r="B100" s="8">
        <v>75462970024</v>
      </c>
      <c r="C100" s="3">
        <f t="shared" si="7"/>
        <v>3.7522476410768252E-2</v>
      </c>
    </row>
    <row r="101" spans="1:11" x14ac:dyDescent="0.3">
      <c r="A101" s="2" t="s">
        <v>4</v>
      </c>
      <c r="B101" s="8">
        <v>390561708928</v>
      </c>
      <c r="C101" s="3">
        <f t="shared" si="7"/>
        <v>0.19419912184134069</v>
      </c>
    </row>
    <row r="102" spans="1:11" x14ac:dyDescent="0.3">
      <c r="A102" s="2" t="s">
        <v>5</v>
      </c>
      <c r="B102" s="8">
        <v>471772718352</v>
      </c>
      <c r="C102" s="3">
        <f t="shared" si="7"/>
        <v>0.23457969769778506</v>
      </c>
    </row>
    <row r="103" spans="1:11" x14ac:dyDescent="0.3">
      <c r="A103" s="2"/>
      <c r="B103" s="1"/>
      <c r="C103" s="11">
        <f>SUM(C97:C102)</f>
        <v>0.69290664673578228</v>
      </c>
    </row>
    <row r="104" spans="1:11" ht="43.2" x14ac:dyDescent="0.3">
      <c r="A104" s="2" t="s">
        <v>11</v>
      </c>
      <c r="B104" s="8">
        <v>2011140448138</v>
      </c>
      <c r="C104" s="3">
        <v>1</v>
      </c>
    </row>
    <row r="105" spans="1:11" ht="28.8" x14ac:dyDescent="0.3">
      <c r="A105" s="2" t="s">
        <v>12</v>
      </c>
      <c r="B105" s="1">
        <v>587</v>
      </c>
      <c r="C105" s="1"/>
    </row>
    <row r="106" spans="1:11" ht="28.8" x14ac:dyDescent="0.3">
      <c r="A106" s="17" t="s">
        <v>14</v>
      </c>
      <c r="B106" s="18">
        <v>37</v>
      </c>
    </row>
    <row r="107" spans="1:11" x14ac:dyDescent="0.3">
      <c r="A107" s="20" t="s">
        <v>16</v>
      </c>
    </row>
    <row r="108" spans="1:11" x14ac:dyDescent="0.3">
      <c r="A108" s="22" t="s">
        <v>25</v>
      </c>
    </row>
    <row r="109" spans="1:11" ht="72" x14ac:dyDescent="0.3">
      <c r="A109" s="2" t="s">
        <v>6</v>
      </c>
      <c r="B109" s="2" t="s">
        <v>9</v>
      </c>
      <c r="C109" s="2" t="s">
        <v>8</v>
      </c>
      <c r="K109" s="22"/>
    </row>
    <row r="110" spans="1:11" x14ac:dyDescent="0.3">
      <c r="A110" s="2" t="s">
        <v>0</v>
      </c>
      <c r="B110" s="8">
        <v>248416401462</v>
      </c>
      <c r="C110" s="3">
        <f t="shared" ref="C110:C115" si="8">B110/$B$117</f>
        <v>0.10882761689133827</v>
      </c>
    </row>
    <row r="111" spans="1:11" x14ac:dyDescent="0.3">
      <c r="A111" s="2" t="s">
        <v>1</v>
      </c>
      <c r="B111" s="8">
        <v>161779048637</v>
      </c>
      <c r="C111" s="3">
        <f t="shared" si="8"/>
        <v>7.0873051145158752E-2</v>
      </c>
    </row>
    <row r="112" spans="1:11" x14ac:dyDescent="0.3">
      <c r="A112" s="2" t="s">
        <v>2</v>
      </c>
      <c r="B112" s="8">
        <v>117529074590</v>
      </c>
      <c r="C112" s="3">
        <f t="shared" si="8"/>
        <v>5.1487780306770828E-2</v>
      </c>
    </row>
    <row r="113" spans="1:3" x14ac:dyDescent="0.3">
      <c r="A113" s="2" t="s">
        <v>3</v>
      </c>
      <c r="B113" s="8">
        <v>88123099011</v>
      </c>
      <c r="C113" s="3">
        <f t="shared" si="8"/>
        <v>3.860544956776369E-2</v>
      </c>
    </row>
    <row r="114" spans="1:3" x14ac:dyDescent="0.3">
      <c r="A114" s="2" t="s">
        <v>4</v>
      </c>
      <c r="B114" s="8">
        <v>432200914157</v>
      </c>
      <c r="C114" s="3">
        <f t="shared" si="8"/>
        <v>0.18934094218074055</v>
      </c>
    </row>
    <row r="115" spans="1:3" x14ac:dyDescent="0.3">
      <c r="A115" s="2" t="s">
        <v>5</v>
      </c>
      <c r="B115" s="8">
        <v>529398286598</v>
      </c>
      <c r="C115" s="3">
        <f t="shared" si="8"/>
        <v>0.23192169912191191</v>
      </c>
    </row>
    <row r="116" spans="1:3" ht="43.2" x14ac:dyDescent="0.3">
      <c r="A116" s="2" t="s">
        <v>10</v>
      </c>
      <c r="B116" s="1"/>
      <c r="C116" s="10">
        <f>SUM(C110:C115)</f>
        <v>0.69105653921368404</v>
      </c>
    </row>
    <row r="117" spans="1:3" ht="43.2" x14ac:dyDescent="0.3">
      <c r="A117" s="2" t="s">
        <v>11</v>
      </c>
      <c r="B117" s="8">
        <v>2282659572616</v>
      </c>
      <c r="C117" s="3">
        <v>1</v>
      </c>
    </row>
    <row r="118" spans="1:3" ht="28.8" x14ac:dyDescent="0.3">
      <c r="A118" s="2" t="s">
        <v>12</v>
      </c>
      <c r="B118" s="1">
        <v>624</v>
      </c>
      <c r="C118" s="1"/>
    </row>
    <row r="119" spans="1:3" ht="28.8" x14ac:dyDescent="0.3">
      <c r="A119" s="13" t="s">
        <v>14</v>
      </c>
      <c r="B119" s="14">
        <v>37</v>
      </c>
      <c r="C119" s="16"/>
    </row>
    <row r="120" spans="1:3" x14ac:dyDescent="0.3">
      <c r="A120" s="20" t="s">
        <v>16</v>
      </c>
      <c r="B120" s="21"/>
      <c r="C120" s="16"/>
    </row>
    <row r="121" spans="1:3" x14ac:dyDescent="0.3">
      <c r="A121" s="22" t="s">
        <v>26</v>
      </c>
    </row>
    <row r="122" spans="1:3" ht="72" x14ac:dyDescent="0.3">
      <c r="A122" s="2" t="s">
        <v>6</v>
      </c>
      <c r="B122" s="2" t="s">
        <v>9</v>
      </c>
      <c r="C122" s="2" t="s">
        <v>8</v>
      </c>
    </row>
    <row r="123" spans="1:3" x14ac:dyDescent="0.3">
      <c r="A123" s="2" t="s">
        <v>0</v>
      </c>
      <c r="B123" s="8">
        <v>241023388023</v>
      </c>
      <c r="C123" s="3">
        <f t="shared" ref="C123:C128" si="9">B123/$B$130</f>
        <v>0.10590769826915404</v>
      </c>
    </row>
    <row r="124" spans="1:3" x14ac:dyDescent="0.3">
      <c r="A124" s="2" t="s">
        <v>1</v>
      </c>
      <c r="B124" s="8">
        <v>163580077808</v>
      </c>
      <c r="C124" s="3">
        <f t="shared" si="9"/>
        <v>7.1878458208716245E-2</v>
      </c>
    </row>
    <row r="125" spans="1:3" x14ac:dyDescent="0.3">
      <c r="A125" s="2" t="s">
        <v>2</v>
      </c>
      <c r="B125" s="8">
        <v>110984060016</v>
      </c>
      <c r="C125" s="3">
        <f t="shared" si="9"/>
        <v>4.8767326844391397E-2</v>
      </c>
    </row>
    <row r="126" spans="1:3" x14ac:dyDescent="0.3">
      <c r="A126" s="2" t="s">
        <v>3</v>
      </c>
      <c r="B126" s="8">
        <v>92547418325</v>
      </c>
      <c r="C126" s="3">
        <f t="shared" si="9"/>
        <v>4.0666111848937897E-2</v>
      </c>
    </row>
    <row r="127" spans="1:3" x14ac:dyDescent="0.3">
      <c r="A127" s="2" t="s">
        <v>4</v>
      </c>
      <c r="B127" s="8">
        <v>461544359018</v>
      </c>
      <c r="C127" s="3">
        <f t="shared" si="9"/>
        <v>0.20280646253318743</v>
      </c>
    </row>
    <row r="128" spans="1:3" x14ac:dyDescent="0.3">
      <c r="A128" s="2" t="s">
        <v>5</v>
      </c>
      <c r="B128" s="8">
        <v>506913941378</v>
      </c>
      <c r="C128" s="3">
        <f t="shared" si="9"/>
        <v>0.22274223755731867</v>
      </c>
    </row>
    <row r="129" spans="1:3" x14ac:dyDescent="0.3">
      <c r="A129" s="2"/>
      <c r="B129" s="1"/>
      <c r="C129" s="10">
        <f>SUM(C123:C128)</f>
        <v>0.69276829526170569</v>
      </c>
    </row>
    <row r="130" spans="1:3" ht="43.2" x14ac:dyDescent="0.3">
      <c r="A130" s="2" t="s">
        <v>11</v>
      </c>
      <c r="B130" s="8">
        <v>2275787237019</v>
      </c>
      <c r="C130" s="3">
        <v>1</v>
      </c>
    </row>
    <row r="131" spans="1:3" ht="28.8" x14ac:dyDescent="0.3">
      <c r="A131" s="2" t="s">
        <v>12</v>
      </c>
      <c r="B131" s="1">
        <v>638</v>
      </c>
      <c r="C131" s="1"/>
    </row>
    <row r="132" spans="1:3" ht="28.8" x14ac:dyDescent="0.3">
      <c r="A132" s="13" t="s">
        <v>14</v>
      </c>
      <c r="B132" s="14">
        <v>36</v>
      </c>
      <c r="C132" s="1"/>
    </row>
    <row r="133" spans="1:3" x14ac:dyDescent="0.3">
      <c r="A133" s="20" t="s">
        <v>16</v>
      </c>
    </row>
    <row r="134" spans="1:3" x14ac:dyDescent="0.3">
      <c r="A134" s="22" t="s">
        <v>27</v>
      </c>
    </row>
    <row r="135" spans="1:3" ht="72" x14ac:dyDescent="0.3">
      <c r="A135" s="2" t="s">
        <v>6</v>
      </c>
      <c r="B135" s="2" t="s">
        <v>9</v>
      </c>
      <c r="C135" s="2" t="s">
        <v>8</v>
      </c>
    </row>
    <row r="136" spans="1:3" x14ac:dyDescent="0.3">
      <c r="A136" s="2" t="s">
        <v>0</v>
      </c>
      <c r="B136" s="8">
        <v>256300259375</v>
      </c>
      <c r="C136" s="3">
        <f t="shared" ref="C136:C141" si="10">B136/$B$143</f>
        <v>0.10388931910985551</v>
      </c>
    </row>
    <row r="137" spans="1:3" x14ac:dyDescent="0.3">
      <c r="A137" s="2" t="s">
        <v>1</v>
      </c>
      <c r="B137" s="8">
        <v>170583237355</v>
      </c>
      <c r="C137" s="3">
        <f t="shared" si="10"/>
        <v>6.9144590113100896E-2</v>
      </c>
    </row>
    <row r="138" spans="1:3" x14ac:dyDescent="0.3">
      <c r="A138" s="2" t="s">
        <v>2</v>
      </c>
      <c r="B138" s="8">
        <v>112164564756</v>
      </c>
      <c r="C138" s="3">
        <f t="shared" si="10"/>
        <v>4.546503499126292E-2</v>
      </c>
    </row>
    <row r="139" spans="1:3" x14ac:dyDescent="0.3">
      <c r="A139" s="2" t="s">
        <v>3</v>
      </c>
      <c r="B139" s="8">
        <v>106802199646</v>
      </c>
      <c r="C139" s="3">
        <f t="shared" si="10"/>
        <v>4.32914419506049E-2</v>
      </c>
    </row>
    <row r="140" spans="1:3" x14ac:dyDescent="0.3">
      <c r="A140" s="2" t="s">
        <v>4</v>
      </c>
      <c r="B140" s="8">
        <v>547036198402</v>
      </c>
      <c r="C140" s="3">
        <f t="shared" si="10"/>
        <v>0.22173687345854881</v>
      </c>
    </row>
    <row r="141" spans="1:3" x14ac:dyDescent="0.3">
      <c r="A141" s="2" t="s">
        <v>5</v>
      </c>
      <c r="B141" s="8">
        <v>497256084549</v>
      </c>
      <c r="C141" s="3">
        <f t="shared" si="10"/>
        <v>0.20155889101713226</v>
      </c>
    </row>
    <row r="142" spans="1:3" ht="43.2" x14ac:dyDescent="0.3">
      <c r="A142" s="2" t="s">
        <v>10</v>
      </c>
      <c r="B142" s="1"/>
      <c r="C142" s="10">
        <f>SUM(C136:C141)</f>
        <v>0.68508615064050526</v>
      </c>
    </row>
    <row r="143" spans="1:3" ht="43.2" x14ac:dyDescent="0.3">
      <c r="A143" s="2" t="s">
        <v>11</v>
      </c>
      <c r="B143" s="8">
        <v>2467051103723</v>
      </c>
      <c r="C143" s="3">
        <v>1</v>
      </c>
    </row>
    <row r="144" spans="1:3" ht="28.8" x14ac:dyDescent="0.3">
      <c r="A144" s="2" t="s">
        <v>12</v>
      </c>
      <c r="B144" s="8">
        <v>622</v>
      </c>
      <c r="C144" s="1"/>
    </row>
    <row r="145" spans="1:2" ht="28.8" x14ac:dyDescent="0.3">
      <c r="A145" s="13" t="s">
        <v>14</v>
      </c>
      <c r="B145" s="14">
        <v>36</v>
      </c>
    </row>
    <row r="146" spans="1:2" x14ac:dyDescent="0.3">
      <c r="A146" s="20" t="s">
        <v>16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eliot reyes</dc:creator>
  <cp:lastModifiedBy>eliot reyes</cp:lastModifiedBy>
  <dcterms:created xsi:type="dcterms:W3CDTF">2019-11-21T03:24:52Z</dcterms:created>
  <dcterms:modified xsi:type="dcterms:W3CDTF">2019-11-28T07:33:54Z</dcterms:modified>
</cp:coreProperties>
</file>