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.chuquimia\Desktop\proy 26-27\"/>
    </mc:Choice>
  </mc:AlternateContent>
  <xr:revisionPtr revIDLastSave="0" documentId="13_ncr:1_{D8A6BF51-94E3-4FC9-A41C-0F2856C6DE34}" xr6:coauthVersionLast="47" xr6:coauthVersionMax="47" xr10:uidLastSave="{00000000-0000-0000-0000-000000000000}"/>
  <bookViews>
    <workbookView xWindow="-108" yWindow="-108" windowWidth="23256" windowHeight="12576" tabRatio="905" activeTab="1" xr2:uid="{00000000-000D-0000-FFFF-FFFF00000000}"/>
  </bookViews>
  <sheets>
    <sheet name="INICIO" sheetId="1" r:id="rId1"/>
    <sheet name="FORM_ENTREGA" sheetId="2" r:id="rId2"/>
    <sheet name="FORM_DEVOLUCION" sheetId="3" r:id="rId3"/>
    <sheet name="EXTRUSIÓN" sheetId="13" r:id="rId4"/>
    <sheet name="IMPRESIÓN" sheetId="4" r:id="rId5"/>
    <sheet name="LAMINACIÓN" sheetId="12" r:id="rId6"/>
    <sheet name="BASE_DATOS" sheetId="5" state="veryHidden" r:id="rId7"/>
    <sheet name="REFILADO" sheetId="14" r:id="rId8"/>
    <sheet name="CONFECCIÓN" sheetId="15" r:id="rId9"/>
    <sheet name="BUSCAR_MATERIAL" sheetId="10" r:id="rId10"/>
    <sheet name="CONSULTA" sheetId="6" r:id="rId11"/>
    <sheet name="PENDIENTES_SID" sheetId="7" r:id="rId12"/>
    <sheet name="CONFIGURACION" sheetId="8" r:id="rId13"/>
    <sheet name="ANULADOS" sheetId="16" r:id="rId14"/>
    <sheet name="CAT_MATERIALES" sheetId="9" r:id="rId15"/>
    <sheet name="CALENDARIO" sheetId="11" r:id="rId16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3" l="1"/>
  <c r="F70" i="3"/>
  <c r="F71" i="2"/>
  <c r="E19" i="2"/>
  <c r="E18" i="1"/>
  <c r="G13" i="1"/>
  <c r="B13" i="1"/>
  <c r="G8" i="1"/>
  <c r="B8" i="1"/>
  <c r="G9" i="11" l="1"/>
  <c r="C9" i="11"/>
  <c r="D6" i="11"/>
  <c r="A7" i="11"/>
  <c r="E11" i="11"/>
  <c r="A11" i="11"/>
  <c r="F8" i="11"/>
  <c r="E7" i="11"/>
  <c r="D11" i="11"/>
  <c r="G10" i="11"/>
  <c r="C10" i="11"/>
  <c r="F9" i="11"/>
  <c r="B9" i="11"/>
  <c r="E8" i="11"/>
  <c r="A8" i="11"/>
  <c r="D7" i="11"/>
  <c r="G6" i="11"/>
  <c r="C6" i="11"/>
  <c r="G11" i="11"/>
  <c r="C11" i="11"/>
  <c r="F10" i="11"/>
  <c r="B10" i="11"/>
  <c r="E9" i="11"/>
  <c r="A9" i="11"/>
  <c r="D8" i="11"/>
  <c r="G7" i="11"/>
  <c r="C7" i="11"/>
  <c r="F6" i="11"/>
  <c r="B6" i="11"/>
  <c r="F11" i="11"/>
  <c r="B11" i="11"/>
  <c r="E10" i="11"/>
  <c r="A10" i="11"/>
  <c r="D9" i="11"/>
  <c r="G8" i="11"/>
  <c r="C8" i="11"/>
  <c r="F7" i="11"/>
  <c r="B7" i="11"/>
  <c r="E6" i="11"/>
  <c r="A6" i="11"/>
  <c r="B8" i="11"/>
  <c r="D10" i="11"/>
</calcChain>
</file>

<file path=xl/sharedStrings.xml><?xml version="1.0" encoding="utf-8"?>
<sst xmlns="http://schemas.openxmlformats.org/spreadsheetml/2006/main" count="3278" uniqueCount="1272">
  <si>
    <t>CONTROL MP — APLICACIÓN DE CONTROL DE ALMACÉN</t>
  </si>
  <si>
    <t>Registro de entregas, devoluciones, consultas y control de movimientos pendientes de SID</t>
  </si>
  <si>
    <t>REGISTRAR ENTREGA DE MATERIA PRIMA</t>
  </si>
  <si>
    <t>Usuario</t>
  </si>
  <si>
    <t>Seleccione</t>
  </si>
  <si>
    <t>Fecha</t>
  </si>
  <si>
    <t>OT</t>
  </si>
  <si>
    <t>Proceso</t>
  </si>
  <si>
    <t>Impresión</t>
  </si>
  <si>
    <t>Cliente</t>
  </si>
  <si>
    <t>Máquina</t>
  </si>
  <si>
    <t>F4</t>
  </si>
  <si>
    <t>Diseño</t>
  </si>
  <si>
    <t>Código MP</t>
  </si>
  <si>
    <t>BOBINAS O CANTIDADES ENTREGADAS</t>
  </si>
  <si>
    <t>Cantidad de bobinas</t>
  </si>
  <si>
    <t>GENERAR</t>
  </si>
  <si>
    <t>N.º</t>
  </si>
  <si>
    <t>KG</t>
  </si>
  <si>
    <t>GUARDAR ENTREGA</t>
  </si>
  <si>
    <t>LIMPIAR</t>
  </si>
  <si>
    <t>REGISTRAR DEVOLUCIÓN DE MATERIA PRIMA</t>
  </si>
  <si>
    <t>CANTIDADES DEVUELTAS</t>
  </si>
  <si>
    <t>GUARDAR DEVOLUCIÓN</t>
  </si>
  <si>
    <t>CONSUMIDO</t>
  </si>
  <si>
    <t>ESTADO SID</t>
  </si>
  <si>
    <t>FECHA</t>
  </si>
  <si>
    <t>USUARIO</t>
  </si>
  <si>
    <t>PROCESO</t>
  </si>
  <si>
    <t>CLIENTE</t>
  </si>
  <si>
    <t>MAQUINA</t>
  </si>
  <si>
    <t>DISEÑO</t>
  </si>
  <si>
    <t>ID_MOVIMIENTO</t>
  </si>
  <si>
    <t>HORA</t>
  </si>
  <si>
    <t>INICIAL</t>
  </si>
  <si>
    <t>TIPO</t>
  </si>
  <si>
    <t>REQ_KG</t>
  </si>
  <si>
    <t>CODIGO_MP</t>
  </si>
  <si>
    <t>NRO_ITEM</t>
  </si>
  <si>
    <t>CANTIDAD_KG</t>
  </si>
  <si>
    <t>ESTADO_SID</t>
  </si>
  <si>
    <t>FECHA_SID</t>
  </si>
  <si>
    <t>USUARIO_SID</t>
  </si>
  <si>
    <t>NOTA_SID</t>
  </si>
  <si>
    <t>ID_GRUPO</t>
  </si>
  <si>
    <t>CONSULTA DE MOVIMIENTOS</t>
  </si>
  <si>
    <t>VALOR</t>
  </si>
  <si>
    <t>MÁQUINA</t>
  </si>
  <si>
    <t>CÓDIGO</t>
  </si>
  <si>
    <t>Desde</t>
  </si>
  <si>
    <t>Hasta</t>
  </si>
  <si>
    <t>RESUMEN</t>
  </si>
  <si>
    <t>Total entregado</t>
  </si>
  <si>
    <t>Total devuelto</t>
  </si>
  <si>
    <t>Consumido</t>
  </si>
  <si>
    <t>MOVIMIENTOS PENDIENTES DE REGISTRO EN SID</t>
  </si>
  <si>
    <t>SELECCIONAR</t>
  </si>
  <si>
    <t>CONFIGURACIÓN DEL SISTEMA CONTROL MP</t>
  </si>
  <si>
    <t>ACTIVO</t>
  </si>
  <si>
    <t>ESTADOS SID</t>
  </si>
  <si>
    <t>PROCESOS</t>
  </si>
  <si>
    <t>CONTROL</t>
  </si>
  <si>
    <t>ER</t>
  </si>
  <si>
    <t>Erasmo</t>
  </si>
  <si>
    <t>Sí</t>
  </si>
  <si>
    <t>PENDIENTE</t>
  </si>
  <si>
    <t>Formulario origen</t>
  </si>
  <si>
    <t>EB</t>
  </si>
  <si>
    <t>Eber</t>
  </si>
  <si>
    <t>FS-1500</t>
  </si>
  <si>
    <t>REGISTRADO</t>
  </si>
  <si>
    <t>Laminación</t>
  </si>
  <si>
    <t>Fecha seleccionada</t>
  </si>
  <si>
    <t>BO</t>
  </si>
  <si>
    <t>Boris</t>
  </si>
  <si>
    <t>NORD</t>
  </si>
  <si>
    <t>CORREGIR</t>
  </si>
  <si>
    <t>Extrusión</t>
  </si>
  <si>
    <t>Material seleccionado</t>
  </si>
  <si>
    <t>CE</t>
  </si>
  <si>
    <t>César</t>
  </si>
  <si>
    <t>CHINA</t>
  </si>
  <si>
    <t>CORREGIDO</t>
  </si>
  <si>
    <t>Refilado</t>
  </si>
  <si>
    <t>REYNAFLEX</t>
  </si>
  <si>
    <t>ANULADO</t>
  </si>
  <si>
    <t>Confección</t>
  </si>
  <si>
    <t>COMEXI</t>
  </si>
  <si>
    <t>POUCH 1</t>
  </si>
  <si>
    <t>POUCH 2</t>
  </si>
  <si>
    <t>CÓDIGO MP</t>
  </si>
  <si>
    <t>DESCRIPCIÓN</t>
  </si>
  <si>
    <t>UNIDAD</t>
  </si>
  <si>
    <t>LDPE-1</t>
  </si>
  <si>
    <t>Polietileno de baja densidad</t>
  </si>
  <si>
    <t>kg</t>
  </si>
  <si>
    <t>LDPE-2</t>
  </si>
  <si>
    <t>LDPE-3</t>
  </si>
  <si>
    <t>Polietileno Extruido</t>
  </si>
  <si>
    <t>LDPE-LINEAL</t>
  </si>
  <si>
    <t>Polietileno de Baja densidad Lineal</t>
  </si>
  <si>
    <t>LDPEPEMEX</t>
  </si>
  <si>
    <t>LDPE Pemex PX20020 P</t>
  </si>
  <si>
    <t>LDPE-TRICAPA</t>
  </si>
  <si>
    <t>Polietileno Tricapa 90-670mm</t>
  </si>
  <si>
    <t>LDPEPOLIFEN</t>
  </si>
  <si>
    <t>LDPE Polifen FE 641</t>
  </si>
  <si>
    <t>Kg</t>
  </si>
  <si>
    <t>LDPEPOLISUR</t>
  </si>
  <si>
    <t>LDPE Polisur 230M</t>
  </si>
  <si>
    <t>LDPE-VAR</t>
  </si>
  <si>
    <t>Polietileno Varios Extruido</t>
  </si>
  <si>
    <t>LDPELOTRENE</t>
  </si>
  <si>
    <t>LDPE Lotrene</t>
  </si>
  <si>
    <t>LDPEINNOPLUS</t>
  </si>
  <si>
    <t>LDPE INNOPLUS LD 2426 H</t>
  </si>
  <si>
    <t>LDPEF-GRADO</t>
  </si>
  <si>
    <t>Polietileno Fuera de Grado</t>
  </si>
  <si>
    <t>LDPE-BRASKEM</t>
  </si>
  <si>
    <t>LDPE BRASKEM EB853</t>
  </si>
  <si>
    <t>LDPE DOWN586A</t>
  </si>
  <si>
    <t>LDPE DOW 586A</t>
  </si>
  <si>
    <t>LDPE-4</t>
  </si>
  <si>
    <t>Polietileno Extruido Blanco</t>
  </si>
  <si>
    <t>PELINPROXESS</t>
  </si>
  <si>
    <t>Polietileno Lineal Proxess 1806 S3</t>
  </si>
  <si>
    <t>LDPE-DOW611A</t>
  </si>
  <si>
    <t>Polietileno Dow611A</t>
  </si>
  <si>
    <t>LDPE-BRASKEMMX</t>
  </si>
  <si>
    <t>LDPE-BRASKEM LDF2723S1PL14 MEXICANO</t>
  </si>
  <si>
    <t>HDPE-1</t>
  </si>
  <si>
    <t>Polietileno de alta densidad</t>
  </si>
  <si>
    <t>LLDPE-1</t>
  </si>
  <si>
    <t>Polietileno de alta densidad lineal</t>
  </si>
  <si>
    <t>PEMET-1</t>
  </si>
  <si>
    <t>Polietileno Metaloceno</t>
  </si>
  <si>
    <t>HEXENO-1</t>
  </si>
  <si>
    <t>LDPE Lineal Hexeno HF2208s3</t>
  </si>
  <si>
    <t>LDPESAL</t>
  </si>
  <si>
    <t>Polietileno recuperado</t>
  </si>
  <si>
    <t>ADITUV</t>
  </si>
  <si>
    <t>Aditivo UV</t>
  </si>
  <si>
    <t>ADITPURGA</t>
  </si>
  <si>
    <t>Aditivo de Purga</t>
  </si>
  <si>
    <t>ANTIOXIDANTE</t>
  </si>
  <si>
    <t>Antioxidante</t>
  </si>
  <si>
    <t>ADITBIODEG</t>
  </si>
  <si>
    <t>Aditivo Biodegradable</t>
  </si>
  <si>
    <t>PESTIR-1</t>
  </si>
  <si>
    <t>Poliestireno</t>
  </si>
  <si>
    <t>PP30360</t>
  </si>
  <si>
    <t>PP 30 micras 360mm</t>
  </si>
  <si>
    <t>PP30530</t>
  </si>
  <si>
    <t>PP 30 micras 530mm</t>
  </si>
  <si>
    <t>BOPPMATE20</t>
  </si>
  <si>
    <t>BOPP MATE 20 micrones</t>
  </si>
  <si>
    <t>BOPPMATE20460</t>
  </si>
  <si>
    <t>BOPP MATE 20 micrones 460 mm</t>
  </si>
  <si>
    <t>SBOPPMATE20460</t>
  </si>
  <si>
    <t>BOPP MATE 20 micrones 460 mm Red</t>
  </si>
  <si>
    <t>BOPPMATE20470</t>
  </si>
  <si>
    <t>BOPP MATE 20 micrones 470 mm</t>
  </si>
  <si>
    <t>BOPPMATE20520</t>
  </si>
  <si>
    <t>BOPP MATE 20 micrones 520 mm</t>
  </si>
  <si>
    <t>SBOPPMATE20520</t>
  </si>
  <si>
    <t>BOPP MATE 20 micrones 520 mm Red</t>
  </si>
  <si>
    <t>BOPPMATE20540</t>
  </si>
  <si>
    <t>BOPP MATE 20 micrones 540 mm</t>
  </si>
  <si>
    <t>BOPPMATE20560</t>
  </si>
  <si>
    <t>BOPP MATE 20 micrones 560 mm</t>
  </si>
  <si>
    <t>SBOPPMATE20560</t>
  </si>
  <si>
    <t>BOPP MATE 20 micrones 560 mm Red</t>
  </si>
  <si>
    <t>BOPPMATE20620</t>
  </si>
  <si>
    <t>BOPP MATE 20 micrones 620 mm</t>
  </si>
  <si>
    <t>SBOPPMATE20620</t>
  </si>
  <si>
    <t>BOPP MATE 20 micrones 620 mm Red</t>
  </si>
  <si>
    <t>BOPPMATE20630</t>
  </si>
  <si>
    <t>BOPP MATE 20 micrones 630 mm</t>
  </si>
  <si>
    <t>BOPPMATE20640</t>
  </si>
  <si>
    <t>BOPP MATE 20 micrones 640 mm</t>
  </si>
  <si>
    <t>BOPPMATE20660</t>
  </si>
  <si>
    <t>BOPP MATE 20 micrones 660 mm</t>
  </si>
  <si>
    <t>SBOPPMATE20660</t>
  </si>
  <si>
    <t>BOPP MATE 20 micrones 660 mm Red</t>
  </si>
  <si>
    <t>BOPPMATE20670</t>
  </si>
  <si>
    <t>BOPP MATE 20 micrones 670 mm</t>
  </si>
  <si>
    <t>BOPPMATE20720</t>
  </si>
  <si>
    <t>Bopp MATE 20 micrones 720 mm</t>
  </si>
  <si>
    <t>SBOPPMATE20720</t>
  </si>
  <si>
    <t>BOPP MATE 20 MICRONES 720mm Reducido</t>
  </si>
  <si>
    <t>BOPPMATE20760</t>
  </si>
  <si>
    <t>BOPP MATE 20micrones 760 mm</t>
  </si>
  <si>
    <t>SBOPPMATE20760</t>
  </si>
  <si>
    <t>BOPP MATE 20micrones 760 mm reducido</t>
  </si>
  <si>
    <t>BOPPMATE20840</t>
  </si>
  <si>
    <t>BOPP MATE 20 micrones 840 mm</t>
  </si>
  <si>
    <t>BOPPMATE201000</t>
  </si>
  <si>
    <t>BOPP MATE 20 micrones 1000 mm</t>
  </si>
  <si>
    <t>BOPPMATE20VAR</t>
  </si>
  <si>
    <t>BOPP MATE 20 micrones Varias Medidas</t>
  </si>
  <si>
    <t>PMATEPLA20620</t>
  </si>
  <si>
    <t>PMATE PLANO 20 micrones 620 mm</t>
  </si>
  <si>
    <t>PMATEPLA20720</t>
  </si>
  <si>
    <t>PMATE PLANO 20 micrones 720 mm</t>
  </si>
  <si>
    <t>BOPP20</t>
  </si>
  <si>
    <t>BOPP 20 microne</t>
  </si>
  <si>
    <t>BOPP15520</t>
  </si>
  <si>
    <t>Bopp 15 Micrones 520 mm</t>
  </si>
  <si>
    <t>BOPP15620</t>
  </si>
  <si>
    <t>Bopp 15 Micrones 620 mm</t>
  </si>
  <si>
    <t>SBOPP15620</t>
  </si>
  <si>
    <t>BOPP 15 Micrones 620 mm Sigmaplast</t>
  </si>
  <si>
    <t>PBOPP15620</t>
  </si>
  <si>
    <t>BOPP 15 Micrones 620 mm Eco</t>
  </si>
  <si>
    <t>SBOPP15660</t>
  </si>
  <si>
    <t>BOPP 15 Micrones 660 mm Sigmaplast</t>
  </si>
  <si>
    <t>BOPP15660</t>
  </si>
  <si>
    <t>Bopp 15 Micrones 660 mm</t>
  </si>
  <si>
    <t>PBOPP15660</t>
  </si>
  <si>
    <t>Bopp 15 Micrones 660 mm Eco</t>
  </si>
  <si>
    <t>BOPP15730</t>
  </si>
  <si>
    <t>BOPP 15 Micrones 730 mm</t>
  </si>
  <si>
    <t>BOPP15740</t>
  </si>
  <si>
    <t>Bopp 15 Micrones 740 mm</t>
  </si>
  <si>
    <t>BOPP15980</t>
  </si>
  <si>
    <t>Bopp 15 Micrones 980 mm</t>
  </si>
  <si>
    <t>BOPP17620</t>
  </si>
  <si>
    <t>Bopp 17 Micrones 620 mm</t>
  </si>
  <si>
    <t>BOPP17650</t>
  </si>
  <si>
    <t>BOPP 17 micrones 650 mm</t>
  </si>
  <si>
    <t>BOPP17660</t>
  </si>
  <si>
    <t>BOPP 17 micrones 660 mm</t>
  </si>
  <si>
    <t>SBOPP17660</t>
  </si>
  <si>
    <t>Bopp 17 micrones 660 mm reducido</t>
  </si>
  <si>
    <t>BOPP17720</t>
  </si>
  <si>
    <t>BOPP 17 micrones 720 mm</t>
  </si>
  <si>
    <t>BOPP17760</t>
  </si>
  <si>
    <t>BOPP 17 micrones 760 mm</t>
  </si>
  <si>
    <t>SBOPP17760</t>
  </si>
  <si>
    <t>Bopp 17 micrones 760 mm reducido</t>
  </si>
  <si>
    <t>BOPP17VAR</t>
  </si>
  <si>
    <t>BOPP 17 micrones Varias Medidas</t>
  </si>
  <si>
    <t>BOPP18720</t>
  </si>
  <si>
    <t>BOPP 18 micrones 720 mm</t>
  </si>
  <si>
    <t>BOPP18V</t>
  </si>
  <si>
    <t>BOPP 18 micrones Varias Medidas</t>
  </si>
  <si>
    <t>BOPP201000</t>
  </si>
  <si>
    <t>BOPP 20 micrones 1000 mm.</t>
  </si>
  <si>
    <t>CASTBOPP20520</t>
  </si>
  <si>
    <t>CAST BOPP 20 micrones 520 mm</t>
  </si>
  <si>
    <t>BOPP20460</t>
  </si>
  <si>
    <t>Bopp 20 micrones 460 mm</t>
  </si>
  <si>
    <t>SBOPP20460</t>
  </si>
  <si>
    <t>BOPP 20 micrones 460 mm Sigmaplast</t>
  </si>
  <si>
    <t>PBOPP20460</t>
  </si>
  <si>
    <t>BOPP 20 micrones 460 mm Eco</t>
  </si>
  <si>
    <t>BOPP20515</t>
  </si>
  <si>
    <t>BOPP 20 micrones 515 mm</t>
  </si>
  <si>
    <t>SBOPP20515</t>
  </si>
  <si>
    <t>BOPP 20 micrones 515 mm Sigmaplast</t>
  </si>
  <si>
    <t>PBOPP20515</t>
  </si>
  <si>
    <t>BOPP 20 micrones 515 mm Eco</t>
  </si>
  <si>
    <t>BOPP20520</t>
  </si>
  <si>
    <t>BOPP 20 micrones 520 mm</t>
  </si>
  <si>
    <t>SBOPP20520</t>
  </si>
  <si>
    <t>BOPP 20 micrones 520 mm reducido</t>
  </si>
  <si>
    <t>PBOPP20520</t>
  </si>
  <si>
    <t>BOPP 20 mirones 520 mm Eco</t>
  </si>
  <si>
    <t>BOPP20525</t>
  </si>
  <si>
    <t>BOPP 20 micrones 525 mm</t>
  </si>
  <si>
    <t>SBOPP20525</t>
  </si>
  <si>
    <t>BOPP 20 micrones 525 mm Sigmaplast</t>
  </si>
  <si>
    <t>BOPP20560</t>
  </si>
  <si>
    <t>BOPP 20 micrones 560 mm</t>
  </si>
  <si>
    <t>SBOPP20560</t>
  </si>
  <si>
    <t>BOPP 20 micrones 560 mm Red</t>
  </si>
  <si>
    <t>BOPP20570</t>
  </si>
  <si>
    <t>BOPP 20 micrones 570 mm</t>
  </si>
  <si>
    <t>SBOPP20570</t>
  </si>
  <si>
    <t>BOPP 20 micrones 570 mm Sigmaplast</t>
  </si>
  <si>
    <t>PBOPP20570</t>
  </si>
  <si>
    <t>BOPP 20 micrones 570 mm Eco</t>
  </si>
  <si>
    <t>BOPP20600</t>
  </si>
  <si>
    <t>BOPP 20 micrones 600 mm.</t>
  </si>
  <si>
    <t>BOPP20620</t>
  </si>
  <si>
    <t>BOPP 20 micrones 620 mm</t>
  </si>
  <si>
    <t>SBOPP20620</t>
  </si>
  <si>
    <t>BOPP 20 micrones 620 mm Red</t>
  </si>
  <si>
    <t>PBOPP20620</t>
  </si>
  <si>
    <t>BOPP 20 micrones 620 mm Eco</t>
  </si>
  <si>
    <t>BOPP20630</t>
  </si>
  <si>
    <t>BOPP 20 micrones 630 mm</t>
  </si>
  <si>
    <t>SBOPP20630</t>
  </si>
  <si>
    <t>BOPP 20 micrones 630 mm Red</t>
  </si>
  <si>
    <t>BOPP20640</t>
  </si>
  <si>
    <t>BOPP 20 micrones 640 mm</t>
  </si>
  <si>
    <t>SBOPP20640</t>
  </si>
  <si>
    <t>BOPP 20 micrones 640 mm Red</t>
  </si>
  <si>
    <t>BOPP20650</t>
  </si>
  <si>
    <t>BOPP 20 micrones 650 mm</t>
  </si>
  <si>
    <t>SBOPP20650</t>
  </si>
  <si>
    <t>BOPP 20 micrones 650 mm Red</t>
  </si>
  <si>
    <t>BOPP20660</t>
  </si>
  <si>
    <t>BOPP 20 micrones 660 mm.</t>
  </si>
  <si>
    <t>SBOPP20660</t>
  </si>
  <si>
    <t>BOPP 20 micrones 660 mm Sigmaplast</t>
  </si>
  <si>
    <t>PBOPP20660</t>
  </si>
  <si>
    <t>BOPP 20 micrones 660 mm Eco</t>
  </si>
  <si>
    <t>BOPP20680</t>
  </si>
  <si>
    <t>BOPP 20 micrones 680 mm</t>
  </si>
  <si>
    <t>BOPP20720</t>
  </si>
  <si>
    <t>BOPP 20 micrones 720 mm.</t>
  </si>
  <si>
    <t>SBOPP20720</t>
  </si>
  <si>
    <t>BOPP 20 micrones 720 mm Sigmaplast</t>
  </si>
  <si>
    <t>PBOPP20720</t>
  </si>
  <si>
    <t>BOPP 20 micrones 720 mm Eco</t>
  </si>
  <si>
    <t>BOPP20760</t>
  </si>
  <si>
    <t>BOPP 20 micrones 760 mm.</t>
  </si>
  <si>
    <t>BOPLH20760</t>
  </si>
  <si>
    <t>BOPP LH 20 micrones 760 mm</t>
  </si>
  <si>
    <t>BOPLH20620</t>
  </si>
  <si>
    <t>BOPP LH 20 micrones 620 mm</t>
  </si>
  <si>
    <t>SBOPP20760</t>
  </si>
  <si>
    <t>BOPP 20 micrones 760 mm Sigmaplast</t>
  </si>
  <si>
    <t>BOPP20780</t>
  </si>
  <si>
    <t>BOPP 20 micrones 780 mm.</t>
  </si>
  <si>
    <t>SBOPP20780</t>
  </si>
  <si>
    <t>BOPP 20 micrones 781 Red</t>
  </si>
  <si>
    <t>BOPP20840</t>
  </si>
  <si>
    <t>BOPP 20 micrones 840 mm</t>
  </si>
  <si>
    <t>SBOPP20840</t>
  </si>
  <si>
    <t>PBOPP20840</t>
  </si>
  <si>
    <t>BOPP 20 micrones 840 mm Eco</t>
  </si>
  <si>
    <t>BOPP20880</t>
  </si>
  <si>
    <t>BOPP 20 micrones 880 mm.</t>
  </si>
  <si>
    <t>SBOPP20880</t>
  </si>
  <si>
    <t>BOPP 20 micrones 880 mm Sigmaplast</t>
  </si>
  <si>
    <t>BOPP20980</t>
  </si>
  <si>
    <t>BOPP 20 micrones 980 mm</t>
  </si>
  <si>
    <t>BOPP201030</t>
  </si>
  <si>
    <t>BOPP 20 micrones 1030 mm.</t>
  </si>
  <si>
    <t>BOPP20V</t>
  </si>
  <si>
    <t>BOPP 20 micrones Varias Medidas</t>
  </si>
  <si>
    <t>BOPP251020</t>
  </si>
  <si>
    <t>BOPP 25 micrones 1020 mm</t>
  </si>
  <si>
    <t>CASTBOPP25720</t>
  </si>
  <si>
    <t>CAST Bopp 25 micrones 720 mm</t>
  </si>
  <si>
    <t>CASTBOPP25620</t>
  </si>
  <si>
    <t>Cast Bopp 25 micras 620 mm</t>
  </si>
  <si>
    <t>CASTBOPP30520</t>
  </si>
  <si>
    <t>Cast Bopp 30 Micrones 520 mm</t>
  </si>
  <si>
    <t>CASTBOPP30660</t>
  </si>
  <si>
    <t>CAST Bopp 30 micrones 660 mm</t>
  </si>
  <si>
    <t>CASTBOPP30760</t>
  </si>
  <si>
    <t>CAST Bopp 30 micrones 760 mm</t>
  </si>
  <si>
    <t>SCASTBOPP30520</t>
  </si>
  <si>
    <t>Cast Bopp 30 Micrones 520 mm reducido</t>
  </si>
  <si>
    <t>SCASTBOPP30760</t>
  </si>
  <si>
    <t>Cast Bopp 30 micrones 760 mm reducido</t>
  </si>
  <si>
    <t>SCASTBOPP30660</t>
  </si>
  <si>
    <t>Cast Bopp 30 Micrones 660 mm Red</t>
  </si>
  <si>
    <t>CASTBOPP30460</t>
  </si>
  <si>
    <t>Cast Bopp 30 Micrones 460 mm</t>
  </si>
  <si>
    <t>CASTBOPP30560</t>
  </si>
  <si>
    <t>Cast Bopp 30 Micrones 560 mm</t>
  </si>
  <si>
    <t>CASTBOPP30620</t>
  </si>
  <si>
    <t>Cast Bopp 30 Micrones 620 mm</t>
  </si>
  <si>
    <t>BOPP30460</t>
  </si>
  <si>
    <t>BOPP 30 micrones 460 mm</t>
  </si>
  <si>
    <t>BOPP30520</t>
  </si>
  <si>
    <t>BOPP 30 micrones 520 mm</t>
  </si>
  <si>
    <t>SBOPP30520</t>
  </si>
  <si>
    <t>BOPP 30 micrones 520 mm Red.</t>
  </si>
  <si>
    <t>BOPP30524</t>
  </si>
  <si>
    <t>BOPP 30 micrones 524 mm.</t>
  </si>
  <si>
    <t>SBOPP30524</t>
  </si>
  <si>
    <t>BOPP 30 micrones 524 mm Sigmaplast</t>
  </si>
  <si>
    <t>PBOPP30524</t>
  </si>
  <si>
    <t>BOPP 30 micrones 524 mm Eco</t>
  </si>
  <si>
    <t>BOPP30560</t>
  </si>
  <si>
    <t>BOPP 30 micrones 560 mm.</t>
  </si>
  <si>
    <t>PBOPP30580</t>
  </si>
  <si>
    <t>BOPP 30 micrones 580 mm Eco</t>
  </si>
  <si>
    <t>BOPP30620</t>
  </si>
  <si>
    <t>BOPP 30 micrones 620 mm</t>
  </si>
  <si>
    <t>SBOPP30620</t>
  </si>
  <si>
    <t>BOPP 30 micrones 620  mm Sigmaplast</t>
  </si>
  <si>
    <t>PBOPP30620</t>
  </si>
  <si>
    <t>BOPP 30 micrones 620 mm Eco</t>
  </si>
  <si>
    <t>BOPP30660</t>
  </si>
  <si>
    <t>BOPP 30 micrones 660 mm.</t>
  </si>
  <si>
    <t>SBOPP30660</t>
  </si>
  <si>
    <t>BOPP 30 micrones 660 mm Sigmaplast</t>
  </si>
  <si>
    <t>BOPP30675</t>
  </si>
  <si>
    <t>BOPP 30 micrones 675 mm.</t>
  </si>
  <si>
    <t>BOPP30720</t>
  </si>
  <si>
    <t>BOPP 30 micrones 720 mm.</t>
  </si>
  <si>
    <t>SBOPP30720</t>
  </si>
  <si>
    <t>BOPP 30 micrones 720 mm Sigmaplast</t>
  </si>
  <si>
    <t>BOPP30760</t>
  </si>
  <si>
    <t>BOPP 30 micrones 760 mm.</t>
  </si>
  <si>
    <t>SBOPP30760</t>
  </si>
  <si>
    <t>BOPP 30 micrones 760 mm Sigmaplast</t>
  </si>
  <si>
    <t>BOPP30780</t>
  </si>
  <si>
    <t>BOPP 30 micrones 780 mm</t>
  </si>
  <si>
    <t>BOPP30800</t>
  </si>
  <si>
    <t>Bopp 30 micrones 800 mm</t>
  </si>
  <si>
    <t>SBOPP30800</t>
  </si>
  <si>
    <t>BOPP 30 micrones 800 mm Sigmaplast</t>
  </si>
  <si>
    <t>BOPP30840</t>
  </si>
  <si>
    <t>BOPP 30 micrones 840 mm</t>
  </si>
  <si>
    <t>BOPP30980</t>
  </si>
  <si>
    <t>BOPP 30 micrones 980 mm</t>
  </si>
  <si>
    <t>BOPP301000</t>
  </si>
  <si>
    <t>BOPP 30 micrones 1000 mm.</t>
  </si>
  <si>
    <t>BOPP30V</t>
  </si>
  <si>
    <t>BOPP 30 micrones Varias Medidas</t>
  </si>
  <si>
    <t>BOPP35460</t>
  </si>
  <si>
    <t>BOPP 35 micrones 460 mm</t>
  </si>
  <si>
    <t>SBOPP35460</t>
  </si>
  <si>
    <t>BOPP 35 micrones 460 mm Sigmaplast</t>
  </si>
  <si>
    <t>BOPP35500</t>
  </si>
  <si>
    <t>BOPP 35 micrones 500 mm</t>
  </si>
  <si>
    <t>BOPP35560</t>
  </si>
  <si>
    <t>BOPP 35 micras 560 mm</t>
  </si>
  <si>
    <t>SBOPP35560</t>
  </si>
  <si>
    <t>BOPP 35 micrones 560 mm Sigmaplast</t>
  </si>
  <si>
    <t>BOPP35620</t>
  </si>
  <si>
    <t>BOPP 35 micrones 620 mm</t>
  </si>
  <si>
    <t>SBOPP35620</t>
  </si>
  <si>
    <t>BOPP 35 micrones 620 mm Sigmaplast</t>
  </si>
  <si>
    <t>PBOPP35620</t>
  </si>
  <si>
    <t>BOPP 35 micrones 620 mm Eco</t>
  </si>
  <si>
    <t>BOPP35650</t>
  </si>
  <si>
    <t>BOPP 35 micrones 650 mm</t>
  </si>
  <si>
    <t>SBOPP35650</t>
  </si>
  <si>
    <t>BOPP 35 micrones 650 mm Red</t>
  </si>
  <si>
    <t>BOPP35660</t>
  </si>
  <si>
    <t>BOPP 35 micrones 660 mm</t>
  </si>
  <si>
    <t>SBOPP35660</t>
  </si>
  <si>
    <t>BOPP 35 micrones 660 mm Red</t>
  </si>
  <si>
    <t>BOPP35680</t>
  </si>
  <si>
    <t>BOPP 35 micrones 680 mm</t>
  </si>
  <si>
    <t>SBOPP35680</t>
  </si>
  <si>
    <t>BOPP 35 micrones 680 mm Red</t>
  </si>
  <si>
    <t>BOPP35720</t>
  </si>
  <si>
    <t>BOPP 35 micrones 720 mm.</t>
  </si>
  <si>
    <t>BOPP35760</t>
  </si>
  <si>
    <t>BOPP 35 micrones 760 mm.</t>
  </si>
  <si>
    <t>SBOPP35760</t>
  </si>
  <si>
    <t>BOPP 35 micrones 760 mm Sigmaplast</t>
  </si>
  <si>
    <t>BOPP35840</t>
  </si>
  <si>
    <t>BOPP 35 micrones 840 mm</t>
  </si>
  <si>
    <t>SBOPP35840</t>
  </si>
  <si>
    <t>Bopp 35 Micrones 840 mm reducido</t>
  </si>
  <si>
    <t>BOPP35920</t>
  </si>
  <si>
    <t>BOPP 35 micrones 920 mm</t>
  </si>
  <si>
    <t>BOPP351000</t>
  </si>
  <si>
    <t>BOPP 35 micrones 1000 mm.</t>
  </si>
  <si>
    <t>BOPP35V</t>
  </si>
  <si>
    <t>BOPP 35 micrones Varias Medidas</t>
  </si>
  <si>
    <t>CASTBOPP40620</t>
  </si>
  <si>
    <t>CAST Bopp 40 micras 620 mm</t>
  </si>
  <si>
    <t>CASTBOPP40520</t>
  </si>
  <si>
    <t>CAST BOPP 40 micrones 520 mm</t>
  </si>
  <si>
    <t>SCASTBOPP40520</t>
  </si>
  <si>
    <t>CAST BOPP 40 micrones 520 mm Sigmaplast</t>
  </si>
  <si>
    <t>SCASTBOPP40620</t>
  </si>
  <si>
    <t>CAST BOPP 40 micrones 620 mm Reducido</t>
  </si>
  <si>
    <t>BOPP40800</t>
  </si>
  <si>
    <t>BOPP 40 micrones 800 mm.</t>
  </si>
  <si>
    <t>BOPP401000</t>
  </si>
  <si>
    <t>BOPP 40 micrones 1000 mm.</t>
  </si>
  <si>
    <t>BOPP40V</t>
  </si>
  <si>
    <t>BOPP 40 micrones Varias Medidas</t>
  </si>
  <si>
    <t>BOPPLH20520</t>
  </si>
  <si>
    <t>BOPP LH 20 micrones 520 mm</t>
  </si>
  <si>
    <t>BOPPLH20620</t>
  </si>
  <si>
    <t>BOPPLH20760</t>
  </si>
  <si>
    <t>SPB20880</t>
  </si>
  <si>
    <t>PB 20 micrones 880 mm</t>
  </si>
  <si>
    <t>PB25460</t>
  </si>
  <si>
    <t>PB 25 Micrones 460</t>
  </si>
  <si>
    <t>PB25520</t>
  </si>
  <si>
    <t>PB 25 Micrones 520 mm</t>
  </si>
  <si>
    <t>SPB25520</t>
  </si>
  <si>
    <t>PB 25 Micrones 520 mm Red</t>
  </si>
  <si>
    <t>PB25540</t>
  </si>
  <si>
    <t>PB 25 Micrones 540 mm</t>
  </si>
  <si>
    <t>PB25620</t>
  </si>
  <si>
    <t>PB 25 Micrones 620 mm</t>
  </si>
  <si>
    <t>SPB25620</t>
  </si>
  <si>
    <t>PB 25 Micrones 620 mm Red</t>
  </si>
  <si>
    <t>PB25680</t>
  </si>
  <si>
    <t>PB 25 Micrones 680 mm</t>
  </si>
  <si>
    <t>PB25720</t>
  </si>
  <si>
    <t>PB 25 Micrones 720 mm</t>
  </si>
  <si>
    <t>SPB25720</t>
  </si>
  <si>
    <t>PB 25 micrones 720 mm</t>
  </si>
  <si>
    <t>PB251200</t>
  </si>
  <si>
    <t>PB 25 Micrones 1200 mm</t>
  </si>
  <si>
    <t>PB25V</t>
  </si>
  <si>
    <t>PB 25 Micrones Varias Medidas</t>
  </si>
  <si>
    <t>PB30520</t>
  </si>
  <si>
    <t>PB 30 Micrones 520 mm.</t>
  </si>
  <si>
    <t>SPB30520</t>
  </si>
  <si>
    <t>PB 30 Micrones 520 mm. Reducido</t>
  </si>
  <si>
    <t>PB30580</t>
  </si>
  <si>
    <t>PB 30 Micrones 580 mm.</t>
  </si>
  <si>
    <t>PB30620</t>
  </si>
  <si>
    <t>PB 30 Micrones 620 mm.</t>
  </si>
  <si>
    <t>SPB30620</t>
  </si>
  <si>
    <t>PB 30 Micrones 620 mm. Reducido</t>
  </si>
  <si>
    <t>PB30720</t>
  </si>
  <si>
    <t>PB 30 Micrones 720 mm.</t>
  </si>
  <si>
    <t>SPB30720</t>
  </si>
  <si>
    <t>PB 30 Micrones 720 mm. Reducido</t>
  </si>
  <si>
    <t>PB30760</t>
  </si>
  <si>
    <t>PB 30 micrones 760 mm.</t>
  </si>
  <si>
    <t>PB30800</t>
  </si>
  <si>
    <t>PB 30 micrones 800 mm</t>
  </si>
  <si>
    <t>PB30830</t>
  </si>
  <si>
    <t>PB 30 micrones 830 mm.</t>
  </si>
  <si>
    <t>PB30880</t>
  </si>
  <si>
    <t>PB 30 micrones 880 mm.</t>
  </si>
  <si>
    <t>SPB30880</t>
  </si>
  <si>
    <t>PB301200</t>
  </si>
  <si>
    <t>PB 30 Micrones 1200 mm.</t>
  </si>
  <si>
    <t>SPB301200</t>
  </si>
  <si>
    <t>PB 30 Micrones 1200 mm. Reducido</t>
  </si>
  <si>
    <t>PB30V</t>
  </si>
  <si>
    <t>PB 30 micrones Varias Medidas</t>
  </si>
  <si>
    <t>PB35720</t>
  </si>
  <si>
    <t>PB 35 Micrones 720 mm.</t>
  </si>
  <si>
    <t>SPB35720</t>
  </si>
  <si>
    <t>PB 35 Micrones 720 mm. Reducido</t>
  </si>
  <si>
    <t>PB40630</t>
  </si>
  <si>
    <t>PB 40 micrones 630 mm.</t>
  </si>
  <si>
    <t>PB40720</t>
  </si>
  <si>
    <t>PB 40 micrones 720 mm.</t>
  </si>
  <si>
    <t>PB40740</t>
  </si>
  <si>
    <t>PB 40 micrones 740 mm</t>
  </si>
  <si>
    <t>PB40750</t>
  </si>
  <si>
    <t>PB 40 micrones 750 mm</t>
  </si>
  <si>
    <t>SPB40750</t>
  </si>
  <si>
    <t>PB 40 micrones 750 mm reducido</t>
  </si>
  <si>
    <t>PB401000</t>
  </si>
  <si>
    <t>PB 40 micrones 1000 mm.</t>
  </si>
  <si>
    <t>PB40V</t>
  </si>
  <si>
    <t>PB 40 micrones Varias Medidas</t>
  </si>
  <si>
    <t>PMET15460</t>
  </si>
  <si>
    <t>PMET 15 micrones 460 mm</t>
  </si>
  <si>
    <t>PMET15520</t>
  </si>
  <si>
    <t>PMET 15 micrones 520 mm</t>
  </si>
  <si>
    <t>PMET15620</t>
  </si>
  <si>
    <t>PMET 15 micrones 620 mm</t>
  </si>
  <si>
    <t>PMET15630</t>
  </si>
  <si>
    <t>PMET 15 micrones 630 mm</t>
  </si>
  <si>
    <t>SPMET15630</t>
  </si>
  <si>
    <t>PMET 15 micrones 630 mm Red</t>
  </si>
  <si>
    <t>PMET15650</t>
  </si>
  <si>
    <t>PMET 15 micrones 650 mm</t>
  </si>
  <si>
    <t>SPMET15650</t>
  </si>
  <si>
    <t>PMET 15 micrones 650 mm Red</t>
  </si>
  <si>
    <t>PPMET15650</t>
  </si>
  <si>
    <t>PMET 15 micrones 650 mm Eco</t>
  </si>
  <si>
    <t>PMET15660</t>
  </si>
  <si>
    <t>PMET 15 micrones 660 mm</t>
  </si>
  <si>
    <t>SPMET15660</t>
  </si>
  <si>
    <t>PMET 15 micrones 660 mm Sigmaplast</t>
  </si>
  <si>
    <t>PPMET15660</t>
  </si>
  <si>
    <t>PMET 15 micrones 660 mm Eco</t>
  </si>
  <si>
    <t>PMET15730</t>
  </si>
  <si>
    <t>PMET 15 micrones 730 mm</t>
  </si>
  <si>
    <t>PMET15740</t>
  </si>
  <si>
    <t>PMET 15 micrones 740 mm</t>
  </si>
  <si>
    <t>SPMET15740</t>
  </si>
  <si>
    <t>PMET 15 micrones 640 mm Red</t>
  </si>
  <si>
    <t>PMET17560</t>
  </si>
  <si>
    <t>PMET 17 micrones 560 mm</t>
  </si>
  <si>
    <t>PMET17620</t>
  </si>
  <si>
    <t>PMET 17 micrones 620 mm</t>
  </si>
  <si>
    <t>PMET17650</t>
  </si>
  <si>
    <t>PMET 17 micrones 650 mm</t>
  </si>
  <si>
    <t>PMET17660</t>
  </si>
  <si>
    <t>PMET 17 Micrones 660 mm</t>
  </si>
  <si>
    <t>PMET17720</t>
  </si>
  <si>
    <t>PMET 17 Micrones 720 mm</t>
  </si>
  <si>
    <t>PMETMEPRO17760</t>
  </si>
  <si>
    <t>PMET MEPRO 17 micrones 760 mm.</t>
  </si>
  <si>
    <t>PMET18720</t>
  </si>
  <si>
    <t>PMET 18 micrones 720 mm.</t>
  </si>
  <si>
    <t>PMET18V</t>
  </si>
  <si>
    <t>PMET 18 micrones Varias Medidas</t>
  </si>
  <si>
    <t>PMET20460</t>
  </si>
  <si>
    <t>PMET 20 micrones 460 mm</t>
  </si>
  <si>
    <t>SPMET20460</t>
  </si>
  <si>
    <t>PMET 20 micrones 460 mm Red</t>
  </si>
  <si>
    <t>PMET20520</t>
  </si>
  <si>
    <t>PMET 20 micrones 520 mm</t>
  </si>
  <si>
    <t>SPMET20520</t>
  </si>
  <si>
    <t>PMET 20 micrones 520 mm Red</t>
  </si>
  <si>
    <t>PPMET20520</t>
  </si>
  <si>
    <t>PMET 20 micrones 520 mm Eco</t>
  </si>
  <si>
    <t>PMET20525</t>
  </si>
  <si>
    <t>PMET 20 micrones 525 mm</t>
  </si>
  <si>
    <t>SPMET20525</t>
  </si>
  <si>
    <t>PMET 20 micrones 525 mm Sigmaplast</t>
  </si>
  <si>
    <t>PPMET20525</t>
  </si>
  <si>
    <t>PMET 20 micrones 525 mm Eco</t>
  </si>
  <si>
    <t>PMET20540</t>
  </si>
  <si>
    <t>PMET 20 Micrones 540 mm</t>
  </si>
  <si>
    <t>PMET20560</t>
  </si>
  <si>
    <t>PMET 20 Micrones 560 mm</t>
  </si>
  <si>
    <t>PPMET20580</t>
  </si>
  <si>
    <t>PMET 20 micrones 580 mm Eco</t>
  </si>
  <si>
    <t>PMET20620</t>
  </si>
  <si>
    <t>PMET 20 micrones 620 mm</t>
  </si>
  <si>
    <t>SPMET20620</t>
  </si>
  <si>
    <t>PMET 20 micrones 620 mm Sigmaplast</t>
  </si>
  <si>
    <t>PPMET20620</t>
  </si>
  <si>
    <t>PMET 20 micrones 620 mm Eco</t>
  </si>
  <si>
    <t>PMET20630</t>
  </si>
  <si>
    <t>PMET 20 micrones 630 mm</t>
  </si>
  <si>
    <t>PMET20640</t>
  </si>
  <si>
    <t>PMET 20 micrones 640 mm</t>
  </si>
  <si>
    <t>PMET20660</t>
  </si>
  <si>
    <t>PMET 20 micrones 660 mm</t>
  </si>
  <si>
    <t>SPMET20660</t>
  </si>
  <si>
    <t>PMET 20 micrones 660 mm Sigmaplast</t>
  </si>
  <si>
    <t>PPMET20660</t>
  </si>
  <si>
    <t>PMET 20 micrones 660 mm Eco</t>
  </si>
  <si>
    <t>PMET20690</t>
  </si>
  <si>
    <t>PMET 20 micrones 690 mm.</t>
  </si>
  <si>
    <t>SPMET20690</t>
  </si>
  <si>
    <t>PMET 20 micrones 690 mm Sigmaplast</t>
  </si>
  <si>
    <t>PMET20720</t>
  </si>
  <si>
    <t>PMET 20 micrones 720 mm.</t>
  </si>
  <si>
    <t>SPMET20720</t>
  </si>
  <si>
    <t>PMET 20 micrones 720 mm Sigmaplast</t>
  </si>
  <si>
    <t>PPMET20720</t>
  </si>
  <si>
    <t>PMET 20 micrones 720 mm Eco</t>
  </si>
  <si>
    <t>PMET20760</t>
  </si>
  <si>
    <t>PMET 20 micrones 760 mm</t>
  </si>
  <si>
    <t>SPMET20760</t>
  </si>
  <si>
    <t>PMET 20 micrones 760 mm Red</t>
  </si>
  <si>
    <t>PMET20780</t>
  </si>
  <si>
    <t>PMET 20 micrones 780 mm</t>
  </si>
  <si>
    <t>SPMET20780</t>
  </si>
  <si>
    <t>PMET 20 micrones 780 mm Red</t>
  </si>
  <si>
    <t>PMET20800</t>
  </si>
  <si>
    <t>PMET 20 micrones 800 mm.</t>
  </si>
  <si>
    <t>PMET20840</t>
  </si>
  <si>
    <t>PMET 20 micrones 840 mm</t>
  </si>
  <si>
    <t>SPMET20840</t>
  </si>
  <si>
    <t>PMET 20 micrones 840 mm Sigmaplast</t>
  </si>
  <si>
    <t>PPMET20840</t>
  </si>
  <si>
    <t>PMET 20 micrones 840 mm Eco</t>
  </si>
  <si>
    <t>PMET20980</t>
  </si>
  <si>
    <t>PMET 20 micrones 980 mm</t>
  </si>
  <si>
    <t>PMET201000</t>
  </si>
  <si>
    <t>PMET 20 micrones 1000 mm</t>
  </si>
  <si>
    <t>PMET20V</t>
  </si>
  <si>
    <t>PMET 20 micrones Varias Medidas</t>
  </si>
  <si>
    <t>CASTMET25520</t>
  </si>
  <si>
    <t>CAST MET 25 micrones 520 mm</t>
  </si>
  <si>
    <t>CASTMET25560</t>
  </si>
  <si>
    <t>CAST MET 25 micrones 560 mm</t>
  </si>
  <si>
    <t>CASTMET25660</t>
  </si>
  <si>
    <t>CAST MET 25 micrones 660 mm</t>
  </si>
  <si>
    <t>CASTMET25760</t>
  </si>
  <si>
    <t>CAST MET 25 micrones 760 mm</t>
  </si>
  <si>
    <t>BMET12520</t>
  </si>
  <si>
    <t>BMET 12 micrones 520 mm</t>
  </si>
  <si>
    <t>BMET12660</t>
  </si>
  <si>
    <t>BMET 12 micrones 660 mm</t>
  </si>
  <si>
    <t>BMET12720</t>
  </si>
  <si>
    <t>BMET 12 micrones 720 mm</t>
  </si>
  <si>
    <t>BMET18520</t>
  </si>
  <si>
    <t>BMET 18 micrones 520 mm</t>
  </si>
  <si>
    <t>85AXT800</t>
  </si>
  <si>
    <t>85 AXT 800 mm</t>
  </si>
  <si>
    <t>70MLT800</t>
  </si>
  <si>
    <t>70 MLT 800 mm.</t>
  </si>
  <si>
    <t>70MLTV</t>
  </si>
  <si>
    <t>70 MLT Varias Medidas</t>
  </si>
  <si>
    <t>110ASBX600</t>
  </si>
  <si>
    <t>110 ASB-X 600 mm.</t>
  </si>
  <si>
    <t>120LTSC600</t>
  </si>
  <si>
    <t>120 LTSC 600 mm.</t>
  </si>
  <si>
    <t>120LTSCV</t>
  </si>
  <si>
    <t>120 LTSC Varias Medidas</t>
  </si>
  <si>
    <t>278WOS720</t>
  </si>
  <si>
    <t>278 WOS 720 mm.</t>
  </si>
  <si>
    <t>35MU760</t>
  </si>
  <si>
    <t>35 MU 842 760 mm.</t>
  </si>
  <si>
    <t>BIOFLEX</t>
  </si>
  <si>
    <t>BIOFLEX -33520mm</t>
  </si>
  <si>
    <t>ASW720</t>
  </si>
  <si>
    <t>250 ASW 720 mm.</t>
  </si>
  <si>
    <t>ASWVARMEDIDAS</t>
  </si>
  <si>
    <t>ASW Varias Medidas</t>
  </si>
  <si>
    <t>ESPV</t>
  </si>
  <si>
    <t>Polipropileno Especial Varias Medidas</t>
  </si>
  <si>
    <t>PVCT820</t>
  </si>
  <si>
    <t>PVC Transparente 32 micrones 820 mm.</t>
  </si>
  <si>
    <t>PVCTV</t>
  </si>
  <si>
    <t>PVC Transparente 32 micrones Varias Medidas</t>
  </si>
  <si>
    <t>PAP40</t>
  </si>
  <si>
    <t>PVC Transparente</t>
  </si>
  <si>
    <t>PVCM820</t>
  </si>
  <si>
    <t>PVC Metalizado 32 micrones 820 mm.</t>
  </si>
  <si>
    <t>PVCMV</t>
  </si>
  <si>
    <t>PVC Metalizado 32 micrones Varias Medidas</t>
  </si>
  <si>
    <t>PET12520</t>
  </si>
  <si>
    <t>PET 12 micrones 520 mm</t>
  </si>
  <si>
    <t>SPET12520</t>
  </si>
  <si>
    <t>PET 12 micrones 520 mm Reducido</t>
  </si>
  <si>
    <t>PET12620</t>
  </si>
  <si>
    <t>PET 12 micrones 620 mm</t>
  </si>
  <si>
    <t>SPET12620</t>
  </si>
  <si>
    <t>PET 12 micrones 620 mm Reducido</t>
  </si>
  <si>
    <t>PET12640</t>
  </si>
  <si>
    <t>PET 12 micrones 640mm</t>
  </si>
  <si>
    <t>SPET12640</t>
  </si>
  <si>
    <t>PET 12 micrones 640 mm Red</t>
  </si>
  <si>
    <t>PET12660</t>
  </si>
  <si>
    <t>PET 12 micrones 660 mm</t>
  </si>
  <si>
    <t>SPET12660</t>
  </si>
  <si>
    <t>PET 12 micrones 660 mm Reducido</t>
  </si>
  <si>
    <t>PPET12660</t>
  </si>
  <si>
    <t>PET 12 micrones 660 mm Eco</t>
  </si>
  <si>
    <t>PET12720</t>
  </si>
  <si>
    <t>PET 12 micrones 720 mm</t>
  </si>
  <si>
    <t>SPET12720</t>
  </si>
  <si>
    <t>PET 12 micrones 720 mm Reducido</t>
  </si>
  <si>
    <t>PPET12720</t>
  </si>
  <si>
    <t>PET 12 micrones 720 mm Eco</t>
  </si>
  <si>
    <t>PET12760</t>
  </si>
  <si>
    <t>PET 12 micrones 760mm</t>
  </si>
  <si>
    <t>SPET12760</t>
  </si>
  <si>
    <t>PET 12 micrones 760 mm Reducido</t>
  </si>
  <si>
    <t>PPET12760</t>
  </si>
  <si>
    <t>Pet 12 micrones 760 mm Eco</t>
  </si>
  <si>
    <t>PET12800</t>
  </si>
  <si>
    <t>PET 12 micrones 800 mm.</t>
  </si>
  <si>
    <t>PET12830</t>
  </si>
  <si>
    <t>PET 12 micrones 830 mm</t>
  </si>
  <si>
    <t>PET12880</t>
  </si>
  <si>
    <t>PET 12 micrones 880 mm</t>
  </si>
  <si>
    <t>PET12V</t>
  </si>
  <si>
    <t>PET 12 Micrones Varias Medidas</t>
  </si>
  <si>
    <t>PETMATE12760</t>
  </si>
  <si>
    <t>PET MATE 12 micrones 760 mm</t>
  </si>
  <si>
    <t>PETM12470</t>
  </si>
  <si>
    <t>PET MET 12 micrones 470 mm</t>
  </si>
  <si>
    <t>PETM12520</t>
  </si>
  <si>
    <t>PET MET 12 micrones 520 mm</t>
  </si>
  <si>
    <t>SPETM12520</t>
  </si>
  <si>
    <t>PET MET 12 micrones 520 mm reducido</t>
  </si>
  <si>
    <t>PETM12560</t>
  </si>
  <si>
    <t>PET MET 12 micrones 560 mm</t>
  </si>
  <si>
    <t>PETM12660</t>
  </si>
  <si>
    <t>PET MET 12 micrones 660 mmm</t>
  </si>
  <si>
    <t>SPETM12660</t>
  </si>
  <si>
    <t>PET MET 12 micrones 660 mm Reducido</t>
  </si>
  <si>
    <t>PPETM12660</t>
  </si>
  <si>
    <t>PET MET 12 micrones 660 mm Eco</t>
  </si>
  <si>
    <t>PETM12670</t>
  </si>
  <si>
    <t>PET MET 12 micrones 670 mm</t>
  </si>
  <si>
    <t>PETM12680</t>
  </si>
  <si>
    <t>PET MET 12 micrones 680 mm</t>
  </si>
  <si>
    <t>PETM12720</t>
  </si>
  <si>
    <t>PET MET 12 micrones 720 mm.</t>
  </si>
  <si>
    <t>PETM12760</t>
  </si>
  <si>
    <t>PET MET 12 micrones 760 mm.</t>
  </si>
  <si>
    <t>SPETM12760</t>
  </si>
  <si>
    <t>PET MET 12 micrones 760 mm Reducido</t>
  </si>
  <si>
    <t>PPETM12760</t>
  </si>
  <si>
    <t>PET MET 12 micrones 760 mm Eco</t>
  </si>
  <si>
    <t>PETM12830</t>
  </si>
  <si>
    <t>PET MET 12 micrones 830 mm</t>
  </si>
  <si>
    <t>PETM12V</t>
  </si>
  <si>
    <t>PET MET 12 Micrones Varias Medias</t>
  </si>
  <si>
    <t>PETTWIST18580</t>
  </si>
  <si>
    <t>Pet Twist 18 micrones 580 mm</t>
  </si>
  <si>
    <t>PETTIWISTVAR</t>
  </si>
  <si>
    <t>PET TWIST 18 micrones Varias Medidas</t>
  </si>
  <si>
    <t>90BIHD720</t>
  </si>
  <si>
    <t>90 BIHD 720 mm.</t>
  </si>
  <si>
    <t>90BIHDV</t>
  </si>
  <si>
    <t>90 BIHD Varias Medidas</t>
  </si>
  <si>
    <t>PETB12520</t>
  </si>
  <si>
    <t>PET BARRERA 12 micrones 520 mm</t>
  </si>
  <si>
    <t>PETB12660</t>
  </si>
  <si>
    <t>PET BARRERA 12 micrones 660 mm</t>
  </si>
  <si>
    <t>PETB12720</t>
  </si>
  <si>
    <t>PET BARRERA 12 micrones 720 mm</t>
  </si>
  <si>
    <t>90BIHDM720</t>
  </si>
  <si>
    <t>90 BIHD-M 720 mm.</t>
  </si>
  <si>
    <t>90BIHDMV</t>
  </si>
  <si>
    <t>90 BIHD-M Varias Medidas</t>
  </si>
  <si>
    <t>PA15520</t>
  </si>
  <si>
    <t>Bopa 15 Micras 520 mm</t>
  </si>
  <si>
    <t>SPA15520</t>
  </si>
  <si>
    <t>Bopa 15 micras 520 mm reducido</t>
  </si>
  <si>
    <t>PA15620</t>
  </si>
  <si>
    <t>Bopa 15 Micras 620 mm</t>
  </si>
  <si>
    <t>SPA15620</t>
  </si>
  <si>
    <t>Bopa 15 Micras 620 mm Red</t>
  </si>
  <si>
    <t>PA15720</t>
  </si>
  <si>
    <t>Bopa 15 micras 720 mm.</t>
  </si>
  <si>
    <t>SPA15720</t>
  </si>
  <si>
    <t>Bopa 15 Micras 720 mm reducido</t>
  </si>
  <si>
    <t>PA15760</t>
  </si>
  <si>
    <t>Bopa 15 micras 760 mm</t>
  </si>
  <si>
    <t>PA15V</t>
  </si>
  <si>
    <t>Bopa 15 Micras Varias Medidas</t>
  </si>
  <si>
    <t>PAMET15660</t>
  </si>
  <si>
    <t>Bopa Metalizado 15 micras 660 mm</t>
  </si>
  <si>
    <t>POLIVAC</t>
  </si>
  <si>
    <t>Polivac Varias Medidas</t>
  </si>
  <si>
    <t>PAPE60770</t>
  </si>
  <si>
    <t>Bopa/PE 60 micras 770 mm</t>
  </si>
  <si>
    <t>PAPE80520</t>
  </si>
  <si>
    <t>Bopa/PE 80 micras 520 mm</t>
  </si>
  <si>
    <t>PAEVOHPE100520</t>
  </si>
  <si>
    <t>Bopa/EVOH/PE 100 micras 520 mm</t>
  </si>
  <si>
    <t>PAEVOHPE100660</t>
  </si>
  <si>
    <t>Bopa/EVOH/PE 100 micras 660 mm</t>
  </si>
  <si>
    <t>PAEVOHPP120660</t>
  </si>
  <si>
    <t>Bopa/EVOH/PP 120 micras 660 mm</t>
  </si>
  <si>
    <t>PAPANTIG32610</t>
  </si>
  <si>
    <t>Papel Antigrasa 32gr 610 mm</t>
  </si>
  <si>
    <t>PAPANTIG32900</t>
  </si>
  <si>
    <t>Papel Antigrasa 32gr 900 mm.</t>
  </si>
  <si>
    <t>PAP40800</t>
  </si>
  <si>
    <t>Papel Rocalonde 40 gr/m2 800 mm.</t>
  </si>
  <si>
    <t>SPAP40800</t>
  </si>
  <si>
    <t>Papel Rocal 40 gr/m2 800 mm.</t>
  </si>
  <si>
    <t>PAP40900</t>
  </si>
  <si>
    <t>Papel Rocalonde 40 gr/m2 900 mm.</t>
  </si>
  <si>
    <t>PAPAG501000</t>
  </si>
  <si>
    <t>Papel Antigrada 50 micras 1000 mm</t>
  </si>
  <si>
    <t>PAP63740</t>
  </si>
  <si>
    <t>Papel Bond 63 gr/m2 740 mm</t>
  </si>
  <si>
    <t>PAP63V</t>
  </si>
  <si>
    <t>Papel Bond 63 Varias Medidas</t>
  </si>
  <si>
    <t>PAFIC60740</t>
  </si>
  <si>
    <t>Papel Afiche 60grs 740 mm</t>
  </si>
  <si>
    <t>PAFIC60370</t>
  </si>
  <si>
    <t>Papel Afiche 60 grs 370 mm</t>
  </si>
  <si>
    <t>PAP40/AL9/630M</t>
  </si>
  <si>
    <t>Papel/Aluminio/LDPE 630 mm</t>
  </si>
  <si>
    <t>PAP40/AL9/PELD</t>
  </si>
  <si>
    <t>Papel/Aluminio/LDPE 660 mm</t>
  </si>
  <si>
    <t>PAP40/AL9/740</t>
  </si>
  <si>
    <t>Papel/Aluminio/LDPE 740 mm</t>
  </si>
  <si>
    <t>PAP40/AL20/740</t>
  </si>
  <si>
    <t>Papel40/Aluminio20/LDPE35 740mm</t>
  </si>
  <si>
    <t>PAP50/AL9/740</t>
  </si>
  <si>
    <t>Papel50/Aluminio/LDPE 740 mm</t>
  </si>
  <si>
    <t>PAP40/AL9/VAR</t>
  </si>
  <si>
    <t>Papel/Aluminio/LDPE Varias medidas</t>
  </si>
  <si>
    <t>PAP40/PE20/420</t>
  </si>
  <si>
    <t>Papel Revestido 4020-420 mm</t>
  </si>
  <si>
    <t>PAP40/PE20/445</t>
  </si>
  <si>
    <t>Papel Revestido 4020-445 mm</t>
  </si>
  <si>
    <t>PAP40/PE20/575</t>
  </si>
  <si>
    <t>Papel Revestido 4020-575 mm</t>
  </si>
  <si>
    <t>PAP40/PE20/580</t>
  </si>
  <si>
    <t>Papel Revestido 4020-580mm</t>
  </si>
  <si>
    <t>PAP40/PE20/600</t>
  </si>
  <si>
    <t>Papel Revestido 4020-600 mm</t>
  </si>
  <si>
    <t>PAP40/PE10/620</t>
  </si>
  <si>
    <t>Papel revestido 4010- 620mm</t>
  </si>
  <si>
    <t>PAP40/PE20/620</t>
  </si>
  <si>
    <t>Papel revestido 4020NE 620mm</t>
  </si>
  <si>
    <t>PAP40/PE20/700</t>
  </si>
  <si>
    <t>Papel Revestido 4020-700mm</t>
  </si>
  <si>
    <t>PAP40/PE20/740</t>
  </si>
  <si>
    <t>Papel Revestido 4020-740mm</t>
  </si>
  <si>
    <t>PAP40\PE10\770</t>
  </si>
  <si>
    <t>Papel Revestido 4010 - 770 mm</t>
  </si>
  <si>
    <t>PAP40/PE20/VAR</t>
  </si>
  <si>
    <t>Papel Revestido 4020 Varias medidas</t>
  </si>
  <si>
    <t>TERM1595</t>
  </si>
  <si>
    <t>Parafina para Papel</t>
  </si>
  <si>
    <t>MB01</t>
  </si>
  <si>
    <t>Masterbach Blanco</t>
  </si>
  <si>
    <t>MB07</t>
  </si>
  <si>
    <t>Masterbach Naranja</t>
  </si>
  <si>
    <t>BICARBONATO</t>
  </si>
  <si>
    <t>Bicarbonato de Sodio CT 208</t>
  </si>
  <si>
    <t>MB10</t>
  </si>
  <si>
    <t>Masterbach Rojo</t>
  </si>
  <si>
    <t>MB12</t>
  </si>
  <si>
    <t>Masterbach Azul</t>
  </si>
  <si>
    <t>MB34</t>
  </si>
  <si>
    <t>Masterbach Negro</t>
  </si>
  <si>
    <t>MB35</t>
  </si>
  <si>
    <t>Masterbach Amarillo</t>
  </si>
  <si>
    <t>TSBLAN1</t>
  </si>
  <si>
    <t>Tinta Blanca Superficie</t>
  </si>
  <si>
    <t>TSAMAR1</t>
  </si>
  <si>
    <t>Tinta Amarilla Superficie</t>
  </si>
  <si>
    <t>AMARCRO</t>
  </si>
  <si>
    <t>Tinta Amarillo Cromo Superficie</t>
  </si>
  <si>
    <t>TSFPAMA1</t>
  </si>
  <si>
    <t>Tinta Flexilam Amarillo Superficie</t>
  </si>
  <si>
    <t>TSNARA1</t>
  </si>
  <si>
    <t>Tinta Naranja Superficie</t>
  </si>
  <si>
    <t>TWNARA19</t>
  </si>
  <si>
    <t>Tinta Naranja Windsor</t>
  </si>
  <si>
    <t>TWBEIGE20</t>
  </si>
  <si>
    <t>Tinta Beige Windsor (Trimate)</t>
  </si>
  <si>
    <t>TSROJA1</t>
  </si>
  <si>
    <t>Tinta Roja Medio Superficie</t>
  </si>
  <si>
    <t>TSROJA2</t>
  </si>
  <si>
    <t>Tinta Roja Escarlata Superficie</t>
  </si>
  <si>
    <t>TWROJO19</t>
  </si>
  <si>
    <t>Tinta Roja Windsor</t>
  </si>
  <si>
    <t>TSRUBI1</t>
  </si>
  <si>
    <t>Tinta Rubine Red Superficie</t>
  </si>
  <si>
    <t>TSRODA1</t>
  </si>
  <si>
    <t>Tinta Rhodamine Red Superficie</t>
  </si>
  <si>
    <t>TSPURP1</t>
  </si>
  <si>
    <t>TSVIOL1</t>
  </si>
  <si>
    <t>Tinta Violeta Superficie</t>
  </si>
  <si>
    <t>TSAZUL1</t>
  </si>
  <si>
    <t>Tinta Azul Superficie Oscuro</t>
  </si>
  <si>
    <t>TSAZREF1</t>
  </si>
  <si>
    <t>Tinta Azul Reflex Superficie</t>
  </si>
  <si>
    <t>TSVERD1</t>
  </si>
  <si>
    <t>Tinta Verde Superficie</t>
  </si>
  <si>
    <t>TSNEGR1</t>
  </si>
  <si>
    <t>Tinta Negra Superficie</t>
  </si>
  <si>
    <t>TSRNEGR1</t>
  </si>
  <si>
    <t>TINTA ROTOCHEM NEGRA SUPERFICIE</t>
  </si>
  <si>
    <t>TSFNEGR1</t>
  </si>
  <si>
    <t>Tinta Flexilam Negra Superficie</t>
  </si>
  <si>
    <t>TWNEGR19</t>
  </si>
  <si>
    <t>Tinta Negra Windsor</t>
  </si>
  <si>
    <t>TSPAMA1</t>
  </si>
  <si>
    <t>Tinta Amarilla Process Superficie</t>
  </si>
  <si>
    <t>TWPAMA19</t>
  </si>
  <si>
    <t>Tinta Amarillo Process Windsor</t>
  </si>
  <si>
    <t>TSPMAG1</t>
  </si>
  <si>
    <t>Tinta Magenta Process Superficie</t>
  </si>
  <si>
    <t>TSFMAG1</t>
  </si>
  <si>
    <t>Tinta Flexilam Magenta Superficie</t>
  </si>
  <si>
    <t>TSPCYAN1</t>
  </si>
  <si>
    <t>Tinta Cyan Process Superficie</t>
  </si>
  <si>
    <t>TSFCYAN1</t>
  </si>
  <si>
    <t>Tinta Flexilam Cyan Superficie</t>
  </si>
  <si>
    <t>TWCYAN19</t>
  </si>
  <si>
    <t>Tinta Cyan Process Windsor</t>
  </si>
  <si>
    <t>TSORO1</t>
  </si>
  <si>
    <t>Tinta Oro Superficie</t>
  </si>
  <si>
    <t>TSPLAT1</t>
  </si>
  <si>
    <t>Tinta Plata Superficie</t>
  </si>
  <si>
    <t>TSVAR</t>
  </si>
  <si>
    <t>Tintas Varias Superficie</t>
  </si>
  <si>
    <t>TSHNEGRO</t>
  </si>
  <si>
    <t>Tinta Hi Tone Negro Superficie</t>
  </si>
  <si>
    <t>TSHAMAR</t>
  </si>
  <si>
    <t>Tinta Hi Tone Amarillo Superficie</t>
  </si>
  <si>
    <t>TSHMAG</t>
  </si>
  <si>
    <t>Tinta Hi Tone Magenta Superficie</t>
  </si>
  <si>
    <t>TSHCYAN</t>
  </si>
  <si>
    <t>Tinta Hi Tone Cyan Superficie</t>
  </si>
  <si>
    <t>TLHNEGRO</t>
  </si>
  <si>
    <t>Tinta Hi Tone Negro Laminacion</t>
  </si>
  <si>
    <t>TLHAMAPRO</t>
  </si>
  <si>
    <t>Tinta Hi Tone Amarillo Proc Laminacion</t>
  </si>
  <si>
    <t>TLHMAG</t>
  </si>
  <si>
    <t>Tinta Hi Tone Magenta Laminacion</t>
  </si>
  <si>
    <t>TLHCYAN</t>
  </si>
  <si>
    <t>Tinta Hi Tone Cyan Laminacion</t>
  </si>
  <si>
    <t>TLBLAN1</t>
  </si>
  <si>
    <t>TLFBLAN1</t>
  </si>
  <si>
    <t>Tinta Flexilam Blanca Laminacion</t>
  </si>
  <si>
    <t>TLLPBLAN1</t>
  </si>
  <si>
    <t>Tinta LamiPet Blanca Laminacion</t>
  </si>
  <si>
    <t>TLPPAMAR1</t>
  </si>
  <si>
    <t>Tinta PoliPrint 3.0 Amarillo Laminacion</t>
  </si>
  <si>
    <t>TLAMAR2</t>
  </si>
  <si>
    <t>TLPPMAG1</t>
  </si>
  <si>
    <t>Tinta Laminacion Poliprint Magenta</t>
  </si>
  <si>
    <t>TLPNEGR1</t>
  </si>
  <si>
    <t>Tinta Laminacion Poliprint Negra</t>
  </si>
  <si>
    <t>TLPPCYAN</t>
  </si>
  <si>
    <t>TINTA LAMINACION POLIPRINT CYAN</t>
  </si>
  <si>
    <t>TLNARA1</t>
  </si>
  <si>
    <t>Tinta Naranja Chizito</t>
  </si>
  <si>
    <t>TLROJA1</t>
  </si>
  <si>
    <t>TLROJA2</t>
  </si>
  <si>
    <t>TLRUBI1</t>
  </si>
  <si>
    <t>TLRODA1</t>
  </si>
  <si>
    <t>TLPURP1</t>
  </si>
  <si>
    <t>TLVIOL1</t>
  </si>
  <si>
    <t>TLAZUL1</t>
  </si>
  <si>
    <t>TLAZUL2</t>
  </si>
  <si>
    <t>Tinta Azul Pipoquim</t>
  </si>
  <si>
    <t>TLDARK1</t>
  </si>
  <si>
    <t>Tinta Darck Blue Laminacion</t>
  </si>
  <si>
    <t>TLAZREF1</t>
  </si>
  <si>
    <t>TLVERD1</t>
  </si>
  <si>
    <t>TLNEGR1</t>
  </si>
  <si>
    <t>TLFNEGR1</t>
  </si>
  <si>
    <t>Tinta Flexilam Negra Laminacion</t>
  </si>
  <si>
    <t>TLPAMA1</t>
  </si>
  <si>
    <t>TLFPAMA1</t>
  </si>
  <si>
    <t>Tinta Fleximan Amarilla Laminacion</t>
  </si>
  <si>
    <t>TLMPAMA1</t>
  </si>
  <si>
    <t>TLPMAG1</t>
  </si>
  <si>
    <t>TLFMAG1</t>
  </si>
  <si>
    <t>Tinta Flexilam Magente Laminacion</t>
  </si>
  <si>
    <t>TLPCYAN1</t>
  </si>
  <si>
    <t>TLFCYAN1</t>
  </si>
  <si>
    <t>Tinta Flexilam Cyan Laminacion</t>
  </si>
  <si>
    <t>TLORO1</t>
  </si>
  <si>
    <t>TLPLAT1</t>
  </si>
  <si>
    <t>TLVAR</t>
  </si>
  <si>
    <t>TSAMAG1</t>
  </si>
  <si>
    <t>TSACYAN1</t>
  </si>
  <si>
    <t>TSANEGR1</t>
  </si>
  <si>
    <t>TSAAMA1</t>
  </si>
  <si>
    <t>TSABLAN1</t>
  </si>
  <si>
    <t>TSAAZREF1</t>
  </si>
  <si>
    <t>Tinta Antiperoxido Azul Reflex Superficie</t>
  </si>
  <si>
    <t>EXTSUP</t>
  </si>
  <si>
    <t>Extender Flexo Superficie</t>
  </si>
  <si>
    <t>EXTLAM</t>
  </si>
  <si>
    <t>EXTROT</t>
  </si>
  <si>
    <t>Extender Roto</t>
  </si>
  <si>
    <t>EXTPPLAM</t>
  </si>
  <si>
    <t>Extender PoliPrint Laminacion</t>
  </si>
  <si>
    <t>PRIMER</t>
  </si>
  <si>
    <t>Primer</t>
  </si>
  <si>
    <t>LACA</t>
  </si>
  <si>
    <t>Laca</t>
  </si>
  <si>
    <t>BARMAT</t>
  </si>
  <si>
    <t>Barniz Mate</t>
  </si>
  <si>
    <t>TLBASECYAN1</t>
  </si>
  <si>
    <t>Base Tinta Laminacion Cyan MP905</t>
  </si>
  <si>
    <t>TLBASEAMAR1</t>
  </si>
  <si>
    <t>Base Tinta Laminacion Amarillo MP 905</t>
  </si>
  <si>
    <t>TLBASEMAGE1</t>
  </si>
  <si>
    <t>Base Tinta Laminacion Magenta MO 907</t>
  </si>
  <si>
    <t>TLBASENEGR1</t>
  </si>
  <si>
    <t>IPA</t>
  </si>
  <si>
    <t>SOLTIN</t>
  </si>
  <si>
    <t>Solvente para tintas</t>
  </si>
  <si>
    <t>lts</t>
  </si>
  <si>
    <t>ETANOL</t>
  </si>
  <si>
    <t>PROPANOL</t>
  </si>
  <si>
    <t>Alcohol Propil Normal</t>
  </si>
  <si>
    <t>METANOL</t>
  </si>
  <si>
    <t>Metanol</t>
  </si>
  <si>
    <t>BUTANOL</t>
  </si>
  <si>
    <t>Butanol</t>
  </si>
  <si>
    <t>DOP</t>
  </si>
  <si>
    <t>ACETATO</t>
  </si>
  <si>
    <t>Acetato de Etilo</t>
  </si>
  <si>
    <t>ACEPROP</t>
  </si>
  <si>
    <t>Acetato Propil Normal</t>
  </si>
  <si>
    <t>REDUCTOR A</t>
  </si>
  <si>
    <t>Reductor A</t>
  </si>
  <si>
    <t>PERCLORO</t>
  </si>
  <si>
    <t>Percloroetileno</t>
  </si>
  <si>
    <t>SOLCLIS</t>
  </si>
  <si>
    <t>ADITA</t>
  </si>
  <si>
    <t>Aditivo A</t>
  </si>
  <si>
    <t>ADITB</t>
  </si>
  <si>
    <t>Aditivo B</t>
  </si>
  <si>
    <t>ADITC</t>
  </si>
  <si>
    <t>Aditivo C</t>
  </si>
  <si>
    <t>RECLEAN</t>
  </si>
  <si>
    <t>Recyl Clean</t>
  </si>
  <si>
    <t>RECYLCLEAN</t>
  </si>
  <si>
    <t>Recyl Clean 2000</t>
  </si>
  <si>
    <t>Und.</t>
  </si>
  <si>
    <t>RECOBRA</t>
  </si>
  <si>
    <t>Recyl Cobra</t>
  </si>
  <si>
    <t>unid</t>
  </si>
  <si>
    <t>DOWAN</t>
  </si>
  <si>
    <t>Dowanol</t>
  </si>
  <si>
    <t>ETOXI</t>
  </si>
  <si>
    <t>Etoxi Propanol</t>
  </si>
  <si>
    <t>DILUYENTE</t>
  </si>
  <si>
    <t>Diluyente Flexografico</t>
  </si>
  <si>
    <t>PROACET</t>
  </si>
  <si>
    <t>Proacet</t>
  </si>
  <si>
    <t>ADHPOLI</t>
  </si>
  <si>
    <t>Adhesivo Poliuretano</t>
  </si>
  <si>
    <t>ADHRETI</t>
  </si>
  <si>
    <t>Adhesivo Reticulante sin Solvente</t>
  </si>
  <si>
    <t>ADHCORR</t>
  </si>
  <si>
    <t>Adhesivo Correactant C-83</t>
  </si>
  <si>
    <t>FP170</t>
  </si>
  <si>
    <t>cm2</t>
  </si>
  <si>
    <t>FP254</t>
  </si>
  <si>
    <t>FP284</t>
  </si>
  <si>
    <t>DF12</t>
  </si>
  <si>
    <t>Doble Faz .12 mm</t>
  </si>
  <si>
    <t>rollo</t>
  </si>
  <si>
    <t>DF38</t>
  </si>
  <si>
    <t>Doble Faz .38 mm.</t>
  </si>
  <si>
    <t>DF30</t>
  </si>
  <si>
    <t>Doble Faz 0.30 m</t>
  </si>
  <si>
    <t>DFBD50</t>
  </si>
  <si>
    <t>Doble Faz Acolchado Baja Densidad .50 mm</t>
  </si>
  <si>
    <t>DFMD50</t>
  </si>
  <si>
    <t>Doble Faz Acolchado Media Densidad .50 mm</t>
  </si>
  <si>
    <t>DFAD50</t>
  </si>
  <si>
    <t>Doble Faz Acolchado Alta Densidad .50 mm</t>
  </si>
  <si>
    <t>CADHT</t>
  </si>
  <si>
    <t>Cinta Adhesiva Transparente 2"</t>
  </si>
  <si>
    <t>CADHR</t>
  </si>
  <si>
    <t>Cinta Adhesiva Rojo 2"</t>
  </si>
  <si>
    <t>CADHV</t>
  </si>
  <si>
    <t>Cinta Adhesiva Verde 2"</t>
  </si>
  <si>
    <t>CADHC</t>
  </si>
  <si>
    <t>Cinta Adhesiva Canela 2"</t>
  </si>
  <si>
    <t>CADHTP</t>
  </si>
  <si>
    <t>Tesa Film Cinta de Embalaje 66Mx12mm (scotch tranp</t>
  </si>
  <si>
    <t>TS4323</t>
  </si>
  <si>
    <t>Cinta Adhesiva Tesakrep</t>
  </si>
  <si>
    <t>unidad</t>
  </si>
  <si>
    <t>SFILM</t>
  </si>
  <si>
    <t>Stretch Film</t>
  </si>
  <si>
    <t>PELI40</t>
  </si>
  <si>
    <t>CM2</t>
  </si>
  <si>
    <t>PELI83.80</t>
  </si>
  <si>
    <t>Rollo de Pelicula HNM 83.80 x 60</t>
  </si>
  <si>
    <t>PELI50.80</t>
  </si>
  <si>
    <t>Rollo de Pelicula HNM 50.80 x 60</t>
  </si>
  <si>
    <t>PELI59</t>
  </si>
  <si>
    <t>REVELA</t>
  </si>
  <si>
    <t>FIJADOR</t>
  </si>
  <si>
    <t>Unidad</t>
  </si>
  <si>
    <t>ZIPPER PE</t>
  </si>
  <si>
    <t>Zipper PE para Bolsas</t>
  </si>
  <si>
    <t>mts</t>
  </si>
  <si>
    <t>ZIPPER PP</t>
  </si>
  <si>
    <t>Zipper PP para Bolsas</t>
  </si>
  <si>
    <t>VALCOR10</t>
  </si>
  <si>
    <t>Valvula Corner 10 mm</t>
  </si>
  <si>
    <t>Unid.</t>
  </si>
  <si>
    <t>VALCEN8</t>
  </si>
  <si>
    <t>Valvula Central 8 mm</t>
  </si>
  <si>
    <t>VALCAFE20</t>
  </si>
  <si>
    <t>ETIQSIMSA250G</t>
  </si>
  <si>
    <t>Etiquetas Simsa 250 g 20x30mm</t>
  </si>
  <si>
    <t>ETIQSICOMSUR</t>
  </si>
  <si>
    <t>Etiquetas Sicomsur S/I 5x5cn</t>
  </si>
  <si>
    <t>ETIQPINTERNAC</t>
  </si>
  <si>
    <t>Etiquetas 17 x 17 cm</t>
  </si>
  <si>
    <t>C509842</t>
  </si>
  <si>
    <t>IPAEAB</t>
  </si>
  <si>
    <t>Ipa+Acetato</t>
  </si>
  <si>
    <t>PAPA</t>
  </si>
  <si>
    <t>Propanol+Aceprop</t>
  </si>
  <si>
    <t>TSBLAN-2</t>
  </si>
  <si>
    <t>Tinta Blanca Superficie - Lavada</t>
  </si>
  <si>
    <t>TLBLAN-2</t>
  </si>
  <si>
    <t>Tinta Blanca Laminacion - Lavada</t>
  </si>
  <si>
    <t>PROACE</t>
  </si>
  <si>
    <t>Propanol+acetato</t>
  </si>
  <si>
    <t>E100001</t>
  </si>
  <si>
    <t>Mundo Moringa Etiquetas 2 modelos 13x13 cm</t>
  </si>
  <si>
    <t>11001</t>
  </si>
  <si>
    <t>Manga Fideos 5-38cm</t>
  </si>
  <si>
    <t>11002</t>
  </si>
  <si>
    <t>Manga Fideos 1@-50cm</t>
  </si>
  <si>
    <t>11003</t>
  </si>
  <si>
    <t>Manga Fideos Pasta Larga</t>
  </si>
  <si>
    <t>11004</t>
  </si>
  <si>
    <t>Lamina para Fideos</t>
  </si>
  <si>
    <t>11005</t>
  </si>
  <si>
    <t>Lamina para Dulces</t>
  </si>
  <si>
    <t>11006</t>
  </si>
  <si>
    <t>Manga S/I 50 cm</t>
  </si>
  <si>
    <t>11007</t>
  </si>
  <si>
    <t>Manga S/I 52 cm</t>
  </si>
  <si>
    <t>BUSCAR Y SELECCIONAR MATERIAL</t>
  </si>
  <si>
    <t>BUSCAR</t>
  </si>
  <si>
    <t>USAR MATERIAL SELECCIONADO</t>
  </si>
  <si>
    <t>VOLVER</t>
  </si>
  <si>
    <t>SELECCIONAR FECHA</t>
  </si>
  <si>
    <t>Mes</t>
  </si>
  <si>
    <t>Año</t>
  </si>
  <si>
    <t>Lun</t>
  </si>
  <si>
    <t>Mar</t>
  </si>
  <si>
    <t>Mié</t>
  </si>
  <si>
    <t>Jue</t>
  </si>
  <si>
    <t>Vie</t>
  </si>
  <si>
    <t>Sáb</t>
  </si>
  <si>
    <t>Dom</t>
  </si>
  <si>
    <t>Polietileno de baja termocontraíble</t>
  </si>
  <si>
    <t>Tinta Púrpura Superficie</t>
  </si>
  <si>
    <t>Tinta Blanca Laminación</t>
  </si>
  <si>
    <t>Tinta Amarillo Cromo Laminación</t>
  </si>
  <si>
    <t>Tinta Roja Medio Laminación</t>
  </si>
  <si>
    <t>Tinta Roja Escarlata Laminación</t>
  </si>
  <si>
    <t>Tinta Rubine Red Laminación</t>
  </si>
  <si>
    <t>Tinta Rhodamine Red Laminación</t>
  </si>
  <si>
    <t>Tinta Púrpura Laminación</t>
  </si>
  <si>
    <t>Tinta Violeta Laminación</t>
  </si>
  <si>
    <t>Tinta Azul Laminación</t>
  </si>
  <si>
    <t>Tinta Azul Reflex Laminación</t>
  </si>
  <si>
    <t>Tinta Verde Laminación</t>
  </si>
  <si>
    <t>Tinta Negra Laminación</t>
  </si>
  <si>
    <t>Tinta Amarilla Process Laminación</t>
  </si>
  <si>
    <t>Tinta Megafull Amarillo Process Laminación</t>
  </si>
  <si>
    <t>Tinta Magenta Process Laminación</t>
  </si>
  <si>
    <t>Tinta Cyan Process Laminación</t>
  </si>
  <si>
    <t>Tinta Oro Laminación</t>
  </si>
  <si>
    <t>Tinta Plata Laminación</t>
  </si>
  <si>
    <t>Tintas Varias Laminación</t>
  </si>
  <si>
    <t>Tinta Antiperóxido Magenta Superficie</t>
  </si>
  <si>
    <t>Tinta Antiperóxido Cyan Superficie</t>
  </si>
  <si>
    <t>Tinta Antiperóxido Negro Superficie</t>
  </si>
  <si>
    <t>Tinta Antiperóxido Amarillo Superficie</t>
  </si>
  <si>
    <t>Tinta Antiperóxido Blanca Superficie</t>
  </si>
  <si>
    <t>Extender Flexo Laminación</t>
  </si>
  <si>
    <t>Base Tinta Laminación Negro MP 901</t>
  </si>
  <si>
    <t>Alcohol Isopropílico</t>
  </si>
  <si>
    <t>Alcohol Etílico</t>
  </si>
  <si>
    <t>Solvente lavado clisés</t>
  </si>
  <si>
    <t>Fotopolímero de 1,70 mm</t>
  </si>
  <si>
    <t>Fotopolímero de 2.54 mm</t>
  </si>
  <si>
    <t>Fotopolímero de 2.84 mm</t>
  </si>
  <si>
    <t>Rollo de película 40 cm x 60 mt.</t>
  </si>
  <si>
    <t>Rollo de película 30.5 cm x 60 mt.</t>
  </si>
  <si>
    <t>Revelador para películas</t>
  </si>
  <si>
    <t>Fijador para películas</t>
  </si>
  <si>
    <t>PAÑAZ</t>
  </si>
  <si>
    <t>Paños Azules</t>
  </si>
  <si>
    <t>Válvula de gas para café 20 mm</t>
  </si>
  <si>
    <t>Sayarumi Clisés Lagua de Choclo 250g Subs Prenatal</t>
  </si>
  <si>
    <t>Clisés</t>
  </si>
  <si>
    <t>📅 CALENDARIO</t>
  </si>
  <si>
    <t>MOVIMIENTO</t>
  </si>
  <si>
    <t>INICIO</t>
  </si>
  <si>
    <t>ENTREGA</t>
  </si>
  <si>
    <t>LISTA ACTIVA</t>
  </si>
  <si>
    <t>SI</t>
  </si>
  <si>
    <t>UNIDADES</t>
  </si>
  <si>
    <t>METROS</t>
  </si>
  <si>
    <t>Cantidad requerida</t>
  </si>
  <si>
    <t>CANTIDAD</t>
  </si>
  <si>
    <t>TOTAL ENTREGADO</t>
  </si>
  <si>
    <t>TOTAL DEVUELTO</t>
  </si>
  <si>
    <t>Estado</t>
  </si>
  <si>
    <t>TOTAL</t>
  </si>
  <si>
    <t>MOVIMIENTOS ANULADOS</t>
  </si>
  <si>
    <t>CONTROL DE MATERIA PRIMA - CONFECCIÓN</t>
  </si>
  <si>
    <t>CANT. REQUERIDA</t>
  </si>
  <si>
    <t>DEVOLUCIÓN</t>
  </si>
  <si>
    <t>CONTROL DE MATERIA PRIMA - REFILADO</t>
  </si>
  <si>
    <t>CONTROL DE MATERIA PRIMA - LAMINACIÓN</t>
  </si>
  <si>
    <t>CONTROL DE MATERIA PRIMA - IMPRESIÓN</t>
  </si>
  <si>
    <t>CONTROL DE MATERIA PRIMA - EXTRUSIÓN</t>
  </si>
  <si>
    <t>FORM_DEVOLUCION|D5</t>
  </si>
  <si>
    <t>No</t>
  </si>
  <si>
    <t>Si</t>
  </si>
  <si>
    <t>DATOS GENERALES</t>
  </si>
  <si>
    <t xml:space="preserve">FILTRO </t>
  </si>
  <si>
    <t xml:space="preserve">ACTUALIZAR </t>
  </si>
  <si>
    <t>Búsqueda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</si>
</sst>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16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17365D"/>
      <name val="Carlito"/>
    </font>
    <font>
      <b/>
      <sz val="11"/>
      <name val="Carlito"/>
    </font>
    <font>
      <b/>
      <sz val="18"/>
      <color rgb="FFFFFFFF"/>
      <name val="Carlito"/>
    </font>
    <font>
      <b/>
      <sz val="12"/>
      <color rgb="FF17365D"/>
      <name val="Carlito"/>
    </font>
    <font>
      <b/>
      <sz val="13"/>
      <color rgb="FFFFFFFF"/>
      <name val="Carlito"/>
    </font>
    <font>
      <b/>
      <sz val="10"/>
      <color rgb="FFFFFFFF"/>
      <name val="Carlito"/>
    </font>
    <font>
      <b/>
      <sz val="12"/>
      <color rgb="FF000000"/>
      <name val="Carlito"/>
    </font>
    <font>
      <u/>
      <sz val="11"/>
      <name val="Carlito"/>
    </font>
    <font>
      <b/>
      <sz val="15"/>
      <color rgb="FFFFFFFF"/>
      <name val="Carlito"/>
    </font>
    <font>
      <sz val="11"/>
      <color rgb="FF000000"/>
      <name val="Carlito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rlito"/>
    </font>
  </fonts>
  <fills count="3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1F4E78"/>
      </patternFill>
    </fill>
    <fill>
      <patternFill patternType="solid">
        <fgColor rgb="FF70AD47"/>
      </patternFill>
    </fill>
    <fill>
      <patternFill patternType="solid">
        <fgColor rgb="FFD9EAF7"/>
      </patternFill>
    </fill>
    <fill>
      <patternFill patternType="solid">
        <fgColor rgb="FFC00000"/>
      </patternFill>
    </fill>
    <fill>
      <patternFill patternType="solid">
        <fgColor rgb="FF70AD47"/>
      </patternFill>
    </fill>
    <fill>
      <patternFill patternType="solid">
        <fgColor rgb="FFED7D31"/>
      </patternFill>
    </fill>
    <fill>
      <patternFill patternType="solid">
        <fgColor rgb="FF1F4E78"/>
      </patternFill>
    </fill>
    <fill>
      <patternFill patternType="solid">
        <fgColor rgb="FFC00000"/>
      </patternFill>
    </fill>
    <fill>
      <patternFill patternType="solid">
        <fgColor rgb="FFD9EAF7"/>
      </patternFill>
    </fill>
    <fill>
      <patternFill patternType="solid">
        <fgColor rgb="FFFFD966"/>
      </patternFill>
    </fill>
    <fill>
      <patternFill patternType="solid">
        <fgColor rgb="FF5B9BD5"/>
      </patternFill>
    </fill>
    <fill>
      <patternFill patternType="solid">
        <fgColor rgb="FF595959"/>
      </patternFill>
    </fill>
    <fill>
      <patternFill patternType="solid">
        <fgColor rgb="FF17365D"/>
      </patternFill>
    </fill>
    <fill>
      <patternFill patternType="solid">
        <fgColor rgb="FF70AD47"/>
      </patternFill>
    </fill>
    <fill>
      <patternFill patternType="solid">
        <fgColor rgb="FF8064A2"/>
      </patternFill>
    </fill>
    <fill>
      <patternFill patternType="solid">
        <fgColor rgb="FF5B9BD5"/>
      </patternFill>
    </fill>
    <fill>
      <patternFill patternType="solid">
        <fgColor rgb="FFFFFFFF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70AD47"/>
      </patternFill>
    </fill>
    <fill>
      <patternFill patternType="solid">
        <fgColor rgb="FFED7D31"/>
      </patternFill>
    </fill>
    <fill>
      <patternFill patternType="solid">
        <fgColor rgb="FF595959"/>
      </patternFill>
    </fill>
    <fill>
      <patternFill patternType="solid">
        <fgColor rgb="FFC00000"/>
        <bgColor indexed="64"/>
      </patternFill>
    </fill>
    <fill>
      <patternFill patternType="solid">
        <fgColor rgb="FF1E3356"/>
        <bgColor indexed="64"/>
      </patternFill>
    </fill>
    <fill>
      <patternFill patternType="solid">
        <fgColor rgb="FF1E467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E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3" tint="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3" tint="0.499984740745262"/>
      </left>
      <right style="thin">
        <color theme="3" tint="0.499984740745262"/>
      </right>
      <top style="thin">
        <color theme="3" tint="0.499984740745262"/>
      </top>
      <bottom style="thin">
        <color theme="3" tint="0.499984740745262"/>
      </bottom>
      <diagonal/>
    </border>
  </borders>
  <cellStyleXfs count="2">
    <xf numFmtId="0" fontId="0" fillId="0" borderId="0"/>
    <xf numFmtId="0" fontId="13" fillId="36" borderId="0" applyNumberFormat="0" applyBorder="0" applyAlignment="0" applyProtection="0"/>
  </cellStyleXfs>
  <cellXfs count="140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0" fontId="3" fillId="5" borderId="0" xfId="0" applyFont="1" applyFill="1"/>
    <xf numFmtId="0" fontId="2" fillId="9" borderId="0" xfId="0" applyFont="1" applyFill="1" applyAlignment="1">
      <alignment horizontal="center" vertical="center" wrapText="1"/>
    </xf>
    <xf numFmtId="0" fontId="2" fillId="13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19" borderId="0" xfId="0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 wrapText="1"/>
    </xf>
    <xf numFmtId="49" fontId="0" fillId="0" borderId="0" xfId="0" applyNumberFormat="1"/>
    <xf numFmtId="22" fontId="0" fillId="0" borderId="0" xfId="0" applyNumberFormat="1"/>
    <xf numFmtId="0" fontId="10" fillId="0" borderId="0" xfId="0" applyFont="1"/>
    <xf numFmtId="49" fontId="2" fillId="2" borderId="0" xfId="0" applyNumberFormat="1" applyFont="1" applyFill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3" fillId="11" borderId="0" xfId="0" applyFont="1" applyFill="1"/>
    <xf numFmtId="0" fontId="0" fillId="19" borderId="0" xfId="0" applyFill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29" borderId="1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0" fillId="19" borderId="4" xfId="0" applyFill="1" applyBorder="1" applyAlignment="1">
      <alignment horizontal="center" vertical="center"/>
    </xf>
    <xf numFmtId="2" fontId="0" fillId="19" borderId="4" xfId="0" applyNumberFormat="1" applyFill="1" applyBorder="1" applyAlignment="1">
      <alignment horizontal="center" vertical="center"/>
    </xf>
    <xf numFmtId="0" fontId="0" fillId="0" borderId="0" xfId="0" applyProtection="1">
      <protection locked="0"/>
    </xf>
    <xf numFmtId="0" fontId="4" fillId="28" borderId="1" xfId="0" applyFont="1" applyFill="1" applyBorder="1" applyProtection="1">
      <protection locked="0"/>
    </xf>
    <xf numFmtId="0" fontId="2" fillId="27" borderId="1" xfId="0" applyFont="1" applyFill="1" applyBorder="1" applyProtection="1">
      <protection locked="0"/>
    </xf>
    <xf numFmtId="0" fontId="2" fillId="34" borderId="1" xfId="0" applyFont="1" applyFill="1" applyBorder="1" applyAlignment="1">
      <alignment horizontal="center" vertical="center"/>
    </xf>
    <xf numFmtId="2" fontId="12" fillId="35" borderId="1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/>
    </xf>
    <xf numFmtId="0" fontId="12" fillId="0" borderId="0" xfId="0" applyFont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3" xfId="0" applyFont="1" applyFill="1" applyBorder="1" applyAlignment="1">
      <alignment horizontal="center" vertical="center" wrapText="1"/>
    </xf>
    <xf numFmtId="0" fontId="9" fillId="12" borderId="0" xfId="0" applyFont="1" applyFill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/>
    <xf numFmtId="0" fontId="2" fillId="27" borderId="12" xfId="0" applyFont="1" applyFill="1" applyBorder="1" applyAlignment="1" applyProtection="1">
      <alignment horizontal="center" vertical="center" wrapText="1"/>
      <protection locked="0"/>
    </xf>
    <xf numFmtId="18" fontId="0" fillId="0" borderId="11" xfId="0" applyNumberFormat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0" fillId="0" borderId="15" xfId="0" applyBorder="1"/>
    <xf numFmtId="0" fontId="15" fillId="37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29" borderId="1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3" fillId="11" borderId="43" xfId="0" applyFont="1" applyFill="1" applyBorder="1" applyAlignment="1">
      <alignment horizontal="center"/>
    </xf>
    <xf numFmtId="0" fontId="8" fillId="9" borderId="0" xfId="0" applyFont="1" applyFill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4" fillId="21" borderId="5" xfId="0" applyFont="1" applyFill="1" applyBorder="1" applyAlignment="1">
      <alignment horizontal="center" vertical="center"/>
    </xf>
    <xf numFmtId="0" fontId="4" fillId="21" borderId="6" xfId="0" applyFont="1" applyFill="1" applyBorder="1" applyAlignment="1">
      <alignment horizontal="center" vertical="center"/>
    </xf>
    <xf numFmtId="0" fontId="4" fillId="21" borderId="7" xfId="0" applyFont="1" applyFill="1" applyBorder="1" applyAlignment="1">
      <alignment horizontal="center" vertical="center"/>
    </xf>
    <xf numFmtId="0" fontId="4" fillId="21" borderId="8" xfId="0" applyFont="1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4" fillId="21" borderId="10" xfId="0" applyFont="1" applyFill="1" applyBorder="1" applyAlignment="1">
      <alignment horizontal="center" vertical="center"/>
    </xf>
    <xf numFmtId="0" fontId="2" fillId="23" borderId="5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 wrapText="1"/>
    </xf>
    <xf numFmtId="0" fontId="2" fillId="23" borderId="8" xfId="0" applyFont="1" applyFill="1" applyBorder="1" applyAlignment="1">
      <alignment horizontal="center" vertical="center" wrapText="1"/>
    </xf>
    <xf numFmtId="0" fontId="2" fillId="23" borderId="10" xfId="0" applyFont="1" applyFill="1" applyBorder="1" applyAlignment="1">
      <alignment horizontal="center" vertical="center" wrapText="1"/>
    </xf>
    <xf numFmtId="0" fontId="2" fillId="22" borderId="5" xfId="0" applyFont="1" applyFill="1" applyBorder="1" applyAlignment="1">
      <alignment horizontal="center" vertical="center" wrapText="1"/>
    </xf>
    <xf numFmtId="0" fontId="2" fillId="22" borderId="7" xfId="0" applyFont="1" applyFill="1" applyBorder="1" applyAlignment="1">
      <alignment horizontal="center" vertical="center" wrapText="1"/>
    </xf>
    <xf numFmtId="0" fontId="2" fillId="22" borderId="8" xfId="0" applyFont="1" applyFill="1" applyBorder="1" applyAlignment="1">
      <alignment horizontal="center" vertical="center" wrapText="1"/>
    </xf>
    <xf numFmtId="0" fontId="2" fillId="22" borderId="10" xfId="0" applyFont="1" applyFill="1" applyBorder="1" applyAlignment="1">
      <alignment horizontal="center" vertical="center" wrapText="1"/>
    </xf>
    <xf numFmtId="0" fontId="2" fillId="24" borderId="6" xfId="0" applyFont="1" applyFill="1" applyBorder="1" applyAlignment="1">
      <alignment horizontal="center" vertical="center" wrapText="1"/>
    </xf>
    <xf numFmtId="0" fontId="2" fillId="24" borderId="7" xfId="0" applyFont="1" applyFill="1" applyBorder="1" applyAlignment="1">
      <alignment horizontal="center" vertical="center" wrapText="1"/>
    </xf>
    <xf numFmtId="0" fontId="2" fillId="24" borderId="9" xfId="0" applyFont="1" applyFill="1" applyBorder="1" applyAlignment="1">
      <alignment horizontal="center" vertical="center" wrapText="1"/>
    </xf>
    <xf numFmtId="0" fontId="2" fillId="24" borderId="10" xfId="0" applyFont="1" applyFill="1" applyBorder="1" applyAlignment="1">
      <alignment horizontal="center" vertical="center" wrapText="1"/>
    </xf>
    <xf numFmtId="0" fontId="7" fillId="17" borderId="32" xfId="0" applyFont="1" applyFill="1" applyBorder="1" applyAlignment="1">
      <alignment horizontal="center" vertical="center" wrapText="1"/>
    </xf>
    <xf numFmtId="0" fontId="7" fillId="17" borderId="33" xfId="0" applyFont="1" applyFill="1" applyBorder="1" applyAlignment="1">
      <alignment horizontal="center" vertical="center" wrapText="1"/>
    </xf>
    <xf numFmtId="0" fontId="7" fillId="17" borderId="34" xfId="0" applyFont="1" applyFill="1" applyBorder="1" applyAlignment="1">
      <alignment horizontal="center" vertical="center" wrapText="1"/>
    </xf>
    <xf numFmtId="0" fontId="7" fillId="17" borderId="35" xfId="0" applyFont="1" applyFill="1" applyBorder="1" applyAlignment="1">
      <alignment horizontal="center" vertical="center" wrapText="1"/>
    </xf>
    <xf numFmtId="0" fontId="7" fillId="17" borderId="0" xfId="0" applyFont="1" applyFill="1" applyAlignment="1">
      <alignment horizontal="center" vertical="center" wrapText="1"/>
    </xf>
    <xf numFmtId="0" fontId="7" fillId="17" borderId="36" xfId="0" applyFont="1" applyFill="1" applyBorder="1" applyAlignment="1">
      <alignment horizontal="center" vertical="center" wrapText="1"/>
    </xf>
    <xf numFmtId="0" fontId="7" fillId="17" borderId="37" xfId="0" applyFont="1" applyFill="1" applyBorder="1" applyAlignment="1">
      <alignment horizontal="center" vertical="center" wrapText="1"/>
    </xf>
    <xf numFmtId="0" fontId="7" fillId="17" borderId="38" xfId="0" applyFont="1" applyFill="1" applyBorder="1" applyAlignment="1">
      <alignment horizontal="center" vertical="center" wrapText="1"/>
    </xf>
    <xf numFmtId="0" fontId="7" fillId="17" borderId="39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8" borderId="24" xfId="0" applyFont="1" applyFill="1" applyBorder="1" applyAlignment="1">
      <alignment horizontal="center" vertical="center" wrapText="1"/>
    </xf>
    <xf numFmtId="0" fontId="7" fillId="8" borderId="25" xfId="0" applyFont="1" applyFill="1" applyBorder="1" applyAlignment="1">
      <alignment horizontal="center" vertical="center" wrapText="1"/>
    </xf>
    <xf numFmtId="0" fontId="7" fillId="8" borderId="26" xfId="0" applyFont="1" applyFill="1" applyBorder="1" applyAlignment="1">
      <alignment horizontal="center" vertical="center" wrapText="1"/>
    </xf>
    <xf numFmtId="0" fontId="7" fillId="8" borderId="27" xfId="0" applyFont="1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28" xfId="0" applyFont="1" applyFill="1" applyBorder="1" applyAlignment="1">
      <alignment horizontal="center" vertical="center" wrapText="1"/>
    </xf>
    <xf numFmtId="0" fontId="7" fillId="8" borderId="29" xfId="0" applyFont="1" applyFill="1" applyBorder="1" applyAlignment="1">
      <alignment horizontal="center" vertical="center" wrapText="1"/>
    </xf>
    <xf numFmtId="0" fontId="7" fillId="8" borderId="30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horizontal="center" vertical="center" wrapText="1"/>
    </xf>
    <xf numFmtId="0" fontId="7" fillId="9" borderId="0" xfId="0" applyFont="1" applyFill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4" fillId="20" borderId="5" xfId="0" applyFont="1" applyFill="1" applyBorder="1" applyAlignment="1">
      <alignment horizontal="center" vertical="center"/>
    </xf>
    <xf numFmtId="0" fontId="4" fillId="20" borderId="6" xfId="0" applyFont="1" applyFill="1" applyBorder="1" applyAlignment="1">
      <alignment horizontal="center" vertical="center"/>
    </xf>
    <xf numFmtId="0" fontId="4" fillId="20" borderId="7" xfId="0" applyFont="1" applyFill="1" applyBorder="1" applyAlignment="1">
      <alignment horizontal="center" vertical="center"/>
    </xf>
    <xf numFmtId="0" fontId="4" fillId="20" borderId="8" xfId="0" applyFont="1" applyFill="1" applyBorder="1" applyAlignment="1">
      <alignment horizontal="center" vertical="center"/>
    </xf>
    <xf numFmtId="0" fontId="4" fillId="20" borderId="9" xfId="0" applyFont="1" applyFill="1" applyBorder="1" applyAlignment="1">
      <alignment horizontal="center" vertical="center"/>
    </xf>
    <xf numFmtId="0" fontId="4" fillId="20" borderId="10" xfId="0" applyFont="1" applyFill="1" applyBorder="1" applyAlignment="1">
      <alignment horizontal="center" vertical="center"/>
    </xf>
    <xf numFmtId="0" fontId="11" fillId="29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 wrapText="1"/>
    </xf>
    <xf numFmtId="0" fontId="0" fillId="12" borderId="42" xfId="0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center" vertical="center" wrapText="1"/>
    </xf>
    <xf numFmtId="0" fontId="2" fillId="38" borderId="1" xfId="0" applyFont="1" applyFill="1" applyBorder="1" applyAlignment="1" applyProtection="1">
      <alignment horizontal="center" vertical="center"/>
      <protection locked="0"/>
    </xf>
    <xf numFmtId="0" fontId="14" fillId="38" borderId="0" xfId="1" applyFont="1" applyFill="1" applyAlignment="1" applyProtection="1">
      <alignment horizontal="center" vertical="center"/>
      <protection locked="0"/>
    </xf>
    <xf numFmtId="0" fontId="1" fillId="25" borderId="0" xfId="0" applyFont="1" applyFill="1" applyAlignment="1">
      <alignment horizontal="center" vertical="center" wrapText="1"/>
    </xf>
    <xf numFmtId="0" fontId="8" fillId="26" borderId="14" xfId="0" applyFont="1" applyFill="1" applyBorder="1" applyAlignment="1">
      <alignment horizontal="center" vertical="center" wrapText="1"/>
    </xf>
    <xf numFmtId="0" fontId="8" fillId="26" borderId="0" xfId="0" applyFont="1" applyFill="1" applyAlignment="1">
      <alignment horizontal="center" vertical="center" wrapText="1"/>
    </xf>
    <xf numFmtId="0" fontId="2" fillId="26" borderId="0" xfId="0" applyFont="1" applyFill="1" applyAlignment="1">
      <alignment horizontal="center" vertical="center" wrapText="1"/>
    </xf>
    <xf numFmtId="0" fontId="2" fillId="26" borderId="1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5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27" borderId="1" xfId="0" applyFont="1" applyFill="1" applyBorder="1" applyAlignment="1">
      <alignment horizontal="center" vertical="center"/>
    </xf>
  </cellXfs>
  <cellStyles count="2">
    <cellStyle name="Énfasis1" xfId="1" builtinId="29"/>
    <cellStyle name="Normal" xfId="0" builtinId="0"/>
  </cellStyles>
  <dxfs count="7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ill>
        <patternFill>
          <bgColor rgb="FFFFEB9C"/>
        </patternFill>
      </fill>
    </dxf>
    <dxf>
      <fill>
        <patternFill>
          <bgColor rgb="FFFF99CC"/>
        </patternFill>
      </fill>
    </dxf>
    <dxf>
      <fill>
        <patternFill>
          <bgColor rgb="FFFFFF99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ill>
        <patternFill>
          <bgColor rgb="FFFFEB9C"/>
        </patternFill>
      </fill>
    </dxf>
    <dxf>
      <fill>
        <patternFill>
          <bgColor rgb="FFFF99CC"/>
        </patternFill>
      </fill>
    </dxf>
    <dxf>
      <fill>
        <patternFill>
          <bgColor rgb="FFFFFF99"/>
        </patternFill>
      </fill>
    </dxf>
    <dxf>
      <numFmt numFmtId="30" formatCode="@"/>
    </dxf>
    <dxf>
      <fill>
        <patternFill>
          <bgColor rgb="FFD9D9D9"/>
        </patternFill>
      </fill>
    </dxf>
    <dxf>
      <fill>
        <patternFill>
          <bgColor rgb="FFD9EAF7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ill>
        <patternFill>
          <bgColor rgb="FFFFEB9C"/>
        </patternFill>
      </fill>
    </dxf>
    <dxf>
      <fill>
        <patternFill>
          <bgColor rgb="FFFF99CC"/>
        </patternFill>
      </fill>
    </dxf>
    <dxf>
      <fill>
        <patternFill>
          <bgColor rgb="FFFFFF99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ill>
        <patternFill>
          <bgColor rgb="FFFFEB9C"/>
        </patternFill>
      </fill>
    </dxf>
    <dxf>
      <fill>
        <patternFill>
          <bgColor rgb="FFFF99CC"/>
        </patternFill>
      </fill>
    </dxf>
    <dxf>
      <fill>
        <patternFill>
          <bgColor rgb="FFFFFF99"/>
        </patternFill>
      </fill>
    </dxf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DDEBF7"/>
        </patternFill>
      </fill>
    </dxf>
    <dxf>
      <font>
        <color rgb="FF000000"/>
      </font>
      <fill>
        <patternFill>
          <bgColor rgb="FFFFC7CE"/>
        </patternFill>
      </fill>
    </dxf>
    <dxf>
      <font>
        <color rgb="FF000000"/>
      </font>
      <fill>
        <patternFill>
          <bgColor rgb="FFCCFFCC"/>
        </patternFill>
      </fill>
    </dxf>
    <dxf>
      <font>
        <color rgb="FF000000"/>
      </font>
      <fill>
        <patternFill>
          <bgColor rgb="FFFFFF99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ill>
        <patternFill>
          <bgColor rgb="FFFFEB9C"/>
        </patternFill>
      </fill>
    </dxf>
    <dxf>
      <fill>
        <patternFill>
          <bgColor rgb="FFFF99CC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Movimientos" displayName="TablaMovimientos" ref="A1:U2014">
  <tableColumns count="21">
    <tableColumn id="1" xr3:uid="{00000000-0010-0000-0000-000001000000}" name="ID_MOVIMIENTO"/>
    <tableColumn id="2" xr3:uid="{00000000-0010-0000-0000-000002000000}" name="FECHA"/>
    <tableColumn id="3" xr3:uid="{00000000-0010-0000-0000-000003000000}" name="HORA"/>
    <tableColumn id="4" xr3:uid="{00000000-0010-0000-0000-000004000000}" name="USUARIO"/>
    <tableColumn id="5" xr3:uid="{00000000-0010-0000-0000-000005000000}" name="INICIAL"/>
    <tableColumn id="6" xr3:uid="{00000000-0010-0000-0000-000006000000}" name="TIPO"/>
    <tableColumn id="7" xr3:uid="{00000000-0010-0000-0000-000007000000}" name="OT"/>
    <tableColumn id="8" xr3:uid="{00000000-0010-0000-0000-000008000000}" name="PROCESO"/>
    <tableColumn id="9" xr3:uid="{00000000-0010-0000-0000-000009000000}" name="CLIENTE"/>
    <tableColumn id="10" xr3:uid="{00000000-0010-0000-0000-00000A000000}" name="MAQUINA"/>
    <tableColumn id="11" xr3:uid="{00000000-0010-0000-0000-00000B000000}" name="DISEÑO"/>
    <tableColumn id="12" xr3:uid="{00000000-0010-0000-0000-00000C000000}" name="REQ_KG"/>
    <tableColumn id="13" xr3:uid="{00000000-0010-0000-0000-00000D000000}" name="CODIGO_MP"/>
    <tableColumn id="14" xr3:uid="{00000000-0010-0000-0000-00000E000000}" name="NRO_ITEM"/>
    <tableColumn id="15" xr3:uid="{00000000-0010-0000-0000-00000F000000}" name="CANTIDAD_KG"/>
    <tableColumn id="16" xr3:uid="{00000000-0010-0000-0000-000010000000}" name="ESTADO_SID"/>
    <tableColumn id="17" xr3:uid="{00000000-0010-0000-0000-000011000000}" name="FECHA_SID"/>
    <tableColumn id="18" xr3:uid="{00000000-0010-0000-0000-000012000000}" name="USUARIO_SID"/>
    <tableColumn id="19" xr3:uid="{00000000-0010-0000-0000-000013000000}" name="NOTA_SID"/>
    <tableColumn id="20" xr3:uid="{00000000-0010-0000-0000-000014000000}" name="UNIDAD" dataDxfId="42"/>
    <tableColumn id="21" xr3:uid="{00000000-0010-0000-0000-000015000000}" name="ID_GRUP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Materiales" displayName="TablaMateriales" ref="A1:D565" dataDxfId="4">
  <tableColumns count="4">
    <tableColumn id="1" xr3:uid="{00000000-0010-0000-0100-000001000000}" name="CÓDIGO MP" dataDxfId="3"/>
    <tableColumn id="2" xr3:uid="{00000000-0010-0000-0100-000002000000}" name="DESCRIPCIÓN" dataDxfId="2"/>
    <tableColumn id="3" xr3:uid="{00000000-0010-0000-0100-000003000000}" name="UNIDAD" dataDxfId="1"/>
    <tableColumn id="4" xr3:uid="{00000000-0010-0000-0100-000004000000}" name="ACTIV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J20"/>
  <sheetViews>
    <sheetView workbookViewId="0">
      <selection activeCell="E18" sqref="E18:H20"/>
    </sheetView>
  </sheetViews>
  <sheetFormatPr baseColWidth="10" defaultColWidth="9" defaultRowHeight="13.8"/>
  <cols>
    <col min="2" max="10" width="14" customWidth="1"/>
  </cols>
  <sheetData>
    <row r="2" spans="2:10" ht="22.8">
      <c r="B2" s="87" t="s">
        <v>0</v>
      </c>
      <c r="C2" s="87"/>
      <c r="D2" s="87"/>
      <c r="E2" s="87"/>
      <c r="F2" s="87"/>
      <c r="G2" s="87"/>
      <c r="H2" s="87"/>
      <c r="I2" s="87"/>
      <c r="J2" s="87"/>
    </row>
    <row r="4" spans="2:10">
      <c r="B4" s="88" t="s">
        <v>1</v>
      </c>
      <c r="C4" s="88"/>
      <c r="D4" s="88"/>
      <c r="E4" s="88"/>
      <c r="F4" s="88"/>
      <c r="G4" s="88"/>
      <c r="H4" s="88"/>
      <c r="I4" s="88"/>
      <c r="J4" s="88"/>
    </row>
    <row r="5" spans="2:10">
      <c r="B5" s="88"/>
      <c r="C5" s="88"/>
      <c r="D5" s="88"/>
      <c r="E5" s="88"/>
      <c r="F5" s="88"/>
      <c r="G5" s="88"/>
      <c r="H5" s="88"/>
      <c r="I5" s="88"/>
      <c r="J5" s="88"/>
    </row>
    <row r="7" spans="2:10" ht="14.4" thickBot="1"/>
    <row r="8" spans="2:10">
      <c r="B8" s="89" t="str">
        <f>HYPERLINK("#'FORM_ENTREGA'!A1","REGISTRAR ENTREGA")</f>
        <v>REGISTRAR ENTREGA</v>
      </c>
      <c r="C8" s="90"/>
      <c r="D8" s="90"/>
      <c r="E8" s="91"/>
      <c r="G8" s="98" t="str">
        <f>HYPERLINK("#'FORM_DEVOLUCION'!A1","REGISTRAR DEVOLUCIÓN")</f>
        <v>REGISTRAR DEVOLUCIÓN</v>
      </c>
      <c r="H8" s="99"/>
      <c r="I8" s="99"/>
      <c r="J8" s="100"/>
    </row>
    <row r="9" spans="2:10">
      <c r="B9" s="92"/>
      <c r="C9" s="93"/>
      <c r="D9" s="93"/>
      <c r="E9" s="94"/>
      <c r="G9" s="101"/>
      <c r="H9" s="102"/>
      <c r="I9" s="102"/>
      <c r="J9" s="103"/>
    </row>
    <row r="10" spans="2:10" ht="14.4" thickBot="1">
      <c r="B10" s="95"/>
      <c r="C10" s="96"/>
      <c r="D10" s="96"/>
      <c r="E10" s="97"/>
      <c r="G10" s="104"/>
      <c r="H10" s="105"/>
      <c r="I10" s="105"/>
      <c r="J10" s="106"/>
    </row>
    <row r="13" spans="2:10">
      <c r="B13" s="107" t="str">
        <f>HYPERLINK("#'CONSULTA'!A1","CONSULTAR MOVIMIENTOS")</f>
        <v>CONSULTAR MOVIMIENTOS</v>
      </c>
      <c r="C13" s="107"/>
      <c r="D13" s="107"/>
      <c r="E13" s="107"/>
      <c r="G13" s="108" t="str">
        <f>HYPERLINK("#'PENDIENTES_SID'!A1","PENDIENTES DE SID")</f>
        <v>PENDIENTES DE SID</v>
      </c>
      <c r="H13" s="108"/>
      <c r="I13" s="108"/>
      <c r="J13" s="108"/>
    </row>
    <row r="14" spans="2:10">
      <c r="B14" s="107"/>
      <c r="C14" s="107"/>
      <c r="D14" s="107"/>
      <c r="E14" s="107"/>
      <c r="G14" s="108"/>
      <c r="H14" s="108"/>
      <c r="I14" s="108"/>
      <c r="J14" s="108"/>
    </row>
    <row r="15" spans="2:10">
      <c r="B15" s="107"/>
      <c r="C15" s="107"/>
      <c r="D15" s="107"/>
      <c r="E15" s="107"/>
      <c r="G15" s="108"/>
      <c r="H15" s="108"/>
      <c r="I15" s="108"/>
      <c r="J15" s="108"/>
    </row>
    <row r="17" spans="5:8" ht="14.4" thickBot="1"/>
    <row r="18" spans="5:8">
      <c r="E18" s="78" t="str">
        <f>HYPERLINK("#'CONFIGURACION'!A1","CONFIGURACIÓN")</f>
        <v>CONFIGURACIÓN</v>
      </c>
      <c r="F18" s="79"/>
      <c r="G18" s="79"/>
      <c r="H18" s="80"/>
    </row>
    <row r="19" spans="5:8">
      <c r="E19" s="81"/>
      <c r="F19" s="82"/>
      <c r="G19" s="82"/>
      <c r="H19" s="83"/>
    </row>
    <row r="20" spans="5:8" ht="14.4" thickBot="1">
      <c r="E20" s="84"/>
      <c r="F20" s="85"/>
      <c r="G20" s="85"/>
      <c r="H20" s="86"/>
    </row>
  </sheetData>
  <mergeCells count="7">
    <mergeCell ref="E18:H20"/>
    <mergeCell ref="B2:J2"/>
    <mergeCell ref="B4:J5"/>
    <mergeCell ref="B8:E10"/>
    <mergeCell ref="G8:J10"/>
    <mergeCell ref="B13:E15"/>
    <mergeCell ref="G13:J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G72"/>
  <sheetViews>
    <sheetView tabSelected="1" topLeftCell="A16" zoomScale="145" zoomScaleNormal="145" workbookViewId="0">
      <selection activeCell="C4" sqref="C4"/>
    </sheetView>
  </sheetViews>
  <sheetFormatPr baseColWidth="10" defaultColWidth="9" defaultRowHeight="13.8"/>
  <cols>
    <col min="2" max="2" width="24.59765625" customWidth="1"/>
    <col min="3" max="3" width="14.59765625" customWidth="1"/>
    <col min="4" max="4" width="18.59765625" customWidth="1"/>
    <col min="5" max="8" width="18" customWidth="1"/>
  </cols>
  <sheetData>
    <row r="2" spans="2:7" ht="20.25" customHeight="1">
      <c r="B2" s="109" t="s">
        <v>2</v>
      </c>
      <c r="C2" s="109"/>
      <c r="D2" s="109"/>
      <c r="E2" s="109"/>
      <c r="F2" s="109"/>
      <c r="G2" s="109"/>
    </row>
    <row r="4" spans="2:7">
      <c r="B4" s="6" t="s">
        <v>3</v>
      </c>
      <c r="D4" s="21" t="s">
        <v>4</v>
      </c>
    </row>
    <row r="5" spans="2:7">
      <c r="B5" s="6" t="s">
        <v>5</v>
      </c>
      <c r="D5" s="22">
        <v>46234</v>
      </c>
      <c r="E5" s="55" t="s">
        <v>1243</v>
      </c>
      <c r="F5" s="55"/>
    </row>
    <row r="6" spans="2:7">
      <c r="B6" s="6" t="s">
        <v>6</v>
      </c>
      <c r="D6" s="21"/>
    </row>
    <row r="7" spans="2:7">
      <c r="B7" s="6" t="s">
        <v>7</v>
      </c>
      <c r="D7" s="21" t="s">
        <v>4</v>
      </c>
    </row>
    <row r="8" spans="2:7">
      <c r="B8" s="6" t="s">
        <v>9</v>
      </c>
      <c r="D8" s="23"/>
    </row>
    <row r="9" spans="2:7">
      <c r="B9" s="6" t="s">
        <v>10</v>
      </c>
      <c r="D9" s="21" t="s">
        <v>4</v>
      </c>
    </row>
    <row r="10" spans="2:7">
      <c r="B10" s="6" t="s">
        <v>12</v>
      </c>
      <c r="D10" s="23"/>
    </row>
    <row r="11" spans="2:7">
      <c r="B11" s="35" t="s">
        <v>1251</v>
      </c>
      <c r="C11" s="36" t="s">
        <v>4</v>
      </c>
    </row>
    <row r="12" spans="2:7">
      <c r="B12" s="6" t="s">
        <v>13</v>
      </c>
      <c r="D12" s="21" t="s">
        <v>4</v>
      </c>
      <c r="E12" s="55" t="s">
        <v>1187</v>
      </c>
      <c r="F12" s="55"/>
    </row>
    <row r="14" spans="2:7" ht="15" customHeight="1">
      <c r="B14" s="59" t="s">
        <v>14</v>
      </c>
      <c r="C14" s="59"/>
      <c r="D14" s="59"/>
      <c r="E14" s="59"/>
      <c r="F14" s="59"/>
      <c r="G14" s="59"/>
    </row>
    <row r="16" spans="2:7" ht="15.6">
      <c r="B16" s="110" t="s">
        <v>15</v>
      </c>
      <c r="C16" s="110"/>
      <c r="D16" s="39">
        <v>0</v>
      </c>
      <c r="E16" s="111" t="s">
        <v>16</v>
      </c>
      <c r="F16" s="112" t="s">
        <v>16</v>
      </c>
    </row>
    <row r="18" spans="2:7">
      <c r="B18" s="37" t="s">
        <v>17</v>
      </c>
      <c r="C18" s="38" t="s">
        <v>1252</v>
      </c>
      <c r="E18" s="113" t="s">
        <v>1253</v>
      </c>
      <c r="F18" s="114"/>
      <c r="G18" s="115"/>
    </row>
    <row r="19" spans="2:7" ht="20.100000000000001" customHeight="1">
      <c r="B19" s="28">
        <v>1</v>
      </c>
      <c r="C19" s="29"/>
      <c r="E19" s="116">
        <f>SUM(C19:C68)</f>
        <v>0</v>
      </c>
      <c r="F19" s="117"/>
      <c r="G19" s="118"/>
    </row>
    <row r="20" spans="2:7" ht="20.100000000000001" customHeight="1">
      <c r="B20" s="28">
        <v>2</v>
      </c>
      <c r="C20" s="29"/>
    </row>
    <row r="21" spans="2:7" ht="20.100000000000001" customHeight="1">
      <c r="B21" s="28">
        <v>3</v>
      </c>
      <c r="C21" s="29"/>
    </row>
    <row r="22" spans="2:7" ht="20.100000000000001" customHeight="1">
      <c r="B22" s="28">
        <v>4</v>
      </c>
      <c r="C22" s="29"/>
    </row>
    <row r="23" spans="2:7" ht="20.100000000000001" customHeight="1">
      <c r="B23" s="28">
        <v>5</v>
      </c>
      <c r="C23" s="29"/>
    </row>
    <row r="24" spans="2:7" ht="20.100000000000001" hidden="1" customHeight="1">
      <c r="B24" s="10"/>
      <c r="C24" s="11"/>
    </row>
    <row r="25" spans="2:7" ht="20.100000000000001" hidden="1" customHeight="1">
      <c r="B25" s="10"/>
      <c r="C25" s="11"/>
    </row>
    <row r="26" spans="2:7" ht="20.100000000000001" hidden="1" customHeight="1">
      <c r="B26" s="10"/>
      <c r="C26" s="11"/>
    </row>
    <row r="27" spans="2:7" ht="20.100000000000001" hidden="1" customHeight="1">
      <c r="B27" s="10"/>
      <c r="C27" s="11"/>
    </row>
    <row r="28" spans="2:7" ht="20.100000000000001" hidden="1" customHeight="1">
      <c r="B28" s="10"/>
      <c r="C28" s="11"/>
    </row>
    <row r="29" spans="2:7" ht="20.100000000000001" hidden="1" customHeight="1">
      <c r="B29" s="10"/>
      <c r="C29" s="11"/>
    </row>
    <row r="30" spans="2:7" ht="20.100000000000001" hidden="1" customHeight="1">
      <c r="B30" s="10"/>
      <c r="C30" s="11"/>
    </row>
    <row r="31" spans="2:7" ht="20.100000000000001" hidden="1" customHeight="1">
      <c r="B31" s="10"/>
      <c r="C31" s="11"/>
    </row>
    <row r="32" spans="2:7" ht="20.100000000000001" hidden="1" customHeight="1">
      <c r="B32" s="10"/>
      <c r="C32" s="11"/>
    </row>
    <row r="33" spans="2:3" ht="20.100000000000001" hidden="1" customHeight="1">
      <c r="B33" s="10"/>
      <c r="C33" s="11"/>
    </row>
    <row r="34" spans="2:3" ht="20.100000000000001" hidden="1" customHeight="1">
      <c r="B34" s="10"/>
      <c r="C34" s="11"/>
    </row>
    <row r="35" spans="2:3" ht="20.100000000000001" hidden="1" customHeight="1">
      <c r="B35" s="10"/>
      <c r="C35" s="11"/>
    </row>
    <row r="36" spans="2:3" ht="20.100000000000001" hidden="1" customHeight="1">
      <c r="B36" s="10"/>
      <c r="C36" s="11"/>
    </row>
    <row r="37" spans="2:3" ht="20.100000000000001" hidden="1" customHeight="1">
      <c r="B37" s="10"/>
      <c r="C37" s="11"/>
    </row>
    <row r="38" spans="2:3" ht="20.100000000000001" hidden="1" customHeight="1">
      <c r="B38" s="10"/>
      <c r="C38" s="11"/>
    </row>
    <row r="39" spans="2:3" ht="20.100000000000001" hidden="1" customHeight="1">
      <c r="B39" s="10"/>
      <c r="C39" s="11"/>
    </row>
    <row r="40" spans="2:3" ht="20.100000000000001" hidden="1" customHeight="1">
      <c r="B40" s="10"/>
      <c r="C40" s="11"/>
    </row>
    <row r="41" spans="2:3" ht="20.100000000000001" hidden="1" customHeight="1">
      <c r="B41" s="10"/>
      <c r="C41" s="11"/>
    </row>
    <row r="42" spans="2:3" ht="20.100000000000001" hidden="1" customHeight="1">
      <c r="B42" s="10"/>
      <c r="C42" s="11"/>
    </row>
    <row r="43" spans="2:3" ht="20.100000000000001" hidden="1" customHeight="1">
      <c r="B43" s="10"/>
      <c r="C43" s="11"/>
    </row>
    <row r="44" spans="2:3" ht="20.100000000000001" hidden="1" customHeight="1">
      <c r="B44" s="10"/>
      <c r="C44" s="11"/>
    </row>
    <row r="45" spans="2:3" ht="20.100000000000001" hidden="1" customHeight="1">
      <c r="B45" s="10"/>
      <c r="C45" s="11"/>
    </row>
    <row r="46" spans="2:3" ht="20.100000000000001" hidden="1" customHeight="1">
      <c r="B46" s="10"/>
      <c r="C46" s="11"/>
    </row>
    <row r="47" spans="2:3" ht="20.100000000000001" hidden="1" customHeight="1">
      <c r="B47" s="10"/>
      <c r="C47" s="11"/>
    </row>
    <row r="48" spans="2:3" ht="20.100000000000001" hidden="1" customHeight="1">
      <c r="B48" s="10"/>
      <c r="C48" s="11"/>
    </row>
    <row r="49" spans="2:3" ht="20.100000000000001" hidden="1" customHeight="1">
      <c r="B49" s="10"/>
      <c r="C49" s="11"/>
    </row>
    <row r="50" spans="2:3" ht="20.100000000000001" hidden="1" customHeight="1">
      <c r="B50" s="10"/>
      <c r="C50" s="11"/>
    </row>
    <row r="51" spans="2:3" ht="20.100000000000001" hidden="1" customHeight="1">
      <c r="B51" s="10"/>
      <c r="C51" s="11"/>
    </row>
    <row r="52" spans="2:3" ht="20.100000000000001" hidden="1" customHeight="1">
      <c r="B52" s="10"/>
      <c r="C52" s="11"/>
    </row>
    <row r="53" spans="2:3" ht="20.100000000000001" hidden="1" customHeight="1">
      <c r="B53" s="10"/>
      <c r="C53" s="11"/>
    </row>
    <row r="54" spans="2:3" ht="20.100000000000001" hidden="1" customHeight="1">
      <c r="B54" s="10"/>
      <c r="C54" s="11"/>
    </row>
    <row r="55" spans="2:3" ht="20.100000000000001" hidden="1" customHeight="1">
      <c r="B55" s="10"/>
      <c r="C55" s="11"/>
    </row>
    <row r="56" spans="2:3" ht="20.100000000000001" hidden="1" customHeight="1">
      <c r="B56" s="10"/>
      <c r="C56" s="11"/>
    </row>
    <row r="57" spans="2:3" ht="20.100000000000001" hidden="1" customHeight="1">
      <c r="B57" s="10"/>
      <c r="C57" s="11"/>
    </row>
    <row r="58" spans="2:3" ht="20.100000000000001" hidden="1" customHeight="1">
      <c r="B58" s="10"/>
      <c r="C58" s="11"/>
    </row>
    <row r="59" spans="2:3" ht="20.100000000000001" hidden="1" customHeight="1">
      <c r="B59" s="10"/>
      <c r="C59" s="11"/>
    </row>
    <row r="60" spans="2:3" ht="20.100000000000001" hidden="1" customHeight="1">
      <c r="B60" s="10"/>
      <c r="C60" s="11"/>
    </row>
    <row r="61" spans="2:3" ht="20.100000000000001" hidden="1" customHeight="1">
      <c r="B61" s="10"/>
      <c r="C61" s="11"/>
    </row>
    <row r="62" spans="2:3" ht="20.100000000000001" hidden="1" customHeight="1">
      <c r="B62" s="10"/>
      <c r="C62" s="11"/>
    </row>
    <row r="63" spans="2:3" ht="20.100000000000001" hidden="1" customHeight="1">
      <c r="B63" s="10"/>
      <c r="C63" s="11"/>
    </row>
    <row r="64" spans="2:3" ht="20.100000000000001" hidden="1" customHeight="1">
      <c r="B64" s="10"/>
      <c r="C64" s="11"/>
    </row>
    <row r="65" spans="2:7" ht="20.100000000000001" hidden="1" customHeight="1">
      <c r="B65" s="10"/>
      <c r="C65" s="11"/>
    </row>
    <row r="66" spans="2:7" ht="20.100000000000001" hidden="1" customHeight="1">
      <c r="B66" s="10"/>
      <c r="C66" s="11"/>
    </row>
    <row r="67" spans="2:7" ht="20.100000000000001" hidden="1" customHeight="1">
      <c r="B67" s="10"/>
      <c r="C67" s="11"/>
    </row>
    <row r="68" spans="2:7" ht="20.100000000000001" hidden="1" customHeight="1">
      <c r="B68" s="10"/>
      <c r="C68" s="11"/>
    </row>
    <row r="71" spans="2:7" ht="14.25" customHeight="1">
      <c r="B71" s="70" t="s">
        <v>19</v>
      </c>
      <c r="C71" s="71"/>
      <c r="D71" s="66" t="s">
        <v>20</v>
      </c>
      <c r="E71" s="67"/>
      <c r="F71" s="74" t="str">
        <f>HYPERLINK("#'INICIO'!A1","CANCELAR / INICIO")</f>
        <v>CANCELAR / INICIO</v>
      </c>
      <c r="G71" s="75"/>
    </row>
    <row r="72" spans="2:7" ht="14.25" customHeight="1">
      <c r="B72" s="72"/>
      <c r="C72" s="73"/>
      <c r="D72" s="68"/>
      <c r="E72" s="69"/>
      <c r="F72" s="76"/>
      <c r="G72" s="77"/>
    </row>
  </sheetData>
  <mergeCells count="11">
    <mergeCell ref="E18:G18"/>
    <mergeCell ref="E19:G19"/>
    <mergeCell ref="B71:C72"/>
    <mergeCell ref="D71:E72"/>
    <mergeCell ref="F71:G72"/>
    <mergeCell ref="B2:G2"/>
    <mergeCell ref="B14:G14"/>
    <mergeCell ref="E5:F5"/>
    <mergeCell ref="B16:C16"/>
    <mergeCell ref="E16:F16"/>
    <mergeCell ref="E12:F12"/>
  </mergeCells>
  <dataValidations count="1">
    <dataValidation sqref="D16" xr:uid="{00000000-0002-0000-0100-000004000000}">
      <formula1>1</formula1>
      <formula2>50</formula2>
    </dataValidation>
  </dataValidations>
  <pageMargins left="0.7" right="0.7" top="0.75" bottom="0.75" header="0.3" footer="0.3"/>
  <ignoredErrors>
    <ignoredError sqref="D6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Valor no valido" error="Seleccione un valor de la lista." xr:uid="{0F00B45C-2890-4D95-8C01-AABEE0EDC62A}">
          <x14:formula1>
            <xm:f>CAT_MATERIALES!$A$2:$A$565</xm:f>
          </x14:formula1>
          <xm:sqref>D12</xm:sqref>
        </x14:dataValidation>
        <x14:dataValidation type="list" allowBlank="1" showInputMessage="1" showErrorMessage="1" errorTitle="Valor no valido" error="Seleccione un valor de la lista." xr:uid="{D4E6515B-8DB9-41F6-A619-D39DBBF27C7A}">
          <x14:formula1>
            <xm:f>CONFIGURACION!$B$4:$B$30</xm:f>
          </x14:formula1>
          <xm:sqref>D4</xm:sqref>
        </x14:dataValidation>
        <x14:dataValidation type="list" allowBlank="1" showInputMessage="1" showErrorMessage="1" errorTitle="Valor no valido" error="Seleccione un valor de la lista." xr:uid="{ED90C596-B4DB-405B-B120-3222DFCC349D}">
          <x14:formula1>
            <xm:f>CONFIGURACION!$K$4:$K$9</xm:f>
          </x14:formula1>
          <xm:sqref>D7</xm:sqref>
        </x14:dataValidation>
        <x14:dataValidation type="list" allowBlank="1" showInputMessage="1" showErrorMessage="1" errorTitle="Valor no valido" error="Seleccione un valor de la lista." xr:uid="{E75731F0-8B44-4D05-958F-982C16732F4C}">
          <x14:formula1>
            <xm:f>CONFIGURACION!$F$4:$F$50</xm:f>
          </x14:formula1>
          <xm:sqref>D9</xm:sqref>
        </x14:dataValidation>
        <x14:dataValidation type="list" allowBlank="1" showInputMessage="1" showErrorMessage="1" errorTitle="Valor no valido" error="Seleccione una opcion de la lista." xr:uid="{30A4AE6F-79CA-4841-AC7F-5A1228CE6617}">
          <x14:formula1>
            <xm:f>CONFIGURACION!$R$4:$R$30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G71"/>
  <sheetViews>
    <sheetView zoomScale="130" zoomScaleNormal="130" workbookViewId="0">
      <selection activeCell="C4" sqref="C4"/>
    </sheetView>
  </sheetViews>
  <sheetFormatPr baseColWidth="10" defaultColWidth="9" defaultRowHeight="13.8"/>
  <cols>
    <col min="2" max="2" width="18" customWidth="1"/>
    <col min="3" max="3" width="14" customWidth="1"/>
    <col min="4" max="4" width="22" customWidth="1"/>
    <col min="5" max="8" width="18" customWidth="1"/>
  </cols>
  <sheetData>
    <row r="2" spans="2:7" ht="20.25" customHeight="1">
      <c r="B2" s="58" t="s">
        <v>21</v>
      </c>
      <c r="C2" s="58"/>
      <c r="D2" s="58"/>
      <c r="E2" s="58"/>
      <c r="F2" s="58"/>
      <c r="G2" s="58"/>
    </row>
    <row r="4" spans="2:7">
      <c r="B4" s="19" t="s">
        <v>3</v>
      </c>
      <c r="D4" s="21" t="s">
        <v>4</v>
      </c>
    </row>
    <row r="5" spans="2:7">
      <c r="B5" s="19" t="s">
        <v>5</v>
      </c>
      <c r="D5" s="22">
        <v>46234</v>
      </c>
      <c r="E5" s="55" t="s">
        <v>1243</v>
      </c>
      <c r="F5" s="55"/>
    </row>
    <row r="6" spans="2:7">
      <c r="B6" s="19" t="s">
        <v>6</v>
      </c>
      <c r="D6" s="21"/>
    </row>
    <row r="7" spans="2:7">
      <c r="B7" s="19" t="s">
        <v>7</v>
      </c>
      <c r="D7" s="21" t="s">
        <v>4</v>
      </c>
    </row>
    <row r="8" spans="2:7" ht="15" hidden="1" customHeight="1">
      <c r="B8" s="19" t="s">
        <v>9</v>
      </c>
      <c r="D8" s="23"/>
    </row>
    <row r="9" spans="2:7">
      <c r="B9" s="19" t="s">
        <v>10</v>
      </c>
      <c r="D9" s="21" t="s">
        <v>4</v>
      </c>
    </row>
    <row r="10" spans="2:7" ht="15" hidden="1" customHeight="1">
      <c r="B10" s="19" t="s">
        <v>12</v>
      </c>
      <c r="D10" s="23"/>
    </row>
    <row r="11" spans="2:7">
      <c r="B11" s="19" t="s">
        <v>13</v>
      </c>
      <c r="D11" s="21" t="s">
        <v>4</v>
      </c>
      <c r="E11" s="55" t="s">
        <v>1187</v>
      </c>
      <c r="F11" s="55"/>
    </row>
    <row r="13" spans="2:7" ht="15" customHeight="1">
      <c r="B13" s="59" t="s">
        <v>22</v>
      </c>
      <c r="C13" s="59"/>
      <c r="D13" s="59"/>
      <c r="E13" s="59"/>
      <c r="F13" s="59"/>
      <c r="G13" s="59"/>
    </row>
    <row r="15" spans="2:7" ht="15.6">
      <c r="B15" s="56" t="s">
        <v>15</v>
      </c>
      <c r="C15" s="56"/>
      <c r="D15" s="40">
        <v>0</v>
      </c>
      <c r="E15" s="57" t="s">
        <v>16</v>
      </c>
      <c r="F15" s="57" t="s">
        <v>16</v>
      </c>
    </row>
    <row r="17" spans="2:7">
      <c r="B17" s="37" t="s">
        <v>17</v>
      </c>
      <c r="C17" s="41" t="s">
        <v>1252</v>
      </c>
      <c r="E17" s="60" t="s">
        <v>1254</v>
      </c>
      <c r="F17" s="61"/>
      <c r="G17" s="62"/>
    </row>
    <row r="18" spans="2:7" ht="20.100000000000001" customHeight="1">
      <c r="B18" s="28">
        <v>1</v>
      </c>
      <c r="C18" s="29"/>
      <c r="E18" s="63">
        <f>SUM(C18:C67)</f>
        <v>0</v>
      </c>
      <c r="F18" s="64"/>
      <c r="G18" s="65"/>
    </row>
    <row r="19" spans="2:7" ht="20.100000000000001" customHeight="1">
      <c r="B19" s="28">
        <v>2</v>
      </c>
      <c r="C19" s="29"/>
    </row>
    <row r="20" spans="2:7" ht="20.100000000000001" customHeight="1">
      <c r="B20" s="28">
        <v>3</v>
      </c>
      <c r="C20" s="29"/>
    </row>
    <row r="21" spans="2:7" ht="20.100000000000001" customHeight="1">
      <c r="B21" s="28">
        <v>4</v>
      </c>
      <c r="C21" s="29"/>
    </row>
    <row r="22" spans="2:7" ht="20.100000000000001" customHeight="1">
      <c r="B22" s="28">
        <v>5</v>
      </c>
      <c r="C22" s="29"/>
    </row>
    <row r="23" spans="2:7" ht="20.100000000000001" hidden="1" customHeight="1">
      <c r="B23" s="10"/>
      <c r="C23" s="11"/>
      <c r="D23" s="20"/>
    </row>
    <row r="24" spans="2:7" ht="20.100000000000001" hidden="1" customHeight="1">
      <c r="B24" s="10"/>
      <c r="C24" s="11"/>
      <c r="D24" s="20"/>
    </row>
    <row r="25" spans="2:7" ht="20.100000000000001" hidden="1" customHeight="1">
      <c r="B25" s="10"/>
      <c r="C25" s="11"/>
      <c r="D25" s="20"/>
    </row>
    <row r="26" spans="2:7" ht="20.100000000000001" hidden="1" customHeight="1">
      <c r="B26" s="10"/>
      <c r="C26" s="11"/>
      <c r="D26" s="20"/>
    </row>
    <row r="27" spans="2:7" ht="20.100000000000001" hidden="1" customHeight="1">
      <c r="B27" s="10"/>
      <c r="C27" s="11"/>
      <c r="D27" s="20"/>
    </row>
    <row r="28" spans="2:7" ht="20.100000000000001" hidden="1" customHeight="1">
      <c r="B28" s="10"/>
      <c r="C28" s="11"/>
      <c r="D28" s="20"/>
    </row>
    <row r="29" spans="2:7" ht="20.100000000000001" hidden="1" customHeight="1">
      <c r="B29" s="10"/>
      <c r="C29" s="11"/>
      <c r="D29" s="20"/>
    </row>
    <row r="30" spans="2:7" ht="20.100000000000001" hidden="1" customHeight="1">
      <c r="B30" s="10"/>
      <c r="C30" s="11"/>
      <c r="D30" s="20"/>
    </row>
    <row r="31" spans="2:7" ht="20.100000000000001" hidden="1" customHeight="1">
      <c r="B31" s="10"/>
      <c r="C31" s="11"/>
      <c r="D31" s="20"/>
    </row>
    <row r="32" spans="2:7" ht="20.100000000000001" hidden="1" customHeight="1">
      <c r="B32" s="10"/>
      <c r="C32" s="11"/>
      <c r="D32" s="20"/>
    </row>
    <row r="33" spans="2:4" ht="20.100000000000001" hidden="1" customHeight="1">
      <c r="B33" s="10"/>
      <c r="C33" s="11"/>
      <c r="D33" s="20"/>
    </row>
    <row r="34" spans="2:4" ht="20.100000000000001" hidden="1" customHeight="1">
      <c r="B34" s="10"/>
      <c r="C34" s="11"/>
      <c r="D34" s="20"/>
    </row>
    <row r="35" spans="2:4" ht="20.100000000000001" hidden="1" customHeight="1">
      <c r="B35" s="10"/>
      <c r="C35" s="11"/>
      <c r="D35" s="20"/>
    </row>
    <row r="36" spans="2:4" ht="20.100000000000001" hidden="1" customHeight="1">
      <c r="B36" s="10"/>
      <c r="C36" s="11"/>
      <c r="D36" s="20"/>
    </row>
    <row r="37" spans="2:4" ht="20.100000000000001" hidden="1" customHeight="1">
      <c r="B37" s="10"/>
      <c r="C37" s="11"/>
      <c r="D37" s="20"/>
    </row>
    <row r="38" spans="2:4" ht="20.100000000000001" hidden="1" customHeight="1">
      <c r="B38" s="10"/>
      <c r="C38" s="11"/>
      <c r="D38" s="20"/>
    </row>
    <row r="39" spans="2:4" ht="20.100000000000001" hidden="1" customHeight="1">
      <c r="B39" s="10"/>
      <c r="C39" s="11"/>
      <c r="D39" s="20"/>
    </row>
    <row r="40" spans="2:4" ht="20.100000000000001" hidden="1" customHeight="1">
      <c r="B40" s="10"/>
      <c r="C40" s="11"/>
      <c r="D40" s="20"/>
    </row>
    <row r="41" spans="2:4" ht="20.100000000000001" hidden="1" customHeight="1">
      <c r="B41" s="10"/>
      <c r="C41" s="11"/>
      <c r="D41" s="20"/>
    </row>
    <row r="42" spans="2:4" ht="20.100000000000001" hidden="1" customHeight="1">
      <c r="B42" s="10"/>
      <c r="C42" s="11"/>
      <c r="D42" s="20"/>
    </row>
    <row r="43" spans="2:4" ht="20.100000000000001" hidden="1" customHeight="1">
      <c r="B43" s="10"/>
      <c r="C43" s="11"/>
      <c r="D43" s="20"/>
    </row>
    <row r="44" spans="2:4" ht="20.100000000000001" hidden="1" customHeight="1">
      <c r="B44" s="10"/>
      <c r="C44" s="11"/>
      <c r="D44" s="20"/>
    </row>
    <row r="45" spans="2:4" ht="20.100000000000001" hidden="1" customHeight="1">
      <c r="B45" s="10"/>
      <c r="C45" s="11"/>
      <c r="D45" s="20"/>
    </row>
    <row r="46" spans="2:4" ht="20.100000000000001" hidden="1" customHeight="1">
      <c r="B46" s="10"/>
      <c r="C46" s="11"/>
      <c r="D46" s="20"/>
    </row>
    <row r="47" spans="2:4" ht="20.100000000000001" hidden="1" customHeight="1">
      <c r="B47" s="10"/>
      <c r="C47" s="11"/>
      <c r="D47" s="20"/>
    </row>
    <row r="48" spans="2:4" ht="20.100000000000001" hidden="1" customHeight="1">
      <c r="B48" s="10"/>
      <c r="C48" s="11"/>
      <c r="D48" s="20"/>
    </row>
    <row r="49" spans="2:4" ht="20.100000000000001" hidden="1" customHeight="1">
      <c r="B49" s="10"/>
      <c r="C49" s="11"/>
      <c r="D49" s="20"/>
    </row>
    <row r="50" spans="2:4" ht="20.100000000000001" hidden="1" customHeight="1">
      <c r="B50" s="10"/>
      <c r="C50" s="11"/>
      <c r="D50" s="20"/>
    </row>
    <row r="51" spans="2:4" ht="20.100000000000001" hidden="1" customHeight="1">
      <c r="B51" s="10"/>
      <c r="C51" s="11"/>
      <c r="D51" s="20"/>
    </row>
    <row r="52" spans="2:4" ht="20.100000000000001" hidden="1" customHeight="1">
      <c r="B52" s="10"/>
      <c r="C52" s="11"/>
      <c r="D52" s="20"/>
    </row>
    <row r="53" spans="2:4" ht="20.100000000000001" hidden="1" customHeight="1">
      <c r="B53" s="10"/>
      <c r="C53" s="11"/>
      <c r="D53" s="20"/>
    </row>
    <row r="54" spans="2:4" ht="20.100000000000001" hidden="1" customHeight="1">
      <c r="B54" s="10"/>
      <c r="C54" s="11"/>
      <c r="D54" s="20"/>
    </row>
    <row r="55" spans="2:4" ht="20.100000000000001" hidden="1" customHeight="1">
      <c r="B55" s="10"/>
      <c r="C55" s="11"/>
      <c r="D55" s="20"/>
    </row>
    <row r="56" spans="2:4" ht="20.100000000000001" hidden="1" customHeight="1">
      <c r="B56" s="10"/>
      <c r="C56" s="11"/>
      <c r="D56" s="20"/>
    </row>
    <row r="57" spans="2:4" ht="20.100000000000001" hidden="1" customHeight="1">
      <c r="B57" s="10"/>
      <c r="C57" s="11"/>
      <c r="D57" s="20"/>
    </row>
    <row r="58" spans="2:4" ht="20.100000000000001" hidden="1" customHeight="1">
      <c r="B58" s="10"/>
      <c r="C58" s="11"/>
      <c r="D58" s="20"/>
    </row>
    <row r="59" spans="2:4" ht="20.100000000000001" hidden="1" customHeight="1">
      <c r="B59" s="10"/>
      <c r="C59" s="11"/>
      <c r="D59" s="20"/>
    </row>
    <row r="60" spans="2:4" ht="20.100000000000001" hidden="1" customHeight="1">
      <c r="B60" s="10"/>
      <c r="C60" s="11"/>
      <c r="D60" s="20"/>
    </row>
    <row r="61" spans="2:4" ht="20.100000000000001" hidden="1" customHeight="1">
      <c r="B61" s="10"/>
      <c r="C61" s="11"/>
      <c r="D61" s="20"/>
    </row>
    <row r="62" spans="2:4" ht="20.100000000000001" hidden="1" customHeight="1">
      <c r="B62" s="10"/>
      <c r="C62" s="11"/>
      <c r="D62" s="20"/>
    </row>
    <row r="63" spans="2:4" ht="20.100000000000001" hidden="1" customHeight="1">
      <c r="B63" s="10"/>
      <c r="C63" s="11"/>
      <c r="D63" s="20"/>
    </row>
    <row r="64" spans="2:4" ht="20.100000000000001" hidden="1" customHeight="1">
      <c r="B64" s="10"/>
      <c r="C64" s="11"/>
      <c r="D64" s="20"/>
    </row>
    <row r="65" spans="2:7" ht="20.100000000000001" hidden="1" customHeight="1">
      <c r="B65" s="10"/>
      <c r="C65" s="11"/>
      <c r="D65" s="20"/>
    </row>
    <row r="66" spans="2:7" ht="20.100000000000001" hidden="1" customHeight="1">
      <c r="B66" s="10"/>
      <c r="C66" s="11"/>
      <c r="D66" s="20"/>
    </row>
    <row r="67" spans="2:7" ht="20.100000000000001" hidden="1" customHeight="1">
      <c r="B67" s="10"/>
      <c r="C67" s="11"/>
      <c r="D67" s="20"/>
    </row>
    <row r="70" spans="2:7" ht="14.25" customHeight="1">
      <c r="B70" s="66" t="s">
        <v>23</v>
      </c>
      <c r="C70" s="67"/>
      <c r="D70" s="70" t="s">
        <v>20</v>
      </c>
      <c r="E70" s="71"/>
      <c r="F70" s="74" t="str">
        <f>HYPERLINK("#'INICIO'!A1","CANCELAR / INICIO")</f>
        <v>CANCELAR / INICIO</v>
      </c>
      <c r="G70" s="75"/>
    </row>
    <row r="71" spans="2:7" ht="14.25" customHeight="1">
      <c r="B71" s="68"/>
      <c r="C71" s="69"/>
      <c r="D71" s="72"/>
      <c r="E71" s="73"/>
      <c r="F71" s="76"/>
      <c r="G71" s="77"/>
    </row>
  </sheetData>
  <mergeCells count="11">
    <mergeCell ref="E17:G17"/>
    <mergeCell ref="E18:G18"/>
    <mergeCell ref="B70:C71"/>
    <mergeCell ref="D70:E71"/>
    <mergeCell ref="F70:G71"/>
    <mergeCell ref="E5:F5"/>
    <mergeCell ref="B15:C15"/>
    <mergeCell ref="E15:F15"/>
    <mergeCell ref="E11:F11"/>
    <mergeCell ref="B2:G2"/>
    <mergeCell ref="B13:G13"/>
  </mergeCells>
  <dataValidations count="1">
    <dataValidation sqref="D15" xr:uid="{00000000-0002-0000-0200-000004000000}">
      <formula1>1</formula1>
      <formula2>50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Valor no valido" error="Seleccione un valor de la lista." xr:uid="{B63EC2AD-D1AC-4995-8B34-677F0AC35FC5}">
          <x14:formula1>
            <xm:f>CAT_MATERIALES!$A$2:$A$565</xm:f>
          </x14:formula1>
          <xm:sqref>D11</xm:sqref>
        </x14:dataValidation>
        <x14:dataValidation type="list" allowBlank="1" showInputMessage="1" showErrorMessage="1" errorTitle="Valor no valido" error="Seleccione un valor de la lista." xr:uid="{A4E2E0C8-5471-43A7-AC16-BB0CE2954B36}">
          <x14:formula1>
            <xm:f>CONFIGURACION!$B$4:$B$30</xm:f>
          </x14:formula1>
          <xm:sqref>D4</xm:sqref>
        </x14:dataValidation>
        <x14:dataValidation type="list" allowBlank="1" showInputMessage="1" showErrorMessage="1" errorTitle="Valor no valido" error="Seleccione un valor de la lista." xr:uid="{2890B3E7-F3B8-4477-A604-A634CFDE11BF}">
          <x14:formula1>
            <xm:f>CONFIGURACION!$K$4:$K$9</xm:f>
          </x14:formula1>
          <xm:sqref>D7</xm:sqref>
        </x14:dataValidation>
        <x14:dataValidation type="list" allowBlank="1" showInputMessage="1" showErrorMessage="1" errorTitle="Valor no valido" error="Seleccione un valor de la lista." xr:uid="{1DA7DD19-5EF3-4F17-926F-1142674A3AAB}">
          <x14:formula1>
            <xm:f>CONFIGURACION!$F$4:$F$50</xm:f>
          </x14:formula1>
          <xm:sqref>D9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K510"/>
  <sheetViews>
    <sheetView zoomScaleNormal="100" workbookViewId="0">
      <selection activeCell="HV519" sqref="HV519"/>
    </sheetView>
  </sheetViews>
  <sheetFormatPr baseColWidth="10" defaultColWidth="9" defaultRowHeight="13.8"/>
  <cols>
    <col min="1" max="1" width="13.59765625" customWidth="1"/>
    <col min="2" max="2" width="11.59765625" customWidth="1"/>
    <col min="3" max="3" width="12.59765625" customWidth="1"/>
    <col min="4" max="4" width="15.59765625" customWidth="1"/>
    <col min="5" max="5" width="20.59765625" customWidth="1"/>
    <col min="6" max="6" width="15.59765625" customWidth="1"/>
    <col min="7" max="7" width="18.59765625" customWidth="1"/>
    <col min="8" max="8" width="16.59765625" customWidth="1"/>
    <col min="9" max="9" width="14.59765625" customWidth="1"/>
    <col min="10" max="14" width="8.59765625" customWidth="1"/>
    <col min="15" max="59" width="8.59765625" hidden="1" customWidth="1"/>
    <col min="60" max="60" width="14.59765625" customWidth="1"/>
    <col min="61" max="61" width="13.59765625" customWidth="1"/>
    <col min="62" max="62" width="11.59765625" customWidth="1"/>
    <col min="63" max="67" width="8.59765625" customWidth="1"/>
    <col min="68" max="112" width="8.59765625" hidden="1" customWidth="1"/>
    <col min="113" max="114" width="14.59765625" customWidth="1"/>
    <col min="115" max="115" width="16.59765625" customWidth="1"/>
    <col min="116" max="221" width="0" hidden="1" customWidth="1"/>
  </cols>
  <sheetData>
    <row r="1" spans="1:115" ht="27.9" customHeight="1">
      <c r="A1" s="119" t="s">
        <v>1264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</row>
    <row r="2" spans="1:115" ht="14.25" customHeight="1"/>
    <row r="3" spans="1:115" ht="15" customHeight="1">
      <c r="A3" s="120" t="s">
        <v>1268</v>
      </c>
      <c r="B3" s="120"/>
      <c r="C3" s="120"/>
      <c r="D3" s="120"/>
      <c r="E3" s="120"/>
      <c r="F3" s="120"/>
      <c r="G3" s="120"/>
      <c r="H3" s="120"/>
      <c r="I3" s="120"/>
      <c r="J3" s="121" t="s">
        <v>1246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2" t="s">
        <v>1260</v>
      </c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22"/>
      <c r="DA3" s="122"/>
      <c r="DB3" s="122"/>
      <c r="DC3" s="122"/>
      <c r="DD3" s="122"/>
      <c r="DE3" s="122"/>
      <c r="DF3" s="122"/>
      <c r="DG3" s="122"/>
      <c r="DH3" s="122"/>
      <c r="DI3" s="122"/>
      <c r="DJ3" s="26" t="s">
        <v>24</v>
      </c>
      <c r="DK3" s="26" t="s">
        <v>25</v>
      </c>
    </row>
    <row r="4" spans="1:115" ht="27.9" customHeight="1">
      <c r="A4" s="27" t="s">
        <v>26</v>
      </c>
      <c r="B4" s="27" t="s">
        <v>27</v>
      </c>
      <c r="C4" s="27" t="s">
        <v>6</v>
      </c>
      <c r="D4" s="27" t="s">
        <v>28</v>
      </c>
      <c r="E4" s="27" t="s">
        <v>29</v>
      </c>
      <c r="F4" s="27" t="s">
        <v>47</v>
      </c>
      <c r="G4" s="27" t="s">
        <v>31</v>
      </c>
      <c r="H4" s="27" t="s">
        <v>1259</v>
      </c>
      <c r="I4" s="27" t="s">
        <v>48</v>
      </c>
      <c r="J4" s="27">
        <v>1</v>
      </c>
      <c r="K4" s="27">
        <v>2</v>
      </c>
      <c r="L4" s="27">
        <v>3</v>
      </c>
      <c r="M4" s="27">
        <v>4</v>
      </c>
      <c r="N4" s="27">
        <v>5</v>
      </c>
      <c r="O4" s="27">
        <v>6</v>
      </c>
      <c r="P4" s="27">
        <v>7</v>
      </c>
      <c r="Q4" s="27">
        <v>8</v>
      </c>
      <c r="R4" s="27">
        <v>9</v>
      </c>
      <c r="S4" s="27">
        <v>10</v>
      </c>
      <c r="T4" s="27">
        <v>11</v>
      </c>
      <c r="U4" s="27">
        <v>12</v>
      </c>
      <c r="V4" s="27">
        <v>13</v>
      </c>
      <c r="W4" s="27">
        <v>14</v>
      </c>
      <c r="X4" s="27">
        <v>15</v>
      </c>
      <c r="Y4" s="27">
        <v>16</v>
      </c>
      <c r="Z4" s="27">
        <v>17</v>
      </c>
      <c r="AA4" s="27">
        <v>18</v>
      </c>
      <c r="AB4" s="27">
        <v>19</v>
      </c>
      <c r="AC4" s="27">
        <v>20</v>
      </c>
      <c r="AD4" s="27">
        <v>21</v>
      </c>
      <c r="AE4" s="27">
        <v>22</v>
      </c>
      <c r="AF4" s="27">
        <v>23</v>
      </c>
      <c r="AG4" s="27">
        <v>24</v>
      </c>
      <c r="AH4" s="27">
        <v>25</v>
      </c>
      <c r="AI4" s="27">
        <v>26</v>
      </c>
      <c r="AJ4" s="27">
        <v>27</v>
      </c>
      <c r="AK4" s="27">
        <v>28</v>
      </c>
      <c r="AL4" s="27">
        <v>29</v>
      </c>
      <c r="AM4" s="27">
        <v>30</v>
      </c>
      <c r="AN4" s="27">
        <v>31</v>
      </c>
      <c r="AO4" s="27">
        <v>32</v>
      </c>
      <c r="AP4" s="27">
        <v>33</v>
      </c>
      <c r="AQ4" s="27">
        <v>34</v>
      </c>
      <c r="AR4" s="27">
        <v>35</v>
      </c>
      <c r="AS4" s="27">
        <v>36</v>
      </c>
      <c r="AT4" s="27">
        <v>37</v>
      </c>
      <c r="AU4" s="27">
        <v>38</v>
      </c>
      <c r="AV4" s="27">
        <v>39</v>
      </c>
      <c r="AW4" s="27">
        <v>40</v>
      </c>
      <c r="AX4" s="27">
        <v>41</v>
      </c>
      <c r="AY4" s="27">
        <v>42</v>
      </c>
      <c r="AZ4" s="27">
        <v>43</v>
      </c>
      <c r="BA4" s="27">
        <v>44</v>
      </c>
      <c r="BB4" s="27">
        <v>45</v>
      </c>
      <c r="BC4" s="27">
        <v>46</v>
      </c>
      <c r="BD4" s="27">
        <v>47</v>
      </c>
      <c r="BE4" s="27">
        <v>48</v>
      </c>
      <c r="BF4" s="27">
        <v>49</v>
      </c>
      <c r="BG4" s="27">
        <v>50</v>
      </c>
      <c r="BH4" s="27" t="s">
        <v>1256</v>
      </c>
      <c r="BI4" s="27" t="s">
        <v>26</v>
      </c>
      <c r="BJ4" s="27" t="s">
        <v>27</v>
      </c>
      <c r="BK4" s="27">
        <v>1</v>
      </c>
      <c r="BL4" s="27">
        <v>2</v>
      </c>
      <c r="BM4" s="27">
        <v>3</v>
      </c>
      <c r="BN4" s="27">
        <v>4</v>
      </c>
      <c r="BO4" s="27">
        <v>5</v>
      </c>
      <c r="BP4" s="27">
        <v>6</v>
      </c>
      <c r="BQ4" s="27">
        <v>7</v>
      </c>
      <c r="BR4" s="27">
        <v>8</v>
      </c>
      <c r="BS4" s="27">
        <v>9</v>
      </c>
      <c r="BT4" s="27">
        <v>10</v>
      </c>
      <c r="BU4" s="27">
        <v>11</v>
      </c>
      <c r="BV4" s="27">
        <v>12</v>
      </c>
      <c r="BW4" s="27">
        <v>13</v>
      </c>
      <c r="BX4" s="27">
        <v>14</v>
      </c>
      <c r="BY4" s="27">
        <v>15</v>
      </c>
      <c r="BZ4" s="27">
        <v>16</v>
      </c>
      <c r="CA4" s="27">
        <v>17</v>
      </c>
      <c r="CB4" s="27">
        <v>18</v>
      </c>
      <c r="CC4" s="27">
        <v>19</v>
      </c>
      <c r="CD4" s="27">
        <v>20</v>
      </c>
      <c r="CE4" s="27">
        <v>21</v>
      </c>
      <c r="CF4" s="27">
        <v>22</v>
      </c>
      <c r="CG4" s="27">
        <v>23</v>
      </c>
      <c r="CH4" s="27">
        <v>24</v>
      </c>
      <c r="CI4" s="27">
        <v>25</v>
      </c>
      <c r="CJ4" s="27">
        <v>26</v>
      </c>
      <c r="CK4" s="27">
        <v>27</v>
      </c>
      <c r="CL4" s="27">
        <v>28</v>
      </c>
      <c r="CM4" s="27">
        <v>29</v>
      </c>
      <c r="CN4" s="27">
        <v>30</v>
      </c>
      <c r="CO4" s="27">
        <v>31</v>
      </c>
      <c r="CP4" s="27">
        <v>32</v>
      </c>
      <c r="CQ4" s="27">
        <v>33</v>
      </c>
      <c r="CR4" s="27">
        <v>34</v>
      </c>
      <c r="CS4" s="27">
        <v>35</v>
      </c>
      <c r="CT4" s="27">
        <v>36</v>
      </c>
      <c r="CU4" s="27">
        <v>37</v>
      </c>
      <c r="CV4" s="27">
        <v>38</v>
      </c>
      <c r="CW4" s="27">
        <v>39</v>
      </c>
      <c r="CX4" s="27">
        <v>40</v>
      </c>
      <c r="CY4" s="27">
        <v>41</v>
      </c>
      <c r="CZ4" s="27">
        <v>42</v>
      </c>
      <c r="DA4" s="27">
        <v>43</v>
      </c>
      <c r="DB4" s="27">
        <v>44</v>
      </c>
      <c r="DC4" s="27">
        <v>45</v>
      </c>
      <c r="DD4" s="27">
        <v>46</v>
      </c>
      <c r="DE4" s="27">
        <v>47</v>
      </c>
      <c r="DF4" s="27">
        <v>48</v>
      </c>
      <c r="DG4" s="27">
        <v>49</v>
      </c>
      <c r="DH4" s="27">
        <v>50</v>
      </c>
      <c r="DI4" s="27" t="s">
        <v>1256</v>
      </c>
      <c r="DJ4" s="27" t="s">
        <v>24</v>
      </c>
      <c r="DK4" s="27" t="s">
        <v>25</v>
      </c>
    </row>
    <row r="5" spans="1:115" ht="14.25" customHeight="1">
      <c r="A5" s="42"/>
      <c r="B5" s="43"/>
      <c r="C5" s="43"/>
      <c r="D5" s="43"/>
      <c r="E5" s="43"/>
      <c r="F5" s="43"/>
      <c r="G5" s="43"/>
      <c r="H5" s="44"/>
      <c r="I5" s="43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3"/>
      <c r="BI5" s="42"/>
      <c r="BJ5" s="43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3"/>
      <c r="DJ5" s="43"/>
      <c r="DK5" s="43"/>
    </row>
    <row r="6" spans="1:115" ht="14.25" customHeight="1">
      <c r="A6" s="42"/>
      <c r="B6" s="43"/>
      <c r="C6" s="43"/>
      <c r="D6" s="43"/>
      <c r="E6" s="43"/>
      <c r="F6" s="43"/>
      <c r="G6" s="43"/>
      <c r="H6" s="44"/>
      <c r="I6" s="43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3"/>
      <c r="BI6" s="42"/>
      <c r="BJ6" s="43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3"/>
      <c r="DK6" s="43"/>
    </row>
    <row r="7" spans="1:115" ht="14.25" customHeight="1">
      <c r="A7" s="42"/>
      <c r="B7" s="43"/>
      <c r="C7" s="43"/>
      <c r="D7" s="43"/>
      <c r="E7" s="43"/>
      <c r="F7" s="43"/>
      <c r="G7" s="43"/>
      <c r="H7" s="44"/>
      <c r="I7" s="43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3"/>
      <c r="BI7" s="42"/>
      <c r="BJ7" s="43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3"/>
      <c r="DJ7" s="43"/>
      <c r="DK7" s="43"/>
    </row>
    <row r="8" spans="1:115" ht="14.25" customHeight="1">
      <c r="A8" s="42"/>
      <c r="B8" s="43"/>
      <c r="C8" s="43"/>
      <c r="D8" s="43"/>
      <c r="E8" s="43"/>
      <c r="F8" s="43"/>
      <c r="G8" s="43"/>
      <c r="H8" s="44"/>
      <c r="I8" s="43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3"/>
      <c r="BI8" s="42"/>
      <c r="BJ8" s="43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3"/>
      <c r="DJ8" s="43"/>
      <c r="DK8" s="43"/>
    </row>
    <row r="9" spans="1:115" ht="14.25" customHeight="1">
      <c r="A9" s="42"/>
      <c r="B9" s="43"/>
      <c r="C9" s="43"/>
      <c r="D9" s="43"/>
      <c r="E9" s="43"/>
      <c r="F9" s="43"/>
      <c r="G9" s="43"/>
      <c r="H9" s="44"/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3"/>
      <c r="BI9" s="42"/>
      <c r="BJ9" s="43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3"/>
      <c r="DJ9" s="43"/>
      <c r="DK9" s="43"/>
    </row>
    <row r="10" spans="1:115" ht="14.25" customHeight="1">
      <c r="A10" s="42"/>
      <c r="B10" s="43"/>
      <c r="C10" s="43"/>
      <c r="D10" s="43"/>
      <c r="E10" s="43"/>
      <c r="F10" s="43"/>
      <c r="G10" s="43"/>
      <c r="H10" s="44"/>
      <c r="I10" s="43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3"/>
      <c r="BI10" s="42"/>
      <c r="BJ10" s="43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3"/>
      <c r="DJ10" s="43"/>
      <c r="DK10" s="43"/>
    </row>
    <row r="11" spans="1:115" ht="14.25" customHeight="1">
      <c r="A11" s="42"/>
      <c r="B11" s="43"/>
      <c r="C11" s="43"/>
      <c r="D11" s="43"/>
      <c r="E11" s="43"/>
      <c r="F11" s="43"/>
      <c r="G11" s="43"/>
      <c r="H11" s="44"/>
      <c r="I11" s="43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3"/>
      <c r="BI11" s="42"/>
      <c r="BJ11" s="43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3"/>
      <c r="DJ11" s="43"/>
      <c r="DK11" s="43"/>
    </row>
    <row r="12" spans="1:115" ht="14.25" customHeight="1">
      <c r="A12" s="42"/>
      <c r="B12" s="43"/>
      <c r="C12" s="43"/>
      <c r="D12" s="43"/>
      <c r="E12" s="43"/>
      <c r="F12" s="43"/>
      <c r="G12" s="43"/>
      <c r="H12" s="44"/>
      <c r="I12" s="43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3"/>
      <c r="BI12" s="42"/>
      <c r="BJ12" s="43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3"/>
      <c r="DJ12" s="43"/>
      <c r="DK12" s="43"/>
    </row>
    <row r="13" spans="1:115" ht="14.25" customHeight="1">
      <c r="A13" s="42"/>
      <c r="B13" s="43"/>
      <c r="C13" s="43"/>
      <c r="D13" s="43"/>
      <c r="E13" s="43"/>
      <c r="F13" s="43"/>
      <c r="G13" s="43"/>
      <c r="H13" s="44"/>
      <c r="I13" s="43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3"/>
      <c r="BI13" s="42"/>
      <c r="BJ13" s="43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3"/>
      <c r="DJ13" s="43"/>
      <c r="DK13" s="43"/>
    </row>
    <row r="14" spans="1:115" ht="14.25" customHeight="1">
      <c r="A14" s="42"/>
      <c r="B14" s="43"/>
      <c r="C14" s="43"/>
      <c r="D14" s="43"/>
      <c r="E14" s="43"/>
      <c r="F14" s="43"/>
      <c r="G14" s="43"/>
      <c r="H14" s="44"/>
      <c r="I14" s="43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3"/>
      <c r="BI14" s="42"/>
      <c r="BJ14" s="43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3"/>
      <c r="DJ14" s="43"/>
      <c r="DK14" s="43"/>
    </row>
    <row r="15" spans="1:115" ht="14.25" customHeight="1">
      <c r="A15" s="42"/>
      <c r="B15" s="43"/>
      <c r="C15" s="43"/>
      <c r="D15" s="43"/>
      <c r="E15" s="43"/>
      <c r="F15" s="43"/>
      <c r="G15" s="43"/>
      <c r="H15" s="44"/>
      <c r="I15" s="43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3"/>
      <c r="BI15" s="42"/>
      <c r="BJ15" s="43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3"/>
      <c r="DJ15" s="43"/>
      <c r="DK15" s="43"/>
    </row>
    <row r="16" spans="1:115" ht="14.25" customHeight="1">
      <c r="A16" s="42"/>
      <c r="B16" s="43"/>
      <c r="C16" s="43"/>
      <c r="D16" s="43"/>
      <c r="E16" s="43"/>
      <c r="F16" s="43"/>
      <c r="G16" s="43"/>
      <c r="H16" s="44"/>
      <c r="I16" s="43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3"/>
      <c r="BI16" s="42"/>
      <c r="BJ16" s="43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3"/>
      <c r="DJ16" s="43"/>
      <c r="DK16" s="43"/>
    </row>
    <row r="17" spans="1:115" ht="14.25" customHeight="1">
      <c r="A17" s="42"/>
      <c r="B17" s="43"/>
      <c r="C17" s="43"/>
      <c r="D17" s="43"/>
      <c r="E17" s="43"/>
      <c r="F17" s="43"/>
      <c r="G17" s="43"/>
      <c r="H17" s="44"/>
      <c r="I17" s="43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3"/>
      <c r="BI17" s="42"/>
      <c r="BJ17" s="43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3"/>
      <c r="DJ17" s="43"/>
      <c r="DK17" s="43"/>
    </row>
    <row r="18" spans="1:115" ht="14.25" customHeight="1">
      <c r="A18" s="42"/>
      <c r="B18" s="43"/>
      <c r="C18" s="43"/>
      <c r="D18" s="43"/>
      <c r="E18" s="43"/>
      <c r="F18" s="43"/>
      <c r="G18" s="43"/>
      <c r="H18" s="44"/>
      <c r="I18" s="43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3"/>
      <c r="BI18" s="42"/>
      <c r="BJ18" s="43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3"/>
      <c r="DJ18" s="43"/>
      <c r="DK18" s="43"/>
    </row>
    <row r="19" spans="1:115" ht="14.25" customHeight="1">
      <c r="A19" s="42"/>
      <c r="B19" s="43"/>
      <c r="C19" s="43"/>
      <c r="D19" s="43"/>
      <c r="E19" s="43"/>
      <c r="F19" s="43"/>
      <c r="G19" s="43"/>
      <c r="H19" s="44"/>
      <c r="I19" s="43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3"/>
      <c r="BI19" s="42"/>
      <c r="BJ19" s="43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3"/>
      <c r="DJ19" s="43"/>
      <c r="DK19" s="43"/>
    </row>
    <row r="20" spans="1:115" ht="14.25" customHeight="1">
      <c r="A20" s="42"/>
      <c r="B20" s="43"/>
      <c r="C20" s="43"/>
      <c r="D20" s="43"/>
      <c r="E20" s="43"/>
      <c r="F20" s="43"/>
      <c r="G20" s="43"/>
      <c r="H20" s="44"/>
      <c r="I20" s="43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3"/>
      <c r="BI20" s="42"/>
      <c r="BJ20" s="43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3"/>
      <c r="DJ20" s="43"/>
      <c r="DK20" s="43"/>
    </row>
    <row r="21" spans="1:115" ht="14.25" customHeight="1">
      <c r="A21" s="42"/>
      <c r="B21" s="43"/>
      <c r="C21" s="43"/>
      <c r="D21" s="43"/>
      <c r="E21" s="43"/>
      <c r="F21" s="43"/>
      <c r="G21" s="43"/>
      <c r="H21" s="44"/>
      <c r="I21" s="43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3"/>
      <c r="BI21" s="42"/>
      <c r="BJ21" s="43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3"/>
      <c r="DJ21" s="43"/>
      <c r="DK21" s="43"/>
    </row>
    <row r="22" spans="1:115" ht="14.25" customHeight="1">
      <c r="A22" s="42"/>
      <c r="B22" s="43"/>
      <c r="C22" s="43"/>
      <c r="D22" s="43"/>
      <c r="E22" s="43"/>
      <c r="F22" s="43"/>
      <c r="G22" s="43"/>
      <c r="H22" s="44"/>
      <c r="I22" s="43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3"/>
      <c r="BI22" s="42"/>
      <c r="BJ22" s="43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3"/>
      <c r="DJ22" s="43"/>
      <c r="DK22" s="43"/>
    </row>
    <row r="23" spans="1:115" ht="14.25" customHeight="1">
      <c r="A23" s="42"/>
      <c r="B23" s="43"/>
      <c r="C23" s="43"/>
      <c r="D23" s="43"/>
      <c r="E23" s="43"/>
      <c r="F23" s="43"/>
      <c r="G23" s="43"/>
      <c r="H23" s="44"/>
      <c r="I23" s="43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3"/>
      <c r="BI23" s="42"/>
      <c r="BJ23" s="43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3"/>
      <c r="DJ23" s="43"/>
      <c r="DK23" s="43"/>
    </row>
    <row r="24" spans="1:115" ht="14.25" customHeight="1">
      <c r="A24" s="42"/>
      <c r="B24" s="43"/>
      <c r="C24" s="43"/>
      <c r="D24" s="43"/>
      <c r="E24" s="43"/>
      <c r="F24" s="43"/>
      <c r="G24" s="43"/>
      <c r="H24" s="44"/>
      <c r="I24" s="43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3"/>
      <c r="BI24" s="42"/>
      <c r="BJ24" s="43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3"/>
      <c r="DJ24" s="43"/>
      <c r="DK24" s="43"/>
    </row>
    <row r="25" spans="1:115" ht="14.25" customHeight="1">
      <c r="A25" s="42"/>
      <c r="B25" s="43"/>
      <c r="C25" s="43"/>
      <c r="D25" s="43"/>
      <c r="E25" s="43"/>
      <c r="F25" s="43"/>
      <c r="G25" s="43"/>
      <c r="H25" s="44"/>
      <c r="I25" s="43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3"/>
      <c r="BI25" s="42"/>
      <c r="BJ25" s="43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3"/>
      <c r="DJ25" s="43"/>
      <c r="DK25" s="43"/>
    </row>
    <row r="26" spans="1:115" ht="14.25" customHeight="1">
      <c r="A26" s="42"/>
      <c r="B26" s="43"/>
      <c r="C26" s="43"/>
      <c r="D26" s="43"/>
      <c r="E26" s="43"/>
      <c r="F26" s="43"/>
      <c r="G26" s="43"/>
      <c r="H26" s="44"/>
      <c r="I26" s="43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3"/>
      <c r="BI26" s="42"/>
      <c r="BJ26" s="43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3"/>
      <c r="DJ26" s="43"/>
      <c r="DK26" s="43"/>
    </row>
    <row r="27" spans="1:115" ht="14.25" customHeight="1">
      <c r="A27" s="42"/>
      <c r="B27" s="43"/>
      <c r="C27" s="43"/>
      <c r="D27" s="43"/>
      <c r="E27" s="43"/>
      <c r="F27" s="43"/>
      <c r="G27" s="43"/>
      <c r="H27" s="44"/>
      <c r="I27" s="43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3"/>
      <c r="BI27" s="42"/>
      <c r="BJ27" s="43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3"/>
      <c r="DJ27" s="43"/>
      <c r="DK27" s="43"/>
    </row>
    <row r="28" spans="1:115" ht="14.25" customHeight="1">
      <c r="A28" s="42"/>
      <c r="B28" s="43"/>
      <c r="C28" s="43"/>
      <c r="D28" s="43"/>
      <c r="E28" s="43"/>
      <c r="F28" s="43"/>
      <c r="G28" s="43"/>
      <c r="H28" s="44"/>
      <c r="I28" s="43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3"/>
      <c r="BI28" s="42"/>
      <c r="BJ28" s="43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3"/>
      <c r="DJ28" s="43"/>
      <c r="DK28" s="43"/>
    </row>
    <row r="29" spans="1:115" ht="14.25" customHeight="1">
      <c r="A29" s="42"/>
      <c r="B29" s="43"/>
      <c r="C29" s="43"/>
      <c r="D29" s="43"/>
      <c r="E29" s="43"/>
      <c r="F29" s="43"/>
      <c r="G29" s="43"/>
      <c r="H29" s="44"/>
      <c r="I29" s="43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3"/>
      <c r="BI29" s="42"/>
      <c r="BJ29" s="43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3"/>
      <c r="DJ29" s="43"/>
      <c r="DK29" s="43"/>
    </row>
    <row r="30" spans="1:115" ht="14.25" customHeight="1">
      <c r="A30" s="42"/>
      <c r="B30" s="43"/>
      <c r="C30" s="43"/>
      <c r="D30" s="43"/>
      <c r="E30" s="43"/>
      <c r="F30" s="43"/>
      <c r="G30" s="43"/>
      <c r="H30" s="44"/>
      <c r="I30" s="43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3"/>
      <c r="BI30" s="42"/>
      <c r="BJ30" s="43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3"/>
      <c r="DJ30" s="43"/>
      <c r="DK30" s="43"/>
    </row>
    <row r="31" spans="1:115" ht="14.25" customHeight="1">
      <c r="A31" s="42"/>
      <c r="B31" s="43"/>
      <c r="C31" s="43"/>
      <c r="D31" s="43"/>
      <c r="E31" s="43"/>
      <c r="F31" s="43"/>
      <c r="G31" s="43"/>
      <c r="H31" s="44"/>
      <c r="I31" s="43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3"/>
      <c r="BI31" s="42"/>
      <c r="BJ31" s="43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3"/>
      <c r="DJ31" s="43"/>
      <c r="DK31" s="43"/>
    </row>
    <row r="32" spans="1:115" ht="14.25" customHeight="1">
      <c r="A32" s="42"/>
      <c r="B32" s="43"/>
      <c r="C32" s="43"/>
      <c r="D32" s="43"/>
      <c r="E32" s="43"/>
      <c r="F32" s="43"/>
      <c r="G32" s="43"/>
      <c r="H32" s="44"/>
      <c r="I32" s="43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3"/>
      <c r="BI32" s="42"/>
      <c r="BJ32" s="43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3"/>
      <c r="DJ32" s="43"/>
      <c r="DK32" s="43"/>
    </row>
    <row r="33" spans="1:115" ht="14.25" customHeight="1">
      <c r="A33" s="42"/>
      <c r="B33" s="43"/>
      <c r="C33" s="43"/>
      <c r="D33" s="43"/>
      <c r="E33" s="43"/>
      <c r="F33" s="43"/>
      <c r="G33" s="43"/>
      <c r="H33" s="44"/>
      <c r="I33" s="43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3"/>
      <c r="BI33" s="42"/>
      <c r="BJ33" s="43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3"/>
      <c r="DJ33" s="43"/>
      <c r="DK33" s="43"/>
    </row>
    <row r="34" spans="1:115" ht="14.25" customHeight="1">
      <c r="A34" s="42"/>
      <c r="B34" s="43"/>
      <c r="C34" s="43"/>
      <c r="D34" s="43"/>
      <c r="E34" s="43"/>
      <c r="F34" s="43"/>
      <c r="G34" s="43"/>
      <c r="H34" s="44"/>
      <c r="I34" s="43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3"/>
      <c r="BI34" s="42"/>
      <c r="BJ34" s="43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3"/>
      <c r="DJ34" s="43"/>
      <c r="DK34" s="43"/>
    </row>
    <row r="35" spans="1:115" ht="14.25" customHeight="1">
      <c r="A35" s="42"/>
      <c r="B35" s="43"/>
      <c r="C35" s="43"/>
      <c r="D35" s="43"/>
      <c r="E35" s="43"/>
      <c r="F35" s="43"/>
      <c r="G35" s="43"/>
      <c r="H35" s="44"/>
      <c r="I35" s="43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3"/>
      <c r="BI35" s="42"/>
      <c r="BJ35" s="43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3"/>
      <c r="DJ35" s="43"/>
      <c r="DK35" s="43"/>
    </row>
    <row r="36" spans="1:115" ht="14.25" customHeight="1">
      <c r="A36" s="42"/>
      <c r="B36" s="43"/>
      <c r="C36" s="43"/>
      <c r="D36" s="43"/>
      <c r="E36" s="43"/>
      <c r="F36" s="43"/>
      <c r="G36" s="43"/>
      <c r="H36" s="44"/>
      <c r="I36" s="43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3"/>
      <c r="BI36" s="42"/>
      <c r="BJ36" s="43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3"/>
      <c r="DJ36" s="43"/>
      <c r="DK36" s="43"/>
    </row>
    <row r="37" spans="1:115" ht="14.25" customHeight="1">
      <c r="A37" s="42"/>
      <c r="B37" s="43"/>
      <c r="C37" s="43"/>
      <c r="D37" s="43"/>
      <c r="E37" s="43"/>
      <c r="F37" s="43"/>
      <c r="G37" s="43"/>
      <c r="H37" s="44"/>
      <c r="I37" s="43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3"/>
      <c r="BI37" s="42"/>
      <c r="BJ37" s="43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3"/>
      <c r="DJ37" s="43"/>
      <c r="DK37" s="43"/>
    </row>
    <row r="38" spans="1:115" ht="14.25" customHeight="1">
      <c r="A38" s="42"/>
      <c r="B38" s="43"/>
      <c r="C38" s="43"/>
      <c r="D38" s="43"/>
      <c r="E38" s="43"/>
      <c r="F38" s="43"/>
      <c r="G38" s="43"/>
      <c r="H38" s="44"/>
      <c r="I38" s="43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3"/>
      <c r="BI38" s="42"/>
      <c r="BJ38" s="43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3"/>
      <c r="DJ38" s="43"/>
      <c r="DK38" s="43"/>
    </row>
    <row r="39" spans="1:115" ht="14.25" customHeight="1">
      <c r="A39" s="42"/>
      <c r="B39" s="43"/>
      <c r="C39" s="43"/>
      <c r="D39" s="43"/>
      <c r="E39" s="43"/>
      <c r="F39" s="43"/>
      <c r="G39" s="43"/>
      <c r="H39" s="44"/>
      <c r="I39" s="43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3"/>
      <c r="BI39" s="42"/>
      <c r="BJ39" s="43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3"/>
      <c r="DJ39" s="43"/>
      <c r="DK39" s="43"/>
    </row>
    <row r="40" spans="1:115" ht="14.25" customHeight="1">
      <c r="A40" s="42"/>
      <c r="B40" s="43"/>
      <c r="C40" s="43"/>
      <c r="D40" s="43"/>
      <c r="E40" s="43"/>
      <c r="F40" s="43"/>
      <c r="G40" s="43"/>
      <c r="H40" s="44"/>
      <c r="I40" s="43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3"/>
      <c r="BI40" s="42"/>
      <c r="BJ40" s="43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3"/>
      <c r="DJ40" s="43"/>
      <c r="DK40" s="43"/>
    </row>
    <row r="41" spans="1:115" ht="14.25" customHeight="1">
      <c r="A41" s="42"/>
      <c r="B41" s="43"/>
      <c r="C41" s="43"/>
      <c r="D41" s="43"/>
      <c r="E41" s="43"/>
      <c r="F41" s="43"/>
      <c r="G41" s="43"/>
      <c r="H41" s="44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3"/>
      <c r="BI41" s="42"/>
      <c r="BJ41" s="43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3"/>
      <c r="DJ41" s="43"/>
      <c r="DK41" s="43"/>
    </row>
    <row r="42" spans="1:115" ht="14.25" customHeight="1">
      <c r="A42" s="42"/>
      <c r="B42" s="43"/>
      <c r="C42" s="43"/>
      <c r="D42" s="43"/>
      <c r="E42" s="43"/>
      <c r="F42" s="43"/>
      <c r="G42" s="43"/>
      <c r="H42" s="44"/>
      <c r="I42" s="4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3"/>
      <c r="BI42" s="42"/>
      <c r="BJ42" s="43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3"/>
      <c r="DJ42" s="43"/>
      <c r="DK42" s="43"/>
    </row>
    <row r="43" spans="1:115" ht="14.25" customHeight="1">
      <c r="A43" s="42"/>
      <c r="B43" s="43"/>
      <c r="C43" s="43"/>
      <c r="D43" s="43"/>
      <c r="E43" s="43"/>
      <c r="F43" s="43"/>
      <c r="G43" s="43"/>
      <c r="H43" s="44"/>
      <c r="I43" s="4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3"/>
      <c r="BI43" s="42"/>
      <c r="BJ43" s="43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3"/>
      <c r="DJ43" s="43"/>
      <c r="DK43" s="43"/>
    </row>
    <row r="44" spans="1:115" ht="14.25" customHeight="1">
      <c r="A44" s="42"/>
      <c r="B44" s="43"/>
      <c r="C44" s="43"/>
      <c r="D44" s="43"/>
      <c r="E44" s="43"/>
      <c r="F44" s="43"/>
      <c r="G44" s="43"/>
      <c r="H44" s="44"/>
      <c r="I44" s="43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3"/>
      <c r="BI44" s="42"/>
      <c r="BJ44" s="43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3"/>
      <c r="DJ44" s="43"/>
      <c r="DK44" s="43"/>
    </row>
    <row r="45" spans="1:115" ht="14.25" customHeight="1">
      <c r="A45" s="42"/>
      <c r="B45" s="43"/>
      <c r="C45" s="43"/>
      <c r="D45" s="43"/>
      <c r="E45" s="43"/>
      <c r="F45" s="43"/>
      <c r="G45" s="43"/>
      <c r="H45" s="44"/>
      <c r="I45" s="43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3"/>
      <c r="BI45" s="42"/>
      <c r="BJ45" s="43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3"/>
      <c r="DJ45" s="43"/>
      <c r="DK45" s="43"/>
    </row>
    <row r="46" spans="1:115" ht="14.25" customHeight="1">
      <c r="A46" s="42"/>
      <c r="B46" s="43"/>
      <c r="C46" s="43"/>
      <c r="D46" s="43"/>
      <c r="E46" s="43"/>
      <c r="F46" s="43"/>
      <c r="G46" s="43"/>
      <c r="H46" s="44"/>
      <c r="I46" s="43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3"/>
      <c r="BI46" s="42"/>
      <c r="BJ46" s="43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3"/>
      <c r="DJ46" s="43"/>
      <c r="DK46" s="43"/>
    </row>
    <row r="47" spans="1:115" ht="14.25" customHeight="1">
      <c r="A47" s="42"/>
      <c r="B47" s="43"/>
      <c r="C47" s="43"/>
      <c r="D47" s="43"/>
      <c r="E47" s="43"/>
      <c r="F47" s="43"/>
      <c r="G47" s="43"/>
      <c r="H47" s="44"/>
      <c r="I47" s="43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3"/>
      <c r="BI47" s="42"/>
      <c r="BJ47" s="43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3"/>
      <c r="DJ47" s="43"/>
      <c r="DK47" s="43"/>
    </row>
    <row r="48" spans="1:115" ht="14.25" customHeight="1">
      <c r="A48" s="42"/>
      <c r="B48" s="43"/>
      <c r="C48" s="43"/>
      <c r="D48" s="43"/>
      <c r="E48" s="43"/>
      <c r="F48" s="43"/>
      <c r="G48" s="43"/>
      <c r="H48" s="44"/>
      <c r="I48" s="43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3"/>
      <c r="BI48" s="42"/>
      <c r="BJ48" s="43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3"/>
      <c r="DJ48" s="43"/>
      <c r="DK48" s="43"/>
    </row>
    <row r="49" spans="1:115" ht="14.25" customHeight="1">
      <c r="A49" s="42"/>
      <c r="B49" s="43"/>
      <c r="C49" s="43"/>
      <c r="D49" s="43"/>
      <c r="E49" s="43"/>
      <c r="F49" s="43"/>
      <c r="G49" s="43"/>
      <c r="H49" s="44"/>
      <c r="I49" s="43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3"/>
      <c r="BI49" s="42"/>
      <c r="BJ49" s="43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3"/>
      <c r="DJ49" s="43"/>
      <c r="DK49" s="43"/>
    </row>
    <row r="50" spans="1:115" ht="14.25" customHeight="1">
      <c r="A50" s="42"/>
      <c r="B50" s="43"/>
      <c r="C50" s="43"/>
      <c r="D50" s="43"/>
      <c r="E50" s="43"/>
      <c r="F50" s="43"/>
      <c r="G50" s="43"/>
      <c r="H50" s="44"/>
      <c r="I50" s="43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3"/>
      <c r="BI50" s="42"/>
      <c r="BJ50" s="43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3"/>
      <c r="DJ50" s="43"/>
      <c r="DK50" s="43"/>
    </row>
    <row r="51" spans="1:115" ht="14.25" customHeight="1">
      <c r="A51" s="42"/>
      <c r="B51" s="43"/>
      <c r="C51" s="43"/>
      <c r="D51" s="43"/>
      <c r="E51" s="43"/>
      <c r="F51" s="43"/>
      <c r="G51" s="43"/>
      <c r="H51" s="44"/>
      <c r="I51" s="43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3"/>
      <c r="BI51" s="42"/>
      <c r="BJ51" s="43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3"/>
      <c r="DJ51" s="43"/>
      <c r="DK51" s="43"/>
    </row>
    <row r="52" spans="1:115" ht="14.25" customHeight="1">
      <c r="A52" s="42"/>
      <c r="B52" s="43"/>
      <c r="C52" s="43"/>
      <c r="D52" s="43"/>
      <c r="E52" s="43"/>
      <c r="F52" s="43"/>
      <c r="G52" s="43"/>
      <c r="H52" s="44"/>
      <c r="I52" s="43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3"/>
      <c r="BI52" s="42"/>
      <c r="BJ52" s="43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3"/>
      <c r="DJ52" s="43"/>
      <c r="DK52" s="43"/>
    </row>
    <row r="53" spans="1:115" ht="14.25" customHeight="1">
      <c r="A53" s="42"/>
      <c r="B53" s="43"/>
      <c r="C53" s="43"/>
      <c r="D53" s="43"/>
      <c r="E53" s="43"/>
      <c r="F53" s="43"/>
      <c r="G53" s="43"/>
      <c r="H53" s="44"/>
      <c r="I53" s="43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3"/>
      <c r="BI53" s="42"/>
      <c r="BJ53" s="43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3"/>
      <c r="DJ53" s="43"/>
      <c r="DK53" s="43"/>
    </row>
    <row r="54" spans="1:115" ht="14.25" customHeight="1">
      <c r="A54" s="42"/>
      <c r="B54" s="43"/>
      <c r="C54" s="43"/>
      <c r="D54" s="43"/>
      <c r="E54" s="43"/>
      <c r="F54" s="43"/>
      <c r="G54" s="43"/>
      <c r="H54" s="44"/>
      <c r="I54" s="43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3"/>
      <c r="BI54" s="42"/>
      <c r="BJ54" s="43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3"/>
      <c r="DJ54" s="43"/>
      <c r="DK54" s="43"/>
    </row>
    <row r="55" spans="1:115" ht="14.25" customHeight="1">
      <c r="A55" s="42"/>
      <c r="B55" s="43"/>
      <c r="C55" s="43"/>
      <c r="D55" s="43"/>
      <c r="E55" s="43"/>
      <c r="F55" s="43"/>
      <c r="G55" s="43"/>
      <c r="H55" s="44"/>
      <c r="I55" s="43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3"/>
      <c r="BI55" s="42"/>
      <c r="BJ55" s="43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3"/>
      <c r="DJ55" s="43"/>
      <c r="DK55" s="43"/>
    </row>
    <row r="56" spans="1:115" ht="14.25" customHeight="1">
      <c r="A56" s="42"/>
      <c r="B56" s="43"/>
      <c r="C56" s="43"/>
      <c r="D56" s="43"/>
      <c r="E56" s="43"/>
      <c r="F56" s="43"/>
      <c r="G56" s="43"/>
      <c r="H56" s="44"/>
      <c r="I56" s="43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3"/>
      <c r="BI56" s="42"/>
      <c r="BJ56" s="43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3"/>
      <c r="DJ56" s="43"/>
      <c r="DK56" s="43"/>
    </row>
    <row r="57" spans="1:115" ht="14.25" customHeight="1">
      <c r="A57" s="42"/>
      <c r="B57" s="43"/>
      <c r="C57" s="43"/>
      <c r="D57" s="43"/>
      <c r="E57" s="43"/>
      <c r="F57" s="43"/>
      <c r="G57" s="43"/>
      <c r="H57" s="44"/>
      <c r="I57" s="43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3"/>
      <c r="BI57" s="42"/>
      <c r="BJ57" s="43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3"/>
      <c r="DJ57" s="43"/>
      <c r="DK57" s="43"/>
    </row>
    <row r="58" spans="1:115" ht="14.25" customHeight="1">
      <c r="A58" s="42"/>
      <c r="B58" s="43"/>
      <c r="C58" s="43"/>
      <c r="D58" s="43"/>
      <c r="E58" s="43"/>
      <c r="F58" s="43"/>
      <c r="G58" s="43"/>
      <c r="H58" s="44"/>
      <c r="I58" s="43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3"/>
      <c r="BI58" s="42"/>
      <c r="BJ58" s="43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3"/>
      <c r="DJ58" s="43"/>
      <c r="DK58" s="43"/>
    </row>
    <row r="59" spans="1:115" ht="14.25" customHeight="1">
      <c r="A59" s="42"/>
      <c r="B59" s="43"/>
      <c r="C59" s="43"/>
      <c r="D59" s="43"/>
      <c r="E59" s="43"/>
      <c r="F59" s="43"/>
      <c r="G59" s="43"/>
      <c r="H59" s="44"/>
      <c r="I59" s="43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3"/>
      <c r="BI59" s="42"/>
      <c r="BJ59" s="43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3"/>
      <c r="DJ59" s="43"/>
      <c r="DK59" s="43"/>
    </row>
    <row r="60" spans="1:115" ht="14.25" customHeight="1">
      <c r="A60" s="42"/>
      <c r="B60" s="43"/>
      <c r="C60" s="43"/>
      <c r="D60" s="43"/>
      <c r="E60" s="43"/>
      <c r="F60" s="43"/>
      <c r="G60" s="43"/>
      <c r="H60" s="44"/>
      <c r="I60" s="43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3"/>
      <c r="BI60" s="42"/>
      <c r="BJ60" s="43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3"/>
      <c r="DJ60" s="43"/>
      <c r="DK60" s="43"/>
    </row>
    <row r="61" spans="1:115" ht="14.25" customHeight="1">
      <c r="A61" s="42"/>
      <c r="B61" s="43"/>
      <c r="C61" s="43"/>
      <c r="D61" s="43"/>
      <c r="E61" s="43"/>
      <c r="F61" s="43"/>
      <c r="G61" s="43"/>
      <c r="H61" s="44"/>
      <c r="I61" s="43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3"/>
      <c r="BI61" s="42"/>
      <c r="BJ61" s="43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3"/>
      <c r="DJ61" s="43"/>
      <c r="DK61" s="43"/>
    </row>
    <row r="62" spans="1:115" ht="14.25" customHeight="1">
      <c r="A62" s="42"/>
      <c r="B62" s="43"/>
      <c r="C62" s="43"/>
      <c r="D62" s="43"/>
      <c r="E62" s="43"/>
      <c r="F62" s="43"/>
      <c r="G62" s="43"/>
      <c r="H62" s="44"/>
      <c r="I62" s="43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3"/>
      <c r="BI62" s="42"/>
      <c r="BJ62" s="43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3"/>
      <c r="DJ62" s="43"/>
      <c r="DK62" s="43"/>
    </row>
    <row r="63" spans="1:115" ht="14.25" customHeight="1">
      <c r="A63" s="42"/>
      <c r="B63" s="43"/>
      <c r="C63" s="43"/>
      <c r="D63" s="43"/>
      <c r="E63" s="43"/>
      <c r="F63" s="43"/>
      <c r="G63" s="43"/>
      <c r="H63" s="44"/>
      <c r="I63" s="43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3"/>
      <c r="BI63" s="42"/>
      <c r="BJ63" s="43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3"/>
      <c r="DJ63" s="43"/>
      <c r="DK63" s="43"/>
    </row>
    <row r="64" spans="1:115" ht="14.25" customHeight="1">
      <c r="A64" s="42"/>
      <c r="B64" s="43"/>
      <c r="C64" s="43"/>
      <c r="D64" s="43"/>
      <c r="E64" s="43"/>
      <c r="F64" s="43"/>
      <c r="G64" s="43"/>
      <c r="H64" s="44"/>
      <c r="I64" s="43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3"/>
      <c r="BI64" s="42"/>
      <c r="BJ64" s="43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3"/>
      <c r="DJ64" s="43"/>
      <c r="DK64" s="43"/>
    </row>
    <row r="65" spans="1:115" ht="14.25" customHeight="1">
      <c r="A65" s="42"/>
      <c r="B65" s="43"/>
      <c r="C65" s="43"/>
      <c r="D65" s="43"/>
      <c r="E65" s="43"/>
      <c r="F65" s="43"/>
      <c r="G65" s="43"/>
      <c r="H65" s="44"/>
      <c r="I65" s="43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3"/>
      <c r="BI65" s="42"/>
      <c r="BJ65" s="43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3"/>
      <c r="DJ65" s="43"/>
      <c r="DK65" s="43"/>
    </row>
    <row r="66" spans="1:115" ht="14.25" customHeight="1">
      <c r="A66" s="42"/>
      <c r="B66" s="43"/>
      <c r="C66" s="43"/>
      <c r="D66" s="43"/>
      <c r="E66" s="43"/>
      <c r="F66" s="43"/>
      <c r="G66" s="43"/>
      <c r="H66" s="44"/>
      <c r="I66" s="43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3"/>
      <c r="BI66" s="42"/>
      <c r="BJ66" s="43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3"/>
      <c r="DJ66" s="43"/>
      <c r="DK66" s="43"/>
    </row>
    <row r="67" spans="1:115" ht="14.25" customHeight="1">
      <c r="A67" s="42"/>
      <c r="B67" s="43"/>
      <c r="C67" s="43"/>
      <c r="D67" s="43"/>
      <c r="E67" s="43"/>
      <c r="F67" s="43"/>
      <c r="G67" s="43"/>
      <c r="H67" s="44"/>
      <c r="I67" s="43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3"/>
      <c r="BI67" s="42"/>
      <c r="BJ67" s="43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3"/>
      <c r="DJ67" s="43"/>
      <c r="DK67" s="43"/>
    </row>
    <row r="68" spans="1:115" ht="14.25" customHeight="1">
      <c r="A68" s="42"/>
      <c r="B68" s="43"/>
      <c r="C68" s="43"/>
      <c r="D68" s="43"/>
      <c r="E68" s="43"/>
      <c r="F68" s="43"/>
      <c r="G68" s="43"/>
      <c r="H68" s="44"/>
      <c r="I68" s="43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3"/>
      <c r="BI68" s="42"/>
      <c r="BJ68" s="43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3"/>
      <c r="DJ68" s="43"/>
      <c r="DK68" s="43"/>
    </row>
    <row r="69" spans="1:115" ht="14.25" customHeight="1">
      <c r="A69" s="42"/>
      <c r="B69" s="43"/>
      <c r="C69" s="43"/>
      <c r="D69" s="43"/>
      <c r="E69" s="43"/>
      <c r="F69" s="43"/>
      <c r="G69" s="43"/>
      <c r="H69" s="44"/>
      <c r="I69" s="43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3"/>
      <c r="BI69" s="42"/>
      <c r="BJ69" s="43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3"/>
      <c r="DJ69" s="43"/>
      <c r="DK69" s="43"/>
    </row>
    <row r="70" spans="1:115" ht="14.25" customHeight="1">
      <c r="A70" s="42"/>
      <c r="B70" s="43"/>
      <c r="C70" s="43"/>
      <c r="D70" s="43"/>
      <c r="E70" s="43"/>
      <c r="F70" s="43"/>
      <c r="G70" s="43"/>
      <c r="H70" s="44"/>
      <c r="I70" s="43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3"/>
      <c r="BI70" s="42"/>
      <c r="BJ70" s="43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3"/>
      <c r="DJ70" s="43"/>
      <c r="DK70" s="43"/>
    </row>
    <row r="71" spans="1:115" ht="14.25" customHeight="1">
      <c r="A71" s="42"/>
      <c r="B71" s="43"/>
      <c r="C71" s="43"/>
      <c r="D71" s="43"/>
      <c r="E71" s="43"/>
      <c r="F71" s="43"/>
      <c r="G71" s="43"/>
      <c r="H71" s="44"/>
      <c r="I71" s="43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3"/>
      <c r="BI71" s="42"/>
      <c r="BJ71" s="43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3"/>
      <c r="DJ71" s="43"/>
      <c r="DK71" s="43"/>
    </row>
    <row r="72" spans="1:115" ht="14.25" customHeight="1">
      <c r="A72" s="42"/>
      <c r="B72" s="43"/>
      <c r="C72" s="43"/>
      <c r="D72" s="43"/>
      <c r="E72" s="43"/>
      <c r="F72" s="43"/>
      <c r="G72" s="43"/>
      <c r="H72" s="44"/>
      <c r="I72" s="43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3"/>
      <c r="BI72" s="42"/>
      <c r="BJ72" s="43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3"/>
      <c r="DJ72" s="43"/>
      <c r="DK72" s="43"/>
    </row>
    <row r="73" spans="1:115" ht="14.25" customHeight="1">
      <c r="A73" s="42"/>
      <c r="B73" s="43"/>
      <c r="C73" s="43"/>
      <c r="D73" s="43"/>
      <c r="E73" s="43"/>
      <c r="F73" s="43"/>
      <c r="G73" s="43"/>
      <c r="H73" s="44"/>
      <c r="I73" s="43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3"/>
      <c r="BI73" s="42"/>
      <c r="BJ73" s="43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3"/>
      <c r="DJ73" s="43"/>
      <c r="DK73" s="43"/>
    </row>
    <row r="74" spans="1:115" ht="14.25" customHeight="1">
      <c r="A74" s="42"/>
      <c r="B74" s="43"/>
      <c r="C74" s="43"/>
      <c r="D74" s="43"/>
      <c r="E74" s="43"/>
      <c r="F74" s="43"/>
      <c r="G74" s="43"/>
      <c r="H74" s="44"/>
      <c r="I74" s="43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3"/>
      <c r="BI74" s="42"/>
      <c r="BJ74" s="43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3"/>
      <c r="DJ74" s="43"/>
      <c r="DK74" s="43"/>
    </row>
    <row r="75" spans="1:115" ht="14.25" customHeight="1">
      <c r="A75" s="42"/>
      <c r="B75" s="43"/>
      <c r="C75" s="43"/>
      <c r="D75" s="43"/>
      <c r="E75" s="43"/>
      <c r="F75" s="43"/>
      <c r="G75" s="43"/>
      <c r="H75" s="44"/>
      <c r="I75" s="43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3"/>
      <c r="BI75" s="42"/>
      <c r="BJ75" s="43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3"/>
      <c r="DJ75" s="43"/>
      <c r="DK75" s="43"/>
    </row>
    <row r="76" spans="1:115" ht="14.25" customHeight="1">
      <c r="A76" s="42"/>
      <c r="B76" s="43"/>
      <c r="C76" s="43"/>
      <c r="D76" s="43"/>
      <c r="E76" s="43"/>
      <c r="F76" s="43"/>
      <c r="G76" s="43"/>
      <c r="H76" s="44"/>
      <c r="I76" s="43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3"/>
      <c r="BI76" s="42"/>
      <c r="BJ76" s="43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3"/>
      <c r="DJ76" s="43"/>
      <c r="DK76" s="43"/>
    </row>
    <row r="77" spans="1:115" ht="14.25" customHeight="1">
      <c r="A77" s="42"/>
      <c r="B77" s="43"/>
      <c r="C77" s="43"/>
      <c r="D77" s="43"/>
      <c r="E77" s="43"/>
      <c r="F77" s="43"/>
      <c r="G77" s="43"/>
      <c r="H77" s="44"/>
      <c r="I77" s="43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3"/>
      <c r="BI77" s="42"/>
      <c r="BJ77" s="43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3"/>
      <c r="DJ77" s="43"/>
      <c r="DK77" s="43"/>
    </row>
    <row r="78" spans="1:115" ht="14.25" customHeight="1">
      <c r="A78" s="42"/>
      <c r="B78" s="43"/>
      <c r="C78" s="43"/>
      <c r="D78" s="43"/>
      <c r="E78" s="43"/>
      <c r="F78" s="43"/>
      <c r="G78" s="43"/>
      <c r="H78" s="44"/>
      <c r="I78" s="43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3"/>
      <c r="BI78" s="42"/>
      <c r="BJ78" s="43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3"/>
      <c r="DJ78" s="43"/>
      <c r="DK78" s="43"/>
    </row>
    <row r="79" spans="1:115" ht="14.25" customHeight="1">
      <c r="A79" s="42"/>
      <c r="B79" s="43"/>
      <c r="C79" s="43"/>
      <c r="D79" s="43"/>
      <c r="E79" s="43"/>
      <c r="F79" s="43"/>
      <c r="G79" s="43"/>
      <c r="H79" s="44"/>
      <c r="I79" s="43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3"/>
      <c r="BI79" s="42"/>
      <c r="BJ79" s="43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3"/>
      <c r="DJ79" s="43"/>
      <c r="DK79" s="43"/>
    </row>
    <row r="80" spans="1:115" ht="14.25" customHeight="1">
      <c r="A80" s="42"/>
      <c r="B80" s="43"/>
      <c r="C80" s="43"/>
      <c r="D80" s="43"/>
      <c r="E80" s="43"/>
      <c r="F80" s="43"/>
      <c r="G80" s="43"/>
      <c r="H80" s="44"/>
      <c r="I80" s="43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3"/>
      <c r="BI80" s="42"/>
      <c r="BJ80" s="43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3"/>
      <c r="DJ80" s="43"/>
      <c r="DK80" s="43"/>
    </row>
    <row r="81" spans="1:115" ht="14.25" customHeight="1">
      <c r="A81" s="42"/>
      <c r="B81" s="43"/>
      <c r="C81" s="43"/>
      <c r="D81" s="43"/>
      <c r="E81" s="43"/>
      <c r="F81" s="43"/>
      <c r="G81" s="43"/>
      <c r="H81" s="44"/>
      <c r="I81" s="43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3"/>
      <c r="BI81" s="42"/>
      <c r="BJ81" s="43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3"/>
      <c r="DJ81" s="43"/>
      <c r="DK81" s="43"/>
    </row>
    <row r="82" spans="1:115" ht="14.25" customHeight="1">
      <c r="A82" s="42"/>
      <c r="B82" s="43"/>
      <c r="C82" s="43"/>
      <c r="D82" s="43"/>
      <c r="E82" s="43"/>
      <c r="F82" s="43"/>
      <c r="G82" s="43"/>
      <c r="H82" s="44"/>
      <c r="I82" s="43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3"/>
      <c r="BI82" s="42"/>
      <c r="BJ82" s="43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3"/>
      <c r="DJ82" s="43"/>
      <c r="DK82" s="43"/>
    </row>
    <row r="83" spans="1:115" ht="14.25" customHeight="1">
      <c r="A83" s="42"/>
      <c r="B83" s="43"/>
      <c r="C83" s="43"/>
      <c r="D83" s="43"/>
      <c r="E83" s="43"/>
      <c r="F83" s="43"/>
      <c r="G83" s="43"/>
      <c r="H83" s="44"/>
      <c r="I83" s="43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3"/>
      <c r="BI83" s="42"/>
      <c r="BJ83" s="43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3"/>
      <c r="DJ83" s="43"/>
      <c r="DK83" s="43"/>
    </row>
    <row r="84" spans="1:115" ht="14.25" customHeight="1">
      <c r="A84" s="42"/>
      <c r="B84" s="43"/>
      <c r="C84" s="43"/>
      <c r="D84" s="43"/>
      <c r="E84" s="43"/>
      <c r="F84" s="43"/>
      <c r="G84" s="43"/>
      <c r="H84" s="44"/>
      <c r="I84" s="43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3"/>
      <c r="BI84" s="42"/>
      <c r="BJ84" s="43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3"/>
      <c r="DJ84" s="43"/>
      <c r="DK84" s="43"/>
    </row>
    <row r="85" spans="1:115" ht="14.25" customHeight="1">
      <c r="A85" s="42"/>
      <c r="B85" s="43"/>
      <c r="C85" s="43"/>
      <c r="D85" s="43"/>
      <c r="E85" s="43"/>
      <c r="F85" s="43"/>
      <c r="G85" s="43"/>
      <c r="H85" s="44"/>
      <c r="I85" s="43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3"/>
      <c r="BI85" s="42"/>
      <c r="BJ85" s="43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3"/>
      <c r="DJ85" s="43"/>
      <c r="DK85" s="43"/>
    </row>
    <row r="86" spans="1:115" ht="14.25" customHeight="1">
      <c r="A86" s="42"/>
      <c r="B86" s="43"/>
      <c r="C86" s="43"/>
      <c r="D86" s="43"/>
      <c r="E86" s="43"/>
      <c r="F86" s="43"/>
      <c r="G86" s="43"/>
      <c r="H86" s="44"/>
      <c r="I86" s="43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3"/>
      <c r="BI86" s="42"/>
      <c r="BJ86" s="43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3"/>
      <c r="DJ86" s="43"/>
      <c r="DK86" s="43"/>
    </row>
    <row r="87" spans="1:115" ht="14.25" customHeight="1">
      <c r="A87" s="42"/>
      <c r="B87" s="43"/>
      <c r="C87" s="43"/>
      <c r="D87" s="43"/>
      <c r="E87" s="43"/>
      <c r="F87" s="43"/>
      <c r="G87" s="43"/>
      <c r="H87" s="44"/>
      <c r="I87" s="43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3"/>
      <c r="BI87" s="42"/>
      <c r="BJ87" s="43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3"/>
      <c r="DJ87" s="43"/>
      <c r="DK87" s="43"/>
    </row>
    <row r="88" spans="1:115" ht="14.25" customHeight="1">
      <c r="A88" s="42"/>
      <c r="B88" s="43"/>
      <c r="C88" s="43"/>
      <c r="D88" s="43"/>
      <c r="E88" s="43"/>
      <c r="F88" s="43"/>
      <c r="G88" s="43"/>
      <c r="H88" s="44"/>
      <c r="I88" s="43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3"/>
      <c r="BI88" s="42"/>
      <c r="BJ88" s="43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3"/>
      <c r="DJ88" s="43"/>
      <c r="DK88" s="43"/>
    </row>
    <row r="89" spans="1:115" ht="14.25" customHeight="1">
      <c r="A89" s="42"/>
      <c r="B89" s="43"/>
      <c r="C89" s="43"/>
      <c r="D89" s="43"/>
      <c r="E89" s="43"/>
      <c r="F89" s="43"/>
      <c r="G89" s="43"/>
      <c r="H89" s="44"/>
      <c r="I89" s="43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3"/>
      <c r="BI89" s="42"/>
      <c r="BJ89" s="43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3"/>
      <c r="DJ89" s="43"/>
      <c r="DK89" s="43"/>
    </row>
    <row r="90" spans="1:115" ht="14.25" customHeight="1">
      <c r="A90" s="42"/>
      <c r="B90" s="43"/>
      <c r="C90" s="43"/>
      <c r="D90" s="43"/>
      <c r="E90" s="43"/>
      <c r="F90" s="43"/>
      <c r="G90" s="43"/>
      <c r="H90" s="44"/>
      <c r="I90" s="43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3"/>
      <c r="BI90" s="42"/>
      <c r="BJ90" s="43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3"/>
      <c r="DJ90" s="43"/>
      <c r="DK90" s="43"/>
    </row>
    <row r="91" spans="1:115" ht="14.25" customHeight="1">
      <c r="A91" s="42"/>
      <c r="B91" s="43"/>
      <c r="C91" s="43"/>
      <c r="D91" s="43"/>
      <c r="E91" s="43"/>
      <c r="F91" s="43"/>
      <c r="G91" s="43"/>
      <c r="H91" s="44"/>
      <c r="I91" s="43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3"/>
      <c r="BI91" s="42"/>
      <c r="BJ91" s="43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3"/>
      <c r="DJ91" s="43"/>
      <c r="DK91" s="43"/>
    </row>
    <row r="92" spans="1:115" ht="14.25" customHeight="1">
      <c r="A92" s="42"/>
      <c r="B92" s="43"/>
      <c r="C92" s="43"/>
      <c r="D92" s="43"/>
      <c r="E92" s="43"/>
      <c r="F92" s="43"/>
      <c r="G92" s="43"/>
      <c r="H92" s="44"/>
      <c r="I92" s="43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3"/>
      <c r="BI92" s="42"/>
      <c r="BJ92" s="43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3"/>
      <c r="DJ92" s="43"/>
      <c r="DK92" s="43"/>
    </row>
    <row r="93" spans="1:115" ht="14.25" customHeight="1">
      <c r="A93" s="42"/>
      <c r="B93" s="43"/>
      <c r="C93" s="43"/>
      <c r="D93" s="43"/>
      <c r="E93" s="43"/>
      <c r="F93" s="43"/>
      <c r="G93" s="43"/>
      <c r="H93" s="44"/>
      <c r="I93" s="43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3"/>
      <c r="BI93" s="42"/>
      <c r="BJ93" s="43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3"/>
      <c r="DJ93" s="43"/>
      <c r="DK93" s="43"/>
    </row>
    <row r="94" spans="1:115" ht="14.25" customHeight="1">
      <c r="A94" s="42"/>
      <c r="B94" s="43"/>
      <c r="C94" s="43"/>
      <c r="D94" s="43"/>
      <c r="E94" s="43"/>
      <c r="F94" s="43"/>
      <c r="G94" s="43"/>
      <c r="H94" s="44"/>
      <c r="I94" s="43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3"/>
      <c r="BI94" s="42"/>
      <c r="BJ94" s="43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3"/>
      <c r="DJ94" s="43"/>
      <c r="DK94" s="43"/>
    </row>
    <row r="95" spans="1:115" ht="14.25" customHeight="1">
      <c r="A95" s="42"/>
      <c r="B95" s="43"/>
      <c r="C95" s="43"/>
      <c r="D95" s="43"/>
      <c r="E95" s="43"/>
      <c r="F95" s="43"/>
      <c r="G95" s="43"/>
      <c r="H95" s="44"/>
      <c r="I95" s="43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3"/>
      <c r="BI95" s="42"/>
      <c r="BJ95" s="43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3"/>
      <c r="DJ95" s="43"/>
      <c r="DK95" s="43"/>
    </row>
    <row r="96" spans="1:115" ht="14.25" customHeight="1">
      <c r="A96" s="42"/>
      <c r="B96" s="43"/>
      <c r="C96" s="43"/>
      <c r="D96" s="43"/>
      <c r="E96" s="43"/>
      <c r="F96" s="43"/>
      <c r="G96" s="43"/>
      <c r="H96" s="44"/>
      <c r="I96" s="43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3"/>
      <c r="BI96" s="42"/>
      <c r="BJ96" s="43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3"/>
      <c r="DJ96" s="43"/>
      <c r="DK96" s="43"/>
    </row>
    <row r="97" spans="1:115" ht="14.25" customHeight="1">
      <c r="A97" s="42"/>
      <c r="B97" s="43"/>
      <c r="C97" s="43"/>
      <c r="D97" s="43"/>
      <c r="E97" s="43"/>
      <c r="F97" s="43"/>
      <c r="G97" s="43"/>
      <c r="H97" s="44"/>
      <c r="I97" s="43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3"/>
      <c r="BI97" s="42"/>
      <c r="BJ97" s="43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3"/>
      <c r="DJ97" s="43"/>
      <c r="DK97" s="43"/>
    </row>
    <row r="98" spans="1:115" ht="14.25" customHeight="1">
      <c r="A98" s="42"/>
      <c r="B98" s="43"/>
      <c r="C98" s="43"/>
      <c r="D98" s="43"/>
      <c r="E98" s="43"/>
      <c r="F98" s="43"/>
      <c r="G98" s="43"/>
      <c r="H98" s="44"/>
      <c r="I98" s="43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3"/>
      <c r="BI98" s="42"/>
      <c r="BJ98" s="43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3"/>
      <c r="DJ98" s="43"/>
      <c r="DK98" s="43"/>
    </row>
    <row r="99" spans="1:115" ht="14.25" customHeight="1">
      <c r="A99" s="42"/>
      <c r="B99" s="43"/>
      <c r="C99" s="43"/>
      <c r="D99" s="43"/>
      <c r="E99" s="43"/>
      <c r="F99" s="43"/>
      <c r="G99" s="43"/>
      <c r="H99" s="44"/>
      <c r="I99" s="43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3"/>
      <c r="BI99" s="42"/>
      <c r="BJ99" s="43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3"/>
      <c r="DJ99" s="43"/>
      <c r="DK99" s="43"/>
    </row>
    <row r="100" spans="1:115" ht="14.25" customHeight="1">
      <c r="A100" s="42"/>
      <c r="B100" s="43"/>
      <c r="C100" s="43"/>
      <c r="D100" s="43"/>
      <c r="E100" s="43"/>
      <c r="F100" s="43"/>
      <c r="G100" s="43"/>
      <c r="H100" s="44"/>
      <c r="I100" s="43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3"/>
      <c r="BI100" s="42"/>
      <c r="BJ100" s="43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3"/>
      <c r="DJ100" s="43"/>
      <c r="DK100" s="43"/>
    </row>
    <row r="101" spans="1:115" ht="14.25" customHeight="1">
      <c r="A101" s="42"/>
      <c r="B101" s="43"/>
      <c r="C101" s="43"/>
      <c r="D101" s="43"/>
      <c r="E101" s="43"/>
      <c r="F101" s="43"/>
      <c r="G101" s="43"/>
      <c r="H101" s="44"/>
      <c r="I101" s="43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3"/>
      <c r="BI101" s="42"/>
      <c r="BJ101" s="43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3"/>
      <c r="DJ101" s="43"/>
      <c r="DK101" s="43"/>
    </row>
    <row r="102" spans="1:115" ht="14.25" customHeight="1">
      <c r="A102" s="42"/>
      <c r="B102" s="43"/>
      <c r="C102" s="43"/>
      <c r="D102" s="43"/>
      <c r="E102" s="43"/>
      <c r="F102" s="43"/>
      <c r="G102" s="43"/>
      <c r="H102" s="44"/>
      <c r="I102" s="43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3"/>
      <c r="BI102" s="42"/>
      <c r="BJ102" s="43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3"/>
      <c r="DJ102" s="43"/>
      <c r="DK102" s="43"/>
    </row>
    <row r="103" spans="1:115" ht="14.25" customHeight="1">
      <c r="A103" s="42"/>
      <c r="B103" s="43"/>
      <c r="C103" s="43"/>
      <c r="D103" s="43"/>
      <c r="E103" s="43"/>
      <c r="F103" s="43"/>
      <c r="G103" s="43"/>
      <c r="H103" s="44"/>
      <c r="I103" s="43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3"/>
      <c r="BI103" s="42"/>
      <c r="BJ103" s="43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3"/>
      <c r="DJ103" s="43"/>
      <c r="DK103" s="43"/>
    </row>
    <row r="104" spans="1:115" ht="14.25" customHeight="1">
      <c r="A104" s="42"/>
      <c r="B104" s="43"/>
      <c r="C104" s="43"/>
      <c r="D104" s="43"/>
      <c r="E104" s="43"/>
      <c r="F104" s="43"/>
      <c r="G104" s="43"/>
      <c r="H104" s="44"/>
      <c r="I104" s="43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3"/>
      <c r="BI104" s="42"/>
      <c r="BJ104" s="43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3"/>
      <c r="DJ104" s="43"/>
      <c r="DK104" s="43"/>
    </row>
    <row r="105" spans="1:115" ht="14.25" customHeight="1">
      <c r="A105" s="42"/>
      <c r="B105" s="43"/>
      <c r="C105" s="43"/>
      <c r="D105" s="43"/>
      <c r="E105" s="43"/>
      <c r="F105" s="43"/>
      <c r="G105" s="43"/>
      <c r="H105" s="44"/>
      <c r="I105" s="43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3"/>
      <c r="BI105" s="42"/>
      <c r="BJ105" s="43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3"/>
      <c r="DJ105" s="43"/>
      <c r="DK105" s="43"/>
    </row>
    <row r="106" spans="1:115" ht="14.25" customHeight="1">
      <c r="A106" s="42"/>
      <c r="B106" s="43"/>
      <c r="C106" s="43"/>
      <c r="D106" s="43"/>
      <c r="E106" s="43"/>
      <c r="F106" s="43"/>
      <c r="G106" s="43"/>
      <c r="H106" s="44"/>
      <c r="I106" s="43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3"/>
      <c r="BI106" s="42"/>
      <c r="BJ106" s="43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3"/>
      <c r="DJ106" s="43"/>
      <c r="DK106" s="43"/>
    </row>
    <row r="107" spans="1:115" ht="14.25" customHeight="1">
      <c r="A107" s="42"/>
      <c r="B107" s="43"/>
      <c r="C107" s="43"/>
      <c r="D107" s="43"/>
      <c r="E107" s="43"/>
      <c r="F107" s="43"/>
      <c r="G107" s="43"/>
      <c r="H107" s="44"/>
      <c r="I107" s="43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3"/>
      <c r="BI107" s="42"/>
      <c r="BJ107" s="43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3"/>
      <c r="DJ107" s="43"/>
      <c r="DK107" s="43"/>
    </row>
    <row r="108" spans="1:115" ht="14.25" customHeight="1">
      <c r="A108" s="42"/>
      <c r="B108" s="43"/>
      <c r="C108" s="43"/>
      <c r="D108" s="43"/>
      <c r="E108" s="43"/>
      <c r="F108" s="43"/>
      <c r="G108" s="43"/>
      <c r="H108" s="44"/>
      <c r="I108" s="43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3"/>
      <c r="BI108" s="42"/>
      <c r="BJ108" s="43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3"/>
      <c r="DJ108" s="43"/>
      <c r="DK108" s="43"/>
    </row>
    <row r="109" spans="1:115" ht="14.25" customHeight="1">
      <c r="A109" s="42"/>
      <c r="B109" s="43"/>
      <c r="C109" s="43"/>
      <c r="D109" s="43"/>
      <c r="E109" s="43"/>
      <c r="F109" s="43"/>
      <c r="G109" s="43"/>
      <c r="H109" s="44"/>
      <c r="I109" s="43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3"/>
      <c r="BI109" s="42"/>
      <c r="BJ109" s="43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3"/>
      <c r="DJ109" s="43"/>
      <c r="DK109" s="43"/>
    </row>
    <row r="110" spans="1:115" ht="14.25" customHeight="1">
      <c r="A110" s="42"/>
      <c r="B110" s="43"/>
      <c r="C110" s="43"/>
      <c r="D110" s="43"/>
      <c r="E110" s="43"/>
      <c r="F110" s="43"/>
      <c r="G110" s="43"/>
      <c r="H110" s="44"/>
      <c r="I110" s="43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3"/>
      <c r="BI110" s="42"/>
      <c r="BJ110" s="43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3"/>
      <c r="DJ110" s="43"/>
      <c r="DK110" s="43"/>
    </row>
    <row r="111" spans="1:115" ht="14.25" customHeight="1">
      <c r="A111" s="42"/>
      <c r="B111" s="43"/>
      <c r="C111" s="43"/>
      <c r="D111" s="43"/>
      <c r="E111" s="43"/>
      <c r="F111" s="43"/>
      <c r="G111" s="43"/>
      <c r="H111" s="44"/>
      <c r="I111" s="43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3"/>
      <c r="BI111" s="42"/>
      <c r="BJ111" s="43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3"/>
      <c r="DJ111" s="43"/>
      <c r="DK111" s="43"/>
    </row>
    <row r="112" spans="1:115" ht="14.25" customHeight="1">
      <c r="A112" s="42"/>
      <c r="B112" s="43"/>
      <c r="C112" s="43"/>
      <c r="D112" s="43"/>
      <c r="E112" s="43"/>
      <c r="F112" s="43"/>
      <c r="G112" s="43"/>
      <c r="H112" s="44"/>
      <c r="I112" s="43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3"/>
      <c r="BI112" s="42"/>
      <c r="BJ112" s="43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3"/>
      <c r="DJ112" s="43"/>
      <c r="DK112" s="43"/>
    </row>
    <row r="113" spans="1:115" ht="14.25" customHeight="1">
      <c r="A113" s="42"/>
      <c r="B113" s="43"/>
      <c r="C113" s="43"/>
      <c r="D113" s="43"/>
      <c r="E113" s="43"/>
      <c r="F113" s="43"/>
      <c r="G113" s="43"/>
      <c r="H113" s="44"/>
      <c r="I113" s="43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3"/>
      <c r="BI113" s="42"/>
      <c r="BJ113" s="43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3"/>
      <c r="DJ113" s="43"/>
      <c r="DK113" s="43"/>
    </row>
    <row r="114" spans="1:115" ht="14.25" customHeight="1">
      <c r="A114" s="42"/>
      <c r="B114" s="43"/>
      <c r="C114" s="43"/>
      <c r="D114" s="43"/>
      <c r="E114" s="43"/>
      <c r="F114" s="43"/>
      <c r="G114" s="43"/>
      <c r="H114" s="44"/>
      <c r="I114" s="43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3"/>
      <c r="BI114" s="42"/>
      <c r="BJ114" s="43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3"/>
      <c r="DJ114" s="43"/>
      <c r="DK114" s="43"/>
    </row>
    <row r="115" spans="1:115" ht="14.25" customHeight="1">
      <c r="A115" s="42"/>
      <c r="B115" s="43"/>
      <c r="C115" s="43"/>
      <c r="D115" s="43"/>
      <c r="E115" s="43"/>
      <c r="F115" s="43"/>
      <c r="G115" s="43"/>
      <c r="H115" s="44"/>
      <c r="I115" s="43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3"/>
      <c r="BI115" s="42"/>
      <c r="BJ115" s="43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3"/>
      <c r="DJ115" s="43"/>
      <c r="DK115" s="43"/>
    </row>
    <row r="116" spans="1:115" ht="14.25" customHeight="1">
      <c r="A116" s="42"/>
      <c r="B116" s="43"/>
      <c r="C116" s="43"/>
      <c r="D116" s="43"/>
      <c r="E116" s="43"/>
      <c r="F116" s="43"/>
      <c r="G116" s="43"/>
      <c r="H116" s="44"/>
      <c r="I116" s="43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3"/>
      <c r="BI116" s="42"/>
      <c r="BJ116" s="43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3"/>
      <c r="DJ116" s="43"/>
      <c r="DK116" s="43"/>
    </row>
    <row r="117" spans="1:115" ht="14.25" customHeight="1">
      <c r="A117" s="42"/>
      <c r="B117" s="43"/>
      <c r="C117" s="43"/>
      <c r="D117" s="43"/>
      <c r="E117" s="43"/>
      <c r="F117" s="43"/>
      <c r="G117" s="43"/>
      <c r="H117" s="44"/>
      <c r="I117" s="43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3"/>
      <c r="BI117" s="42"/>
      <c r="BJ117" s="43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3"/>
      <c r="DJ117" s="43"/>
      <c r="DK117" s="43"/>
    </row>
    <row r="118" spans="1:115" ht="14.25" customHeight="1">
      <c r="A118" s="42"/>
      <c r="B118" s="43"/>
      <c r="C118" s="43"/>
      <c r="D118" s="43"/>
      <c r="E118" s="43"/>
      <c r="F118" s="43"/>
      <c r="G118" s="43"/>
      <c r="H118" s="44"/>
      <c r="I118" s="43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3"/>
      <c r="BI118" s="42"/>
      <c r="BJ118" s="43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3"/>
      <c r="DJ118" s="43"/>
      <c r="DK118" s="43"/>
    </row>
    <row r="119" spans="1:115" ht="14.25" customHeight="1">
      <c r="A119" s="42"/>
      <c r="B119" s="43"/>
      <c r="C119" s="43"/>
      <c r="D119" s="43"/>
      <c r="E119" s="43"/>
      <c r="F119" s="43"/>
      <c r="G119" s="43"/>
      <c r="H119" s="44"/>
      <c r="I119" s="43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3"/>
      <c r="BI119" s="42"/>
      <c r="BJ119" s="43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3"/>
      <c r="DJ119" s="43"/>
      <c r="DK119" s="43"/>
    </row>
    <row r="120" spans="1:115" ht="14.25" customHeight="1">
      <c r="A120" s="42"/>
      <c r="B120" s="43"/>
      <c r="C120" s="43"/>
      <c r="D120" s="43"/>
      <c r="E120" s="43"/>
      <c r="F120" s="43"/>
      <c r="G120" s="43"/>
      <c r="H120" s="44"/>
      <c r="I120" s="43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3"/>
      <c r="BI120" s="42"/>
      <c r="BJ120" s="43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3"/>
      <c r="DJ120" s="43"/>
      <c r="DK120" s="43"/>
    </row>
    <row r="121" spans="1:115" ht="14.25" customHeight="1">
      <c r="A121" s="42"/>
      <c r="B121" s="43"/>
      <c r="C121" s="43"/>
      <c r="D121" s="43"/>
      <c r="E121" s="43"/>
      <c r="F121" s="43"/>
      <c r="G121" s="43"/>
      <c r="H121" s="44"/>
      <c r="I121" s="43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3"/>
      <c r="BI121" s="42"/>
      <c r="BJ121" s="43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3"/>
      <c r="DJ121" s="43"/>
      <c r="DK121" s="43"/>
    </row>
    <row r="122" spans="1:115" ht="14.25" customHeight="1">
      <c r="A122" s="42"/>
      <c r="B122" s="43"/>
      <c r="C122" s="43"/>
      <c r="D122" s="43"/>
      <c r="E122" s="43"/>
      <c r="F122" s="43"/>
      <c r="G122" s="43"/>
      <c r="H122" s="44"/>
      <c r="I122" s="43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3"/>
      <c r="BI122" s="42"/>
      <c r="BJ122" s="43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3"/>
      <c r="DJ122" s="43"/>
      <c r="DK122" s="43"/>
    </row>
    <row r="123" spans="1:115" ht="14.25" customHeight="1">
      <c r="A123" s="42"/>
      <c r="B123" s="43"/>
      <c r="C123" s="43"/>
      <c r="D123" s="43"/>
      <c r="E123" s="43"/>
      <c r="F123" s="43"/>
      <c r="G123" s="43"/>
      <c r="H123" s="44"/>
      <c r="I123" s="43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3"/>
      <c r="BI123" s="42"/>
      <c r="BJ123" s="43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3"/>
      <c r="DJ123" s="43"/>
      <c r="DK123" s="43"/>
    </row>
    <row r="124" spans="1:115" ht="14.25" customHeight="1">
      <c r="A124" s="42"/>
      <c r="B124" s="43"/>
      <c r="C124" s="43"/>
      <c r="D124" s="43"/>
      <c r="E124" s="43"/>
      <c r="F124" s="43"/>
      <c r="G124" s="43"/>
      <c r="H124" s="44"/>
      <c r="I124" s="43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3"/>
      <c r="BI124" s="42"/>
      <c r="BJ124" s="43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3"/>
      <c r="DJ124" s="43"/>
      <c r="DK124" s="43"/>
    </row>
    <row r="125" spans="1:115" ht="14.25" customHeight="1">
      <c r="A125" s="42"/>
      <c r="B125" s="43"/>
      <c r="C125" s="43"/>
      <c r="D125" s="43"/>
      <c r="E125" s="43"/>
      <c r="F125" s="43"/>
      <c r="G125" s="43"/>
      <c r="H125" s="44"/>
      <c r="I125" s="43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3"/>
      <c r="BI125" s="42"/>
      <c r="BJ125" s="43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3"/>
      <c r="DJ125" s="43"/>
      <c r="DK125" s="43"/>
    </row>
    <row r="126" spans="1:115" ht="14.25" customHeight="1">
      <c r="A126" s="42"/>
      <c r="B126" s="43"/>
      <c r="C126" s="43"/>
      <c r="D126" s="43"/>
      <c r="E126" s="43"/>
      <c r="F126" s="43"/>
      <c r="G126" s="43"/>
      <c r="H126" s="44"/>
      <c r="I126" s="43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3"/>
      <c r="BI126" s="42"/>
      <c r="BJ126" s="43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3"/>
      <c r="DJ126" s="43"/>
      <c r="DK126" s="43"/>
    </row>
    <row r="127" spans="1:115" ht="14.25" customHeight="1">
      <c r="A127" s="42"/>
      <c r="B127" s="43"/>
      <c r="C127" s="43"/>
      <c r="D127" s="43"/>
      <c r="E127" s="43"/>
      <c r="F127" s="43"/>
      <c r="G127" s="43"/>
      <c r="H127" s="44"/>
      <c r="I127" s="43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3"/>
      <c r="BI127" s="42"/>
      <c r="BJ127" s="43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3"/>
      <c r="DJ127" s="43"/>
      <c r="DK127" s="43"/>
    </row>
    <row r="128" spans="1:115" ht="14.25" customHeight="1">
      <c r="A128" s="42"/>
      <c r="B128" s="43"/>
      <c r="C128" s="43"/>
      <c r="D128" s="43"/>
      <c r="E128" s="43"/>
      <c r="F128" s="43"/>
      <c r="G128" s="43"/>
      <c r="H128" s="44"/>
      <c r="I128" s="43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3"/>
      <c r="BI128" s="42"/>
      <c r="BJ128" s="43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3"/>
      <c r="DJ128" s="43"/>
      <c r="DK128" s="43"/>
    </row>
    <row r="129" spans="1:115" ht="14.25" customHeight="1">
      <c r="A129" s="42"/>
      <c r="B129" s="43"/>
      <c r="C129" s="43"/>
      <c r="D129" s="43"/>
      <c r="E129" s="43"/>
      <c r="F129" s="43"/>
      <c r="G129" s="43"/>
      <c r="H129" s="44"/>
      <c r="I129" s="43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3"/>
      <c r="BI129" s="42"/>
      <c r="BJ129" s="43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3"/>
      <c r="DJ129" s="43"/>
      <c r="DK129" s="43"/>
    </row>
    <row r="130" spans="1:115" ht="14.25" customHeight="1">
      <c r="A130" s="42"/>
      <c r="B130" s="43"/>
      <c r="C130" s="43"/>
      <c r="D130" s="43"/>
      <c r="E130" s="43"/>
      <c r="F130" s="43"/>
      <c r="G130" s="43"/>
      <c r="H130" s="44"/>
      <c r="I130" s="43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3"/>
      <c r="BI130" s="42"/>
      <c r="BJ130" s="43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3"/>
      <c r="DJ130" s="43"/>
      <c r="DK130" s="43"/>
    </row>
    <row r="131" spans="1:115" ht="14.25" customHeight="1">
      <c r="A131" s="42"/>
      <c r="B131" s="43"/>
      <c r="C131" s="43"/>
      <c r="D131" s="43"/>
      <c r="E131" s="43"/>
      <c r="F131" s="43"/>
      <c r="G131" s="43"/>
      <c r="H131" s="44"/>
      <c r="I131" s="43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3"/>
      <c r="BI131" s="42"/>
      <c r="BJ131" s="43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3"/>
      <c r="DJ131" s="43"/>
      <c r="DK131" s="43"/>
    </row>
    <row r="132" spans="1:115" ht="14.25" customHeight="1">
      <c r="A132" s="42"/>
      <c r="B132" s="43"/>
      <c r="C132" s="43"/>
      <c r="D132" s="43"/>
      <c r="E132" s="43"/>
      <c r="F132" s="43"/>
      <c r="G132" s="43"/>
      <c r="H132" s="44"/>
      <c r="I132" s="43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3"/>
      <c r="BI132" s="42"/>
      <c r="BJ132" s="43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3"/>
      <c r="DJ132" s="43"/>
      <c r="DK132" s="43"/>
    </row>
    <row r="133" spans="1:115" ht="14.25" customHeight="1">
      <c r="A133" s="42"/>
      <c r="B133" s="43"/>
      <c r="C133" s="43"/>
      <c r="D133" s="43"/>
      <c r="E133" s="43"/>
      <c r="F133" s="43"/>
      <c r="G133" s="43"/>
      <c r="H133" s="44"/>
      <c r="I133" s="43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3"/>
      <c r="BI133" s="42"/>
      <c r="BJ133" s="43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3"/>
      <c r="DJ133" s="43"/>
      <c r="DK133" s="43"/>
    </row>
    <row r="134" spans="1:115" ht="14.25" customHeight="1">
      <c r="A134" s="42"/>
      <c r="B134" s="43"/>
      <c r="C134" s="43"/>
      <c r="D134" s="43"/>
      <c r="E134" s="43"/>
      <c r="F134" s="43"/>
      <c r="G134" s="43"/>
      <c r="H134" s="44"/>
      <c r="I134" s="43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3"/>
      <c r="BI134" s="42"/>
      <c r="BJ134" s="43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3"/>
      <c r="DJ134" s="43"/>
      <c r="DK134" s="43"/>
    </row>
    <row r="135" spans="1:115" ht="14.25" customHeight="1">
      <c r="A135" s="42"/>
      <c r="B135" s="43"/>
      <c r="C135" s="43"/>
      <c r="D135" s="43"/>
      <c r="E135" s="43"/>
      <c r="F135" s="43"/>
      <c r="G135" s="43"/>
      <c r="H135" s="44"/>
      <c r="I135" s="43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3"/>
      <c r="BI135" s="42"/>
      <c r="BJ135" s="43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3"/>
      <c r="DJ135" s="43"/>
      <c r="DK135" s="43"/>
    </row>
    <row r="136" spans="1:115" ht="14.25" customHeight="1">
      <c r="A136" s="42"/>
      <c r="B136" s="43"/>
      <c r="C136" s="43"/>
      <c r="D136" s="43"/>
      <c r="E136" s="43"/>
      <c r="F136" s="43"/>
      <c r="G136" s="43"/>
      <c r="H136" s="44"/>
      <c r="I136" s="43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3"/>
      <c r="BI136" s="42"/>
      <c r="BJ136" s="43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3"/>
      <c r="DJ136" s="43"/>
      <c r="DK136" s="43"/>
    </row>
    <row r="137" spans="1:115" ht="14.25" customHeight="1">
      <c r="A137" s="42"/>
      <c r="B137" s="43"/>
      <c r="C137" s="43"/>
      <c r="D137" s="43"/>
      <c r="E137" s="43"/>
      <c r="F137" s="43"/>
      <c r="G137" s="43"/>
      <c r="H137" s="44"/>
      <c r="I137" s="43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3"/>
      <c r="BI137" s="42"/>
      <c r="BJ137" s="43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3"/>
      <c r="DJ137" s="43"/>
      <c r="DK137" s="43"/>
    </row>
    <row r="138" spans="1:115" ht="14.25" customHeight="1">
      <c r="A138" s="42"/>
      <c r="B138" s="43"/>
      <c r="C138" s="43"/>
      <c r="D138" s="43"/>
      <c r="E138" s="43"/>
      <c r="F138" s="43"/>
      <c r="G138" s="43"/>
      <c r="H138" s="44"/>
      <c r="I138" s="43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3"/>
      <c r="BI138" s="42"/>
      <c r="BJ138" s="43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3"/>
      <c r="DJ138" s="43"/>
      <c r="DK138" s="43"/>
    </row>
    <row r="139" spans="1:115" ht="14.25" customHeight="1">
      <c r="A139" s="42"/>
      <c r="B139" s="43"/>
      <c r="C139" s="43"/>
      <c r="D139" s="43"/>
      <c r="E139" s="43"/>
      <c r="F139" s="43"/>
      <c r="G139" s="43"/>
      <c r="H139" s="44"/>
      <c r="I139" s="43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3"/>
      <c r="BI139" s="42"/>
      <c r="BJ139" s="43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3"/>
      <c r="DJ139" s="43"/>
      <c r="DK139" s="43"/>
    </row>
    <row r="140" spans="1:115" ht="14.25" customHeight="1">
      <c r="A140" s="42"/>
      <c r="B140" s="43"/>
      <c r="C140" s="43"/>
      <c r="D140" s="43"/>
      <c r="E140" s="43"/>
      <c r="F140" s="43"/>
      <c r="G140" s="43"/>
      <c r="H140" s="44"/>
      <c r="I140" s="43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3"/>
      <c r="BI140" s="42"/>
      <c r="BJ140" s="43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3"/>
      <c r="DJ140" s="43"/>
      <c r="DK140" s="43"/>
    </row>
    <row r="141" spans="1:115" ht="14.25" customHeight="1">
      <c r="A141" s="42"/>
      <c r="B141" s="43"/>
      <c r="C141" s="43"/>
      <c r="D141" s="43"/>
      <c r="E141" s="43"/>
      <c r="F141" s="43"/>
      <c r="G141" s="43"/>
      <c r="H141" s="44"/>
      <c r="I141" s="43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3"/>
      <c r="BI141" s="42"/>
      <c r="BJ141" s="43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3"/>
      <c r="DJ141" s="43"/>
      <c r="DK141" s="43"/>
    </row>
    <row r="142" spans="1:115" ht="14.25" customHeight="1">
      <c r="A142" s="42"/>
      <c r="B142" s="43"/>
      <c r="C142" s="43"/>
      <c r="D142" s="43"/>
      <c r="E142" s="43"/>
      <c r="F142" s="43"/>
      <c r="G142" s="43"/>
      <c r="H142" s="44"/>
      <c r="I142" s="43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3"/>
      <c r="BI142" s="42"/>
      <c r="BJ142" s="43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3"/>
      <c r="DJ142" s="43"/>
      <c r="DK142" s="43"/>
    </row>
    <row r="143" spans="1:115" ht="14.25" customHeight="1">
      <c r="A143" s="42"/>
      <c r="B143" s="43"/>
      <c r="C143" s="43"/>
      <c r="D143" s="43"/>
      <c r="E143" s="43"/>
      <c r="F143" s="43"/>
      <c r="G143" s="43"/>
      <c r="H143" s="44"/>
      <c r="I143" s="43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3"/>
      <c r="BI143" s="42"/>
      <c r="BJ143" s="43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3"/>
      <c r="DJ143" s="43"/>
      <c r="DK143" s="43"/>
    </row>
    <row r="144" spans="1:115" ht="14.25" customHeight="1">
      <c r="A144" s="42"/>
      <c r="B144" s="43"/>
      <c r="C144" s="43"/>
      <c r="D144" s="43"/>
      <c r="E144" s="43"/>
      <c r="F144" s="43"/>
      <c r="G144" s="43"/>
      <c r="H144" s="44"/>
      <c r="I144" s="43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3"/>
      <c r="BI144" s="42"/>
      <c r="BJ144" s="43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3"/>
      <c r="DJ144" s="43"/>
      <c r="DK144" s="43"/>
    </row>
    <row r="145" spans="1:115" ht="14.25" customHeight="1">
      <c r="A145" s="42"/>
      <c r="B145" s="43"/>
      <c r="C145" s="43"/>
      <c r="D145" s="43"/>
      <c r="E145" s="43"/>
      <c r="F145" s="43"/>
      <c r="G145" s="43"/>
      <c r="H145" s="44"/>
      <c r="I145" s="43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3"/>
      <c r="BI145" s="42"/>
      <c r="BJ145" s="43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3"/>
      <c r="DJ145" s="43"/>
      <c r="DK145" s="43"/>
    </row>
    <row r="146" spans="1:115" ht="14.25" customHeight="1">
      <c r="A146" s="42"/>
      <c r="B146" s="43"/>
      <c r="C146" s="43"/>
      <c r="D146" s="43"/>
      <c r="E146" s="43"/>
      <c r="F146" s="43"/>
      <c r="G146" s="43"/>
      <c r="H146" s="44"/>
      <c r="I146" s="43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3"/>
      <c r="BI146" s="42"/>
      <c r="BJ146" s="43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3"/>
      <c r="DJ146" s="43"/>
      <c r="DK146" s="43"/>
    </row>
    <row r="147" spans="1:115" ht="14.25" customHeight="1">
      <c r="A147" s="42"/>
      <c r="B147" s="43"/>
      <c r="C147" s="43"/>
      <c r="D147" s="43"/>
      <c r="E147" s="43"/>
      <c r="F147" s="43"/>
      <c r="G147" s="43"/>
      <c r="H147" s="44"/>
      <c r="I147" s="43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3"/>
      <c r="BI147" s="42"/>
      <c r="BJ147" s="43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3"/>
      <c r="DJ147" s="43"/>
      <c r="DK147" s="43"/>
    </row>
    <row r="148" spans="1:115" ht="14.25" customHeight="1">
      <c r="A148" s="42"/>
      <c r="B148" s="43"/>
      <c r="C148" s="43"/>
      <c r="D148" s="43"/>
      <c r="E148" s="43"/>
      <c r="F148" s="43"/>
      <c r="G148" s="43"/>
      <c r="H148" s="44"/>
      <c r="I148" s="43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3"/>
      <c r="BI148" s="42"/>
      <c r="BJ148" s="43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3"/>
      <c r="DJ148" s="43"/>
      <c r="DK148" s="43"/>
    </row>
    <row r="149" spans="1:115" ht="14.25" customHeight="1">
      <c r="A149" s="42"/>
      <c r="B149" s="43"/>
      <c r="C149" s="43"/>
      <c r="D149" s="43"/>
      <c r="E149" s="43"/>
      <c r="F149" s="43"/>
      <c r="G149" s="43"/>
      <c r="H149" s="44"/>
      <c r="I149" s="43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3"/>
      <c r="BI149" s="42"/>
      <c r="BJ149" s="43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3"/>
      <c r="DJ149" s="43"/>
      <c r="DK149" s="43"/>
    </row>
    <row r="150" spans="1:115" ht="14.25" customHeight="1">
      <c r="A150" s="42"/>
      <c r="B150" s="43"/>
      <c r="C150" s="43"/>
      <c r="D150" s="43"/>
      <c r="E150" s="43"/>
      <c r="F150" s="43"/>
      <c r="G150" s="43"/>
      <c r="H150" s="44"/>
      <c r="I150" s="43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3"/>
      <c r="BI150" s="42"/>
      <c r="BJ150" s="43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3"/>
      <c r="DJ150" s="43"/>
      <c r="DK150" s="43"/>
    </row>
    <row r="151" spans="1:115" ht="14.25" customHeight="1">
      <c r="A151" s="42"/>
      <c r="B151" s="43"/>
      <c r="C151" s="43"/>
      <c r="D151" s="43"/>
      <c r="E151" s="43"/>
      <c r="F151" s="43"/>
      <c r="G151" s="43"/>
      <c r="H151" s="44"/>
      <c r="I151" s="43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3"/>
      <c r="BI151" s="42"/>
      <c r="BJ151" s="43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3"/>
      <c r="DJ151" s="43"/>
      <c r="DK151" s="43"/>
    </row>
    <row r="152" spans="1:115" ht="14.25" customHeight="1">
      <c r="A152" s="42"/>
      <c r="B152" s="43"/>
      <c r="C152" s="43"/>
      <c r="D152" s="43"/>
      <c r="E152" s="43"/>
      <c r="F152" s="43"/>
      <c r="G152" s="43"/>
      <c r="H152" s="44"/>
      <c r="I152" s="43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3"/>
      <c r="BI152" s="42"/>
      <c r="BJ152" s="43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3"/>
      <c r="DJ152" s="43"/>
      <c r="DK152" s="43"/>
    </row>
    <row r="153" spans="1:115" ht="14.25" customHeight="1">
      <c r="A153" s="42"/>
      <c r="B153" s="43"/>
      <c r="C153" s="43"/>
      <c r="D153" s="43"/>
      <c r="E153" s="43"/>
      <c r="F153" s="43"/>
      <c r="G153" s="43"/>
      <c r="H153" s="44"/>
      <c r="I153" s="43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3"/>
      <c r="BI153" s="42"/>
      <c r="BJ153" s="43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3"/>
      <c r="DJ153" s="43"/>
      <c r="DK153" s="43"/>
    </row>
    <row r="154" spans="1:115" ht="14.25" customHeight="1">
      <c r="A154" s="42"/>
      <c r="B154" s="43"/>
      <c r="C154" s="43"/>
      <c r="D154" s="43"/>
      <c r="E154" s="43"/>
      <c r="F154" s="43"/>
      <c r="G154" s="43"/>
      <c r="H154" s="44"/>
      <c r="I154" s="43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3"/>
      <c r="BI154" s="42"/>
      <c r="BJ154" s="43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3"/>
      <c r="DJ154" s="43"/>
      <c r="DK154" s="43"/>
    </row>
    <row r="155" spans="1:115" ht="14.25" customHeight="1">
      <c r="A155" s="42"/>
      <c r="B155" s="43"/>
      <c r="C155" s="43"/>
      <c r="D155" s="43"/>
      <c r="E155" s="43"/>
      <c r="F155" s="43"/>
      <c r="G155" s="43"/>
      <c r="H155" s="44"/>
      <c r="I155" s="43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3"/>
      <c r="BI155" s="42"/>
      <c r="BJ155" s="43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3"/>
      <c r="DJ155" s="43"/>
      <c r="DK155" s="43"/>
    </row>
    <row r="156" spans="1:115" ht="14.25" customHeight="1">
      <c r="A156" s="42"/>
      <c r="B156" s="43"/>
      <c r="C156" s="43"/>
      <c r="D156" s="43"/>
      <c r="E156" s="43"/>
      <c r="F156" s="43"/>
      <c r="G156" s="43"/>
      <c r="H156" s="44"/>
      <c r="I156" s="43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3"/>
      <c r="BI156" s="42"/>
      <c r="BJ156" s="43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3"/>
      <c r="DJ156" s="43"/>
      <c r="DK156" s="43"/>
    </row>
    <row r="157" spans="1:115" ht="14.25" customHeight="1">
      <c r="A157" s="42"/>
      <c r="B157" s="43"/>
      <c r="C157" s="43"/>
      <c r="D157" s="43"/>
      <c r="E157" s="43"/>
      <c r="F157" s="43"/>
      <c r="G157" s="43"/>
      <c r="H157" s="44"/>
      <c r="I157" s="43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3"/>
      <c r="BI157" s="42"/>
      <c r="BJ157" s="43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3"/>
      <c r="DJ157" s="43"/>
      <c r="DK157" s="43"/>
    </row>
    <row r="158" spans="1:115" ht="14.25" customHeight="1">
      <c r="A158" s="42"/>
      <c r="B158" s="43"/>
      <c r="C158" s="43"/>
      <c r="D158" s="43"/>
      <c r="E158" s="43"/>
      <c r="F158" s="43"/>
      <c r="G158" s="43"/>
      <c r="H158" s="44"/>
      <c r="I158" s="43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3"/>
      <c r="BI158" s="42"/>
      <c r="BJ158" s="43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3"/>
      <c r="DJ158" s="43"/>
      <c r="DK158" s="43"/>
    </row>
    <row r="159" spans="1:115" ht="14.25" customHeight="1">
      <c r="A159" s="42"/>
      <c r="B159" s="43"/>
      <c r="C159" s="43"/>
      <c r="D159" s="43"/>
      <c r="E159" s="43"/>
      <c r="F159" s="43"/>
      <c r="G159" s="43"/>
      <c r="H159" s="44"/>
      <c r="I159" s="43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3"/>
      <c r="BI159" s="42"/>
      <c r="BJ159" s="43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3"/>
      <c r="DJ159" s="43"/>
      <c r="DK159" s="43"/>
    </row>
    <row r="160" spans="1:115" ht="14.25" customHeight="1">
      <c r="A160" s="42"/>
      <c r="B160" s="43"/>
      <c r="C160" s="43"/>
      <c r="D160" s="43"/>
      <c r="E160" s="43"/>
      <c r="F160" s="43"/>
      <c r="G160" s="43"/>
      <c r="H160" s="44"/>
      <c r="I160" s="43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3"/>
      <c r="BI160" s="42"/>
      <c r="BJ160" s="43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3"/>
      <c r="DJ160" s="43"/>
      <c r="DK160" s="43"/>
    </row>
    <row r="161" spans="1:115" ht="14.25" customHeight="1">
      <c r="A161" s="42"/>
      <c r="B161" s="43"/>
      <c r="C161" s="43"/>
      <c r="D161" s="43"/>
      <c r="E161" s="43"/>
      <c r="F161" s="43"/>
      <c r="G161" s="43"/>
      <c r="H161" s="44"/>
      <c r="I161" s="43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3"/>
      <c r="BI161" s="42"/>
      <c r="BJ161" s="43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3"/>
      <c r="DJ161" s="43"/>
      <c r="DK161" s="43"/>
    </row>
    <row r="162" spans="1:115" ht="14.25" customHeight="1">
      <c r="A162" s="42"/>
      <c r="B162" s="43"/>
      <c r="C162" s="43"/>
      <c r="D162" s="43"/>
      <c r="E162" s="43"/>
      <c r="F162" s="43"/>
      <c r="G162" s="43"/>
      <c r="H162" s="44"/>
      <c r="I162" s="43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3"/>
      <c r="BI162" s="42"/>
      <c r="BJ162" s="43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3"/>
      <c r="DJ162" s="43"/>
      <c r="DK162" s="43"/>
    </row>
    <row r="163" spans="1:115" ht="14.25" customHeight="1">
      <c r="A163" s="42"/>
      <c r="B163" s="43"/>
      <c r="C163" s="43"/>
      <c r="D163" s="43"/>
      <c r="E163" s="43"/>
      <c r="F163" s="43"/>
      <c r="G163" s="43"/>
      <c r="H163" s="44"/>
      <c r="I163" s="43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3"/>
      <c r="BI163" s="42"/>
      <c r="BJ163" s="43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3"/>
      <c r="DJ163" s="43"/>
      <c r="DK163" s="43"/>
    </row>
    <row r="164" spans="1:115" ht="14.25" customHeight="1">
      <c r="A164" s="42"/>
      <c r="B164" s="43"/>
      <c r="C164" s="43"/>
      <c r="D164" s="43"/>
      <c r="E164" s="43"/>
      <c r="F164" s="43"/>
      <c r="G164" s="43"/>
      <c r="H164" s="44"/>
      <c r="I164" s="43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3"/>
      <c r="BI164" s="42"/>
      <c r="BJ164" s="43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3"/>
      <c r="DJ164" s="43"/>
      <c r="DK164" s="43"/>
    </row>
    <row r="165" spans="1:115" ht="14.25" customHeight="1">
      <c r="A165" s="42"/>
      <c r="B165" s="43"/>
      <c r="C165" s="43"/>
      <c r="D165" s="43"/>
      <c r="E165" s="43"/>
      <c r="F165" s="43"/>
      <c r="G165" s="43"/>
      <c r="H165" s="44"/>
      <c r="I165" s="43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3"/>
      <c r="BI165" s="42"/>
      <c r="BJ165" s="43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3"/>
      <c r="DJ165" s="43"/>
      <c r="DK165" s="43"/>
    </row>
    <row r="166" spans="1:115" ht="14.25" customHeight="1">
      <c r="A166" s="42"/>
      <c r="B166" s="43"/>
      <c r="C166" s="43"/>
      <c r="D166" s="43"/>
      <c r="E166" s="43"/>
      <c r="F166" s="43"/>
      <c r="G166" s="43"/>
      <c r="H166" s="44"/>
      <c r="I166" s="43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3"/>
      <c r="BI166" s="42"/>
      <c r="BJ166" s="43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3"/>
      <c r="DJ166" s="43"/>
      <c r="DK166" s="43"/>
    </row>
    <row r="167" spans="1:115" ht="14.25" customHeight="1">
      <c r="A167" s="42"/>
      <c r="B167" s="43"/>
      <c r="C167" s="43"/>
      <c r="D167" s="43"/>
      <c r="E167" s="43"/>
      <c r="F167" s="43"/>
      <c r="G167" s="43"/>
      <c r="H167" s="44"/>
      <c r="I167" s="43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3"/>
      <c r="BI167" s="42"/>
      <c r="BJ167" s="43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3"/>
      <c r="DJ167" s="43"/>
      <c r="DK167" s="43"/>
    </row>
    <row r="168" spans="1:115" ht="14.25" customHeight="1">
      <c r="A168" s="42"/>
      <c r="B168" s="43"/>
      <c r="C168" s="43"/>
      <c r="D168" s="43"/>
      <c r="E168" s="43"/>
      <c r="F168" s="43"/>
      <c r="G168" s="43"/>
      <c r="H168" s="44"/>
      <c r="I168" s="43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3"/>
      <c r="BI168" s="42"/>
      <c r="BJ168" s="43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3"/>
      <c r="DJ168" s="43"/>
      <c r="DK168" s="43"/>
    </row>
    <row r="169" spans="1:115" ht="14.25" customHeight="1">
      <c r="A169" s="42"/>
      <c r="B169" s="43"/>
      <c r="C169" s="43"/>
      <c r="D169" s="43"/>
      <c r="E169" s="43"/>
      <c r="F169" s="43"/>
      <c r="G169" s="43"/>
      <c r="H169" s="44"/>
      <c r="I169" s="43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3"/>
      <c r="BI169" s="42"/>
      <c r="BJ169" s="43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3"/>
      <c r="DJ169" s="43"/>
      <c r="DK169" s="43"/>
    </row>
    <row r="170" spans="1:115" ht="14.25" customHeight="1">
      <c r="A170" s="42"/>
      <c r="B170" s="43"/>
      <c r="C170" s="43"/>
      <c r="D170" s="43"/>
      <c r="E170" s="43"/>
      <c r="F170" s="43"/>
      <c r="G170" s="43"/>
      <c r="H170" s="44"/>
      <c r="I170" s="43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3"/>
      <c r="BI170" s="42"/>
      <c r="BJ170" s="43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3"/>
      <c r="DJ170" s="43"/>
      <c r="DK170" s="43"/>
    </row>
    <row r="171" spans="1:115" ht="14.25" customHeight="1">
      <c r="A171" s="42"/>
      <c r="B171" s="43"/>
      <c r="C171" s="43"/>
      <c r="D171" s="43"/>
      <c r="E171" s="43"/>
      <c r="F171" s="43"/>
      <c r="G171" s="43"/>
      <c r="H171" s="44"/>
      <c r="I171" s="43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3"/>
      <c r="BI171" s="42"/>
      <c r="BJ171" s="43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3"/>
      <c r="DJ171" s="43"/>
      <c r="DK171" s="43"/>
    </row>
    <row r="172" spans="1:115" ht="14.25" customHeight="1">
      <c r="A172" s="42"/>
      <c r="B172" s="43"/>
      <c r="C172" s="43"/>
      <c r="D172" s="43"/>
      <c r="E172" s="43"/>
      <c r="F172" s="43"/>
      <c r="G172" s="43"/>
      <c r="H172" s="44"/>
      <c r="I172" s="43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3"/>
      <c r="BI172" s="42"/>
      <c r="BJ172" s="43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3"/>
      <c r="DJ172" s="43"/>
      <c r="DK172" s="43"/>
    </row>
    <row r="173" spans="1:115" ht="14.25" customHeight="1">
      <c r="A173" s="42"/>
      <c r="B173" s="43"/>
      <c r="C173" s="43"/>
      <c r="D173" s="43"/>
      <c r="E173" s="43"/>
      <c r="F173" s="43"/>
      <c r="G173" s="43"/>
      <c r="H173" s="44"/>
      <c r="I173" s="43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3"/>
      <c r="BI173" s="42"/>
      <c r="BJ173" s="43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3"/>
      <c r="DJ173" s="43"/>
      <c r="DK173" s="43"/>
    </row>
    <row r="174" spans="1:115" ht="14.25" customHeight="1">
      <c r="A174" s="42"/>
      <c r="B174" s="43"/>
      <c r="C174" s="43"/>
      <c r="D174" s="43"/>
      <c r="E174" s="43"/>
      <c r="F174" s="43"/>
      <c r="G174" s="43"/>
      <c r="H174" s="44"/>
      <c r="I174" s="43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3"/>
      <c r="BI174" s="42"/>
      <c r="BJ174" s="43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3"/>
      <c r="DJ174" s="43"/>
      <c r="DK174" s="43"/>
    </row>
    <row r="175" spans="1:115" ht="14.25" customHeight="1">
      <c r="A175" s="42"/>
      <c r="B175" s="43"/>
      <c r="C175" s="43"/>
      <c r="D175" s="43"/>
      <c r="E175" s="43"/>
      <c r="F175" s="43"/>
      <c r="G175" s="43"/>
      <c r="H175" s="44"/>
      <c r="I175" s="43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3"/>
      <c r="BI175" s="42"/>
      <c r="BJ175" s="43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3"/>
      <c r="DJ175" s="43"/>
      <c r="DK175" s="43"/>
    </row>
    <row r="176" spans="1:115" ht="14.25" customHeight="1">
      <c r="A176" s="42"/>
      <c r="B176" s="43"/>
      <c r="C176" s="43"/>
      <c r="D176" s="43"/>
      <c r="E176" s="43"/>
      <c r="F176" s="43"/>
      <c r="G176" s="43"/>
      <c r="H176" s="44"/>
      <c r="I176" s="43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3"/>
      <c r="BI176" s="42"/>
      <c r="BJ176" s="43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3"/>
      <c r="DJ176" s="43"/>
      <c r="DK176" s="43"/>
    </row>
    <row r="177" spans="1:115" ht="14.25" customHeight="1">
      <c r="A177" s="42"/>
      <c r="B177" s="43"/>
      <c r="C177" s="43"/>
      <c r="D177" s="43"/>
      <c r="E177" s="43"/>
      <c r="F177" s="43"/>
      <c r="G177" s="43"/>
      <c r="H177" s="44"/>
      <c r="I177" s="43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3"/>
      <c r="BI177" s="42"/>
      <c r="BJ177" s="43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3"/>
      <c r="DJ177" s="43"/>
      <c r="DK177" s="43"/>
    </row>
    <row r="178" spans="1:115" ht="14.25" customHeight="1">
      <c r="A178" s="42"/>
      <c r="B178" s="43"/>
      <c r="C178" s="43"/>
      <c r="D178" s="43"/>
      <c r="E178" s="43"/>
      <c r="F178" s="43"/>
      <c r="G178" s="43"/>
      <c r="H178" s="44"/>
      <c r="I178" s="43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3"/>
      <c r="BI178" s="42"/>
      <c r="BJ178" s="43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3"/>
      <c r="DJ178" s="43"/>
      <c r="DK178" s="43"/>
    </row>
    <row r="179" spans="1:115" ht="14.25" customHeight="1">
      <c r="A179" s="42"/>
      <c r="B179" s="43"/>
      <c r="C179" s="43"/>
      <c r="D179" s="43"/>
      <c r="E179" s="43"/>
      <c r="F179" s="43"/>
      <c r="G179" s="43"/>
      <c r="H179" s="44"/>
      <c r="I179" s="43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3"/>
      <c r="BI179" s="42"/>
      <c r="BJ179" s="43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3"/>
      <c r="DJ179" s="43"/>
      <c r="DK179" s="43"/>
    </row>
    <row r="180" spans="1:115" ht="14.25" customHeight="1">
      <c r="A180" s="42"/>
      <c r="B180" s="43"/>
      <c r="C180" s="43"/>
      <c r="D180" s="43"/>
      <c r="E180" s="43"/>
      <c r="F180" s="43"/>
      <c r="G180" s="43"/>
      <c r="H180" s="44"/>
      <c r="I180" s="43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3"/>
      <c r="BI180" s="42"/>
      <c r="BJ180" s="43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3"/>
      <c r="DJ180" s="43"/>
      <c r="DK180" s="43"/>
    </row>
    <row r="181" spans="1:115" ht="14.25" customHeight="1">
      <c r="A181" s="42"/>
      <c r="B181" s="43"/>
      <c r="C181" s="43"/>
      <c r="D181" s="43"/>
      <c r="E181" s="43"/>
      <c r="F181" s="43"/>
      <c r="G181" s="43"/>
      <c r="H181" s="44"/>
      <c r="I181" s="43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3"/>
      <c r="BI181" s="42"/>
      <c r="BJ181" s="43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3"/>
      <c r="DJ181" s="43"/>
      <c r="DK181" s="43"/>
    </row>
    <row r="182" spans="1:115" ht="14.25" customHeight="1">
      <c r="A182" s="42"/>
      <c r="B182" s="43"/>
      <c r="C182" s="43"/>
      <c r="D182" s="43"/>
      <c r="E182" s="43"/>
      <c r="F182" s="43"/>
      <c r="G182" s="43"/>
      <c r="H182" s="44"/>
      <c r="I182" s="43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3"/>
      <c r="BI182" s="42"/>
      <c r="BJ182" s="43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3"/>
      <c r="DJ182" s="43"/>
      <c r="DK182" s="43"/>
    </row>
    <row r="183" spans="1:115" ht="14.25" customHeight="1">
      <c r="A183" s="42"/>
      <c r="B183" s="43"/>
      <c r="C183" s="43"/>
      <c r="D183" s="43"/>
      <c r="E183" s="43"/>
      <c r="F183" s="43"/>
      <c r="G183" s="43"/>
      <c r="H183" s="44"/>
      <c r="I183" s="43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3"/>
      <c r="BI183" s="42"/>
      <c r="BJ183" s="43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3"/>
      <c r="DJ183" s="43"/>
      <c r="DK183" s="43"/>
    </row>
    <row r="184" spans="1:115" ht="14.25" customHeight="1">
      <c r="A184" s="42"/>
      <c r="B184" s="43"/>
      <c r="C184" s="43"/>
      <c r="D184" s="43"/>
      <c r="E184" s="43"/>
      <c r="F184" s="43"/>
      <c r="G184" s="43"/>
      <c r="H184" s="44"/>
      <c r="I184" s="43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3"/>
      <c r="BI184" s="42"/>
      <c r="BJ184" s="43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3"/>
      <c r="DJ184" s="43"/>
      <c r="DK184" s="43"/>
    </row>
    <row r="185" spans="1:115" ht="14.25" customHeight="1">
      <c r="A185" s="42"/>
      <c r="B185" s="43"/>
      <c r="C185" s="43"/>
      <c r="D185" s="43"/>
      <c r="E185" s="43"/>
      <c r="F185" s="43"/>
      <c r="G185" s="43"/>
      <c r="H185" s="44"/>
      <c r="I185" s="43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3"/>
      <c r="BI185" s="42"/>
      <c r="BJ185" s="43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3"/>
      <c r="DJ185" s="43"/>
      <c r="DK185" s="43"/>
    </row>
    <row r="186" spans="1:115" ht="14.25" customHeight="1">
      <c r="A186" s="42"/>
      <c r="B186" s="43"/>
      <c r="C186" s="43"/>
      <c r="D186" s="43"/>
      <c r="E186" s="43"/>
      <c r="F186" s="43"/>
      <c r="G186" s="43"/>
      <c r="H186" s="44"/>
      <c r="I186" s="43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3"/>
      <c r="BI186" s="42"/>
      <c r="BJ186" s="43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3"/>
      <c r="DJ186" s="43"/>
      <c r="DK186" s="43"/>
    </row>
    <row r="187" spans="1:115" ht="14.25" customHeight="1">
      <c r="A187" s="42"/>
      <c r="B187" s="43"/>
      <c r="C187" s="43"/>
      <c r="D187" s="43"/>
      <c r="E187" s="43"/>
      <c r="F187" s="43"/>
      <c r="G187" s="43"/>
      <c r="H187" s="44"/>
      <c r="I187" s="43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3"/>
      <c r="BI187" s="42"/>
      <c r="BJ187" s="43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3"/>
      <c r="DJ187" s="43"/>
      <c r="DK187" s="43"/>
    </row>
    <row r="188" spans="1:115" ht="14.25" customHeight="1">
      <c r="A188" s="42"/>
      <c r="B188" s="43"/>
      <c r="C188" s="43"/>
      <c r="D188" s="43"/>
      <c r="E188" s="43"/>
      <c r="F188" s="43"/>
      <c r="G188" s="43"/>
      <c r="H188" s="44"/>
      <c r="I188" s="43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3"/>
      <c r="BI188" s="42"/>
      <c r="BJ188" s="43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3"/>
      <c r="DJ188" s="43"/>
      <c r="DK188" s="43"/>
    </row>
    <row r="189" spans="1:115" ht="14.25" customHeight="1">
      <c r="A189" s="42"/>
      <c r="B189" s="43"/>
      <c r="C189" s="43"/>
      <c r="D189" s="43"/>
      <c r="E189" s="43"/>
      <c r="F189" s="43"/>
      <c r="G189" s="43"/>
      <c r="H189" s="44"/>
      <c r="I189" s="43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3"/>
      <c r="BI189" s="42"/>
      <c r="BJ189" s="43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3"/>
      <c r="DJ189" s="43"/>
      <c r="DK189" s="43"/>
    </row>
    <row r="190" spans="1:115" ht="14.25" customHeight="1">
      <c r="A190" s="42"/>
      <c r="B190" s="43"/>
      <c r="C190" s="43"/>
      <c r="D190" s="43"/>
      <c r="E190" s="43"/>
      <c r="F190" s="43"/>
      <c r="G190" s="43"/>
      <c r="H190" s="44"/>
      <c r="I190" s="43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3"/>
      <c r="BI190" s="42"/>
      <c r="BJ190" s="43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3"/>
      <c r="DJ190" s="43"/>
      <c r="DK190" s="43"/>
    </row>
    <row r="191" spans="1:115" ht="14.25" customHeight="1">
      <c r="A191" s="42"/>
      <c r="B191" s="43"/>
      <c r="C191" s="43"/>
      <c r="D191" s="43"/>
      <c r="E191" s="43"/>
      <c r="F191" s="43"/>
      <c r="G191" s="43"/>
      <c r="H191" s="44"/>
      <c r="I191" s="43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3"/>
      <c r="BI191" s="42"/>
      <c r="BJ191" s="43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3"/>
      <c r="DJ191" s="43"/>
      <c r="DK191" s="43"/>
    </row>
    <row r="192" spans="1:115" ht="14.25" customHeight="1">
      <c r="A192" s="42"/>
      <c r="B192" s="43"/>
      <c r="C192" s="43"/>
      <c r="D192" s="43"/>
      <c r="E192" s="43"/>
      <c r="F192" s="43"/>
      <c r="G192" s="43"/>
      <c r="H192" s="44"/>
      <c r="I192" s="43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3"/>
      <c r="BI192" s="42"/>
      <c r="BJ192" s="43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3"/>
      <c r="DJ192" s="43"/>
      <c r="DK192" s="43"/>
    </row>
    <row r="193" spans="1:115" ht="14.25" customHeight="1">
      <c r="A193" s="42"/>
      <c r="B193" s="43"/>
      <c r="C193" s="43"/>
      <c r="D193" s="43"/>
      <c r="E193" s="43"/>
      <c r="F193" s="43"/>
      <c r="G193" s="43"/>
      <c r="H193" s="44"/>
      <c r="I193" s="43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3"/>
      <c r="BI193" s="42"/>
      <c r="BJ193" s="43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3"/>
      <c r="DJ193" s="43"/>
      <c r="DK193" s="43"/>
    </row>
    <row r="194" spans="1:115" ht="14.25" customHeight="1">
      <c r="A194" s="42"/>
      <c r="B194" s="43"/>
      <c r="C194" s="43"/>
      <c r="D194" s="43"/>
      <c r="E194" s="43"/>
      <c r="F194" s="43"/>
      <c r="G194" s="43"/>
      <c r="H194" s="44"/>
      <c r="I194" s="43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3"/>
      <c r="BI194" s="42"/>
      <c r="BJ194" s="43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3"/>
      <c r="DJ194" s="43"/>
      <c r="DK194" s="43"/>
    </row>
    <row r="195" spans="1:115" ht="14.25" customHeight="1">
      <c r="A195" s="42"/>
      <c r="B195" s="43"/>
      <c r="C195" s="43"/>
      <c r="D195" s="43"/>
      <c r="E195" s="43"/>
      <c r="F195" s="43"/>
      <c r="G195" s="43"/>
      <c r="H195" s="44"/>
      <c r="I195" s="43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3"/>
      <c r="BI195" s="42"/>
      <c r="BJ195" s="43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3"/>
      <c r="DJ195" s="43"/>
      <c r="DK195" s="43"/>
    </row>
    <row r="196" spans="1:115" ht="14.25" customHeight="1">
      <c r="A196" s="42"/>
      <c r="B196" s="43"/>
      <c r="C196" s="43"/>
      <c r="D196" s="43"/>
      <c r="E196" s="43"/>
      <c r="F196" s="43"/>
      <c r="G196" s="43"/>
      <c r="H196" s="44"/>
      <c r="I196" s="43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3"/>
      <c r="BI196" s="42"/>
      <c r="BJ196" s="43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3"/>
      <c r="DJ196" s="43"/>
      <c r="DK196" s="43"/>
    </row>
    <row r="197" spans="1:115" ht="14.25" customHeight="1">
      <c r="A197" s="42"/>
      <c r="B197" s="43"/>
      <c r="C197" s="43"/>
      <c r="D197" s="43"/>
      <c r="E197" s="43"/>
      <c r="F197" s="43"/>
      <c r="G197" s="43"/>
      <c r="H197" s="44"/>
      <c r="I197" s="43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3"/>
      <c r="BI197" s="42"/>
      <c r="BJ197" s="43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3"/>
      <c r="DJ197" s="43"/>
      <c r="DK197" s="43"/>
    </row>
    <row r="198" spans="1:115" ht="14.25" customHeight="1">
      <c r="A198" s="42"/>
      <c r="B198" s="43"/>
      <c r="C198" s="43"/>
      <c r="D198" s="43"/>
      <c r="E198" s="43"/>
      <c r="F198" s="43"/>
      <c r="G198" s="43"/>
      <c r="H198" s="44"/>
      <c r="I198" s="43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3"/>
      <c r="BI198" s="42"/>
      <c r="BJ198" s="43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3"/>
      <c r="DJ198" s="43"/>
      <c r="DK198" s="43"/>
    </row>
    <row r="199" spans="1:115" ht="14.25" customHeight="1">
      <c r="A199" s="42"/>
      <c r="B199" s="43"/>
      <c r="C199" s="43"/>
      <c r="D199" s="43"/>
      <c r="E199" s="43"/>
      <c r="F199" s="43"/>
      <c r="G199" s="43"/>
      <c r="H199" s="44"/>
      <c r="I199" s="43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3"/>
      <c r="BI199" s="42"/>
      <c r="BJ199" s="43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3"/>
      <c r="DJ199" s="43"/>
      <c r="DK199" s="43"/>
    </row>
    <row r="200" spans="1:115" ht="14.25" customHeight="1">
      <c r="A200" s="42"/>
      <c r="B200" s="43"/>
      <c r="C200" s="43"/>
      <c r="D200" s="43"/>
      <c r="E200" s="43"/>
      <c r="F200" s="43"/>
      <c r="G200" s="43"/>
      <c r="H200" s="44"/>
      <c r="I200" s="43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3"/>
      <c r="BI200" s="42"/>
      <c r="BJ200" s="43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3"/>
      <c r="DJ200" s="43"/>
      <c r="DK200" s="43"/>
    </row>
    <row r="201" spans="1:115" ht="14.25" customHeight="1">
      <c r="A201" s="42"/>
      <c r="B201" s="43"/>
      <c r="C201" s="43"/>
      <c r="D201" s="43"/>
      <c r="E201" s="43"/>
      <c r="F201" s="43"/>
      <c r="G201" s="43"/>
      <c r="H201" s="44"/>
      <c r="I201" s="43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3"/>
      <c r="BI201" s="42"/>
      <c r="BJ201" s="43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3"/>
      <c r="DJ201" s="43"/>
      <c r="DK201" s="43"/>
    </row>
    <row r="202" spans="1:115" ht="14.25" customHeight="1">
      <c r="A202" s="42"/>
      <c r="B202" s="43"/>
      <c r="C202" s="43"/>
      <c r="D202" s="43"/>
      <c r="E202" s="43"/>
      <c r="F202" s="43"/>
      <c r="G202" s="43"/>
      <c r="H202" s="44"/>
      <c r="I202" s="43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3"/>
      <c r="BI202" s="42"/>
      <c r="BJ202" s="43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3"/>
      <c r="DJ202" s="43"/>
      <c r="DK202" s="43"/>
    </row>
    <row r="203" spans="1:115" ht="14.25" customHeight="1">
      <c r="A203" s="42"/>
      <c r="B203" s="43"/>
      <c r="C203" s="43"/>
      <c r="D203" s="43"/>
      <c r="E203" s="43"/>
      <c r="F203" s="43"/>
      <c r="G203" s="43"/>
      <c r="H203" s="44"/>
      <c r="I203" s="43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3"/>
      <c r="BI203" s="42"/>
      <c r="BJ203" s="43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3"/>
      <c r="DJ203" s="43"/>
      <c r="DK203" s="43"/>
    </row>
    <row r="204" spans="1:115" ht="14.25" customHeight="1">
      <c r="A204" s="42"/>
      <c r="B204" s="43"/>
      <c r="C204" s="43"/>
      <c r="D204" s="43"/>
      <c r="E204" s="43"/>
      <c r="F204" s="43"/>
      <c r="G204" s="43"/>
      <c r="H204" s="44"/>
      <c r="I204" s="43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3"/>
      <c r="BI204" s="42"/>
      <c r="BJ204" s="43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3"/>
      <c r="DJ204" s="43"/>
      <c r="DK204" s="43"/>
    </row>
    <row r="205" spans="1:115" ht="14.25" customHeight="1">
      <c r="A205" s="42"/>
      <c r="B205" s="43"/>
      <c r="C205" s="43"/>
      <c r="D205" s="43"/>
      <c r="E205" s="43"/>
      <c r="F205" s="43"/>
      <c r="G205" s="43"/>
      <c r="H205" s="44"/>
      <c r="I205" s="43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3"/>
      <c r="BI205" s="42"/>
      <c r="BJ205" s="43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3"/>
      <c r="DJ205" s="43"/>
      <c r="DK205" s="43"/>
    </row>
    <row r="206" spans="1:115" ht="14.25" customHeight="1">
      <c r="A206" s="42"/>
      <c r="B206" s="43"/>
      <c r="C206" s="43"/>
      <c r="D206" s="43"/>
      <c r="E206" s="43"/>
      <c r="F206" s="43"/>
      <c r="G206" s="43"/>
      <c r="H206" s="44"/>
      <c r="I206" s="43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3"/>
      <c r="BI206" s="42"/>
      <c r="BJ206" s="43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3"/>
      <c r="DJ206" s="43"/>
      <c r="DK206" s="43"/>
    </row>
    <row r="207" spans="1:115" ht="14.25" customHeight="1">
      <c r="A207" s="42"/>
      <c r="B207" s="43"/>
      <c r="C207" s="43"/>
      <c r="D207" s="43"/>
      <c r="E207" s="43"/>
      <c r="F207" s="43"/>
      <c r="G207" s="43"/>
      <c r="H207" s="44"/>
      <c r="I207" s="43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3"/>
      <c r="BI207" s="42"/>
      <c r="BJ207" s="43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3"/>
      <c r="DJ207" s="43"/>
      <c r="DK207" s="43"/>
    </row>
    <row r="208" spans="1:115" ht="14.25" customHeight="1">
      <c r="A208" s="42"/>
      <c r="B208" s="43"/>
      <c r="C208" s="43"/>
      <c r="D208" s="43"/>
      <c r="E208" s="43"/>
      <c r="F208" s="43"/>
      <c r="G208" s="43"/>
      <c r="H208" s="44"/>
      <c r="I208" s="43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3"/>
      <c r="BI208" s="42"/>
      <c r="BJ208" s="43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3"/>
      <c r="DJ208" s="43"/>
      <c r="DK208" s="43"/>
    </row>
    <row r="209" spans="1:115" ht="14.25" customHeight="1">
      <c r="A209" s="42"/>
      <c r="B209" s="43"/>
      <c r="C209" s="43"/>
      <c r="D209" s="43"/>
      <c r="E209" s="43"/>
      <c r="F209" s="43"/>
      <c r="G209" s="43"/>
      <c r="H209" s="44"/>
      <c r="I209" s="43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3"/>
      <c r="BI209" s="42"/>
      <c r="BJ209" s="43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3"/>
      <c r="DJ209" s="43"/>
      <c r="DK209" s="43"/>
    </row>
    <row r="210" spans="1:115" ht="14.25" customHeight="1">
      <c r="A210" s="42"/>
      <c r="B210" s="43"/>
      <c r="C210" s="43"/>
      <c r="D210" s="43"/>
      <c r="E210" s="43"/>
      <c r="F210" s="43"/>
      <c r="G210" s="43"/>
      <c r="H210" s="44"/>
      <c r="I210" s="43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3"/>
      <c r="BI210" s="42"/>
      <c r="BJ210" s="43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3"/>
      <c r="DJ210" s="43"/>
      <c r="DK210" s="43"/>
    </row>
    <row r="211" spans="1:115" ht="14.25" customHeight="1">
      <c r="A211" s="42"/>
      <c r="B211" s="43"/>
      <c r="C211" s="43"/>
      <c r="D211" s="43"/>
      <c r="E211" s="43"/>
      <c r="F211" s="43"/>
      <c r="G211" s="43"/>
      <c r="H211" s="44"/>
      <c r="I211" s="43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3"/>
      <c r="BI211" s="42"/>
      <c r="BJ211" s="43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3"/>
      <c r="DJ211" s="43"/>
      <c r="DK211" s="43"/>
    </row>
    <row r="212" spans="1:115" ht="14.25" customHeight="1">
      <c r="A212" s="42"/>
      <c r="B212" s="43"/>
      <c r="C212" s="43"/>
      <c r="D212" s="43"/>
      <c r="E212" s="43"/>
      <c r="F212" s="43"/>
      <c r="G212" s="43"/>
      <c r="H212" s="44"/>
      <c r="I212" s="43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3"/>
      <c r="BI212" s="42"/>
      <c r="BJ212" s="43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3"/>
      <c r="DJ212" s="43"/>
      <c r="DK212" s="43"/>
    </row>
    <row r="213" spans="1:115" ht="14.25" customHeight="1">
      <c r="A213" s="42"/>
      <c r="B213" s="43"/>
      <c r="C213" s="43"/>
      <c r="D213" s="43"/>
      <c r="E213" s="43"/>
      <c r="F213" s="43"/>
      <c r="G213" s="43"/>
      <c r="H213" s="44"/>
      <c r="I213" s="43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3"/>
      <c r="BI213" s="42"/>
      <c r="BJ213" s="43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3"/>
      <c r="DJ213" s="43"/>
      <c r="DK213" s="43"/>
    </row>
    <row r="214" spans="1:115" ht="14.25" customHeight="1">
      <c r="A214" s="42"/>
      <c r="B214" s="43"/>
      <c r="C214" s="43"/>
      <c r="D214" s="43"/>
      <c r="E214" s="43"/>
      <c r="F214" s="43"/>
      <c r="G214" s="43"/>
      <c r="H214" s="44"/>
      <c r="I214" s="43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3"/>
      <c r="BI214" s="42"/>
      <c r="BJ214" s="43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3"/>
      <c r="DJ214" s="43"/>
      <c r="DK214" s="43"/>
    </row>
    <row r="215" spans="1:115" ht="14.25" customHeight="1">
      <c r="A215" s="42"/>
      <c r="B215" s="43"/>
      <c r="C215" s="43"/>
      <c r="D215" s="43"/>
      <c r="E215" s="43"/>
      <c r="F215" s="43"/>
      <c r="G215" s="43"/>
      <c r="H215" s="44"/>
      <c r="I215" s="43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3"/>
      <c r="BI215" s="42"/>
      <c r="BJ215" s="43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3"/>
      <c r="DJ215" s="43"/>
      <c r="DK215" s="43"/>
    </row>
    <row r="216" spans="1:115" ht="14.25" customHeight="1">
      <c r="A216" s="42"/>
      <c r="B216" s="43"/>
      <c r="C216" s="43"/>
      <c r="D216" s="43"/>
      <c r="E216" s="43"/>
      <c r="F216" s="43"/>
      <c r="G216" s="43"/>
      <c r="H216" s="44"/>
      <c r="I216" s="43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3"/>
      <c r="BI216" s="42"/>
      <c r="BJ216" s="43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3"/>
      <c r="DJ216" s="43"/>
      <c r="DK216" s="43"/>
    </row>
    <row r="217" spans="1:115" ht="14.25" customHeight="1">
      <c r="A217" s="42"/>
      <c r="B217" s="43"/>
      <c r="C217" s="43"/>
      <c r="D217" s="43"/>
      <c r="E217" s="43"/>
      <c r="F217" s="43"/>
      <c r="G217" s="43"/>
      <c r="H217" s="44"/>
      <c r="I217" s="43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3"/>
      <c r="BI217" s="42"/>
      <c r="BJ217" s="43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3"/>
      <c r="DJ217" s="43"/>
      <c r="DK217" s="43"/>
    </row>
    <row r="218" spans="1:115" ht="14.25" customHeight="1">
      <c r="A218" s="42"/>
      <c r="B218" s="43"/>
      <c r="C218" s="43"/>
      <c r="D218" s="43"/>
      <c r="E218" s="43"/>
      <c r="F218" s="43"/>
      <c r="G218" s="43"/>
      <c r="H218" s="44"/>
      <c r="I218" s="43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3"/>
      <c r="BI218" s="42"/>
      <c r="BJ218" s="43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3"/>
      <c r="DJ218" s="43"/>
      <c r="DK218" s="43"/>
    </row>
    <row r="219" spans="1:115" ht="14.25" customHeight="1">
      <c r="A219" s="42"/>
      <c r="B219" s="43"/>
      <c r="C219" s="43"/>
      <c r="D219" s="43"/>
      <c r="E219" s="43"/>
      <c r="F219" s="43"/>
      <c r="G219" s="43"/>
      <c r="H219" s="44"/>
      <c r="I219" s="43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3"/>
      <c r="BI219" s="42"/>
      <c r="BJ219" s="43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3"/>
      <c r="DJ219" s="43"/>
      <c r="DK219" s="43"/>
    </row>
    <row r="220" spans="1:115" ht="14.25" customHeight="1">
      <c r="A220" s="42"/>
      <c r="B220" s="43"/>
      <c r="C220" s="43"/>
      <c r="D220" s="43"/>
      <c r="E220" s="43"/>
      <c r="F220" s="43"/>
      <c r="G220" s="43"/>
      <c r="H220" s="44"/>
      <c r="I220" s="43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3"/>
      <c r="BI220" s="42"/>
      <c r="BJ220" s="43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3"/>
      <c r="DJ220" s="43"/>
      <c r="DK220" s="43"/>
    </row>
    <row r="221" spans="1:115" ht="14.25" customHeight="1">
      <c r="A221" s="42"/>
      <c r="B221" s="43"/>
      <c r="C221" s="43"/>
      <c r="D221" s="43"/>
      <c r="E221" s="43"/>
      <c r="F221" s="43"/>
      <c r="G221" s="43"/>
      <c r="H221" s="44"/>
      <c r="I221" s="43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3"/>
      <c r="BI221" s="42"/>
      <c r="BJ221" s="43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3"/>
      <c r="DJ221" s="43"/>
      <c r="DK221" s="43"/>
    </row>
    <row r="222" spans="1:115" ht="14.25" customHeight="1">
      <c r="A222" s="42"/>
      <c r="B222" s="43"/>
      <c r="C222" s="43"/>
      <c r="D222" s="43"/>
      <c r="E222" s="43"/>
      <c r="F222" s="43"/>
      <c r="G222" s="43"/>
      <c r="H222" s="44"/>
      <c r="I222" s="43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3"/>
      <c r="BI222" s="42"/>
      <c r="BJ222" s="43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3"/>
      <c r="DJ222" s="43"/>
      <c r="DK222" s="43"/>
    </row>
    <row r="223" spans="1:115" ht="14.25" customHeight="1">
      <c r="A223" s="42"/>
      <c r="B223" s="43"/>
      <c r="C223" s="43"/>
      <c r="D223" s="43"/>
      <c r="E223" s="43"/>
      <c r="F223" s="43"/>
      <c r="G223" s="43"/>
      <c r="H223" s="44"/>
      <c r="I223" s="43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3"/>
      <c r="BI223" s="42"/>
      <c r="BJ223" s="43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3"/>
      <c r="DJ223" s="43"/>
      <c r="DK223" s="43"/>
    </row>
    <row r="224" spans="1:115" ht="14.25" customHeight="1">
      <c r="A224" s="42"/>
      <c r="B224" s="43"/>
      <c r="C224" s="43"/>
      <c r="D224" s="43"/>
      <c r="E224" s="43"/>
      <c r="F224" s="43"/>
      <c r="G224" s="43"/>
      <c r="H224" s="44"/>
      <c r="I224" s="43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3"/>
      <c r="BI224" s="42"/>
      <c r="BJ224" s="43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3"/>
      <c r="DJ224" s="43"/>
      <c r="DK224" s="43"/>
    </row>
    <row r="225" spans="1:115" ht="14.25" customHeight="1">
      <c r="A225" s="42"/>
      <c r="B225" s="43"/>
      <c r="C225" s="43"/>
      <c r="D225" s="43"/>
      <c r="E225" s="43"/>
      <c r="F225" s="43"/>
      <c r="G225" s="43"/>
      <c r="H225" s="44"/>
      <c r="I225" s="43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3"/>
      <c r="BI225" s="42"/>
      <c r="BJ225" s="43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3"/>
      <c r="DJ225" s="43"/>
      <c r="DK225" s="43"/>
    </row>
    <row r="226" spans="1:115" ht="14.25" customHeight="1">
      <c r="A226" s="42"/>
      <c r="B226" s="43"/>
      <c r="C226" s="43"/>
      <c r="D226" s="43"/>
      <c r="E226" s="43"/>
      <c r="F226" s="43"/>
      <c r="G226" s="43"/>
      <c r="H226" s="44"/>
      <c r="I226" s="43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3"/>
      <c r="BI226" s="42"/>
      <c r="BJ226" s="43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3"/>
      <c r="DJ226" s="43"/>
      <c r="DK226" s="43"/>
    </row>
    <row r="227" spans="1:115" ht="14.25" customHeight="1">
      <c r="A227" s="42"/>
      <c r="B227" s="43"/>
      <c r="C227" s="43"/>
      <c r="D227" s="43"/>
      <c r="E227" s="43"/>
      <c r="F227" s="43"/>
      <c r="G227" s="43"/>
      <c r="H227" s="44"/>
      <c r="I227" s="43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3"/>
      <c r="BI227" s="42"/>
      <c r="BJ227" s="43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3"/>
      <c r="DJ227" s="43"/>
      <c r="DK227" s="43"/>
    </row>
    <row r="228" spans="1:115" ht="14.25" customHeight="1">
      <c r="A228" s="42"/>
      <c r="B228" s="43"/>
      <c r="C228" s="43"/>
      <c r="D228" s="43"/>
      <c r="E228" s="43"/>
      <c r="F228" s="43"/>
      <c r="G228" s="43"/>
      <c r="H228" s="44"/>
      <c r="I228" s="43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3"/>
      <c r="BI228" s="42"/>
      <c r="BJ228" s="43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3"/>
      <c r="DJ228" s="43"/>
      <c r="DK228" s="43"/>
    </row>
    <row r="229" spans="1:115" ht="14.25" customHeight="1">
      <c r="A229" s="42"/>
      <c r="B229" s="43"/>
      <c r="C229" s="43"/>
      <c r="D229" s="43"/>
      <c r="E229" s="43"/>
      <c r="F229" s="43"/>
      <c r="G229" s="43"/>
      <c r="H229" s="44"/>
      <c r="I229" s="43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3"/>
      <c r="BI229" s="42"/>
      <c r="BJ229" s="43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3"/>
      <c r="DJ229" s="43"/>
      <c r="DK229" s="43"/>
    </row>
    <row r="230" spans="1:115" ht="14.25" customHeight="1">
      <c r="A230" s="42"/>
      <c r="B230" s="43"/>
      <c r="C230" s="43"/>
      <c r="D230" s="43"/>
      <c r="E230" s="43"/>
      <c r="F230" s="43"/>
      <c r="G230" s="43"/>
      <c r="H230" s="44"/>
      <c r="I230" s="43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3"/>
      <c r="BI230" s="42"/>
      <c r="BJ230" s="43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3"/>
      <c r="DJ230" s="43"/>
      <c r="DK230" s="43"/>
    </row>
    <row r="231" spans="1:115" ht="14.25" customHeight="1">
      <c r="A231" s="42"/>
      <c r="B231" s="43"/>
      <c r="C231" s="43"/>
      <c r="D231" s="43"/>
      <c r="E231" s="43"/>
      <c r="F231" s="43"/>
      <c r="G231" s="43"/>
      <c r="H231" s="44"/>
      <c r="I231" s="43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3"/>
      <c r="BI231" s="42"/>
      <c r="BJ231" s="43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3"/>
      <c r="DJ231" s="43"/>
      <c r="DK231" s="43"/>
    </row>
    <row r="232" spans="1:115" ht="14.25" customHeight="1">
      <c r="A232" s="42"/>
      <c r="B232" s="43"/>
      <c r="C232" s="43"/>
      <c r="D232" s="43"/>
      <c r="E232" s="43"/>
      <c r="F232" s="43"/>
      <c r="G232" s="43"/>
      <c r="H232" s="44"/>
      <c r="I232" s="43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3"/>
      <c r="BI232" s="42"/>
      <c r="BJ232" s="43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3"/>
      <c r="DJ232" s="43"/>
      <c r="DK232" s="43"/>
    </row>
    <row r="233" spans="1:115" ht="14.25" customHeight="1">
      <c r="A233" s="42"/>
      <c r="B233" s="43"/>
      <c r="C233" s="43"/>
      <c r="D233" s="43"/>
      <c r="E233" s="43"/>
      <c r="F233" s="43"/>
      <c r="G233" s="43"/>
      <c r="H233" s="44"/>
      <c r="I233" s="43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3"/>
      <c r="BI233" s="42"/>
      <c r="BJ233" s="43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3"/>
      <c r="DJ233" s="43"/>
      <c r="DK233" s="43"/>
    </row>
    <row r="234" spans="1:115" ht="14.25" customHeight="1">
      <c r="A234" s="42"/>
      <c r="B234" s="43"/>
      <c r="C234" s="43"/>
      <c r="D234" s="43"/>
      <c r="E234" s="43"/>
      <c r="F234" s="43"/>
      <c r="G234" s="43"/>
      <c r="H234" s="44"/>
      <c r="I234" s="43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3"/>
      <c r="BI234" s="42"/>
      <c r="BJ234" s="43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3"/>
      <c r="DJ234" s="43"/>
      <c r="DK234" s="43"/>
    </row>
    <row r="235" spans="1:115" ht="14.25" customHeight="1">
      <c r="A235" s="42"/>
      <c r="B235" s="43"/>
      <c r="C235" s="43"/>
      <c r="D235" s="43"/>
      <c r="E235" s="43"/>
      <c r="F235" s="43"/>
      <c r="G235" s="43"/>
      <c r="H235" s="44"/>
      <c r="I235" s="43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3"/>
      <c r="BI235" s="42"/>
      <c r="BJ235" s="43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3"/>
      <c r="DJ235" s="43"/>
      <c r="DK235" s="43"/>
    </row>
    <row r="236" spans="1:115" ht="14.25" customHeight="1">
      <c r="A236" s="42"/>
      <c r="B236" s="43"/>
      <c r="C236" s="43"/>
      <c r="D236" s="43"/>
      <c r="E236" s="43"/>
      <c r="F236" s="43"/>
      <c r="G236" s="43"/>
      <c r="H236" s="44"/>
      <c r="I236" s="43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3"/>
      <c r="BI236" s="42"/>
      <c r="BJ236" s="43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3"/>
      <c r="DJ236" s="43"/>
      <c r="DK236" s="43"/>
    </row>
    <row r="237" spans="1:115" ht="14.25" customHeight="1">
      <c r="A237" s="42"/>
      <c r="B237" s="43"/>
      <c r="C237" s="43"/>
      <c r="D237" s="43"/>
      <c r="E237" s="43"/>
      <c r="F237" s="43"/>
      <c r="G237" s="43"/>
      <c r="H237" s="44"/>
      <c r="I237" s="43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3"/>
      <c r="BI237" s="42"/>
      <c r="BJ237" s="43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3"/>
      <c r="DJ237" s="43"/>
      <c r="DK237" s="43"/>
    </row>
    <row r="238" spans="1:115" ht="14.25" customHeight="1">
      <c r="A238" s="42"/>
      <c r="B238" s="43"/>
      <c r="C238" s="43"/>
      <c r="D238" s="43"/>
      <c r="E238" s="43"/>
      <c r="F238" s="43"/>
      <c r="G238" s="43"/>
      <c r="H238" s="44"/>
      <c r="I238" s="43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3"/>
      <c r="BI238" s="42"/>
      <c r="BJ238" s="43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3"/>
      <c r="DJ238" s="43"/>
      <c r="DK238" s="43"/>
    </row>
    <row r="239" spans="1:115" ht="14.25" customHeight="1">
      <c r="A239" s="42"/>
      <c r="B239" s="43"/>
      <c r="C239" s="43"/>
      <c r="D239" s="43"/>
      <c r="E239" s="43"/>
      <c r="F239" s="43"/>
      <c r="G239" s="43"/>
      <c r="H239" s="44"/>
      <c r="I239" s="43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3"/>
      <c r="BI239" s="42"/>
      <c r="BJ239" s="43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3"/>
      <c r="DJ239" s="43"/>
      <c r="DK239" s="43"/>
    </row>
    <row r="240" spans="1:115" ht="14.25" customHeight="1">
      <c r="A240" s="42"/>
      <c r="B240" s="43"/>
      <c r="C240" s="43"/>
      <c r="D240" s="43"/>
      <c r="E240" s="43"/>
      <c r="F240" s="43"/>
      <c r="G240" s="43"/>
      <c r="H240" s="44"/>
      <c r="I240" s="43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3"/>
      <c r="BI240" s="42"/>
      <c r="BJ240" s="43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3"/>
      <c r="DJ240" s="43"/>
      <c r="DK240" s="43"/>
    </row>
    <row r="241" spans="1:115" ht="14.25" customHeight="1">
      <c r="A241" s="42"/>
      <c r="B241" s="43"/>
      <c r="C241" s="43"/>
      <c r="D241" s="43"/>
      <c r="E241" s="43"/>
      <c r="F241" s="43"/>
      <c r="G241" s="43"/>
      <c r="H241" s="44"/>
      <c r="I241" s="43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3"/>
      <c r="BI241" s="42"/>
      <c r="BJ241" s="43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3"/>
      <c r="DJ241" s="43"/>
      <c r="DK241" s="43"/>
    </row>
    <row r="242" spans="1:115" ht="14.25" customHeight="1">
      <c r="A242" s="42"/>
      <c r="B242" s="43"/>
      <c r="C242" s="43"/>
      <c r="D242" s="43"/>
      <c r="E242" s="43"/>
      <c r="F242" s="43"/>
      <c r="G242" s="43"/>
      <c r="H242" s="44"/>
      <c r="I242" s="43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3"/>
      <c r="BI242" s="42"/>
      <c r="BJ242" s="43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3"/>
      <c r="DJ242" s="43"/>
      <c r="DK242" s="43"/>
    </row>
    <row r="243" spans="1:115" ht="14.25" customHeight="1">
      <c r="A243" s="42"/>
      <c r="B243" s="43"/>
      <c r="C243" s="43"/>
      <c r="D243" s="43"/>
      <c r="E243" s="43"/>
      <c r="F243" s="43"/>
      <c r="G243" s="43"/>
      <c r="H243" s="44"/>
      <c r="I243" s="43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3"/>
      <c r="BI243" s="42"/>
      <c r="BJ243" s="43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3"/>
      <c r="DJ243" s="43"/>
      <c r="DK243" s="43"/>
    </row>
    <row r="244" spans="1:115" ht="14.25" customHeight="1">
      <c r="A244" s="42"/>
      <c r="B244" s="43"/>
      <c r="C244" s="43"/>
      <c r="D244" s="43"/>
      <c r="E244" s="43"/>
      <c r="F244" s="43"/>
      <c r="G244" s="43"/>
      <c r="H244" s="44"/>
      <c r="I244" s="43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3"/>
      <c r="BI244" s="42"/>
      <c r="BJ244" s="43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3"/>
      <c r="DJ244" s="43"/>
      <c r="DK244" s="43"/>
    </row>
    <row r="245" spans="1:115" ht="14.25" customHeight="1">
      <c r="A245" s="42"/>
      <c r="B245" s="43"/>
      <c r="C245" s="43"/>
      <c r="D245" s="43"/>
      <c r="E245" s="43"/>
      <c r="F245" s="43"/>
      <c r="G245" s="43"/>
      <c r="H245" s="44"/>
      <c r="I245" s="43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3"/>
      <c r="BI245" s="42"/>
      <c r="BJ245" s="43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3"/>
      <c r="DJ245" s="43"/>
      <c r="DK245" s="43"/>
    </row>
    <row r="246" spans="1:115" ht="14.25" customHeight="1">
      <c r="A246" s="42"/>
      <c r="B246" s="43"/>
      <c r="C246" s="43"/>
      <c r="D246" s="43"/>
      <c r="E246" s="43"/>
      <c r="F246" s="43"/>
      <c r="G246" s="43"/>
      <c r="H246" s="44"/>
      <c r="I246" s="43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3"/>
      <c r="BI246" s="42"/>
      <c r="BJ246" s="43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3"/>
      <c r="DJ246" s="43"/>
      <c r="DK246" s="43"/>
    </row>
    <row r="247" spans="1:115" ht="14.25" customHeight="1">
      <c r="A247" s="42"/>
      <c r="B247" s="43"/>
      <c r="C247" s="43"/>
      <c r="D247" s="43"/>
      <c r="E247" s="43"/>
      <c r="F247" s="43"/>
      <c r="G247" s="43"/>
      <c r="H247" s="44"/>
      <c r="I247" s="43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3"/>
      <c r="BI247" s="42"/>
      <c r="BJ247" s="43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3"/>
      <c r="DJ247" s="43"/>
      <c r="DK247" s="43"/>
    </row>
    <row r="248" spans="1:115" ht="14.25" customHeight="1">
      <c r="A248" s="42"/>
      <c r="B248" s="43"/>
      <c r="C248" s="43"/>
      <c r="D248" s="43"/>
      <c r="E248" s="43"/>
      <c r="F248" s="43"/>
      <c r="G248" s="43"/>
      <c r="H248" s="44"/>
      <c r="I248" s="43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3"/>
      <c r="BI248" s="42"/>
      <c r="BJ248" s="43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3"/>
      <c r="DJ248" s="43"/>
      <c r="DK248" s="43"/>
    </row>
    <row r="249" spans="1:115" ht="14.25" customHeight="1">
      <c r="A249" s="42"/>
      <c r="B249" s="43"/>
      <c r="C249" s="43"/>
      <c r="D249" s="43"/>
      <c r="E249" s="43"/>
      <c r="F249" s="43"/>
      <c r="G249" s="43"/>
      <c r="H249" s="44"/>
      <c r="I249" s="43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3"/>
      <c r="BI249" s="42"/>
      <c r="BJ249" s="43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3"/>
      <c r="DJ249" s="43"/>
      <c r="DK249" s="43"/>
    </row>
    <row r="250" spans="1:115" ht="14.25" customHeight="1">
      <c r="A250" s="42"/>
      <c r="B250" s="43"/>
      <c r="C250" s="43"/>
      <c r="D250" s="43"/>
      <c r="E250" s="43"/>
      <c r="F250" s="43"/>
      <c r="G250" s="43"/>
      <c r="H250" s="44"/>
      <c r="I250" s="43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3"/>
      <c r="BI250" s="42"/>
      <c r="BJ250" s="43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3"/>
      <c r="DJ250" s="43"/>
      <c r="DK250" s="43"/>
    </row>
    <row r="251" spans="1:115" ht="14.25" customHeight="1">
      <c r="A251" s="42"/>
      <c r="B251" s="43"/>
      <c r="C251" s="43"/>
      <c r="D251" s="43"/>
      <c r="E251" s="43"/>
      <c r="F251" s="43"/>
      <c r="G251" s="43"/>
      <c r="H251" s="44"/>
      <c r="I251" s="43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3"/>
      <c r="BI251" s="42"/>
      <c r="BJ251" s="43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3"/>
      <c r="DJ251" s="43"/>
      <c r="DK251" s="43"/>
    </row>
    <row r="252" spans="1:115" ht="14.25" customHeight="1">
      <c r="A252" s="42"/>
      <c r="B252" s="43"/>
      <c r="C252" s="43"/>
      <c r="D252" s="43"/>
      <c r="E252" s="43"/>
      <c r="F252" s="43"/>
      <c r="G252" s="43"/>
      <c r="H252" s="44"/>
      <c r="I252" s="43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3"/>
      <c r="BI252" s="42"/>
      <c r="BJ252" s="43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3"/>
      <c r="DJ252" s="43"/>
      <c r="DK252" s="43"/>
    </row>
    <row r="253" spans="1:115" ht="14.25" customHeight="1">
      <c r="A253" s="42"/>
      <c r="B253" s="43"/>
      <c r="C253" s="43"/>
      <c r="D253" s="43"/>
      <c r="E253" s="43"/>
      <c r="F253" s="43"/>
      <c r="G253" s="43"/>
      <c r="H253" s="44"/>
      <c r="I253" s="43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3"/>
      <c r="BI253" s="42"/>
      <c r="BJ253" s="43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3"/>
      <c r="DJ253" s="43"/>
      <c r="DK253" s="43"/>
    </row>
    <row r="254" spans="1:115" ht="14.25" customHeight="1">
      <c r="A254" s="42"/>
      <c r="B254" s="43"/>
      <c r="C254" s="43"/>
      <c r="D254" s="43"/>
      <c r="E254" s="43"/>
      <c r="F254" s="43"/>
      <c r="G254" s="43"/>
      <c r="H254" s="44"/>
      <c r="I254" s="43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3"/>
      <c r="BI254" s="42"/>
      <c r="BJ254" s="43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3"/>
      <c r="DJ254" s="43"/>
      <c r="DK254" s="43"/>
    </row>
    <row r="255" spans="1:115" ht="14.25" customHeight="1">
      <c r="A255" s="42"/>
      <c r="B255" s="43"/>
      <c r="C255" s="43"/>
      <c r="D255" s="43"/>
      <c r="E255" s="43"/>
      <c r="F255" s="43"/>
      <c r="G255" s="43"/>
      <c r="H255" s="44"/>
      <c r="I255" s="43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3"/>
      <c r="BI255" s="42"/>
      <c r="BJ255" s="43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3"/>
      <c r="DJ255" s="43"/>
      <c r="DK255" s="43"/>
    </row>
    <row r="256" spans="1:115" ht="14.25" customHeight="1">
      <c r="A256" s="42"/>
      <c r="B256" s="43"/>
      <c r="C256" s="43"/>
      <c r="D256" s="43"/>
      <c r="E256" s="43"/>
      <c r="F256" s="43"/>
      <c r="G256" s="43"/>
      <c r="H256" s="44"/>
      <c r="I256" s="43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3"/>
      <c r="BI256" s="42"/>
      <c r="BJ256" s="43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3"/>
      <c r="DJ256" s="43"/>
      <c r="DK256" s="43"/>
    </row>
    <row r="257" spans="1:115" ht="14.25" customHeight="1">
      <c r="A257" s="42"/>
      <c r="B257" s="43"/>
      <c r="C257" s="43"/>
      <c r="D257" s="43"/>
      <c r="E257" s="43"/>
      <c r="F257" s="43"/>
      <c r="G257" s="43"/>
      <c r="H257" s="44"/>
      <c r="I257" s="43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3"/>
      <c r="BI257" s="42"/>
      <c r="BJ257" s="43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3"/>
      <c r="DJ257" s="43"/>
      <c r="DK257" s="43"/>
    </row>
    <row r="258" spans="1:115" ht="14.25" customHeight="1">
      <c r="A258" s="42"/>
      <c r="B258" s="43"/>
      <c r="C258" s="43"/>
      <c r="D258" s="43"/>
      <c r="E258" s="43"/>
      <c r="F258" s="43"/>
      <c r="G258" s="43"/>
      <c r="H258" s="44"/>
      <c r="I258" s="43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3"/>
      <c r="BI258" s="42"/>
      <c r="BJ258" s="43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3"/>
      <c r="DJ258" s="43"/>
      <c r="DK258" s="43"/>
    </row>
    <row r="259" spans="1:115" ht="14.25" customHeight="1">
      <c r="A259" s="42"/>
      <c r="B259" s="43"/>
      <c r="C259" s="43"/>
      <c r="D259" s="43"/>
      <c r="E259" s="43"/>
      <c r="F259" s="43"/>
      <c r="G259" s="43"/>
      <c r="H259" s="44"/>
      <c r="I259" s="43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3"/>
      <c r="BI259" s="42"/>
      <c r="BJ259" s="43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3"/>
      <c r="DJ259" s="43"/>
      <c r="DK259" s="43"/>
    </row>
    <row r="260" spans="1:115" ht="14.25" customHeight="1">
      <c r="A260" s="42"/>
      <c r="B260" s="43"/>
      <c r="C260" s="43"/>
      <c r="D260" s="43"/>
      <c r="E260" s="43"/>
      <c r="F260" s="43"/>
      <c r="G260" s="43"/>
      <c r="H260" s="44"/>
      <c r="I260" s="43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3"/>
      <c r="BI260" s="42"/>
      <c r="BJ260" s="43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3"/>
      <c r="DJ260" s="43"/>
      <c r="DK260" s="43"/>
    </row>
    <row r="261" spans="1:115" ht="14.25" customHeight="1">
      <c r="A261" s="42"/>
      <c r="B261" s="43"/>
      <c r="C261" s="43"/>
      <c r="D261" s="43"/>
      <c r="E261" s="43"/>
      <c r="F261" s="43"/>
      <c r="G261" s="43"/>
      <c r="H261" s="44"/>
      <c r="I261" s="43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3"/>
      <c r="BI261" s="42"/>
      <c r="BJ261" s="43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3"/>
      <c r="DJ261" s="43"/>
      <c r="DK261" s="43"/>
    </row>
    <row r="262" spans="1:115" ht="14.25" customHeight="1">
      <c r="A262" s="42"/>
      <c r="B262" s="43"/>
      <c r="C262" s="43"/>
      <c r="D262" s="43"/>
      <c r="E262" s="43"/>
      <c r="F262" s="43"/>
      <c r="G262" s="43"/>
      <c r="H262" s="44"/>
      <c r="I262" s="43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3"/>
      <c r="BI262" s="42"/>
      <c r="BJ262" s="43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3"/>
      <c r="DJ262" s="43"/>
      <c r="DK262" s="43"/>
    </row>
    <row r="263" spans="1:115" ht="14.25" customHeight="1">
      <c r="A263" s="42"/>
      <c r="B263" s="43"/>
      <c r="C263" s="43"/>
      <c r="D263" s="43"/>
      <c r="E263" s="43"/>
      <c r="F263" s="43"/>
      <c r="G263" s="43"/>
      <c r="H263" s="44"/>
      <c r="I263" s="43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3"/>
      <c r="BI263" s="42"/>
      <c r="BJ263" s="43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3"/>
      <c r="DJ263" s="43"/>
      <c r="DK263" s="43"/>
    </row>
    <row r="264" spans="1:115" ht="14.25" customHeight="1">
      <c r="A264" s="42"/>
      <c r="B264" s="43"/>
      <c r="C264" s="43"/>
      <c r="D264" s="43"/>
      <c r="E264" s="43"/>
      <c r="F264" s="43"/>
      <c r="G264" s="43"/>
      <c r="H264" s="44"/>
      <c r="I264" s="43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3"/>
      <c r="BI264" s="42"/>
      <c r="BJ264" s="43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3"/>
      <c r="DJ264" s="43"/>
      <c r="DK264" s="43"/>
    </row>
    <row r="265" spans="1:115" ht="14.25" customHeight="1">
      <c r="A265" s="42"/>
      <c r="B265" s="43"/>
      <c r="C265" s="43"/>
      <c r="D265" s="43"/>
      <c r="E265" s="43"/>
      <c r="F265" s="43"/>
      <c r="G265" s="43"/>
      <c r="H265" s="44"/>
      <c r="I265" s="43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3"/>
      <c r="BI265" s="42"/>
      <c r="BJ265" s="43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3"/>
      <c r="DJ265" s="43"/>
      <c r="DK265" s="43"/>
    </row>
    <row r="266" spans="1:115" ht="14.25" customHeight="1">
      <c r="A266" s="42"/>
      <c r="B266" s="43"/>
      <c r="C266" s="43"/>
      <c r="D266" s="43"/>
      <c r="E266" s="43"/>
      <c r="F266" s="43"/>
      <c r="G266" s="43"/>
      <c r="H266" s="44"/>
      <c r="I266" s="43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3"/>
      <c r="BI266" s="42"/>
      <c r="BJ266" s="43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3"/>
      <c r="DJ266" s="43"/>
      <c r="DK266" s="43"/>
    </row>
    <row r="267" spans="1:115" ht="14.25" customHeight="1">
      <c r="A267" s="42"/>
      <c r="B267" s="43"/>
      <c r="C267" s="43"/>
      <c r="D267" s="43"/>
      <c r="E267" s="43"/>
      <c r="F267" s="43"/>
      <c r="G267" s="43"/>
      <c r="H267" s="44"/>
      <c r="I267" s="43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3"/>
      <c r="BI267" s="42"/>
      <c r="BJ267" s="43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3"/>
      <c r="DJ267" s="43"/>
      <c r="DK267" s="43"/>
    </row>
    <row r="268" spans="1:115" ht="14.25" customHeight="1">
      <c r="A268" s="42"/>
      <c r="B268" s="43"/>
      <c r="C268" s="43"/>
      <c r="D268" s="43"/>
      <c r="E268" s="43"/>
      <c r="F268" s="43"/>
      <c r="G268" s="43"/>
      <c r="H268" s="44"/>
      <c r="I268" s="43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3"/>
      <c r="BI268" s="42"/>
      <c r="BJ268" s="43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3"/>
      <c r="DJ268" s="43"/>
      <c r="DK268" s="43"/>
    </row>
    <row r="269" spans="1:115" ht="14.25" customHeight="1">
      <c r="A269" s="42"/>
      <c r="B269" s="43"/>
      <c r="C269" s="43"/>
      <c r="D269" s="43"/>
      <c r="E269" s="43"/>
      <c r="F269" s="43"/>
      <c r="G269" s="43"/>
      <c r="H269" s="44"/>
      <c r="I269" s="43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3"/>
      <c r="BI269" s="42"/>
      <c r="BJ269" s="43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3"/>
      <c r="DJ269" s="43"/>
      <c r="DK269" s="43"/>
    </row>
    <row r="270" spans="1:115" ht="14.25" customHeight="1">
      <c r="A270" s="42"/>
      <c r="B270" s="43"/>
      <c r="C270" s="43"/>
      <c r="D270" s="43"/>
      <c r="E270" s="43"/>
      <c r="F270" s="43"/>
      <c r="G270" s="43"/>
      <c r="H270" s="44"/>
      <c r="I270" s="43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3"/>
      <c r="BI270" s="42"/>
      <c r="BJ270" s="43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3"/>
      <c r="DJ270" s="43"/>
      <c r="DK270" s="43"/>
    </row>
    <row r="271" spans="1:115" ht="14.25" customHeight="1">
      <c r="A271" s="42"/>
      <c r="B271" s="43"/>
      <c r="C271" s="43"/>
      <c r="D271" s="43"/>
      <c r="E271" s="43"/>
      <c r="F271" s="43"/>
      <c r="G271" s="43"/>
      <c r="H271" s="44"/>
      <c r="I271" s="43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3"/>
      <c r="BI271" s="42"/>
      <c r="BJ271" s="43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3"/>
      <c r="DJ271" s="43"/>
      <c r="DK271" s="43"/>
    </row>
    <row r="272" spans="1:115" ht="14.25" customHeight="1">
      <c r="A272" s="42"/>
      <c r="B272" s="43"/>
      <c r="C272" s="43"/>
      <c r="D272" s="43"/>
      <c r="E272" s="43"/>
      <c r="F272" s="43"/>
      <c r="G272" s="43"/>
      <c r="H272" s="44"/>
      <c r="I272" s="43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3"/>
      <c r="BI272" s="42"/>
      <c r="BJ272" s="43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3"/>
      <c r="DJ272" s="43"/>
      <c r="DK272" s="43"/>
    </row>
    <row r="273" spans="1:115" ht="14.25" customHeight="1">
      <c r="A273" s="42"/>
      <c r="B273" s="43"/>
      <c r="C273" s="43"/>
      <c r="D273" s="43"/>
      <c r="E273" s="43"/>
      <c r="F273" s="43"/>
      <c r="G273" s="43"/>
      <c r="H273" s="44"/>
      <c r="I273" s="43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3"/>
      <c r="BI273" s="42"/>
      <c r="BJ273" s="43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3"/>
      <c r="DJ273" s="43"/>
      <c r="DK273" s="43"/>
    </row>
    <row r="274" spans="1:115" ht="14.25" customHeight="1">
      <c r="A274" s="42"/>
      <c r="B274" s="43"/>
      <c r="C274" s="43"/>
      <c r="D274" s="43"/>
      <c r="E274" s="43"/>
      <c r="F274" s="43"/>
      <c r="G274" s="43"/>
      <c r="H274" s="44"/>
      <c r="I274" s="43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3"/>
      <c r="BI274" s="42"/>
      <c r="BJ274" s="43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3"/>
      <c r="DJ274" s="43"/>
      <c r="DK274" s="43"/>
    </row>
    <row r="275" spans="1:115" ht="14.25" customHeight="1">
      <c r="A275" s="42"/>
      <c r="B275" s="43"/>
      <c r="C275" s="43"/>
      <c r="D275" s="43"/>
      <c r="E275" s="43"/>
      <c r="F275" s="43"/>
      <c r="G275" s="43"/>
      <c r="H275" s="44"/>
      <c r="I275" s="43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3"/>
      <c r="BI275" s="42"/>
      <c r="BJ275" s="43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3"/>
      <c r="DJ275" s="43"/>
      <c r="DK275" s="43"/>
    </row>
    <row r="276" spans="1:115" ht="14.25" customHeight="1">
      <c r="A276" s="42"/>
      <c r="B276" s="43"/>
      <c r="C276" s="43"/>
      <c r="D276" s="43"/>
      <c r="E276" s="43"/>
      <c r="F276" s="43"/>
      <c r="G276" s="43"/>
      <c r="H276" s="44"/>
      <c r="I276" s="43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3"/>
      <c r="BI276" s="42"/>
      <c r="BJ276" s="43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3"/>
      <c r="DJ276" s="43"/>
      <c r="DK276" s="43"/>
    </row>
    <row r="277" spans="1:115" ht="14.25" customHeight="1">
      <c r="A277" s="42"/>
      <c r="B277" s="43"/>
      <c r="C277" s="43"/>
      <c r="D277" s="43"/>
      <c r="E277" s="43"/>
      <c r="F277" s="43"/>
      <c r="G277" s="43"/>
      <c r="H277" s="44"/>
      <c r="I277" s="43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3"/>
      <c r="BI277" s="42"/>
      <c r="BJ277" s="43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3"/>
      <c r="DJ277" s="43"/>
      <c r="DK277" s="43"/>
    </row>
    <row r="278" spans="1:115" ht="14.25" customHeight="1">
      <c r="A278" s="42"/>
      <c r="B278" s="43"/>
      <c r="C278" s="43"/>
      <c r="D278" s="43"/>
      <c r="E278" s="43"/>
      <c r="F278" s="43"/>
      <c r="G278" s="43"/>
      <c r="H278" s="44"/>
      <c r="I278" s="43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3"/>
      <c r="BI278" s="42"/>
      <c r="BJ278" s="43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3"/>
      <c r="DJ278" s="43"/>
      <c r="DK278" s="43"/>
    </row>
    <row r="279" spans="1:115" ht="14.25" customHeight="1">
      <c r="A279" s="42"/>
      <c r="B279" s="43"/>
      <c r="C279" s="43"/>
      <c r="D279" s="43"/>
      <c r="E279" s="43"/>
      <c r="F279" s="43"/>
      <c r="G279" s="43"/>
      <c r="H279" s="44"/>
      <c r="I279" s="43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3"/>
      <c r="BI279" s="42"/>
      <c r="BJ279" s="43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3"/>
      <c r="DJ279" s="43"/>
      <c r="DK279" s="43"/>
    </row>
    <row r="280" spans="1:115" ht="14.25" customHeight="1">
      <c r="A280" s="42"/>
      <c r="B280" s="43"/>
      <c r="C280" s="43"/>
      <c r="D280" s="43"/>
      <c r="E280" s="43"/>
      <c r="F280" s="43"/>
      <c r="G280" s="43"/>
      <c r="H280" s="44"/>
      <c r="I280" s="43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3"/>
      <c r="BI280" s="42"/>
      <c r="BJ280" s="43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3"/>
      <c r="DJ280" s="43"/>
      <c r="DK280" s="43"/>
    </row>
    <row r="281" spans="1:115" ht="14.25" customHeight="1">
      <c r="A281" s="42"/>
      <c r="B281" s="43"/>
      <c r="C281" s="43"/>
      <c r="D281" s="43"/>
      <c r="E281" s="43"/>
      <c r="F281" s="43"/>
      <c r="G281" s="43"/>
      <c r="H281" s="44"/>
      <c r="I281" s="43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3"/>
      <c r="BI281" s="42"/>
      <c r="BJ281" s="43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3"/>
      <c r="DJ281" s="43"/>
      <c r="DK281" s="43"/>
    </row>
    <row r="282" spans="1:115" ht="14.25" customHeight="1">
      <c r="A282" s="42"/>
      <c r="B282" s="43"/>
      <c r="C282" s="43"/>
      <c r="D282" s="43"/>
      <c r="E282" s="43"/>
      <c r="F282" s="43"/>
      <c r="G282" s="43"/>
      <c r="H282" s="44"/>
      <c r="I282" s="43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3"/>
      <c r="BI282" s="42"/>
      <c r="BJ282" s="43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3"/>
      <c r="DJ282" s="43"/>
      <c r="DK282" s="43"/>
    </row>
    <row r="283" spans="1:115" ht="14.25" customHeight="1">
      <c r="A283" s="42"/>
      <c r="B283" s="43"/>
      <c r="C283" s="43"/>
      <c r="D283" s="43"/>
      <c r="E283" s="43"/>
      <c r="F283" s="43"/>
      <c r="G283" s="43"/>
      <c r="H283" s="44"/>
      <c r="I283" s="43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3"/>
      <c r="BI283" s="42"/>
      <c r="BJ283" s="43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3"/>
      <c r="DJ283" s="43"/>
      <c r="DK283" s="43"/>
    </row>
    <row r="284" spans="1:115" ht="14.25" customHeight="1">
      <c r="A284" s="42"/>
      <c r="B284" s="43"/>
      <c r="C284" s="43"/>
      <c r="D284" s="43"/>
      <c r="E284" s="43"/>
      <c r="F284" s="43"/>
      <c r="G284" s="43"/>
      <c r="H284" s="44"/>
      <c r="I284" s="43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3"/>
      <c r="BI284" s="42"/>
      <c r="BJ284" s="43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3"/>
      <c r="DJ284" s="43"/>
      <c r="DK284" s="43"/>
    </row>
    <row r="285" spans="1:115" ht="14.25" customHeight="1">
      <c r="A285" s="42"/>
      <c r="B285" s="43"/>
      <c r="C285" s="43"/>
      <c r="D285" s="43"/>
      <c r="E285" s="43"/>
      <c r="F285" s="43"/>
      <c r="G285" s="43"/>
      <c r="H285" s="44"/>
      <c r="I285" s="43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3"/>
      <c r="BI285" s="42"/>
      <c r="BJ285" s="43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3"/>
      <c r="DJ285" s="43"/>
      <c r="DK285" s="43"/>
    </row>
    <row r="286" spans="1:115" ht="14.25" customHeight="1">
      <c r="A286" s="42"/>
      <c r="B286" s="43"/>
      <c r="C286" s="43"/>
      <c r="D286" s="43"/>
      <c r="E286" s="43"/>
      <c r="F286" s="43"/>
      <c r="G286" s="43"/>
      <c r="H286" s="44"/>
      <c r="I286" s="43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3"/>
      <c r="BI286" s="42"/>
      <c r="BJ286" s="43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3"/>
      <c r="DJ286" s="43"/>
      <c r="DK286" s="43"/>
    </row>
    <row r="287" spans="1:115" ht="14.25" customHeight="1">
      <c r="A287" s="42"/>
      <c r="B287" s="43"/>
      <c r="C287" s="43"/>
      <c r="D287" s="43"/>
      <c r="E287" s="43"/>
      <c r="F287" s="43"/>
      <c r="G287" s="43"/>
      <c r="H287" s="44"/>
      <c r="I287" s="43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3"/>
      <c r="BI287" s="42"/>
      <c r="BJ287" s="43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3"/>
      <c r="DJ287" s="43"/>
      <c r="DK287" s="43"/>
    </row>
    <row r="288" spans="1:115" ht="14.25" customHeight="1">
      <c r="A288" s="42"/>
      <c r="B288" s="43"/>
      <c r="C288" s="43"/>
      <c r="D288" s="43"/>
      <c r="E288" s="43"/>
      <c r="F288" s="43"/>
      <c r="G288" s="43"/>
      <c r="H288" s="44"/>
      <c r="I288" s="43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3"/>
      <c r="BI288" s="42"/>
      <c r="BJ288" s="43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3"/>
      <c r="DJ288" s="43"/>
      <c r="DK288" s="43"/>
    </row>
    <row r="289" spans="1:115" ht="14.25" customHeight="1">
      <c r="A289" s="42"/>
      <c r="B289" s="43"/>
      <c r="C289" s="43"/>
      <c r="D289" s="43"/>
      <c r="E289" s="43"/>
      <c r="F289" s="43"/>
      <c r="G289" s="43"/>
      <c r="H289" s="44"/>
      <c r="I289" s="43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3"/>
      <c r="BI289" s="42"/>
      <c r="BJ289" s="43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3"/>
      <c r="DJ289" s="43"/>
      <c r="DK289" s="43"/>
    </row>
    <row r="290" spans="1:115" ht="14.25" customHeight="1">
      <c r="A290" s="42"/>
      <c r="B290" s="43"/>
      <c r="C290" s="43"/>
      <c r="D290" s="43"/>
      <c r="E290" s="43"/>
      <c r="F290" s="43"/>
      <c r="G290" s="43"/>
      <c r="H290" s="44"/>
      <c r="I290" s="43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3"/>
      <c r="BI290" s="42"/>
      <c r="BJ290" s="43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3"/>
      <c r="DJ290" s="43"/>
      <c r="DK290" s="43"/>
    </row>
    <row r="291" spans="1:115" ht="14.25" customHeight="1">
      <c r="A291" s="42"/>
      <c r="B291" s="43"/>
      <c r="C291" s="43"/>
      <c r="D291" s="43"/>
      <c r="E291" s="43"/>
      <c r="F291" s="43"/>
      <c r="G291" s="43"/>
      <c r="H291" s="44"/>
      <c r="I291" s="43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3"/>
      <c r="BI291" s="42"/>
      <c r="BJ291" s="43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3"/>
      <c r="DJ291" s="43"/>
      <c r="DK291" s="43"/>
    </row>
    <row r="292" spans="1:115" ht="14.25" customHeight="1">
      <c r="A292" s="42"/>
      <c r="B292" s="43"/>
      <c r="C292" s="43"/>
      <c r="D292" s="43"/>
      <c r="E292" s="43"/>
      <c r="F292" s="43"/>
      <c r="G292" s="43"/>
      <c r="H292" s="44"/>
      <c r="I292" s="43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3"/>
      <c r="BI292" s="42"/>
      <c r="BJ292" s="43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3"/>
      <c r="DJ292" s="43"/>
      <c r="DK292" s="43"/>
    </row>
    <row r="293" spans="1:115" ht="14.25" customHeight="1">
      <c r="A293" s="42"/>
      <c r="B293" s="43"/>
      <c r="C293" s="43"/>
      <c r="D293" s="43"/>
      <c r="E293" s="43"/>
      <c r="F293" s="43"/>
      <c r="G293" s="43"/>
      <c r="H293" s="44"/>
      <c r="I293" s="43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3"/>
      <c r="BI293" s="42"/>
      <c r="BJ293" s="43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3"/>
      <c r="DJ293" s="43"/>
      <c r="DK293" s="43"/>
    </row>
    <row r="294" spans="1:115" ht="14.25" customHeight="1">
      <c r="A294" s="42"/>
      <c r="B294" s="43"/>
      <c r="C294" s="43"/>
      <c r="D294" s="43"/>
      <c r="E294" s="43"/>
      <c r="F294" s="43"/>
      <c r="G294" s="43"/>
      <c r="H294" s="44"/>
      <c r="I294" s="43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3"/>
      <c r="BI294" s="42"/>
      <c r="BJ294" s="43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3"/>
      <c r="DJ294" s="43"/>
      <c r="DK294" s="43"/>
    </row>
    <row r="295" spans="1:115" ht="14.25" customHeight="1">
      <c r="A295" s="42"/>
      <c r="B295" s="43"/>
      <c r="C295" s="43"/>
      <c r="D295" s="43"/>
      <c r="E295" s="43"/>
      <c r="F295" s="43"/>
      <c r="G295" s="43"/>
      <c r="H295" s="44"/>
      <c r="I295" s="43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3"/>
      <c r="BI295" s="42"/>
      <c r="BJ295" s="43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3"/>
      <c r="DJ295" s="43"/>
      <c r="DK295" s="43"/>
    </row>
    <row r="296" spans="1:115" ht="14.25" customHeight="1">
      <c r="A296" s="42"/>
      <c r="B296" s="43"/>
      <c r="C296" s="43"/>
      <c r="D296" s="43"/>
      <c r="E296" s="43"/>
      <c r="F296" s="43"/>
      <c r="G296" s="43"/>
      <c r="H296" s="44"/>
      <c r="I296" s="43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3"/>
      <c r="BI296" s="42"/>
      <c r="BJ296" s="43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3"/>
      <c r="DJ296" s="43"/>
      <c r="DK296" s="43"/>
    </row>
    <row r="297" spans="1:115" ht="14.25" customHeight="1">
      <c r="A297" s="42"/>
      <c r="B297" s="43"/>
      <c r="C297" s="43"/>
      <c r="D297" s="43"/>
      <c r="E297" s="43"/>
      <c r="F297" s="43"/>
      <c r="G297" s="43"/>
      <c r="H297" s="44"/>
      <c r="I297" s="43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3"/>
      <c r="BI297" s="42"/>
      <c r="BJ297" s="43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3"/>
      <c r="DJ297" s="43"/>
      <c r="DK297" s="43"/>
    </row>
    <row r="298" spans="1:115" ht="14.25" customHeight="1">
      <c r="A298" s="42"/>
      <c r="B298" s="43"/>
      <c r="C298" s="43"/>
      <c r="D298" s="43"/>
      <c r="E298" s="43"/>
      <c r="F298" s="43"/>
      <c r="G298" s="43"/>
      <c r="H298" s="44"/>
      <c r="I298" s="43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3"/>
      <c r="BI298" s="42"/>
      <c r="BJ298" s="43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3"/>
      <c r="DJ298" s="43"/>
      <c r="DK298" s="43"/>
    </row>
    <row r="299" spans="1:115" ht="14.25" customHeight="1">
      <c r="A299" s="42"/>
      <c r="B299" s="43"/>
      <c r="C299" s="43"/>
      <c r="D299" s="43"/>
      <c r="E299" s="43"/>
      <c r="F299" s="43"/>
      <c r="G299" s="43"/>
      <c r="H299" s="44"/>
      <c r="I299" s="43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3"/>
      <c r="BI299" s="42"/>
      <c r="BJ299" s="43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3"/>
      <c r="DJ299" s="43"/>
      <c r="DK299" s="43"/>
    </row>
    <row r="300" spans="1:115" ht="14.25" customHeight="1">
      <c r="A300" s="42"/>
      <c r="B300" s="43"/>
      <c r="C300" s="43"/>
      <c r="D300" s="43"/>
      <c r="E300" s="43"/>
      <c r="F300" s="43"/>
      <c r="G300" s="43"/>
      <c r="H300" s="44"/>
      <c r="I300" s="43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3"/>
      <c r="BI300" s="42"/>
      <c r="BJ300" s="43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3"/>
      <c r="DJ300" s="43"/>
      <c r="DK300" s="43"/>
    </row>
    <row r="301" spans="1:115" ht="14.25" customHeight="1">
      <c r="A301" s="42"/>
      <c r="B301" s="43"/>
      <c r="C301" s="43"/>
      <c r="D301" s="43"/>
      <c r="E301" s="43"/>
      <c r="F301" s="43"/>
      <c r="G301" s="43"/>
      <c r="H301" s="44"/>
      <c r="I301" s="43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3"/>
      <c r="BI301" s="42"/>
      <c r="BJ301" s="43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3"/>
      <c r="DJ301" s="43"/>
      <c r="DK301" s="43"/>
    </row>
    <row r="302" spans="1:115" ht="14.25" customHeight="1">
      <c r="A302" s="42"/>
      <c r="B302" s="43"/>
      <c r="C302" s="43"/>
      <c r="D302" s="43"/>
      <c r="E302" s="43"/>
      <c r="F302" s="43"/>
      <c r="G302" s="43"/>
      <c r="H302" s="44"/>
      <c r="I302" s="43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3"/>
      <c r="BI302" s="42"/>
      <c r="BJ302" s="43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3"/>
      <c r="DJ302" s="43"/>
      <c r="DK302" s="43"/>
    </row>
    <row r="303" spans="1:115" ht="14.25" customHeight="1">
      <c r="A303" s="42"/>
      <c r="B303" s="43"/>
      <c r="C303" s="43"/>
      <c r="D303" s="43"/>
      <c r="E303" s="43"/>
      <c r="F303" s="43"/>
      <c r="G303" s="43"/>
      <c r="H303" s="44"/>
      <c r="I303" s="43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3"/>
      <c r="BI303" s="42"/>
      <c r="BJ303" s="43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3"/>
      <c r="DJ303" s="43"/>
      <c r="DK303" s="43"/>
    </row>
    <row r="304" spans="1:115" ht="14.25" customHeight="1">
      <c r="A304" s="42"/>
      <c r="B304" s="43"/>
      <c r="C304" s="43"/>
      <c r="D304" s="43"/>
      <c r="E304" s="43"/>
      <c r="F304" s="43"/>
      <c r="G304" s="43"/>
      <c r="H304" s="44"/>
      <c r="I304" s="43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3"/>
      <c r="BI304" s="42"/>
      <c r="BJ304" s="43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3"/>
      <c r="DJ304" s="43"/>
      <c r="DK304" s="43"/>
    </row>
    <row r="305" spans="1:115" ht="14.25" customHeight="1">
      <c r="A305" s="42"/>
      <c r="B305" s="43"/>
      <c r="C305" s="43"/>
      <c r="D305" s="43"/>
      <c r="E305" s="43"/>
      <c r="F305" s="43"/>
      <c r="G305" s="43"/>
      <c r="H305" s="44"/>
      <c r="I305" s="43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3"/>
      <c r="BI305" s="42"/>
      <c r="BJ305" s="43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3"/>
      <c r="DJ305" s="43"/>
      <c r="DK305" s="43"/>
    </row>
    <row r="306" spans="1:115" ht="14.25" customHeight="1">
      <c r="A306" s="42"/>
      <c r="B306" s="43"/>
      <c r="C306" s="43"/>
      <c r="D306" s="43"/>
      <c r="E306" s="43"/>
      <c r="F306" s="43"/>
      <c r="G306" s="43"/>
      <c r="H306" s="44"/>
      <c r="I306" s="43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3"/>
      <c r="BI306" s="42"/>
      <c r="BJ306" s="43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3"/>
      <c r="DJ306" s="43"/>
      <c r="DK306" s="43"/>
    </row>
    <row r="307" spans="1:115" ht="14.25" customHeight="1">
      <c r="A307" s="42"/>
      <c r="B307" s="43"/>
      <c r="C307" s="43"/>
      <c r="D307" s="43"/>
      <c r="E307" s="43"/>
      <c r="F307" s="43"/>
      <c r="G307" s="43"/>
      <c r="H307" s="44"/>
      <c r="I307" s="43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3"/>
      <c r="BI307" s="42"/>
      <c r="BJ307" s="43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3"/>
      <c r="DJ307" s="43"/>
      <c r="DK307" s="43"/>
    </row>
    <row r="308" spans="1:115" ht="14.25" customHeight="1">
      <c r="A308" s="42"/>
      <c r="B308" s="43"/>
      <c r="C308" s="43"/>
      <c r="D308" s="43"/>
      <c r="E308" s="43"/>
      <c r="F308" s="43"/>
      <c r="G308" s="43"/>
      <c r="H308" s="44"/>
      <c r="I308" s="43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3"/>
      <c r="BI308" s="42"/>
      <c r="BJ308" s="43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3"/>
      <c r="DJ308" s="43"/>
      <c r="DK308" s="43"/>
    </row>
    <row r="309" spans="1:115" ht="14.25" customHeight="1">
      <c r="A309" s="42"/>
      <c r="B309" s="43"/>
      <c r="C309" s="43"/>
      <c r="D309" s="43"/>
      <c r="E309" s="43"/>
      <c r="F309" s="43"/>
      <c r="G309" s="43"/>
      <c r="H309" s="44"/>
      <c r="I309" s="43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3"/>
      <c r="BI309" s="42"/>
      <c r="BJ309" s="43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3"/>
      <c r="DJ309" s="43"/>
      <c r="DK309" s="43"/>
    </row>
    <row r="310" spans="1:115" ht="14.25" customHeight="1">
      <c r="A310" s="42"/>
      <c r="B310" s="43"/>
      <c r="C310" s="43"/>
      <c r="D310" s="43"/>
      <c r="E310" s="43"/>
      <c r="F310" s="43"/>
      <c r="G310" s="43"/>
      <c r="H310" s="44"/>
      <c r="I310" s="43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3"/>
      <c r="BI310" s="42"/>
      <c r="BJ310" s="43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3"/>
      <c r="DJ310" s="43"/>
      <c r="DK310" s="43"/>
    </row>
    <row r="311" spans="1:115" ht="14.25" customHeight="1">
      <c r="A311" s="42"/>
      <c r="B311" s="43"/>
      <c r="C311" s="43"/>
      <c r="D311" s="43"/>
      <c r="E311" s="43"/>
      <c r="F311" s="43"/>
      <c r="G311" s="43"/>
      <c r="H311" s="44"/>
      <c r="I311" s="43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3"/>
      <c r="BI311" s="42"/>
      <c r="BJ311" s="43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3"/>
      <c r="DJ311" s="43"/>
      <c r="DK311" s="43"/>
    </row>
    <row r="312" spans="1:115" ht="14.25" customHeight="1">
      <c r="A312" s="42"/>
      <c r="B312" s="43"/>
      <c r="C312" s="43"/>
      <c r="D312" s="43"/>
      <c r="E312" s="43"/>
      <c r="F312" s="43"/>
      <c r="G312" s="43"/>
      <c r="H312" s="44"/>
      <c r="I312" s="43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3"/>
      <c r="BI312" s="42"/>
      <c r="BJ312" s="43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3"/>
      <c r="DJ312" s="43"/>
      <c r="DK312" s="43"/>
    </row>
    <row r="313" spans="1:115" ht="14.25" customHeight="1">
      <c r="A313" s="42"/>
      <c r="B313" s="43"/>
      <c r="C313" s="43"/>
      <c r="D313" s="43"/>
      <c r="E313" s="43"/>
      <c r="F313" s="43"/>
      <c r="G313" s="43"/>
      <c r="H313" s="44"/>
      <c r="I313" s="43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3"/>
      <c r="BI313" s="42"/>
      <c r="BJ313" s="43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3"/>
      <c r="DJ313" s="43"/>
      <c r="DK313" s="43"/>
    </row>
    <row r="314" spans="1:115" ht="14.25" customHeight="1">
      <c r="A314" s="42"/>
      <c r="B314" s="43"/>
      <c r="C314" s="43"/>
      <c r="D314" s="43"/>
      <c r="E314" s="43"/>
      <c r="F314" s="43"/>
      <c r="G314" s="43"/>
      <c r="H314" s="44"/>
      <c r="I314" s="43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3"/>
      <c r="BI314" s="42"/>
      <c r="BJ314" s="43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3"/>
      <c r="DJ314" s="43"/>
      <c r="DK314" s="43"/>
    </row>
    <row r="315" spans="1:115" ht="14.25" customHeight="1">
      <c r="A315" s="42"/>
      <c r="B315" s="43"/>
      <c r="C315" s="43"/>
      <c r="D315" s="43"/>
      <c r="E315" s="43"/>
      <c r="F315" s="43"/>
      <c r="G315" s="43"/>
      <c r="H315" s="44"/>
      <c r="I315" s="43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3"/>
      <c r="BI315" s="42"/>
      <c r="BJ315" s="43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3"/>
      <c r="DJ315" s="43"/>
      <c r="DK315" s="43"/>
    </row>
    <row r="316" spans="1:115" ht="14.25" customHeight="1">
      <c r="A316" s="42"/>
      <c r="B316" s="43"/>
      <c r="C316" s="43"/>
      <c r="D316" s="43"/>
      <c r="E316" s="43"/>
      <c r="F316" s="43"/>
      <c r="G316" s="43"/>
      <c r="H316" s="44"/>
      <c r="I316" s="43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3"/>
      <c r="BI316" s="42"/>
      <c r="BJ316" s="43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3"/>
      <c r="DJ316" s="43"/>
      <c r="DK316" s="43"/>
    </row>
    <row r="317" spans="1:115" ht="14.25" customHeight="1">
      <c r="A317" s="42"/>
      <c r="B317" s="43"/>
      <c r="C317" s="43"/>
      <c r="D317" s="43"/>
      <c r="E317" s="43"/>
      <c r="F317" s="43"/>
      <c r="G317" s="43"/>
      <c r="H317" s="44"/>
      <c r="I317" s="43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3"/>
      <c r="BI317" s="42"/>
      <c r="BJ317" s="43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3"/>
      <c r="DJ317" s="43"/>
      <c r="DK317" s="43"/>
    </row>
    <row r="318" spans="1:115" ht="14.25" customHeight="1">
      <c r="A318" s="42"/>
      <c r="B318" s="43"/>
      <c r="C318" s="43"/>
      <c r="D318" s="43"/>
      <c r="E318" s="43"/>
      <c r="F318" s="43"/>
      <c r="G318" s="43"/>
      <c r="H318" s="44"/>
      <c r="I318" s="43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3"/>
      <c r="BI318" s="42"/>
      <c r="BJ318" s="43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3"/>
      <c r="DJ318" s="43"/>
      <c r="DK318" s="43"/>
    </row>
    <row r="319" spans="1:115" ht="14.25" customHeight="1">
      <c r="A319" s="42"/>
      <c r="B319" s="43"/>
      <c r="C319" s="43"/>
      <c r="D319" s="43"/>
      <c r="E319" s="43"/>
      <c r="F319" s="43"/>
      <c r="G319" s="43"/>
      <c r="H319" s="44"/>
      <c r="I319" s="43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3"/>
      <c r="BI319" s="42"/>
      <c r="BJ319" s="43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3"/>
      <c r="DJ319" s="43"/>
      <c r="DK319" s="43"/>
    </row>
    <row r="320" spans="1:115" ht="14.25" customHeight="1">
      <c r="A320" s="42"/>
      <c r="B320" s="43"/>
      <c r="C320" s="43"/>
      <c r="D320" s="43"/>
      <c r="E320" s="43"/>
      <c r="F320" s="43"/>
      <c r="G320" s="43"/>
      <c r="H320" s="44"/>
      <c r="I320" s="43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3"/>
      <c r="BI320" s="42"/>
      <c r="BJ320" s="43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3"/>
      <c r="DJ320" s="43"/>
      <c r="DK320" s="43"/>
    </row>
    <row r="321" spans="1:115" ht="14.25" customHeight="1">
      <c r="A321" s="42"/>
      <c r="B321" s="43"/>
      <c r="C321" s="43"/>
      <c r="D321" s="43"/>
      <c r="E321" s="43"/>
      <c r="F321" s="43"/>
      <c r="G321" s="43"/>
      <c r="H321" s="44"/>
      <c r="I321" s="43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3"/>
      <c r="BI321" s="42"/>
      <c r="BJ321" s="43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3"/>
      <c r="DJ321" s="43"/>
      <c r="DK321" s="43"/>
    </row>
    <row r="322" spans="1:115" ht="14.25" customHeight="1">
      <c r="A322" s="42"/>
      <c r="B322" s="43"/>
      <c r="C322" s="43"/>
      <c r="D322" s="43"/>
      <c r="E322" s="43"/>
      <c r="F322" s="43"/>
      <c r="G322" s="43"/>
      <c r="H322" s="44"/>
      <c r="I322" s="43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3"/>
      <c r="BI322" s="42"/>
      <c r="BJ322" s="43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3"/>
      <c r="DJ322" s="43"/>
      <c r="DK322" s="43"/>
    </row>
    <row r="323" spans="1:115" ht="14.25" customHeight="1">
      <c r="A323" s="42"/>
      <c r="B323" s="43"/>
      <c r="C323" s="43"/>
      <c r="D323" s="43"/>
      <c r="E323" s="43"/>
      <c r="F323" s="43"/>
      <c r="G323" s="43"/>
      <c r="H323" s="44"/>
      <c r="I323" s="43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3"/>
      <c r="BI323" s="42"/>
      <c r="BJ323" s="43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3"/>
      <c r="DJ323" s="43"/>
      <c r="DK323" s="43"/>
    </row>
    <row r="324" spans="1:115" ht="14.25" customHeight="1">
      <c r="A324" s="42"/>
      <c r="B324" s="43"/>
      <c r="C324" s="43"/>
      <c r="D324" s="43"/>
      <c r="E324" s="43"/>
      <c r="F324" s="43"/>
      <c r="G324" s="43"/>
      <c r="H324" s="44"/>
      <c r="I324" s="43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3"/>
      <c r="BI324" s="42"/>
      <c r="BJ324" s="43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3"/>
      <c r="DJ324" s="43"/>
      <c r="DK324" s="43"/>
    </row>
    <row r="325" spans="1:115" ht="14.25" customHeight="1">
      <c r="A325" s="42"/>
      <c r="B325" s="43"/>
      <c r="C325" s="43"/>
      <c r="D325" s="43"/>
      <c r="E325" s="43"/>
      <c r="F325" s="43"/>
      <c r="G325" s="43"/>
      <c r="H325" s="44"/>
      <c r="I325" s="43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3"/>
      <c r="BI325" s="42"/>
      <c r="BJ325" s="43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3"/>
      <c r="DJ325" s="43"/>
      <c r="DK325" s="43"/>
    </row>
    <row r="326" spans="1:115" ht="14.25" customHeight="1">
      <c r="A326" s="42"/>
      <c r="B326" s="43"/>
      <c r="C326" s="43"/>
      <c r="D326" s="43"/>
      <c r="E326" s="43"/>
      <c r="F326" s="43"/>
      <c r="G326" s="43"/>
      <c r="H326" s="44"/>
      <c r="I326" s="43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3"/>
      <c r="BI326" s="42"/>
      <c r="BJ326" s="43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3"/>
      <c r="DJ326" s="43"/>
      <c r="DK326" s="43"/>
    </row>
    <row r="327" spans="1:115" ht="14.25" customHeight="1">
      <c r="A327" s="42"/>
      <c r="B327" s="43"/>
      <c r="C327" s="43"/>
      <c r="D327" s="43"/>
      <c r="E327" s="43"/>
      <c r="F327" s="43"/>
      <c r="G327" s="43"/>
      <c r="H327" s="44"/>
      <c r="I327" s="43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3"/>
      <c r="BI327" s="42"/>
      <c r="BJ327" s="43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3"/>
      <c r="DJ327" s="43"/>
      <c r="DK327" s="43"/>
    </row>
    <row r="328" spans="1:115" ht="14.25" customHeight="1">
      <c r="A328" s="42"/>
      <c r="B328" s="43"/>
      <c r="C328" s="43"/>
      <c r="D328" s="43"/>
      <c r="E328" s="43"/>
      <c r="F328" s="43"/>
      <c r="G328" s="43"/>
      <c r="H328" s="44"/>
      <c r="I328" s="43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3"/>
      <c r="BI328" s="42"/>
      <c r="BJ328" s="43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3"/>
      <c r="DJ328" s="43"/>
      <c r="DK328" s="43"/>
    </row>
    <row r="329" spans="1:115" ht="14.25" customHeight="1">
      <c r="A329" s="42"/>
      <c r="B329" s="43"/>
      <c r="C329" s="43"/>
      <c r="D329" s="43"/>
      <c r="E329" s="43"/>
      <c r="F329" s="43"/>
      <c r="G329" s="43"/>
      <c r="H329" s="44"/>
      <c r="I329" s="43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3"/>
      <c r="BI329" s="42"/>
      <c r="BJ329" s="43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3"/>
      <c r="DJ329" s="43"/>
      <c r="DK329" s="43"/>
    </row>
    <row r="330" spans="1:115" ht="14.25" customHeight="1">
      <c r="A330" s="42"/>
      <c r="B330" s="43"/>
      <c r="C330" s="43"/>
      <c r="D330" s="43"/>
      <c r="E330" s="43"/>
      <c r="F330" s="43"/>
      <c r="G330" s="43"/>
      <c r="H330" s="44"/>
      <c r="I330" s="43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3"/>
      <c r="BI330" s="42"/>
      <c r="BJ330" s="43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3"/>
      <c r="DJ330" s="43"/>
      <c r="DK330" s="43"/>
    </row>
    <row r="331" spans="1:115" ht="14.25" customHeight="1">
      <c r="A331" s="42"/>
      <c r="B331" s="43"/>
      <c r="C331" s="43"/>
      <c r="D331" s="43"/>
      <c r="E331" s="43"/>
      <c r="F331" s="43"/>
      <c r="G331" s="43"/>
      <c r="H331" s="44"/>
      <c r="I331" s="43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3"/>
      <c r="BI331" s="42"/>
      <c r="BJ331" s="43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3"/>
      <c r="DJ331" s="43"/>
      <c r="DK331" s="43"/>
    </row>
    <row r="332" spans="1:115" ht="14.25" customHeight="1">
      <c r="A332" s="42"/>
      <c r="B332" s="43"/>
      <c r="C332" s="43"/>
      <c r="D332" s="43"/>
      <c r="E332" s="43"/>
      <c r="F332" s="43"/>
      <c r="G332" s="43"/>
      <c r="H332" s="44"/>
      <c r="I332" s="43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3"/>
      <c r="BI332" s="42"/>
      <c r="BJ332" s="43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3"/>
      <c r="DJ332" s="43"/>
      <c r="DK332" s="43"/>
    </row>
    <row r="333" spans="1:115" ht="14.25" customHeight="1">
      <c r="A333" s="42"/>
      <c r="B333" s="43"/>
      <c r="C333" s="43"/>
      <c r="D333" s="43"/>
      <c r="E333" s="43"/>
      <c r="F333" s="43"/>
      <c r="G333" s="43"/>
      <c r="H333" s="44"/>
      <c r="I333" s="43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3"/>
      <c r="BI333" s="42"/>
      <c r="BJ333" s="43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3"/>
      <c r="DJ333" s="43"/>
      <c r="DK333" s="43"/>
    </row>
    <row r="334" spans="1:115" ht="14.25" customHeight="1">
      <c r="A334" s="42"/>
      <c r="B334" s="43"/>
      <c r="C334" s="43"/>
      <c r="D334" s="43"/>
      <c r="E334" s="43"/>
      <c r="F334" s="43"/>
      <c r="G334" s="43"/>
      <c r="H334" s="44"/>
      <c r="I334" s="43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3"/>
      <c r="BI334" s="42"/>
      <c r="BJ334" s="43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3"/>
      <c r="DJ334" s="43"/>
      <c r="DK334" s="43"/>
    </row>
    <row r="335" spans="1:115" ht="14.25" customHeight="1">
      <c r="A335" s="42"/>
      <c r="B335" s="43"/>
      <c r="C335" s="43"/>
      <c r="D335" s="43"/>
      <c r="E335" s="43"/>
      <c r="F335" s="43"/>
      <c r="G335" s="43"/>
      <c r="H335" s="44"/>
      <c r="I335" s="43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3"/>
      <c r="BI335" s="42"/>
      <c r="BJ335" s="43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3"/>
      <c r="DJ335" s="43"/>
      <c r="DK335" s="43"/>
    </row>
    <row r="336" spans="1:115" ht="14.25" customHeight="1">
      <c r="A336" s="42"/>
      <c r="B336" s="43"/>
      <c r="C336" s="43"/>
      <c r="D336" s="43"/>
      <c r="E336" s="43"/>
      <c r="F336" s="43"/>
      <c r="G336" s="43"/>
      <c r="H336" s="44"/>
      <c r="I336" s="43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3"/>
      <c r="BI336" s="42"/>
      <c r="BJ336" s="43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3"/>
      <c r="DJ336" s="43"/>
      <c r="DK336" s="43"/>
    </row>
    <row r="337" spans="1:115" ht="14.25" customHeight="1">
      <c r="A337" s="42"/>
      <c r="B337" s="43"/>
      <c r="C337" s="43"/>
      <c r="D337" s="43"/>
      <c r="E337" s="43"/>
      <c r="F337" s="43"/>
      <c r="G337" s="43"/>
      <c r="H337" s="44"/>
      <c r="I337" s="43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3"/>
      <c r="BI337" s="42"/>
      <c r="BJ337" s="43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3"/>
      <c r="DJ337" s="43"/>
      <c r="DK337" s="43"/>
    </row>
    <row r="338" spans="1:115" ht="14.25" customHeight="1">
      <c r="A338" s="42"/>
      <c r="B338" s="43"/>
      <c r="C338" s="43"/>
      <c r="D338" s="43"/>
      <c r="E338" s="43"/>
      <c r="F338" s="43"/>
      <c r="G338" s="43"/>
      <c r="H338" s="44"/>
      <c r="I338" s="43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3"/>
      <c r="BI338" s="42"/>
      <c r="BJ338" s="43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3"/>
      <c r="DJ338" s="43"/>
      <c r="DK338" s="43"/>
    </row>
    <row r="339" spans="1:115" ht="14.25" customHeight="1">
      <c r="A339" s="42"/>
      <c r="B339" s="43"/>
      <c r="C339" s="43"/>
      <c r="D339" s="43"/>
      <c r="E339" s="43"/>
      <c r="F339" s="43"/>
      <c r="G339" s="43"/>
      <c r="H339" s="44"/>
      <c r="I339" s="43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3"/>
      <c r="BI339" s="42"/>
      <c r="BJ339" s="43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3"/>
      <c r="DJ339" s="43"/>
      <c r="DK339" s="43"/>
    </row>
    <row r="340" spans="1:115" ht="14.25" customHeight="1">
      <c r="A340" s="42"/>
      <c r="B340" s="43"/>
      <c r="C340" s="43"/>
      <c r="D340" s="43"/>
      <c r="E340" s="43"/>
      <c r="F340" s="43"/>
      <c r="G340" s="43"/>
      <c r="H340" s="44"/>
      <c r="I340" s="43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3"/>
      <c r="BI340" s="42"/>
      <c r="BJ340" s="43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3"/>
      <c r="DJ340" s="43"/>
      <c r="DK340" s="43"/>
    </row>
    <row r="341" spans="1:115" ht="14.25" customHeight="1">
      <c r="A341" s="42"/>
      <c r="B341" s="43"/>
      <c r="C341" s="43"/>
      <c r="D341" s="43"/>
      <c r="E341" s="43"/>
      <c r="F341" s="43"/>
      <c r="G341" s="43"/>
      <c r="H341" s="44"/>
      <c r="I341" s="43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3"/>
      <c r="BI341" s="42"/>
      <c r="BJ341" s="43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3"/>
      <c r="DJ341" s="43"/>
      <c r="DK341" s="43"/>
    </row>
    <row r="342" spans="1:115" ht="14.25" customHeight="1">
      <c r="A342" s="42"/>
      <c r="B342" s="43"/>
      <c r="C342" s="43"/>
      <c r="D342" s="43"/>
      <c r="E342" s="43"/>
      <c r="F342" s="43"/>
      <c r="G342" s="43"/>
      <c r="H342" s="44"/>
      <c r="I342" s="43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3"/>
      <c r="BI342" s="42"/>
      <c r="BJ342" s="43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3"/>
      <c r="DJ342" s="43"/>
      <c r="DK342" s="43"/>
    </row>
    <row r="343" spans="1:115" ht="14.25" customHeight="1">
      <c r="A343" s="42"/>
      <c r="B343" s="43"/>
      <c r="C343" s="43"/>
      <c r="D343" s="43"/>
      <c r="E343" s="43"/>
      <c r="F343" s="43"/>
      <c r="G343" s="43"/>
      <c r="H343" s="44"/>
      <c r="I343" s="43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3"/>
      <c r="BI343" s="42"/>
      <c r="BJ343" s="43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3"/>
      <c r="DJ343" s="43"/>
      <c r="DK343" s="43"/>
    </row>
    <row r="344" spans="1:115" ht="14.25" customHeight="1">
      <c r="A344" s="42"/>
      <c r="B344" s="43"/>
      <c r="C344" s="43"/>
      <c r="D344" s="43"/>
      <c r="E344" s="43"/>
      <c r="F344" s="43"/>
      <c r="G344" s="43"/>
      <c r="H344" s="44"/>
      <c r="I344" s="43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3"/>
      <c r="BI344" s="42"/>
      <c r="BJ344" s="43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3"/>
      <c r="DJ344" s="43"/>
      <c r="DK344" s="43"/>
    </row>
    <row r="345" spans="1:115" ht="14.25" customHeight="1">
      <c r="A345" s="42"/>
      <c r="B345" s="43"/>
      <c r="C345" s="43"/>
      <c r="D345" s="43"/>
      <c r="E345" s="43"/>
      <c r="F345" s="43"/>
      <c r="G345" s="43"/>
      <c r="H345" s="44"/>
      <c r="I345" s="43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3"/>
      <c r="BI345" s="42"/>
      <c r="BJ345" s="43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3"/>
      <c r="DJ345" s="43"/>
      <c r="DK345" s="43"/>
    </row>
    <row r="346" spans="1:115" ht="14.25" customHeight="1">
      <c r="A346" s="42"/>
      <c r="B346" s="43"/>
      <c r="C346" s="43"/>
      <c r="D346" s="43"/>
      <c r="E346" s="43"/>
      <c r="F346" s="43"/>
      <c r="G346" s="43"/>
      <c r="H346" s="44"/>
      <c r="I346" s="43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3"/>
      <c r="BI346" s="42"/>
      <c r="BJ346" s="43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3"/>
      <c r="DJ346" s="43"/>
      <c r="DK346" s="43"/>
    </row>
    <row r="347" spans="1:115" ht="14.25" customHeight="1">
      <c r="A347" s="42"/>
      <c r="B347" s="43"/>
      <c r="C347" s="43"/>
      <c r="D347" s="43"/>
      <c r="E347" s="43"/>
      <c r="F347" s="43"/>
      <c r="G347" s="43"/>
      <c r="H347" s="44"/>
      <c r="I347" s="43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3"/>
      <c r="BI347" s="42"/>
      <c r="BJ347" s="43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3"/>
      <c r="DJ347" s="43"/>
      <c r="DK347" s="43"/>
    </row>
    <row r="348" spans="1:115" ht="14.25" customHeight="1">
      <c r="A348" s="42"/>
      <c r="B348" s="43"/>
      <c r="C348" s="43"/>
      <c r="D348" s="43"/>
      <c r="E348" s="43"/>
      <c r="F348" s="43"/>
      <c r="G348" s="43"/>
      <c r="H348" s="44"/>
      <c r="I348" s="43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3"/>
      <c r="BI348" s="42"/>
      <c r="BJ348" s="43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3"/>
      <c r="DJ348" s="43"/>
      <c r="DK348" s="43"/>
    </row>
    <row r="349" spans="1:115" ht="14.25" customHeight="1">
      <c r="A349" s="42"/>
      <c r="B349" s="43"/>
      <c r="C349" s="43"/>
      <c r="D349" s="43"/>
      <c r="E349" s="43"/>
      <c r="F349" s="43"/>
      <c r="G349" s="43"/>
      <c r="H349" s="44"/>
      <c r="I349" s="43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3"/>
      <c r="BI349" s="42"/>
      <c r="BJ349" s="43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3"/>
      <c r="DJ349" s="43"/>
      <c r="DK349" s="43"/>
    </row>
    <row r="350" spans="1:115" ht="14.25" customHeight="1">
      <c r="A350" s="42"/>
      <c r="B350" s="43"/>
      <c r="C350" s="43"/>
      <c r="D350" s="43"/>
      <c r="E350" s="43"/>
      <c r="F350" s="43"/>
      <c r="G350" s="43"/>
      <c r="H350" s="44"/>
      <c r="I350" s="43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3"/>
      <c r="BI350" s="42"/>
      <c r="BJ350" s="43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3"/>
      <c r="DJ350" s="43"/>
      <c r="DK350" s="43"/>
    </row>
    <row r="351" spans="1:115" ht="14.25" customHeight="1">
      <c r="A351" s="42"/>
      <c r="B351" s="43"/>
      <c r="C351" s="43"/>
      <c r="D351" s="43"/>
      <c r="E351" s="43"/>
      <c r="F351" s="43"/>
      <c r="G351" s="43"/>
      <c r="H351" s="44"/>
      <c r="I351" s="43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3"/>
      <c r="BI351" s="42"/>
      <c r="BJ351" s="43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3"/>
      <c r="DJ351" s="43"/>
      <c r="DK351" s="43"/>
    </row>
    <row r="352" spans="1:115" ht="14.25" customHeight="1">
      <c r="A352" s="42"/>
      <c r="B352" s="43"/>
      <c r="C352" s="43"/>
      <c r="D352" s="43"/>
      <c r="E352" s="43"/>
      <c r="F352" s="43"/>
      <c r="G352" s="43"/>
      <c r="H352" s="44"/>
      <c r="I352" s="43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3"/>
      <c r="BI352" s="42"/>
      <c r="BJ352" s="43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3"/>
      <c r="DJ352" s="43"/>
      <c r="DK352" s="43"/>
    </row>
    <row r="353" spans="1:115" ht="14.25" customHeight="1">
      <c r="A353" s="42"/>
      <c r="B353" s="43"/>
      <c r="C353" s="43"/>
      <c r="D353" s="43"/>
      <c r="E353" s="43"/>
      <c r="F353" s="43"/>
      <c r="G353" s="43"/>
      <c r="H353" s="44"/>
      <c r="I353" s="43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3"/>
      <c r="BI353" s="42"/>
      <c r="BJ353" s="43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3"/>
      <c r="DJ353" s="43"/>
      <c r="DK353" s="43"/>
    </row>
    <row r="354" spans="1:115" ht="14.25" customHeight="1">
      <c r="A354" s="42"/>
      <c r="B354" s="43"/>
      <c r="C354" s="43"/>
      <c r="D354" s="43"/>
      <c r="E354" s="43"/>
      <c r="F354" s="43"/>
      <c r="G354" s="43"/>
      <c r="H354" s="44"/>
      <c r="I354" s="43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3"/>
      <c r="BI354" s="42"/>
      <c r="BJ354" s="43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3"/>
      <c r="DJ354" s="43"/>
      <c r="DK354" s="43"/>
    </row>
    <row r="355" spans="1:115" ht="14.25" customHeight="1">
      <c r="A355" s="42"/>
      <c r="B355" s="43"/>
      <c r="C355" s="43"/>
      <c r="D355" s="43"/>
      <c r="E355" s="43"/>
      <c r="F355" s="43"/>
      <c r="G355" s="43"/>
      <c r="H355" s="44"/>
      <c r="I355" s="43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3"/>
      <c r="BI355" s="42"/>
      <c r="BJ355" s="43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3"/>
      <c r="DJ355" s="43"/>
      <c r="DK355" s="43"/>
    </row>
    <row r="356" spans="1:115" ht="14.25" customHeight="1">
      <c r="A356" s="42"/>
      <c r="B356" s="43"/>
      <c r="C356" s="43"/>
      <c r="D356" s="43"/>
      <c r="E356" s="43"/>
      <c r="F356" s="43"/>
      <c r="G356" s="43"/>
      <c r="H356" s="44"/>
      <c r="I356" s="43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3"/>
      <c r="BI356" s="42"/>
      <c r="BJ356" s="43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3"/>
      <c r="DJ356" s="43"/>
      <c r="DK356" s="43"/>
    </row>
    <row r="357" spans="1:115" ht="14.25" customHeight="1">
      <c r="A357" s="42"/>
      <c r="B357" s="43"/>
      <c r="C357" s="43"/>
      <c r="D357" s="43"/>
      <c r="E357" s="43"/>
      <c r="F357" s="43"/>
      <c r="G357" s="43"/>
      <c r="H357" s="44"/>
      <c r="I357" s="43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3"/>
      <c r="BI357" s="42"/>
      <c r="BJ357" s="43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3"/>
      <c r="DJ357" s="43"/>
      <c r="DK357" s="43"/>
    </row>
    <row r="358" spans="1:115" ht="14.25" customHeight="1">
      <c r="A358" s="42"/>
      <c r="B358" s="43"/>
      <c r="C358" s="43"/>
      <c r="D358" s="43"/>
      <c r="E358" s="43"/>
      <c r="F358" s="43"/>
      <c r="G358" s="43"/>
      <c r="H358" s="44"/>
      <c r="I358" s="43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3"/>
      <c r="BI358" s="42"/>
      <c r="BJ358" s="43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3"/>
      <c r="DJ358" s="43"/>
      <c r="DK358" s="43"/>
    </row>
    <row r="359" spans="1:115" ht="14.25" customHeight="1">
      <c r="A359" s="42"/>
      <c r="B359" s="43"/>
      <c r="C359" s="43"/>
      <c r="D359" s="43"/>
      <c r="E359" s="43"/>
      <c r="F359" s="43"/>
      <c r="G359" s="43"/>
      <c r="H359" s="44"/>
      <c r="I359" s="43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3"/>
      <c r="BI359" s="42"/>
      <c r="BJ359" s="43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3"/>
      <c r="DJ359" s="43"/>
      <c r="DK359" s="43"/>
    </row>
    <row r="360" spans="1:115" ht="14.25" customHeight="1">
      <c r="A360" s="42"/>
      <c r="B360" s="43"/>
      <c r="C360" s="43"/>
      <c r="D360" s="43"/>
      <c r="E360" s="43"/>
      <c r="F360" s="43"/>
      <c r="G360" s="43"/>
      <c r="H360" s="44"/>
      <c r="I360" s="43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3"/>
      <c r="BI360" s="42"/>
      <c r="BJ360" s="43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3"/>
      <c r="DJ360" s="43"/>
      <c r="DK360" s="43"/>
    </row>
    <row r="361" spans="1:115" ht="14.25" customHeight="1">
      <c r="A361" s="42"/>
      <c r="B361" s="43"/>
      <c r="C361" s="43"/>
      <c r="D361" s="43"/>
      <c r="E361" s="43"/>
      <c r="F361" s="43"/>
      <c r="G361" s="43"/>
      <c r="H361" s="44"/>
      <c r="I361" s="43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3"/>
      <c r="BI361" s="42"/>
      <c r="BJ361" s="43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3"/>
      <c r="DJ361" s="43"/>
      <c r="DK361" s="43"/>
    </row>
    <row r="362" spans="1:115" ht="14.25" customHeight="1">
      <c r="A362" s="42"/>
      <c r="B362" s="43"/>
      <c r="C362" s="43"/>
      <c r="D362" s="43"/>
      <c r="E362" s="43"/>
      <c r="F362" s="43"/>
      <c r="G362" s="43"/>
      <c r="H362" s="44"/>
      <c r="I362" s="43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3"/>
      <c r="BI362" s="42"/>
      <c r="BJ362" s="43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3"/>
      <c r="DJ362" s="43"/>
      <c r="DK362" s="43"/>
    </row>
    <row r="363" spans="1:115" ht="14.25" customHeight="1">
      <c r="A363" s="42"/>
      <c r="B363" s="43"/>
      <c r="C363" s="43"/>
      <c r="D363" s="43"/>
      <c r="E363" s="43"/>
      <c r="F363" s="43"/>
      <c r="G363" s="43"/>
      <c r="H363" s="44"/>
      <c r="I363" s="43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3"/>
      <c r="BI363" s="42"/>
      <c r="BJ363" s="43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3"/>
      <c r="DJ363" s="43"/>
      <c r="DK363" s="43"/>
    </row>
    <row r="364" spans="1:115" ht="14.25" customHeight="1">
      <c r="A364" s="42"/>
      <c r="B364" s="43"/>
      <c r="C364" s="43"/>
      <c r="D364" s="43"/>
      <c r="E364" s="43"/>
      <c r="F364" s="43"/>
      <c r="G364" s="43"/>
      <c r="H364" s="44"/>
      <c r="I364" s="43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3"/>
      <c r="BI364" s="42"/>
      <c r="BJ364" s="43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3"/>
      <c r="DJ364" s="43"/>
      <c r="DK364" s="43"/>
    </row>
    <row r="365" spans="1:115" ht="14.25" customHeight="1">
      <c r="A365" s="42"/>
      <c r="B365" s="43"/>
      <c r="C365" s="43"/>
      <c r="D365" s="43"/>
      <c r="E365" s="43"/>
      <c r="F365" s="43"/>
      <c r="G365" s="43"/>
      <c r="H365" s="44"/>
      <c r="I365" s="43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3"/>
      <c r="BI365" s="42"/>
      <c r="BJ365" s="43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3"/>
      <c r="DJ365" s="43"/>
      <c r="DK365" s="43"/>
    </row>
    <row r="366" spans="1:115" ht="14.25" customHeight="1">
      <c r="A366" s="42"/>
      <c r="B366" s="43"/>
      <c r="C366" s="43"/>
      <c r="D366" s="43"/>
      <c r="E366" s="43"/>
      <c r="F366" s="43"/>
      <c r="G366" s="43"/>
      <c r="H366" s="44"/>
      <c r="I366" s="43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3"/>
      <c r="BI366" s="42"/>
      <c r="BJ366" s="43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3"/>
      <c r="DJ366" s="43"/>
      <c r="DK366" s="43"/>
    </row>
    <row r="367" spans="1:115" ht="14.25" customHeight="1">
      <c r="A367" s="42"/>
      <c r="B367" s="43"/>
      <c r="C367" s="43"/>
      <c r="D367" s="43"/>
      <c r="E367" s="43"/>
      <c r="F367" s="43"/>
      <c r="G367" s="43"/>
      <c r="H367" s="44"/>
      <c r="I367" s="43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3"/>
      <c r="BI367" s="42"/>
      <c r="BJ367" s="43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3"/>
      <c r="DJ367" s="43"/>
      <c r="DK367" s="43"/>
    </row>
    <row r="368" spans="1:115" ht="14.25" customHeight="1">
      <c r="A368" s="42"/>
      <c r="B368" s="43"/>
      <c r="C368" s="43"/>
      <c r="D368" s="43"/>
      <c r="E368" s="43"/>
      <c r="F368" s="43"/>
      <c r="G368" s="43"/>
      <c r="H368" s="44"/>
      <c r="I368" s="43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3"/>
      <c r="BI368" s="42"/>
      <c r="BJ368" s="43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3"/>
      <c r="DJ368" s="43"/>
      <c r="DK368" s="43"/>
    </row>
    <row r="369" spans="1:115" ht="14.25" customHeight="1">
      <c r="A369" s="42"/>
      <c r="B369" s="43"/>
      <c r="C369" s="43"/>
      <c r="D369" s="43"/>
      <c r="E369" s="43"/>
      <c r="F369" s="43"/>
      <c r="G369" s="43"/>
      <c r="H369" s="44"/>
      <c r="I369" s="43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3"/>
      <c r="BI369" s="42"/>
      <c r="BJ369" s="43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3"/>
      <c r="DJ369" s="43"/>
      <c r="DK369" s="43"/>
    </row>
    <row r="370" spans="1:115" ht="14.25" customHeight="1">
      <c r="A370" s="42"/>
      <c r="B370" s="43"/>
      <c r="C370" s="43"/>
      <c r="D370" s="43"/>
      <c r="E370" s="43"/>
      <c r="F370" s="43"/>
      <c r="G370" s="43"/>
      <c r="H370" s="44"/>
      <c r="I370" s="43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3"/>
      <c r="BI370" s="42"/>
      <c r="BJ370" s="43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3"/>
      <c r="DJ370" s="43"/>
      <c r="DK370" s="43"/>
    </row>
    <row r="371" spans="1:115" ht="14.25" customHeight="1">
      <c r="A371" s="42"/>
      <c r="B371" s="43"/>
      <c r="C371" s="43"/>
      <c r="D371" s="43"/>
      <c r="E371" s="43"/>
      <c r="F371" s="43"/>
      <c r="G371" s="43"/>
      <c r="H371" s="44"/>
      <c r="I371" s="43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3"/>
      <c r="BI371" s="42"/>
      <c r="BJ371" s="43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3"/>
      <c r="DJ371" s="43"/>
      <c r="DK371" s="43"/>
    </row>
    <row r="372" spans="1:115" ht="14.25" customHeight="1">
      <c r="A372" s="42"/>
      <c r="B372" s="43"/>
      <c r="C372" s="43"/>
      <c r="D372" s="43"/>
      <c r="E372" s="43"/>
      <c r="F372" s="43"/>
      <c r="G372" s="43"/>
      <c r="H372" s="44"/>
      <c r="I372" s="43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3"/>
      <c r="BI372" s="42"/>
      <c r="BJ372" s="43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3"/>
      <c r="DJ372" s="43"/>
      <c r="DK372" s="43"/>
    </row>
    <row r="373" spans="1:115" ht="14.25" customHeight="1">
      <c r="A373" s="42"/>
      <c r="B373" s="43"/>
      <c r="C373" s="43"/>
      <c r="D373" s="43"/>
      <c r="E373" s="43"/>
      <c r="F373" s="43"/>
      <c r="G373" s="43"/>
      <c r="H373" s="44"/>
      <c r="I373" s="43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3"/>
      <c r="BI373" s="42"/>
      <c r="BJ373" s="43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3"/>
      <c r="DJ373" s="43"/>
      <c r="DK373" s="43"/>
    </row>
    <row r="374" spans="1:115" ht="14.25" customHeight="1">
      <c r="A374" s="42"/>
      <c r="B374" s="43"/>
      <c r="C374" s="43"/>
      <c r="D374" s="43"/>
      <c r="E374" s="43"/>
      <c r="F374" s="43"/>
      <c r="G374" s="43"/>
      <c r="H374" s="44"/>
      <c r="I374" s="43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3"/>
      <c r="BI374" s="42"/>
      <c r="BJ374" s="43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3"/>
      <c r="DJ374" s="43"/>
      <c r="DK374" s="43"/>
    </row>
    <row r="375" spans="1:115" ht="14.25" customHeight="1">
      <c r="A375" s="42"/>
      <c r="B375" s="43"/>
      <c r="C375" s="43"/>
      <c r="D375" s="43"/>
      <c r="E375" s="43"/>
      <c r="F375" s="43"/>
      <c r="G375" s="43"/>
      <c r="H375" s="44"/>
      <c r="I375" s="43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3"/>
      <c r="BI375" s="42"/>
      <c r="BJ375" s="43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3"/>
      <c r="DJ375" s="43"/>
      <c r="DK375" s="43"/>
    </row>
    <row r="376" spans="1:115" ht="14.25" customHeight="1">
      <c r="A376" s="42"/>
      <c r="B376" s="43"/>
      <c r="C376" s="43"/>
      <c r="D376" s="43"/>
      <c r="E376" s="43"/>
      <c r="F376" s="43"/>
      <c r="G376" s="43"/>
      <c r="H376" s="44"/>
      <c r="I376" s="43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3"/>
      <c r="BI376" s="42"/>
      <c r="BJ376" s="43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3"/>
      <c r="DJ376" s="43"/>
      <c r="DK376" s="43"/>
    </row>
    <row r="377" spans="1:115" ht="14.25" customHeight="1">
      <c r="A377" s="42"/>
      <c r="B377" s="43"/>
      <c r="C377" s="43"/>
      <c r="D377" s="43"/>
      <c r="E377" s="43"/>
      <c r="F377" s="43"/>
      <c r="G377" s="43"/>
      <c r="H377" s="44"/>
      <c r="I377" s="43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3"/>
      <c r="BI377" s="42"/>
      <c r="BJ377" s="43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3"/>
      <c r="DJ377" s="43"/>
      <c r="DK377" s="43"/>
    </row>
    <row r="378" spans="1:115" ht="14.25" customHeight="1">
      <c r="A378" s="42"/>
      <c r="B378" s="43"/>
      <c r="C378" s="43"/>
      <c r="D378" s="43"/>
      <c r="E378" s="43"/>
      <c r="F378" s="43"/>
      <c r="G378" s="43"/>
      <c r="H378" s="44"/>
      <c r="I378" s="43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3"/>
      <c r="BI378" s="42"/>
      <c r="BJ378" s="43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3"/>
      <c r="DJ378" s="43"/>
      <c r="DK378" s="43"/>
    </row>
    <row r="379" spans="1:115" ht="14.25" customHeight="1">
      <c r="A379" s="42"/>
      <c r="B379" s="43"/>
      <c r="C379" s="43"/>
      <c r="D379" s="43"/>
      <c r="E379" s="43"/>
      <c r="F379" s="43"/>
      <c r="G379" s="43"/>
      <c r="H379" s="44"/>
      <c r="I379" s="43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3"/>
      <c r="BI379" s="42"/>
      <c r="BJ379" s="43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3"/>
      <c r="DJ379" s="43"/>
      <c r="DK379" s="43"/>
    </row>
    <row r="380" spans="1:115" ht="14.25" customHeight="1">
      <c r="A380" s="42"/>
      <c r="B380" s="43"/>
      <c r="C380" s="43"/>
      <c r="D380" s="43"/>
      <c r="E380" s="43"/>
      <c r="F380" s="43"/>
      <c r="G380" s="43"/>
      <c r="H380" s="44"/>
      <c r="I380" s="43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3"/>
      <c r="BI380" s="42"/>
      <c r="BJ380" s="43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3"/>
      <c r="DJ380" s="43"/>
      <c r="DK380" s="43"/>
    </row>
    <row r="381" spans="1:115" ht="14.25" customHeight="1">
      <c r="A381" s="42"/>
      <c r="B381" s="43"/>
      <c r="C381" s="43"/>
      <c r="D381" s="43"/>
      <c r="E381" s="43"/>
      <c r="F381" s="43"/>
      <c r="G381" s="43"/>
      <c r="H381" s="44"/>
      <c r="I381" s="43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3"/>
      <c r="BI381" s="42"/>
      <c r="BJ381" s="43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3"/>
      <c r="DJ381" s="43"/>
      <c r="DK381" s="43"/>
    </row>
    <row r="382" spans="1:115" ht="14.25" customHeight="1">
      <c r="A382" s="42"/>
      <c r="B382" s="43"/>
      <c r="C382" s="43"/>
      <c r="D382" s="43"/>
      <c r="E382" s="43"/>
      <c r="F382" s="43"/>
      <c r="G382" s="43"/>
      <c r="H382" s="44"/>
      <c r="I382" s="43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3"/>
      <c r="BI382" s="42"/>
      <c r="BJ382" s="43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3"/>
      <c r="DJ382" s="43"/>
      <c r="DK382" s="43"/>
    </row>
    <row r="383" spans="1:115" ht="14.25" customHeight="1">
      <c r="A383" s="42"/>
      <c r="B383" s="43"/>
      <c r="C383" s="43"/>
      <c r="D383" s="43"/>
      <c r="E383" s="43"/>
      <c r="F383" s="43"/>
      <c r="G383" s="43"/>
      <c r="H383" s="44"/>
      <c r="I383" s="43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3"/>
      <c r="BI383" s="42"/>
      <c r="BJ383" s="43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3"/>
      <c r="DJ383" s="43"/>
      <c r="DK383" s="43"/>
    </row>
    <row r="384" spans="1:115" ht="14.25" customHeight="1">
      <c r="A384" s="42"/>
      <c r="B384" s="43"/>
      <c r="C384" s="43"/>
      <c r="D384" s="43"/>
      <c r="E384" s="43"/>
      <c r="F384" s="43"/>
      <c r="G384" s="43"/>
      <c r="H384" s="44"/>
      <c r="I384" s="43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3"/>
      <c r="BI384" s="42"/>
      <c r="BJ384" s="43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3"/>
      <c r="DJ384" s="43"/>
      <c r="DK384" s="43"/>
    </row>
    <row r="385" spans="1:115" ht="14.25" customHeight="1">
      <c r="A385" s="42"/>
      <c r="B385" s="43"/>
      <c r="C385" s="43"/>
      <c r="D385" s="43"/>
      <c r="E385" s="43"/>
      <c r="F385" s="43"/>
      <c r="G385" s="43"/>
      <c r="H385" s="44"/>
      <c r="I385" s="43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3"/>
      <c r="BI385" s="42"/>
      <c r="BJ385" s="43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3"/>
      <c r="DJ385" s="43"/>
      <c r="DK385" s="43"/>
    </row>
    <row r="386" spans="1:115" ht="14.25" customHeight="1">
      <c r="A386" s="42"/>
      <c r="B386" s="43"/>
      <c r="C386" s="43"/>
      <c r="D386" s="43"/>
      <c r="E386" s="43"/>
      <c r="F386" s="43"/>
      <c r="G386" s="43"/>
      <c r="H386" s="44"/>
      <c r="I386" s="43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3"/>
      <c r="BI386" s="42"/>
      <c r="BJ386" s="43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3"/>
      <c r="DJ386" s="43"/>
      <c r="DK386" s="43"/>
    </row>
    <row r="387" spans="1:115" ht="14.25" customHeight="1">
      <c r="A387" s="42"/>
      <c r="B387" s="43"/>
      <c r="C387" s="43"/>
      <c r="D387" s="43"/>
      <c r="E387" s="43"/>
      <c r="F387" s="43"/>
      <c r="G387" s="43"/>
      <c r="H387" s="44"/>
      <c r="I387" s="43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3"/>
      <c r="BI387" s="42"/>
      <c r="BJ387" s="43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3"/>
      <c r="DJ387" s="43"/>
      <c r="DK387" s="43"/>
    </row>
    <row r="388" spans="1:115" ht="14.25" customHeight="1">
      <c r="A388" s="42"/>
      <c r="B388" s="43"/>
      <c r="C388" s="43"/>
      <c r="D388" s="43"/>
      <c r="E388" s="43"/>
      <c r="F388" s="43"/>
      <c r="G388" s="43"/>
      <c r="H388" s="44"/>
      <c r="I388" s="43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3"/>
      <c r="BI388" s="42"/>
      <c r="BJ388" s="43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3"/>
      <c r="DJ388" s="43"/>
      <c r="DK388" s="43"/>
    </row>
    <row r="389" spans="1:115" ht="14.25" customHeight="1">
      <c r="A389" s="42"/>
      <c r="B389" s="43"/>
      <c r="C389" s="43"/>
      <c r="D389" s="43"/>
      <c r="E389" s="43"/>
      <c r="F389" s="43"/>
      <c r="G389" s="43"/>
      <c r="H389" s="44"/>
      <c r="I389" s="43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3"/>
      <c r="BI389" s="42"/>
      <c r="BJ389" s="43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3"/>
      <c r="DJ389" s="43"/>
      <c r="DK389" s="43"/>
    </row>
    <row r="390" spans="1:115" ht="14.25" customHeight="1">
      <c r="A390" s="42"/>
      <c r="B390" s="43"/>
      <c r="C390" s="43"/>
      <c r="D390" s="43"/>
      <c r="E390" s="43"/>
      <c r="F390" s="43"/>
      <c r="G390" s="43"/>
      <c r="H390" s="44"/>
      <c r="I390" s="43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3"/>
      <c r="BI390" s="42"/>
      <c r="BJ390" s="43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3"/>
      <c r="DJ390" s="43"/>
      <c r="DK390" s="43"/>
    </row>
    <row r="391" spans="1:115" ht="14.25" customHeight="1">
      <c r="A391" s="42"/>
      <c r="B391" s="43"/>
      <c r="C391" s="43"/>
      <c r="D391" s="43"/>
      <c r="E391" s="43"/>
      <c r="F391" s="43"/>
      <c r="G391" s="43"/>
      <c r="H391" s="44"/>
      <c r="I391" s="43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3"/>
      <c r="BI391" s="42"/>
      <c r="BJ391" s="43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3"/>
      <c r="DJ391" s="43"/>
      <c r="DK391" s="43"/>
    </row>
    <row r="392" spans="1:115" ht="14.25" customHeight="1">
      <c r="A392" s="42"/>
      <c r="B392" s="43"/>
      <c r="C392" s="43"/>
      <c r="D392" s="43"/>
      <c r="E392" s="43"/>
      <c r="F392" s="43"/>
      <c r="G392" s="43"/>
      <c r="H392" s="44"/>
      <c r="I392" s="43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3"/>
      <c r="BI392" s="42"/>
      <c r="BJ392" s="43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3"/>
      <c r="DJ392" s="43"/>
      <c r="DK392" s="43"/>
    </row>
    <row r="393" spans="1:115" ht="14.25" customHeight="1">
      <c r="A393" s="42"/>
      <c r="B393" s="43"/>
      <c r="C393" s="43"/>
      <c r="D393" s="43"/>
      <c r="E393" s="43"/>
      <c r="F393" s="43"/>
      <c r="G393" s="43"/>
      <c r="H393" s="44"/>
      <c r="I393" s="43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3"/>
      <c r="BI393" s="42"/>
      <c r="BJ393" s="43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3"/>
      <c r="DJ393" s="43"/>
      <c r="DK393" s="43"/>
    </row>
    <row r="394" spans="1:115" ht="14.25" customHeight="1">
      <c r="A394" s="42"/>
      <c r="B394" s="43"/>
      <c r="C394" s="43"/>
      <c r="D394" s="43"/>
      <c r="E394" s="43"/>
      <c r="F394" s="43"/>
      <c r="G394" s="43"/>
      <c r="H394" s="44"/>
      <c r="I394" s="43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3"/>
      <c r="BI394" s="42"/>
      <c r="BJ394" s="43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3"/>
      <c r="DJ394" s="43"/>
      <c r="DK394" s="43"/>
    </row>
    <row r="395" spans="1:115" ht="14.25" customHeight="1">
      <c r="A395" s="42"/>
      <c r="B395" s="43"/>
      <c r="C395" s="43"/>
      <c r="D395" s="43"/>
      <c r="E395" s="43"/>
      <c r="F395" s="43"/>
      <c r="G395" s="43"/>
      <c r="H395" s="44"/>
      <c r="I395" s="43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3"/>
      <c r="BI395" s="42"/>
      <c r="BJ395" s="43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3"/>
      <c r="DJ395" s="43"/>
      <c r="DK395" s="43"/>
    </row>
    <row r="396" spans="1:115" ht="14.25" customHeight="1">
      <c r="A396" s="42"/>
      <c r="B396" s="43"/>
      <c r="C396" s="43"/>
      <c r="D396" s="43"/>
      <c r="E396" s="43"/>
      <c r="F396" s="43"/>
      <c r="G396" s="43"/>
      <c r="H396" s="44"/>
      <c r="I396" s="43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3"/>
      <c r="BI396" s="42"/>
      <c r="BJ396" s="43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3"/>
      <c r="DJ396" s="43"/>
      <c r="DK396" s="43"/>
    </row>
    <row r="397" spans="1:115" ht="14.25" customHeight="1">
      <c r="A397" s="42"/>
      <c r="B397" s="43"/>
      <c r="C397" s="43"/>
      <c r="D397" s="43"/>
      <c r="E397" s="43"/>
      <c r="F397" s="43"/>
      <c r="G397" s="43"/>
      <c r="H397" s="44"/>
      <c r="I397" s="43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3"/>
      <c r="BI397" s="42"/>
      <c r="BJ397" s="43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3"/>
      <c r="DJ397" s="43"/>
      <c r="DK397" s="43"/>
    </row>
    <row r="398" spans="1:115" ht="14.25" customHeight="1">
      <c r="A398" s="42"/>
      <c r="B398" s="43"/>
      <c r="C398" s="43"/>
      <c r="D398" s="43"/>
      <c r="E398" s="43"/>
      <c r="F398" s="43"/>
      <c r="G398" s="43"/>
      <c r="H398" s="44"/>
      <c r="I398" s="43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3"/>
      <c r="BI398" s="42"/>
      <c r="BJ398" s="43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3"/>
      <c r="DJ398" s="43"/>
      <c r="DK398" s="43"/>
    </row>
    <row r="399" spans="1:115" ht="14.25" customHeight="1">
      <c r="A399" s="42"/>
      <c r="B399" s="43"/>
      <c r="C399" s="43"/>
      <c r="D399" s="43"/>
      <c r="E399" s="43"/>
      <c r="F399" s="43"/>
      <c r="G399" s="43"/>
      <c r="H399" s="44"/>
      <c r="I399" s="43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3"/>
      <c r="BI399" s="42"/>
      <c r="BJ399" s="43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3"/>
      <c r="DJ399" s="43"/>
      <c r="DK399" s="43"/>
    </row>
    <row r="400" spans="1:115" ht="14.25" customHeight="1">
      <c r="A400" s="42"/>
      <c r="B400" s="43"/>
      <c r="C400" s="43"/>
      <c r="D400" s="43"/>
      <c r="E400" s="43"/>
      <c r="F400" s="43"/>
      <c r="G400" s="43"/>
      <c r="H400" s="44"/>
      <c r="I400" s="43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3"/>
      <c r="BI400" s="42"/>
      <c r="BJ400" s="43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3"/>
      <c r="DJ400" s="43"/>
      <c r="DK400" s="43"/>
    </row>
    <row r="401" spans="1:115" ht="14.25" customHeight="1">
      <c r="A401" s="42"/>
      <c r="B401" s="43"/>
      <c r="C401" s="43"/>
      <c r="D401" s="43"/>
      <c r="E401" s="43"/>
      <c r="F401" s="43"/>
      <c r="G401" s="43"/>
      <c r="H401" s="44"/>
      <c r="I401" s="43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3"/>
      <c r="BI401" s="42"/>
      <c r="BJ401" s="43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3"/>
      <c r="DJ401" s="43"/>
      <c r="DK401" s="43"/>
    </row>
    <row r="402" spans="1:115" ht="14.25" customHeight="1">
      <c r="A402" s="42"/>
      <c r="B402" s="43"/>
      <c r="C402" s="43"/>
      <c r="D402" s="43"/>
      <c r="E402" s="43"/>
      <c r="F402" s="43"/>
      <c r="G402" s="43"/>
      <c r="H402" s="44"/>
      <c r="I402" s="43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3"/>
      <c r="BI402" s="42"/>
      <c r="BJ402" s="43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3"/>
      <c r="DJ402" s="43"/>
      <c r="DK402" s="43"/>
    </row>
    <row r="403" spans="1:115" ht="14.25" customHeight="1">
      <c r="A403" s="42"/>
      <c r="B403" s="43"/>
      <c r="C403" s="43"/>
      <c r="D403" s="43"/>
      <c r="E403" s="43"/>
      <c r="F403" s="43"/>
      <c r="G403" s="43"/>
      <c r="H403" s="44"/>
      <c r="I403" s="43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3"/>
      <c r="BI403" s="42"/>
      <c r="BJ403" s="43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3"/>
      <c r="DJ403" s="43"/>
      <c r="DK403" s="43"/>
    </row>
    <row r="404" spans="1:115" ht="14.25" customHeight="1">
      <c r="A404" s="42"/>
      <c r="B404" s="43"/>
      <c r="C404" s="43"/>
      <c r="D404" s="43"/>
      <c r="E404" s="43"/>
      <c r="F404" s="43"/>
      <c r="G404" s="43"/>
      <c r="H404" s="44"/>
      <c r="I404" s="43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3"/>
      <c r="BI404" s="42"/>
      <c r="BJ404" s="43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3"/>
      <c r="DJ404" s="43"/>
      <c r="DK404" s="43"/>
    </row>
    <row r="405" spans="1:115" ht="14.25" customHeight="1">
      <c r="A405" s="42"/>
      <c r="B405" s="43"/>
      <c r="C405" s="43"/>
      <c r="D405" s="43"/>
      <c r="E405" s="43"/>
      <c r="F405" s="43"/>
      <c r="G405" s="43"/>
      <c r="H405" s="44"/>
      <c r="I405" s="43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3"/>
      <c r="BI405" s="42"/>
      <c r="BJ405" s="43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3"/>
      <c r="DJ405" s="43"/>
      <c r="DK405" s="43"/>
    </row>
    <row r="406" spans="1:115" ht="14.25" customHeight="1">
      <c r="A406" s="42"/>
      <c r="B406" s="43"/>
      <c r="C406" s="43"/>
      <c r="D406" s="43"/>
      <c r="E406" s="43"/>
      <c r="F406" s="43"/>
      <c r="G406" s="43"/>
      <c r="H406" s="44"/>
      <c r="I406" s="43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3"/>
      <c r="BI406" s="42"/>
      <c r="BJ406" s="43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3"/>
      <c r="DJ406" s="43"/>
      <c r="DK406" s="43"/>
    </row>
    <row r="407" spans="1:115" ht="14.25" customHeight="1">
      <c r="A407" s="42"/>
      <c r="B407" s="43"/>
      <c r="C407" s="43"/>
      <c r="D407" s="43"/>
      <c r="E407" s="43"/>
      <c r="F407" s="43"/>
      <c r="G407" s="43"/>
      <c r="H407" s="44"/>
      <c r="I407" s="43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3"/>
      <c r="BI407" s="42"/>
      <c r="BJ407" s="43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3"/>
      <c r="DJ407" s="43"/>
      <c r="DK407" s="43"/>
    </row>
    <row r="408" spans="1:115" ht="14.25" customHeight="1">
      <c r="A408" s="42"/>
      <c r="B408" s="43"/>
      <c r="C408" s="43"/>
      <c r="D408" s="43"/>
      <c r="E408" s="43"/>
      <c r="F408" s="43"/>
      <c r="G408" s="43"/>
      <c r="H408" s="44"/>
      <c r="I408" s="43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3"/>
      <c r="BI408" s="42"/>
      <c r="BJ408" s="43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3"/>
      <c r="DJ408" s="43"/>
      <c r="DK408" s="43"/>
    </row>
    <row r="409" spans="1:115" ht="14.25" customHeight="1">
      <c r="A409" s="42"/>
      <c r="B409" s="43"/>
      <c r="C409" s="43"/>
      <c r="D409" s="43"/>
      <c r="E409" s="43"/>
      <c r="F409" s="43"/>
      <c r="G409" s="43"/>
      <c r="H409" s="44"/>
      <c r="I409" s="43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3"/>
      <c r="BI409" s="42"/>
      <c r="BJ409" s="43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3"/>
      <c r="DJ409" s="43"/>
      <c r="DK409" s="43"/>
    </row>
    <row r="410" spans="1:115" ht="14.25" customHeight="1">
      <c r="A410" s="42"/>
      <c r="B410" s="43"/>
      <c r="C410" s="43"/>
      <c r="D410" s="43"/>
      <c r="E410" s="43"/>
      <c r="F410" s="43"/>
      <c r="G410" s="43"/>
      <c r="H410" s="44"/>
      <c r="I410" s="43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3"/>
      <c r="BI410" s="42"/>
      <c r="BJ410" s="43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3"/>
      <c r="DJ410" s="43"/>
      <c r="DK410" s="43"/>
    </row>
    <row r="411" spans="1:115" ht="14.25" customHeight="1">
      <c r="A411" s="42"/>
      <c r="B411" s="43"/>
      <c r="C411" s="43"/>
      <c r="D411" s="43"/>
      <c r="E411" s="43"/>
      <c r="F411" s="43"/>
      <c r="G411" s="43"/>
      <c r="H411" s="44"/>
      <c r="I411" s="43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3"/>
      <c r="BI411" s="42"/>
      <c r="BJ411" s="43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3"/>
      <c r="DJ411" s="43"/>
      <c r="DK411" s="43"/>
    </row>
    <row r="412" spans="1:115" ht="14.25" customHeight="1">
      <c r="A412" s="42"/>
      <c r="B412" s="43"/>
      <c r="C412" s="43"/>
      <c r="D412" s="43"/>
      <c r="E412" s="43"/>
      <c r="F412" s="43"/>
      <c r="G412" s="43"/>
      <c r="H412" s="44"/>
      <c r="I412" s="43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3"/>
      <c r="BI412" s="42"/>
      <c r="BJ412" s="43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3"/>
      <c r="DJ412" s="43"/>
      <c r="DK412" s="43"/>
    </row>
    <row r="413" spans="1:115" ht="14.25" customHeight="1">
      <c r="A413" s="42"/>
      <c r="B413" s="43"/>
      <c r="C413" s="43"/>
      <c r="D413" s="43"/>
      <c r="E413" s="43"/>
      <c r="F413" s="43"/>
      <c r="G413" s="43"/>
      <c r="H413" s="44"/>
      <c r="I413" s="43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3"/>
      <c r="BI413" s="42"/>
      <c r="BJ413" s="43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3"/>
      <c r="DJ413" s="43"/>
      <c r="DK413" s="43"/>
    </row>
    <row r="414" spans="1:115" ht="14.25" customHeight="1">
      <c r="A414" s="42"/>
      <c r="B414" s="43"/>
      <c r="C414" s="43"/>
      <c r="D414" s="43"/>
      <c r="E414" s="43"/>
      <c r="F414" s="43"/>
      <c r="G414" s="43"/>
      <c r="H414" s="44"/>
      <c r="I414" s="43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3"/>
      <c r="BI414" s="42"/>
      <c r="BJ414" s="43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3"/>
      <c r="DJ414" s="43"/>
      <c r="DK414" s="43"/>
    </row>
    <row r="415" spans="1:115" ht="14.25" customHeight="1">
      <c r="A415" s="42"/>
      <c r="B415" s="43"/>
      <c r="C415" s="43"/>
      <c r="D415" s="43"/>
      <c r="E415" s="43"/>
      <c r="F415" s="43"/>
      <c r="G415" s="43"/>
      <c r="H415" s="44"/>
      <c r="I415" s="43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3"/>
      <c r="BI415" s="42"/>
      <c r="BJ415" s="43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3"/>
      <c r="DJ415" s="43"/>
      <c r="DK415" s="43"/>
    </row>
    <row r="416" spans="1:115" ht="14.25" customHeight="1">
      <c r="A416" s="42"/>
      <c r="B416" s="43"/>
      <c r="C416" s="43"/>
      <c r="D416" s="43"/>
      <c r="E416" s="43"/>
      <c r="F416" s="43"/>
      <c r="G416" s="43"/>
      <c r="H416" s="44"/>
      <c r="I416" s="43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3"/>
      <c r="BI416" s="42"/>
      <c r="BJ416" s="43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3"/>
      <c r="DJ416" s="43"/>
      <c r="DK416" s="43"/>
    </row>
    <row r="417" spans="1:115" ht="14.25" customHeight="1">
      <c r="A417" s="42"/>
      <c r="B417" s="43"/>
      <c r="C417" s="43"/>
      <c r="D417" s="43"/>
      <c r="E417" s="43"/>
      <c r="F417" s="43"/>
      <c r="G417" s="43"/>
      <c r="H417" s="44"/>
      <c r="I417" s="43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3"/>
      <c r="BI417" s="42"/>
      <c r="BJ417" s="43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3"/>
      <c r="DJ417" s="43"/>
      <c r="DK417" s="43"/>
    </row>
    <row r="418" spans="1:115" ht="14.25" customHeight="1">
      <c r="A418" s="42"/>
      <c r="B418" s="43"/>
      <c r="C418" s="43"/>
      <c r="D418" s="43"/>
      <c r="E418" s="43"/>
      <c r="F418" s="43"/>
      <c r="G418" s="43"/>
      <c r="H418" s="44"/>
      <c r="I418" s="43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3"/>
      <c r="BI418" s="42"/>
      <c r="BJ418" s="43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3"/>
      <c r="DJ418" s="43"/>
      <c r="DK418" s="43"/>
    </row>
    <row r="419" spans="1:115" ht="14.25" customHeight="1">
      <c r="A419" s="42"/>
      <c r="B419" s="43"/>
      <c r="C419" s="43"/>
      <c r="D419" s="43"/>
      <c r="E419" s="43"/>
      <c r="F419" s="43"/>
      <c r="G419" s="43"/>
      <c r="H419" s="44"/>
      <c r="I419" s="43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3"/>
      <c r="BI419" s="42"/>
      <c r="BJ419" s="43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3"/>
      <c r="DJ419" s="43"/>
      <c r="DK419" s="43"/>
    </row>
    <row r="420" spans="1:115" ht="14.25" customHeight="1">
      <c r="A420" s="42"/>
      <c r="B420" s="43"/>
      <c r="C420" s="43"/>
      <c r="D420" s="43"/>
      <c r="E420" s="43"/>
      <c r="F420" s="43"/>
      <c r="G420" s="43"/>
      <c r="H420" s="44"/>
      <c r="I420" s="43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3"/>
      <c r="BI420" s="42"/>
      <c r="BJ420" s="43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3"/>
      <c r="DJ420" s="43"/>
      <c r="DK420" s="43"/>
    </row>
    <row r="421" spans="1:115" ht="14.25" customHeight="1">
      <c r="A421" s="42"/>
      <c r="B421" s="43"/>
      <c r="C421" s="43"/>
      <c r="D421" s="43"/>
      <c r="E421" s="43"/>
      <c r="F421" s="43"/>
      <c r="G421" s="43"/>
      <c r="H421" s="44"/>
      <c r="I421" s="43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3"/>
      <c r="BI421" s="42"/>
      <c r="BJ421" s="43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3"/>
      <c r="DJ421" s="43"/>
      <c r="DK421" s="43"/>
    </row>
    <row r="422" spans="1:115" ht="14.25" customHeight="1">
      <c r="A422" s="42"/>
      <c r="B422" s="43"/>
      <c r="C422" s="43"/>
      <c r="D422" s="43"/>
      <c r="E422" s="43"/>
      <c r="F422" s="43"/>
      <c r="G422" s="43"/>
      <c r="H422" s="44"/>
      <c r="I422" s="43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3"/>
      <c r="BI422" s="42"/>
      <c r="BJ422" s="43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3"/>
      <c r="DJ422" s="43"/>
      <c r="DK422" s="43"/>
    </row>
    <row r="423" spans="1:115" ht="14.25" customHeight="1">
      <c r="A423" s="42"/>
      <c r="B423" s="43"/>
      <c r="C423" s="43"/>
      <c r="D423" s="43"/>
      <c r="E423" s="43"/>
      <c r="F423" s="43"/>
      <c r="G423" s="43"/>
      <c r="H423" s="44"/>
      <c r="I423" s="43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3"/>
      <c r="BI423" s="42"/>
      <c r="BJ423" s="43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3"/>
      <c r="DJ423" s="43"/>
      <c r="DK423" s="43"/>
    </row>
    <row r="424" spans="1:115" ht="14.25" customHeight="1">
      <c r="A424" s="42"/>
      <c r="B424" s="43"/>
      <c r="C424" s="43"/>
      <c r="D424" s="43"/>
      <c r="E424" s="43"/>
      <c r="F424" s="43"/>
      <c r="G424" s="43"/>
      <c r="H424" s="44"/>
      <c r="I424" s="43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3"/>
      <c r="BI424" s="42"/>
      <c r="BJ424" s="43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3"/>
      <c r="DJ424" s="43"/>
      <c r="DK424" s="43"/>
    </row>
    <row r="425" spans="1:115" ht="14.25" customHeight="1">
      <c r="A425" s="42"/>
      <c r="B425" s="43"/>
      <c r="C425" s="43"/>
      <c r="D425" s="43"/>
      <c r="E425" s="43"/>
      <c r="F425" s="43"/>
      <c r="G425" s="43"/>
      <c r="H425" s="44"/>
      <c r="I425" s="43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3"/>
      <c r="BI425" s="42"/>
      <c r="BJ425" s="43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3"/>
      <c r="DJ425" s="43"/>
      <c r="DK425" s="43"/>
    </row>
    <row r="426" spans="1:115" ht="14.25" customHeight="1">
      <c r="A426" s="42"/>
      <c r="B426" s="43"/>
      <c r="C426" s="43"/>
      <c r="D426" s="43"/>
      <c r="E426" s="43"/>
      <c r="F426" s="43"/>
      <c r="G426" s="43"/>
      <c r="H426" s="44"/>
      <c r="I426" s="43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3"/>
      <c r="BI426" s="42"/>
      <c r="BJ426" s="43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3"/>
      <c r="DJ426" s="43"/>
      <c r="DK426" s="43"/>
    </row>
    <row r="427" spans="1:115" ht="14.25" customHeight="1">
      <c r="A427" s="42"/>
      <c r="B427" s="43"/>
      <c r="C427" s="43"/>
      <c r="D427" s="43"/>
      <c r="E427" s="43"/>
      <c r="F427" s="43"/>
      <c r="G427" s="43"/>
      <c r="H427" s="44"/>
      <c r="I427" s="43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3"/>
      <c r="BI427" s="42"/>
      <c r="BJ427" s="43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3"/>
      <c r="DJ427" s="43"/>
      <c r="DK427" s="43"/>
    </row>
    <row r="428" spans="1:115" ht="14.25" customHeight="1">
      <c r="A428" s="42"/>
      <c r="B428" s="43"/>
      <c r="C428" s="43"/>
      <c r="D428" s="43"/>
      <c r="E428" s="43"/>
      <c r="F428" s="43"/>
      <c r="G428" s="43"/>
      <c r="H428" s="44"/>
      <c r="I428" s="43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3"/>
      <c r="BI428" s="42"/>
      <c r="BJ428" s="43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3"/>
      <c r="DJ428" s="43"/>
      <c r="DK428" s="43"/>
    </row>
    <row r="429" spans="1:115" ht="14.25" customHeight="1">
      <c r="A429" s="42"/>
      <c r="B429" s="43"/>
      <c r="C429" s="43"/>
      <c r="D429" s="43"/>
      <c r="E429" s="43"/>
      <c r="F429" s="43"/>
      <c r="G429" s="43"/>
      <c r="H429" s="44"/>
      <c r="I429" s="43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3"/>
      <c r="BI429" s="42"/>
      <c r="BJ429" s="43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3"/>
      <c r="DJ429" s="43"/>
      <c r="DK429" s="43"/>
    </row>
    <row r="430" spans="1:115" ht="14.25" customHeight="1">
      <c r="A430" s="42"/>
      <c r="B430" s="43"/>
      <c r="C430" s="43"/>
      <c r="D430" s="43"/>
      <c r="E430" s="43"/>
      <c r="F430" s="43"/>
      <c r="G430" s="43"/>
      <c r="H430" s="44"/>
      <c r="I430" s="43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3"/>
      <c r="BI430" s="42"/>
      <c r="BJ430" s="43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3"/>
      <c r="DJ430" s="43"/>
      <c r="DK430" s="43"/>
    </row>
    <row r="431" spans="1:115" ht="14.25" customHeight="1">
      <c r="A431" s="42"/>
      <c r="B431" s="43"/>
      <c r="C431" s="43"/>
      <c r="D431" s="43"/>
      <c r="E431" s="43"/>
      <c r="F431" s="43"/>
      <c r="G431" s="43"/>
      <c r="H431" s="44"/>
      <c r="I431" s="43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3"/>
      <c r="BI431" s="42"/>
      <c r="BJ431" s="43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3"/>
      <c r="DJ431" s="43"/>
      <c r="DK431" s="43"/>
    </row>
    <row r="432" spans="1:115" ht="14.25" customHeight="1">
      <c r="A432" s="42"/>
      <c r="B432" s="43"/>
      <c r="C432" s="43"/>
      <c r="D432" s="43"/>
      <c r="E432" s="43"/>
      <c r="F432" s="43"/>
      <c r="G432" s="43"/>
      <c r="H432" s="44"/>
      <c r="I432" s="43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3"/>
      <c r="BI432" s="42"/>
      <c r="BJ432" s="43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3"/>
      <c r="DJ432" s="43"/>
      <c r="DK432" s="43"/>
    </row>
    <row r="433" spans="1:115" ht="14.25" customHeight="1">
      <c r="A433" s="42"/>
      <c r="B433" s="43"/>
      <c r="C433" s="43"/>
      <c r="D433" s="43"/>
      <c r="E433" s="43"/>
      <c r="F433" s="43"/>
      <c r="G433" s="43"/>
      <c r="H433" s="44"/>
      <c r="I433" s="43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3"/>
      <c r="BI433" s="42"/>
      <c r="BJ433" s="43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3"/>
      <c r="DJ433" s="43"/>
      <c r="DK433" s="43"/>
    </row>
    <row r="434" spans="1:115" ht="14.25" customHeight="1">
      <c r="A434" s="42"/>
      <c r="B434" s="43"/>
      <c r="C434" s="43"/>
      <c r="D434" s="43"/>
      <c r="E434" s="43"/>
      <c r="F434" s="43"/>
      <c r="G434" s="43"/>
      <c r="H434" s="44"/>
      <c r="I434" s="43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3"/>
      <c r="BI434" s="42"/>
      <c r="BJ434" s="43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3"/>
      <c r="DJ434" s="43"/>
      <c r="DK434" s="43"/>
    </row>
    <row r="435" spans="1:115" ht="14.25" customHeight="1">
      <c r="A435" s="42"/>
      <c r="B435" s="43"/>
      <c r="C435" s="43"/>
      <c r="D435" s="43"/>
      <c r="E435" s="43"/>
      <c r="F435" s="43"/>
      <c r="G435" s="43"/>
      <c r="H435" s="44"/>
      <c r="I435" s="43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3"/>
      <c r="BI435" s="42"/>
      <c r="BJ435" s="43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3"/>
      <c r="DJ435" s="43"/>
      <c r="DK435" s="43"/>
    </row>
    <row r="436" spans="1:115" ht="14.25" customHeight="1">
      <c r="A436" s="42"/>
      <c r="B436" s="43"/>
      <c r="C436" s="43"/>
      <c r="D436" s="43"/>
      <c r="E436" s="43"/>
      <c r="F436" s="43"/>
      <c r="G436" s="43"/>
      <c r="H436" s="44"/>
      <c r="I436" s="43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3"/>
      <c r="BI436" s="42"/>
      <c r="BJ436" s="43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3"/>
      <c r="DJ436" s="43"/>
      <c r="DK436" s="43"/>
    </row>
    <row r="437" spans="1:115" ht="14.25" customHeight="1">
      <c r="A437" s="42"/>
      <c r="B437" s="43"/>
      <c r="C437" s="43"/>
      <c r="D437" s="43"/>
      <c r="E437" s="43"/>
      <c r="F437" s="43"/>
      <c r="G437" s="43"/>
      <c r="H437" s="44"/>
      <c r="I437" s="43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3"/>
      <c r="BI437" s="42"/>
      <c r="BJ437" s="43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3"/>
      <c r="DJ437" s="43"/>
      <c r="DK437" s="43"/>
    </row>
    <row r="438" spans="1:115" ht="14.25" customHeight="1">
      <c r="A438" s="42"/>
      <c r="B438" s="43"/>
      <c r="C438" s="43"/>
      <c r="D438" s="43"/>
      <c r="E438" s="43"/>
      <c r="F438" s="43"/>
      <c r="G438" s="43"/>
      <c r="H438" s="44"/>
      <c r="I438" s="43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3"/>
      <c r="BI438" s="42"/>
      <c r="BJ438" s="43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3"/>
      <c r="DJ438" s="43"/>
      <c r="DK438" s="43"/>
    </row>
    <row r="439" spans="1:115" ht="14.25" customHeight="1">
      <c r="A439" s="42"/>
      <c r="B439" s="43"/>
      <c r="C439" s="43"/>
      <c r="D439" s="43"/>
      <c r="E439" s="43"/>
      <c r="F439" s="43"/>
      <c r="G439" s="43"/>
      <c r="H439" s="44"/>
      <c r="I439" s="43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3"/>
      <c r="BI439" s="42"/>
      <c r="BJ439" s="43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3"/>
      <c r="DJ439" s="43"/>
      <c r="DK439" s="43"/>
    </row>
    <row r="440" spans="1:115" ht="14.25" customHeight="1">
      <c r="A440" s="42"/>
      <c r="B440" s="43"/>
      <c r="C440" s="43"/>
      <c r="D440" s="43"/>
      <c r="E440" s="43"/>
      <c r="F440" s="43"/>
      <c r="G440" s="43"/>
      <c r="H440" s="44"/>
      <c r="I440" s="43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3"/>
      <c r="BI440" s="42"/>
      <c r="BJ440" s="43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3"/>
      <c r="DJ440" s="43"/>
      <c r="DK440" s="43"/>
    </row>
    <row r="441" spans="1:115" ht="14.25" customHeight="1">
      <c r="A441" s="42"/>
      <c r="B441" s="43"/>
      <c r="C441" s="43"/>
      <c r="D441" s="43"/>
      <c r="E441" s="43"/>
      <c r="F441" s="43"/>
      <c r="G441" s="43"/>
      <c r="H441" s="44"/>
      <c r="I441" s="43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3"/>
      <c r="BI441" s="42"/>
      <c r="BJ441" s="43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3"/>
      <c r="DJ441" s="43"/>
      <c r="DK441" s="43"/>
    </row>
    <row r="442" spans="1:115" ht="14.25" customHeight="1">
      <c r="A442" s="42"/>
      <c r="B442" s="43"/>
      <c r="C442" s="43"/>
      <c r="D442" s="43"/>
      <c r="E442" s="43"/>
      <c r="F442" s="43"/>
      <c r="G442" s="43"/>
      <c r="H442" s="44"/>
      <c r="I442" s="43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3"/>
      <c r="BI442" s="42"/>
      <c r="BJ442" s="43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3"/>
      <c r="DJ442" s="43"/>
      <c r="DK442" s="43"/>
    </row>
    <row r="443" spans="1:115" ht="14.25" customHeight="1">
      <c r="A443" s="42"/>
      <c r="B443" s="43"/>
      <c r="C443" s="43"/>
      <c r="D443" s="43"/>
      <c r="E443" s="43"/>
      <c r="F443" s="43"/>
      <c r="G443" s="43"/>
      <c r="H443" s="44"/>
      <c r="I443" s="43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3"/>
      <c r="BI443" s="42"/>
      <c r="BJ443" s="43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3"/>
      <c r="DJ443" s="43"/>
      <c r="DK443" s="43"/>
    </row>
    <row r="444" spans="1:115" ht="14.25" customHeight="1">
      <c r="A444" s="42"/>
      <c r="B444" s="43"/>
      <c r="C444" s="43"/>
      <c r="D444" s="43"/>
      <c r="E444" s="43"/>
      <c r="F444" s="43"/>
      <c r="G444" s="43"/>
      <c r="H444" s="44"/>
      <c r="I444" s="43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3"/>
      <c r="BI444" s="42"/>
      <c r="BJ444" s="43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3"/>
      <c r="DJ444" s="43"/>
      <c r="DK444" s="43"/>
    </row>
    <row r="445" spans="1:115" ht="14.25" customHeight="1">
      <c r="A445" s="42"/>
      <c r="B445" s="43"/>
      <c r="C445" s="43"/>
      <c r="D445" s="43"/>
      <c r="E445" s="43"/>
      <c r="F445" s="43"/>
      <c r="G445" s="43"/>
      <c r="H445" s="44"/>
      <c r="I445" s="43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3"/>
      <c r="BI445" s="42"/>
      <c r="BJ445" s="43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3"/>
      <c r="DJ445" s="43"/>
      <c r="DK445" s="43"/>
    </row>
    <row r="446" spans="1:115" ht="14.25" customHeight="1">
      <c r="A446" s="42"/>
      <c r="B446" s="43"/>
      <c r="C446" s="43"/>
      <c r="D446" s="43"/>
      <c r="E446" s="43"/>
      <c r="F446" s="43"/>
      <c r="G446" s="43"/>
      <c r="H446" s="44"/>
      <c r="I446" s="43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3"/>
      <c r="BI446" s="42"/>
      <c r="BJ446" s="43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3"/>
      <c r="DJ446" s="43"/>
      <c r="DK446" s="43"/>
    </row>
    <row r="447" spans="1:115" ht="14.25" customHeight="1">
      <c r="A447" s="42"/>
      <c r="B447" s="43"/>
      <c r="C447" s="43"/>
      <c r="D447" s="43"/>
      <c r="E447" s="43"/>
      <c r="F447" s="43"/>
      <c r="G447" s="43"/>
      <c r="H447" s="44"/>
      <c r="I447" s="43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3"/>
      <c r="BI447" s="42"/>
      <c r="BJ447" s="43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3"/>
      <c r="DJ447" s="43"/>
      <c r="DK447" s="43"/>
    </row>
    <row r="448" spans="1:115" ht="14.25" customHeight="1">
      <c r="A448" s="42"/>
      <c r="B448" s="43"/>
      <c r="C448" s="43"/>
      <c r="D448" s="43"/>
      <c r="E448" s="43"/>
      <c r="F448" s="43"/>
      <c r="G448" s="43"/>
      <c r="H448" s="44"/>
      <c r="I448" s="43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3"/>
      <c r="BI448" s="42"/>
      <c r="BJ448" s="43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3"/>
      <c r="DJ448" s="43"/>
      <c r="DK448" s="43"/>
    </row>
    <row r="449" spans="1:115" ht="14.25" customHeight="1">
      <c r="A449" s="42"/>
      <c r="B449" s="43"/>
      <c r="C449" s="43"/>
      <c r="D449" s="43"/>
      <c r="E449" s="43"/>
      <c r="F449" s="43"/>
      <c r="G449" s="43"/>
      <c r="H449" s="44"/>
      <c r="I449" s="43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3"/>
      <c r="BI449" s="42"/>
      <c r="BJ449" s="43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3"/>
      <c r="DJ449" s="43"/>
      <c r="DK449" s="43"/>
    </row>
    <row r="450" spans="1:115" ht="14.25" customHeight="1">
      <c r="A450" s="42"/>
      <c r="B450" s="43"/>
      <c r="C450" s="43"/>
      <c r="D450" s="43"/>
      <c r="E450" s="43"/>
      <c r="F450" s="43"/>
      <c r="G450" s="43"/>
      <c r="H450" s="44"/>
      <c r="I450" s="43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3"/>
      <c r="BI450" s="42"/>
      <c r="BJ450" s="43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3"/>
      <c r="DJ450" s="43"/>
      <c r="DK450" s="43"/>
    </row>
    <row r="451" spans="1:115" ht="14.25" customHeight="1">
      <c r="A451" s="42"/>
      <c r="B451" s="43"/>
      <c r="C451" s="43"/>
      <c r="D451" s="43"/>
      <c r="E451" s="43"/>
      <c r="F451" s="43"/>
      <c r="G451" s="43"/>
      <c r="H451" s="44"/>
      <c r="I451" s="43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3"/>
      <c r="BI451" s="42"/>
      <c r="BJ451" s="43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3"/>
      <c r="DJ451" s="43"/>
      <c r="DK451" s="43"/>
    </row>
    <row r="452" spans="1:115" ht="14.25" customHeight="1">
      <c r="A452" s="42"/>
      <c r="B452" s="43"/>
      <c r="C452" s="43"/>
      <c r="D452" s="43"/>
      <c r="E452" s="43"/>
      <c r="F452" s="43"/>
      <c r="G452" s="43"/>
      <c r="H452" s="44"/>
      <c r="I452" s="43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3"/>
      <c r="BI452" s="42"/>
      <c r="BJ452" s="43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3"/>
      <c r="DJ452" s="43"/>
      <c r="DK452" s="43"/>
    </row>
    <row r="453" spans="1:115" ht="14.25" customHeight="1">
      <c r="A453" s="42"/>
      <c r="B453" s="43"/>
      <c r="C453" s="43"/>
      <c r="D453" s="43"/>
      <c r="E453" s="43"/>
      <c r="F453" s="43"/>
      <c r="G453" s="43"/>
      <c r="H453" s="44"/>
      <c r="I453" s="43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3"/>
      <c r="BI453" s="42"/>
      <c r="BJ453" s="43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3"/>
      <c r="DJ453" s="43"/>
      <c r="DK453" s="43"/>
    </row>
    <row r="454" spans="1:115" ht="14.25" customHeight="1">
      <c r="A454" s="42"/>
      <c r="B454" s="43"/>
      <c r="C454" s="43"/>
      <c r="D454" s="43"/>
      <c r="E454" s="43"/>
      <c r="F454" s="43"/>
      <c r="G454" s="43"/>
      <c r="H454" s="44"/>
      <c r="I454" s="43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3"/>
      <c r="BI454" s="42"/>
      <c r="BJ454" s="43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3"/>
      <c r="DJ454" s="43"/>
      <c r="DK454" s="43"/>
    </row>
    <row r="455" spans="1:115" ht="14.25" customHeight="1">
      <c r="A455" s="42"/>
      <c r="B455" s="43"/>
      <c r="C455" s="43"/>
      <c r="D455" s="43"/>
      <c r="E455" s="43"/>
      <c r="F455" s="43"/>
      <c r="G455" s="43"/>
      <c r="H455" s="44"/>
      <c r="I455" s="43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3"/>
      <c r="BI455" s="42"/>
      <c r="BJ455" s="43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3"/>
      <c r="DJ455" s="43"/>
      <c r="DK455" s="43"/>
    </row>
    <row r="456" spans="1:115" ht="14.25" customHeight="1">
      <c r="A456" s="42"/>
      <c r="B456" s="43"/>
      <c r="C456" s="43"/>
      <c r="D456" s="43"/>
      <c r="E456" s="43"/>
      <c r="F456" s="43"/>
      <c r="G456" s="43"/>
      <c r="H456" s="44"/>
      <c r="I456" s="43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3"/>
      <c r="BI456" s="42"/>
      <c r="BJ456" s="43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3"/>
      <c r="DJ456" s="43"/>
      <c r="DK456" s="43"/>
    </row>
    <row r="457" spans="1:115" ht="14.25" customHeight="1">
      <c r="A457" s="42"/>
      <c r="B457" s="43"/>
      <c r="C457" s="43"/>
      <c r="D457" s="43"/>
      <c r="E457" s="43"/>
      <c r="F457" s="43"/>
      <c r="G457" s="43"/>
      <c r="H457" s="44"/>
      <c r="I457" s="43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3"/>
      <c r="BI457" s="42"/>
      <c r="BJ457" s="43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3"/>
      <c r="DJ457" s="43"/>
      <c r="DK457" s="43"/>
    </row>
    <row r="458" spans="1:115" ht="14.25" customHeight="1">
      <c r="A458" s="42"/>
      <c r="B458" s="43"/>
      <c r="C458" s="43"/>
      <c r="D458" s="43"/>
      <c r="E458" s="43"/>
      <c r="F458" s="43"/>
      <c r="G458" s="43"/>
      <c r="H458" s="44"/>
      <c r="I458" s="43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3"/>
      <c r="BI458" s="42"/>
      <c r="BJ458" s="43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3"/>
      <c r="DJ458" s="43"/>
      <c r="DK458" s="43"/>
    </row>
    <row r="459" spans="1:115" ht="14.25" customHeight="1">
      <c r="A459" s="42"/>
      <c r="B459" s="43"/>
      <c r="C459" s="43"/>
      <c r="D459" s="43"/>
      <c r="E459" s="43"/>
      <c r="F459" s="43"/>
      <c r="G459" s="43"/>
      <c r="H459" s="44"/>
      <c r="I459" s="43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3"/>
      <c r="BI459" s="42"/>
      <c r="BJ459" s="43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3"/>
      <c r="DJ459" s="43"/>
      <c r="DK459" s="43"/>
    </row>
    <row r="460" spans="1:115" ht="14.25" customHeight="1">
      <c r="A460" s="42"/>
      <c r="B460" s="43"/>
      <c r="C460" s="43"/>
      <c r="D460" s="43"/>
      <c r="E460" s="43"/>
      <c r="F460" s="43"/>
      <c r="G460" s="43"/>
      <c r="H460" s="44"/>
      <c r="I460" s="43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3"/>
      <c r="BI460" s="42"/>
      <c r="BJ460" s="43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3"/>
      <c r="DJ460" s="43"/>
      <c r="DK460" s="43"/>
    </row>
    <row r="461" spans="1:115" ht="14.25" customHeight="1">
      <c r="A461" s="42"/>
      <c r="B461" s="43"/>
      <c r="C461" s="43"/>
      <c r="D461" s="43"/>
      <c r="E461" s="43"/>
      <c r="F461" s="43"/>
      <c r="G461" s="43"/>
      <c r="H461" s="44"/>
      <c r="I461" s="43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3"/>
      <c r="BI461" s="42"/>
      <c r="BJ461" s="43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3"/>
      <c r="DJ461" s="43"/>
      <c r="DK461" s="43"/>
    </row>
    <row r="462" spans="1:115" ht="14.25" customHeight="1">
      <c r="A462" s="42"/>
      <c r="B462" s="43"/>
      <c r="C462" s="43"/>
      <c r="D462" s="43"/>
      <c r="E462" s="43"/>
      <c r="F462" s="43"/>
      <c r="G462" s="43"/>
      <c r="H462" s="44"/>
      <c r="I462" s="43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3"/>
      <c r="BI462" s="42"/>
      <c r="BJ462" s="43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3"/>
      <c r="DJ462" s="43"/>
      <c r="DK462" s="43"/>
    </row>
    <row r="463" spans="1:115" ht="14.25" customHeight="1">
      <c r="A463" s="42"/>
      <c r="B463" s="43"/>
      <c r="C463" s="43"/>
      <c r="D463" s="43"/>
      <c r="E463" s="43"/>
      <c r="F463" s="43"/>
      <c r="G463" s="43"/>
      <c r="H463" s="44"/>
      <c r="I463" s="43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3"/>
      <c r="BI463" s="42"/>
      <c r="BJ463" s="43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3"/>
      <c r="DJ463" s="43"/>
      <c r="DK463" s="43"/>
    </row>
    <row r="464" spans="1:115" ht="14.25" customHeight="1">
      <c r="A464" s="42"/>
      <c r="B464" s="43"/>
      <c r="C464" s="43"/>
      <c r="D464" s="43"/>
      <c r="E464" s="43"/>
      <c r="F464" s="43"/>
      <c r="G464" s="43"/>
      <c r="H464" s="44"/>
      <c r="I464" s="43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3"/>
      <c r="BI464" s="42"/>
      <c r="BJ464" s="43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3"/>
      <c r="DJ464" s="43"/>
      <c r="DK464" s="43"/>
    </row>
    <row r="465" spans="1:115" ht="14.25" customHeight="1">
      <c r="A465" s="42"/>
      <c r="B465" s="43"/>
      <c r="C465" s="43"/>
      <c r="D465" s="43"/>
      <c r="E465" s="43"/>
      <c r="F465" s="43"/>
      <c r="G465" s="43"/>
      <c r="H465" s="44"/>
      <c r="I465" s="43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3"/>
      <c r="BI465" s="42"/>
      <c r="BJ465" s="43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3"/>
      <c r="DJ465" s="43"/>
      <c r="DK465" s="43"/>
    </row>
    <row r="466" spans="1:115" ht="14.25" customHeight="1">
      <c r="A466" s="42"/>
      <c r="B466" s="43"/>
      <c r="C466" s="43"/>
      <c r="D466" s="43"/>
      <c r="E466" s="43"/>
      <c r="F466" s="43"/>
      <c r="G466" s="43"/>
      <c r="H466" s="44"/>
      <c r="I466" s="43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3"/>
      <c r="BI466" s="42"/>
      <c r="BJ466" s="43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3"/>
      <c r="DJ466" s="43"/>
      <c r="DK466" s="43"/>
    </row>
    <row r="467" spans="1:115" ht="14.25" customHeight="1">
      <c r="A467" s="42"/>
      <c r="B467" s="43"/>
      <c r="C467" s="43"/>
      <c r="D467" s="43"/>
      <c r="E467" s="43"/>
      <c r="F467" s="43"/>
      <c r="G467" s="43"/>
      <c r="H467" s="44"/>
      <c r="I467" s="43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3"/>
      <c r="BI467" s="42"/>
      <c r="BJ467" s="43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3"/>
      <c r="DJ467" s="43"/>
      <c r="DK467" s="43"/>
    </row>
    <row r="468" spans="1:115" ht="14.25" customHeight="1">
      <c r="A468" s="42"/>
      <c r="B468" s="43"/>
      <c r="C468" s="43"/>
      <c r="D468" s="43"/>
      <c r="E468" s="43"/>
      <c r="F468" s="43"/>
      <c r="G468" s="43"/>
      <c r="H468" s="44"/>
      <c r="I468" s="43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3"/>
      <c r="BI468" s="42"/>
      <c r="BJ468" s="43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3"/>
      <c r="DJ468" s="43"/>
      <c r="DK468" s="43"/>
    </row>
    <row r="469" spans="1:115" ht="14.25" customHeight="1">
      <c r="A469" s="42"/>
      <c r="B469" s="43"/>
      <c r="C469" s="43"/>
      <c r="D469" s="43"/>
      <c r="E469" s="43"/>
      <c r="F469" s="43"/>
      <c r="G469" s="43"/>
      <c r="H469" s="44"/>
      <c r="I469" s="43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3"/>
      <c r="BI469" s="42"/>
      <c r="BJ469" s="43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3"/>
      <c r="DJ469" s="43"/>
      <c r="DK469" s="43"/>
    </row>
    <row r="470" spans="1:115" ht="14.25" customHeight="1">
      <c r="A470" s="42"/>
      <c r="B470" s="43"/>
      <c r="C470" s="43"/>
      <c r="D470" s="43"/>
      <c r="E470" s="43"/>
      <c r="F470" s="43"/>
      <c r="G470" s="43"/>
      <c r="H470" s="44"/>
      <c r="I470" s="43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3"/>
      <c r="BI470" s="42"/>
      <c r="BJ470" s="43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3"/>
      <c r="DJ470" s="43"/>
      <c r="DK470" s="43"/>
    </row>
    <row r="471" spans="1:115" ht="14.25" customHeight="1">
      <c r="A471" s="42"/>
      <c r="B471" s="43"/>
      <c r="C471" s="43"/>
      <c r="D471" s="43"/>
      <c r="E471" s="43"/>
      <c r="F471" s="43"/>
      <c r="G471" s="43"/>
      <c r="H471" s="44"/>
      <c r="I471" s="43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3"/>
      <c r="BI471" s="42"/>
      <c r="BJ471" s="43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3"/>
      <c r="DJ471" s="43"/>
      <c r="DK471" s="43"/>
    </row>
    <row r="472" spans="1:115" ht="14.25" customHeight="1">
      <c r="A472" s="42"/>
      <c r="B472" s="43"/>
      <c r="C472" s="43"/>
      <c r="D472" s="43"/>
      <c r="E472" s="43"/>
      <c r="F472" s="43"/>
      <c r="G472" s="43"/>
      <c r="H472" s="44"/>
      <c r="I472" s="43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3"/>
      <c r="BI472" s="42"/>
      <c r="BJ472" s="43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3"/>
      <c r="DJ472" s="43"/>
      <c r="DK472" s="43"/>
    </row>
    <row r="473" spans="1:115" ht="14.25" customHeight="1">
      <c r="A473" s="42"/>
      <c r="B473" s="43"/>
      <c r="C473" s="43"/>
      <c r="D473" s="43"/>
      <c r="E473" s="43"/>
      <c r="F473" s="43"/>
      <c r="G473" s="43"/>
      <c r="H473" s="44"/>
      <c r="I473" s="43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3"/>
      <c r="BI473" s="42"/>
      <c r="BJ473" s="43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3"/>
      <c r="DJ473" s="43"/>
      <c r="DK473" s="43"/>
    </row>
    <row r="474" spans="1:115" ht="14.25" customHeight="1">
      <c r="A474" s="42"/>
      <c r="B474" s="43"/>
      <c r="C474" s="43"/>
      <c r="D474" s="43"/>
      <c r="E474" s="43"/>
      <c r="F474" s="43"/>
      <c r="G474" s="43"/>
      <c r="H474" s="44"/>
      <c r="I474" s="43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3"/>
      <c r="BI474" s="42"/>
      <c r="BJ474" s="43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3"/>
      <c r="DJ474" s="43"/>
      <c r="DK474" s="43"/>
    </row>
    <row r="475" spans="1:115" ht="14.25" customHeight="1">
      <c r="A475" s="42"/>
      <c r="B475" s="43"/>
      <c r="C475" s="43"/>
      <c r="D475" s="43"/>
      <c r="E475" s="43"/>
      <c r="F475" s="43"/>
      <c r="G475" s="43"/>
      <c r="H475" s="44"/>
      <c r="I475" s="43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3"/>
      <c r="BI475" s="42"/>
      <c r="BJ475" s="43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3"/>
      <c r="DJ475" s="43"/>
      <c r="DK475" s="43"/>
    </row>
    <row r="476" spans="1:115" ht="14.25" customHeight="1">
      <c r="A476" s="42"/>
      <c r="B476" s="43"/>
      <c r="C476" s="43"/>
      <c r="D476" s="43"/>
      <c r="E476" s="43"/>
      <c r="F476" s="43"/>
      <c r="G476" s="43"/>
      <c r="H476" s="44"/>
      <c r="I476" s="43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3"/>
      <c r="BI476" s="42"/>
      <c r="BJ476" s="43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3"/>
      <c r="DJ476" s="43"/>
      <c r="DK476" s="43"/>
    </row>
    <row r="477" spans="1:115" ht="14.25" customHeight="1">
      <c r="A477" s="42"/>
      <c r="B477" s="43"/>
      <c r="C477" s="43"/>
      <c r="D477" s="43"/>
      <c r="E477" s="43"/>
      <c r="F477" s="43"/>
      <c r="G477" s="43"/>
      <c r="H477" s="44"/>
      <c r="I477" s="43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3"/>
      <c r="BI477" s="42"/>
      <c r="BJ477" s="43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3"/>
      <c r="DJ477" s="43"/>
      <c r="DK477" s="43"/>
    </row>
    <row r="478" spans="1:115" ht="14.25" customHeight="1">
      <c r="A478" s="42"/>
      <c r="B478" s="43"/>
      <c r="C478" s="43"/>
      <c r="D478" s="43"/>
      <c r="E478" s="43"/>
      <c r="F478" s="43"/>
      <c r="G478" s="43"/>
      <c r="H478" s="44"/>
      <c r="I478" s="43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3"/>
      <c r="BI478" s="42"/>
      <c r="BJ478" s="43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3"/>
      <c r="DJ478" s="43"/>
      <c r="DK478" s="43"/>
    </row>
    <row r="479" spans="1:115" ht="14.25" customHeight="1">
      <c r="A479" s="42"/>
      <c r="B479" s="43"/>
      <c r="C479" s="43"/>
      <c r="D479" s="43"/>
      <c r="E479" s="43"/>
      <c r="F479" s="43"/>
      <c r="G479" s="43"/>
      <c r="H479" s="44"/>
      <c r="I479" s="43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3"/>
      <c r="BI479" s="42"/>
      <c r="BJ479" s="43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3"/>
      <c r="DJ479" s="43"/>
      <c r="DK479" s="43"/>
    </row>
    <row r="480" spans="1:115" ht="14.25" customHeight="1">
      <c r="A480" s="42"/>
      <c r="B480" s="43"/>
      <c r="C480" s="43"/>
      <c r="D480" s="43"/>
      <c r="E480" s="43"/>
      <c r="F480" s="43"/>
      <c r="G480" s="43"/>
      <c r="H480" s="44"/>
      <c r="I480" s="43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3"/>
      <c r="BI480" s="42"/>
      <c r="BJ480" s="43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3"/>
      <c r="DJ480" s="43"/>
      <c r="DK480" s="43"/>
    </row>
    <row r="481" spans="1:115" ht="14.25" customHeight="1">
      <c r="A481" s="42"/>
      <c r="B481" s="43"/>
      <c r="C481" s="43"/>
      <c r="D481" s="43"/>
      <c r="E481" s="43"/>
      <c r="F481" s="43"/>
      <c r="G481" s="43"/>
      <c r="H481" s="44"/>
      <c r="I481" s="43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3"/>
      <c r="BI481" s="42"/>
      <c r="BJ481" s="43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3"/>
      <c r="DJ481" s="43"/>
      <c r="DK481" s="43"/>
    </row>
    <row r="482" spans="1:115" ht="14.25" customHeight="1">
      <c r="A482" s="42"/>
      <c r="B482" s="43"/>
      <c r="C482" s="43"/>
      <c r="D482" s="43"/>
      <c r="E482" s="43"/>
      <c r="F482" s="43"/>
      <c r="G482" s="43"/>
      <c r="H482" s="44"/>
      <c r="I482" s="43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3"/>
      <c r="BI482" s="42"/>
      <c r="BJ482" s="43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3"/>
      <c r="DJ482" s="43"/>
      <c r="DK482" s="43"/>
    </row>
    <row r="483" spans="1:115" ht="14.25" customHeight="1">
      <c r="A483" s="42"/>
      <c r="B483" s="43"/>
      <c r="C483" s="43"/>
      <c r="D483" s="43"/>
      <c r="E483" s="43"/>
      <c r="F483" s="43"/>
      <c r="G483" s="43"/>
      <c r="H483" s="44"/>
      <c r="I483" s="43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3"/>
      <c r="BI483" s="42"/>
      <c r="BJ483" s="43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3"/>
      <c r="DJ483" s="43"/>
      <c r="DK483" s="43"/>
    </row>
    <row r="484" spans="1:115" ht="14.25" customHeight="1">
      <c r="A484" s="42"/>
      <c r="B484" s="43"/>
      <c r="C484" s="43"/>
      <c r="D484" s="43"/>
      <c r="E484" s="43"/>
      <c r="F484" s="43"/>
      <c r="G484" s="43"/>
      <c r="H484" s="44"/>
      <c r="I484" s="43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3"/>
      <c r="BI484" s="42"/>
      <c r="BJ484" s="43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3"/>
      <c r="DJ484" s="43"/>
      <c r="DK484" s="43"/>
    </row>
    <row r="485" spans="1:115" ht="14.25" customHeight="1">
      <c r="A485" s="42"/>
      <c r="B485" s="43"/>
      <c r="C485" s="43"/>
      <c r="D485" s="43"/>
      <c r="E485" s="43"/>
      <c r="F485" s="43"/>
      <c r="G485" s="43"/>
      <c r="H485" s="44"/>
      <c r="I485" s="43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3"/>
      <c r="BI485" s="42"/>
      <c r="BJ485" s="43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3"/>
      <c r="DJ485" s="43"/>
      <c r="DK485" s="43"/>
    </row>
    <row r="486" spans="1:115" ht="14.25" customHeight="1">
      <c r="A486" s="42"/>
      <c r="B486" s="43"/>
      <c r="C486" s="43"/>
      <c r="D486" s="43"/>
      <c r="E486" s="43"/>
      <c r="F486" s="43"/>
      <c r="G486" s="43"/>
      <c r="H486" s="44"/>
      <c r="I486" s="43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3"/>
      <c r="BI486" s="42"/>
      <c r="BJ486" s="43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3"/>
      <c r="DJ486" s="43"/>
      <c r="DK486" s="43"/>
    </row>
    <row r="487" spans="1:115" ht="14.25" customHeight="1">
      <c r="A487" s="42"/>
      <c r="B487" s="43"/>
      <c r="C487" s="43"/>
      <c r="D487" s="43"/>
      <c r="E487" s="43"/>
      <c r="F487" s="43"/>
      <c r="G487" s="43"/>
      <c r="H487" s="44"/>
      <c r="I487" s="43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3"/>
      <c r="BI487" s="42"/>
      <c r="BJ487" s="43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3"/>
      <c r="DJ487" s="43"/>
      <c r="DK487" s="43"/>
    </row>
    <row r="488" spans="1:115" ht="14.25" customHeight="1">
      <c r="A488" s="42"/>
      <c r="B488" s="43"/>
      <c r="C488" s="43"/>
      <c r="D488" s="43"/>
      <c r="E488" s="43"/>
      <c r="F488" s="43"/>
      <c r="G488" s="43"/>
      <c r="H488" s="44"/>
      <c r="I488" s="43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3"/>
      <c r="BI488" s="42"/>
      <c r="BJ488" s="43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3"/>
      <c r="DJ488" s="43"/>
      <c r="DK488" s="43"/>
    </row>
    <row r="489" spans="1:115" ht="14.25" customHeight="1">
      <c r="A489" s="42"/>
      <c r="B489" s="43"/>
      <c r="C489" s="43"/>
      <c r="D489" s="43"/>
      <c r="E489" s="43"/>
      <c r="F489" s="43"/>
      <c r="G489" s="43"/>
      <c r="H489" s="44"/>
      <c r="I489" s="43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3"/>
      <c r="BI489" s="42"/>
      <c r="BJ489" s="43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3"/>
      <c r="DJ489" s="43"/>
      <c r="DK489" s="43"/>
    </row>
    <row r="490" spans="1:115" ht="14.25" customHeight="1">
      <c r="A490" s="42"/>
      <c r="B490" s="43"/>
      <c r="C490" s="43"/>
      <c r="D490" s="43"/>
      <c r="E490" s="43"/>
      <c r="F490" s="43"/>
      <c r="G490" s="43"/>
      <c r="H490" s="44"/>
      <c r="I490" s="43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3"/>
      <c r="BI490" s="42"/>
      <c r="BJ490" s="43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3"/>
      <c r="DJ490" s="43"/>
      <c r="DK490" s="43"/>
    </row>
    <row r="491" spans="1:115" ht="14.25" customHeight="1">
      <c r="A491" s="42"/>
      <c r="B491" s="43"/>
      <c r="C491" s="43"/>
      <c r="D491" s="43"/>
      <c r="E491" s="43"/>
      <c r="F491" s="43"/>
      <c r="G491" s="43"/>
      <c r="H491" s="44"/>
      <c r="I491" s="43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3"/>
      <c r="BI491" s="42"/>
      <c r="BJ491" s="43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3"/>
      <c r="DJ491" s="43"/>
      <c r="DK491" s="43"/>
    </row>
    <row r="492" spans="1:115" ht="14.25" customHeight="1">
      <c r="A492" s="42"/>
      <c r="B492" s="43"/>
      <c r="C492" s="43"/>
      <c r="D492" s="43"/>
      <c r="E492" s="43"/>
      <c r="F492" s="43"/>
      <c r="G492" s="43"/>
      <c r="H492" s="44"/>
      <c r="I492" s="43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3"/>
      <c r="BI492" s="42"/>
      <c r="BJ492" s="43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3"/>
      <c r="DJ492" s="43"/>
      <c r="DK492" s="43"/>
    </row>
    <row r="493" spans="1:115" ht="14.25" customHeight="1">
      <c r="A493" s="42"/>
      <c r="B493" s="43"/>
      <c r="C493" s="43"/>
      <c r="D493" s="43"/>
      <c r="E493" s="43"/>
      <c r="F493" s="43"/>
      <c r="G493" s="43"/>
      <c r="H493" s="44"/>
      <c r="I493" s="43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3"/>
      <c r="BI493" s="42"/>
      <c r="BJ493" s="43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3"/>
      <c r="DJ493" s="43"/>
      <c r="DK493" s="43"/>
    </row>
    <row r="494" spans="1:115" ht="14.25" customHeight="1">
      <c r="A494" s="42"/>
      <c r="B494" s="43"/>
      <c r="C494" s="43"/>
      <c r="D494" s="43"/>
      <c r="E494" s="43"/>
      <c r="F494" s="43"/>
      <c r="G494" s="43"/>
      <c r="H494" s="44"/>
      <c r="I494" s="43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3"/>
      <c r="BI494" s="42"/>
      <c r="BJ494" s="43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3"/>
      <c r="DJ494" s="43"/>
      <c r="DK494" s="43"/>
    </row>
    <row r="495" spans="1:115" ht="14.25" customHeight="1">
      <c r="A495" s="42"/>
      <c r="B495" s="43"/>
      <c r="C495" s="43"/>
      <c r="D495" s="43"/>
      <c r="E495" s="43"/>
      <c r="F495" s="43"/>
      <c r="G495" s="43"/>
      <c r="H495" s="44"/>
      <c r="I495" s="43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3"/>
      <c r="BI495" s="42"/>
      <c r="BJ495" s="43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3"/>
      <c r="DJ495" s="43"/>
      <c r="DK495" s="43"/>
    </row>
    <row r="496" spans="1:115" ht="14.25" customHeight="1">
      <c r="A496" s="42"/>
      <c r="B496" s="43"/>
      <c r="C496" s="43"/>
      <c r="D496" s="43"/>
      <c r="E496" s="43"/>
      <c r="F496" s="43"/>
      <c r="G496" s="43"/>
      <c r="H496" s="44"/>
      <c r="I496" s="43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3"/>
      <c r="BI496" s="42"/>
      <c r="BJ496" s="43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3"/>
      <c r="DJ496" s="43"/>
      <c r="DK496" s="43"/>
    </row>
    <row r="497" spans="1:115" ht="14.25" customHeight="1">
      <c r="A497" s="42"/>
      <c r="B497" s="43"/>
      <c r="C497" s="43"/>
      <c r="D497" s="43"/>
      <c r="E497" s="43"/>
      <c r="F497" s="43"/>
      <c r="G497" s="43"/>
      <c r="H497" s="44"/>
      <c r="I497" s="43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3"/>
      <c r="BI497" s="42"/>
      <c r="BJ497" s="43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3"/>
      <c r="DJ497" s="43"/>
      <c r="DK497" s="43"/>
    </row>
    <row r="498" spans="1:115" ht="14.25" customHeight="1">
      <c r="A498" s="42"/>
      <c r="B498" s="43"/>
      <c r="C498" s="43"/>
      <c r="D498" s="43"/>
      <c r="E498" s="43"/>
      <c r="F498" s="43"/>
      <c r="G498" s="43"/>
      <c r="H498" s="44"/>
      <c r="I498" s="43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3"/>
      <c r="BI498" s="42"/>
      <c r="BJ498" s="43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3"/>
      <c r="DJ498" s="43"/>
      <c r="DK498" s="43"/>
    </row>
    <row r="499" spans="1:115" ht="14.25" customHeight="1">
      <c r="A499" s="42"/>
      <c r="B499" s="43"/>
      <c r="C499" s="43"/>
      <c r="D499" s="43"/>
      <c r="E499" s="43"/>
      <c r="F499" s="43"/>
      <c r="G499" s="43"/>
      <c r="H499" s="44"/>
      <c r="I499" s="43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3"/>
      <c r="BI499" s="42"/>
      <c r="BJ499" s="43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3"/>
      <c r="DJ499" s="43"/>
      <c r="DK499" s="43"/>
    </row>
    <row r="500" spans="1:115" ht="14.25" customHeight="1">
      <c r="A500" s="42"/>
      <c r="B500" s="43"/>
      <c r="C500" s="43"/>
      <c r="D500" s="43"/>
      <c r="E500" s="43"/>
      <c r="F500" s="43"/>
      <c r="G500" s="43"/>
      <c r="H500" s="44"/>
      <c r="I500" s="43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3"/>
      <c r="BI500" s="42"/>
      <c r="BJ500" s="43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3"/>
      <c r="DJ500" s="43"/>
      <c r="DK500" s="43"/>
    </row>
    <row r="501" spans="1:115" ht="14.25" customHeight="1">
      <c r="A501" s="42"/>
      <c r="B501" s="43"/>
      <c r="C501" s="43"/>
      <c r="D501" s="43"/>
      <c r="E501" s="43"/>
      <c r="F501" s="43"/>
      <c r="G501" s="43"/>
      <c r="H501" s="44"/>
      <c r="I501" s="43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3"/>
      <c r="BI501" s="42"/>
      <c r="BJ501" s="43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3"/>
      <c r="DJ501" s="43"/>
      <c r="DK501" s="43"/>
    </row>
    <row r="502" spans="1:115" ht="14.25" customHeight="1">
      <c r="A502" s="42"/>
      <c r="B502" s="43"/>
      <c r="C502" s="43"/>
      <c r="D502" s="43"/>
      <c r="E502" s="43"/>
      <c r="F502" s="43"/>
      <c r="G502" s="43"/>
      <c r="H502" s="44"/>
      <c r="I502" s="43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3"/>
      <c r="BI502" s="42"/>
      <c r="BJ502" s="43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3"/>
      <c r="DJ502" s="43"/>
      <c r="DK502" s="43"/>
    </row>
    <row r="503" spans="1:115" ht="14.25" customHeight="1">
      <c r="A503" s="42"/>
      <c r="B503" s="43"/>
      <c r="C503" s="43"/>
      <c r="D503" s="43"/>
      <c r="E503" s="43"/>
      <c r="F503" s="43"/>
      <c r="G503" s="43"/>
      <c r="H503" s="44"/>
      <c r="I503" s="43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3"/>
      <c r="BI503" s="42"/>
      <c r="BJ503" s="43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3"/>
      <c r="DJ503" s="43"/>
      <c r="DK503" s="43"/>
    </row>
    <row r="504" spans="1:115" ht="14.25" customHeight="1">
      <c r="A504" s="42"/>
      <c r="B504" s="43"/>
      <c r="C504" s="43"/>
      <c r="D504" s="43"/>
      <c r="E504" s="43"/>
      <c r="F504" s="43"/>
      <c r="G504" s="43"/>
      <c r="H504" s="44"/>
      <c r="I504" s="43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3"/>
      <c r="BI504" s="42"/>
      <c r="BJ504" s="43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3"/>
      <c r="DJ504" s="43"/>
      <c r="DK504" s="43"/>
    </row>
    <row r="505" spans="1:11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  <c r="BD505" s="45"/>
      <c r="BE505" s="45"/>
      <c r="BF505" s="45"/>
      <c r="BG505" s="45"/>
      <c r="BH505" s="45"/>
      <c r="BI505" s="45"/>
      <c r="BJ505" s="45"/>
      <c r="BK505" s="45"/>
      <c r="BL505" s="45"/>
      <c r="BM505" s="45"/>
      <c r="BN505" s="45"/>
      <c r="BO505" s="45"/>
      <c r="BP505" s="45"/>
      <c r="BQ505" s="45"/>
      <c r="BR505" s="45"/>
      <c r="BS505" s="45"/>
      <c r="BT505" s="45"/>
      <c r="BU505" s="45"/>
      <c r="BV505" s="45"/>
      <c r="BW505" s="45"/>
      <c r="BX505" s="45"/>
      <c r="BY505" s="45"/>
      <c r="BZ505" s="45"/>
      <c r="CA505" s="45"/>
      <c r="CB505" s="45"/>
      <c r="CC505" s="45"/>
      <c r="CD505" s="45"/>
      <c r="CE505" s="45"/>
      <c r="CF505" s="45"/>
      <c r="CG505" s="45"/>
      <c r="CH505" s="45"/>
      <c r="CI505" s="45"/>
      <c r="CJ505" s="45"/>
      <c r="CK505" s="45"/>
      <c r="CL505" s="45"/>
      <c r="CM505" s="45"/>
      <c r="CN505" s="45"/>
      <c r="CO505" s="45"/>
      <c r="CP505" s="45"/>
      <c r="CQ505" s="45"/>
      <c r="CR505" s="45"/>
      <c r="CS505" s="45"/>
      <c r="CT505" s="45"/>
      <c r="CU505" s="45"/>
      <c r="CV505" s="45"/>
      <c r="CW505" s="45"/>
      <c r="CX505" s="45"/>
      <c r="CY505" s="45"/>
      <c r="CZ505" s="45"/>
      <c r="DA505" s="45"/>
      <c r="DB505" s="45"/>
      <c r="DC505" s="45"/>
      <c r="DD505" s="45"/>
      <c r="DE505" s="45"/>
      <c r="DF505" s="45"/>
      <c r="DG505" s="45"/>
      <c r="DH505" s="45"/>
      <c r="DI505" s="45"/>
      <c r="DJ505" s="45"/>
      <c r="DK505" s="45"/>
    </row>
    <row r="506" spans="1:11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  <c r="BD506" s="45"/>
      <c r="BE506" s="45"/>
      <c r="BF506" s="45"/>
      <c r="BG506" s="45"/>
      <c r="BH506" s="45"/>
      <c r="BI506" s="45"/>
      <c r="BJ506" s="45"/>
      <c r="BK506" s="45"/>
      <c r="BL506" s="45"/>
      <c r="BM506" s="45"/>
      <c r="BN506" s="45"/>
      <c r="BO506" s="45"/>
      <c r="BP506" s="45"/>
      <c r="BQ506" s="45"/>
      <c r="BR506" s="45"/>
      <c r="BS506" s="45"/>
      <c r="BT506" s="45"/>
      <c r="BU506" s="45"/>
      <c r="BV506" s="45"/>
      <c r="BW506" s="45"/>
      <c r="BX506" s="45"/>
      <c r="BY506" s="45"/>
      <c r="BZ506" s="45"/>
      <c r="CA506" s="45"/>
      <c r="CB506" s="45"/>
      <c r="CC506" s="45"/>
      <c r="CD506" s="45"/>
      <c r="CE506" s="45"/>
      <c r="CF506" s="45"/>
      <c r="CG506" s="45"/>
      <c r="CH506" s="45"/>
      <c r="CI506" s="45"/>
      <c r="CJ506" s="45"/>
      <c r="CK506" s="45"/>
      <c r="CL506" s="45"/>
      <c r="CM506" s="45"/>
      <c r="CN506" s="45"/>
      <c r="CO506" s="45"/>
      <c r="CP506" s="45"/>
      <c r="CQ506" s="45"/>
      <c r="CR506" s="45"/>
      <c r="CS506" s="45"/>
      <c r="CT506" s="45"/>
      <c r="CU506" s="45"/>
      <c r="CV506" s="45"/>
      <c r="CW506" s="45"/>
      <c r="CX506" s="45"/>
      <c r="CY506" s="45"/>
      <c r="CZ506" s="45"/>
      <c r="DA506" s="45"/>
      <c r="DB506" s="45"/>
      <c r="DC506" s="45"/>
      <c r="DD506" s="45"/>
      <c r="DE506" s="45"/>
      <c r="DF506" s="45"/>
      <c r="DG506" s="45"/>
      <c r="DH506" s="45"/>
      <c r="DI506" s="45"/>
      <c r="DJ506" s="45"/>
      <c r="DK506" s="45"/>
    </row>
    <row r="507" spans="1:11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  <c r="BD507" s="45"/>
      <c r="BE507" s="45"/>
      <c r="BF507" s="45"/>
      <c r="BG507" s="45"/>
      <c r="BH507" s="45"/>
      <c r="BI507" s="45"/>
      <c r="BJ507" s="45"/>
      <c r="BK507" s="45"/>
      <c r="BL507" s="45"/>
      <c r="BM507" s="45"/>
      <c r="BN507" s="45"/>
      <c r="BO507" s="45"/>
      <c r="BP507" s="45"/>
      <c r="BQ507" s="45"/>
      <c r="BR507" s="45"/>
      <c r="BS507" s="45"/>
      <c r="BT507" s="45"/>
      <c r="BU507" s="45"/>
      <c r="BV507" s="45"/>
      <c r="BW507" s="45"/>
      <c r="BX507" s="45"/>
      <c r="BY507" s="45"/>
      <c r="BZ507" s="45"/>
      <c r="CA507" s="45"/>
      <c r="CB507" s="45"/>
      <c r="CC507" s="45"/>
      <c r="CD507" s="45"/>
      <c r="CE507" s="45"/>
      <c r="CF507" s="45"/>
      <c r="CG507" s="45"/>
      <c r="CH507" s="45"/>
      <c r="CI507" s="45"/>
      <c r="CJ507" s="45"/>
      <c r="CK507" s="45"/>
      <c r="CL507" s="45"/>
      <c r="CM507" s="45"/>
      <c r="CN507" s="45"/>
      <c r="CO507" s="45"/>
      <c r="CP507" s="45"/>
      <c r="CQ507" s="45"/>
      <c r="CR507" s="45"/>
      <c r="CS507" s="45"/>
      <c r="CT507" s="45"/>
      <c r="CU507" s="45"/>
      <c r="CV507" s="45"/>
      <c r="CW507" s="45"/>
      <c r="CX507" s="45"/>
      <c r="CY507" s="45"/>
      <c r="CZ507" s="45"/>
      <c r="DA507" s="45"/>
      <c r="DB507" s="45"/>
      <c r="DC507" s="45"/>
      <c r="DD507" s="45"/>
      <c r="DE507" s="45"/>
      <c r="DF507" s="45"/>
      <c r="DG507" s="45"/>
      <c r="DH507" s="45"/>
      <c r="DI507" s="45"/>
      <c r="DJ507" s="45"/>
      <c r="DK507" s="45"/>
    </row>
    <row r="508" spans="1:11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  <c r="BD508" s="45"/>
      <c r="BE508" s="45"/>
      <c r="BF508" s="45"/>
      <c r="BG508" s="45"/>
      <c r="BH508" s="45"/>
      <c r="BI508" s="45"/>
      <c r="BJ508" s="45"/>
      <c r="BK508" s="45"/>
      <c r="BL508" s="45"/>
      <c r="BM508" s="45"/>
      <c r="BN508" s="45"/>
      <c r="BO508" s="45"/>
      <c r="BP508" s="45"/>
      <c r="BQ508" s="45"/>
      <c r="BR508" s="45"/>
      <c r="BS508" s="45"/>
      <c r="BT508" s="45"/>
      <c r="BU508" s="45"/>
      <c r="BV508" s="45"/>
      <c r="BW508" s="45"/>
      <c r="BX508" s="45"/>
      <c r="BY508" s="45"/>
      <c r="BZ508" s="45"/>
      <c r="CA508" s="45"/>
      <c r="CB508" s="45"/>
      <c r="CC508" s="45"/>
      <c r="CD508" s="45"/>
      <c r="CE508" s="45"/>
      <c r="CF508" s="45"/>
      <c r="CG508" s="45"/>
      <c r="CH508" s="45"/>
      <c r="CI508" s="45"/>
      <c r="CJ508" s="45"/>
      <c r="CK508" s="45"/>
      <c r="CL508" s="45"/>
      <c r="CM508" s="45"/>
      <c r="CN508" s="45"/>
      <c r="CO508" s="45"/>
      <c r="CP508" s="45"/>
      <c r="CQ508" s="45"/>
      <c r="CR508" s="45"/>
      <c r="CS508" s="45"/>
      <c r="CT508" s="45"/>
      <c r="CU508" s="45"/>
      <c r="CV508" s="45"/>
      <c r="CW508" s="45"/>
      <c r="CX508" s="45"/>
      <c r="CY508" s="45"/>
      <c r="CZ508" s="45"/>
      <c r="DA508" s="45"/>
      <c r="DB508" s="45"/>
      <c r="DC508" s="45"/>
      <c r="DD508" s="45"/>
      <c r="DE508" s="45"/>
      <c r="DF508" s="45"/>
      <c r="DG508" s="45"/>
      <c r="DH508" s="45"/>
      <c r="DI508" s="45"/>
      <c r="DJ508" s="45"/>
      <c r="DK508" s="45"/>
    </row>
    <row r="509" spans="1:11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  <c r="BD509" s="45"/>
      <c r="BE509" s="45"/>
      <c r="BF509" s="45"/>
      <c r="BG509" s="45"/>
      <c r="BH509" s="45"/>
      <c r="BI509" s="45"/>
      <c r="BJ509" s="45"/>
      <c r="BK509" s="45"/>
      <c r="BL509" s="45"/>
      <c r="BM509" s="45"/>
      <c r="BN509" s="45"/>
      <c r="BO509" s="45"/>
      <c r="BP509" s="45"/>
      <c r="BQ509" s="45"/>
      <c r="BR509" s="45"/>
      <c r="BS509" s="45"/>
      <c r="BT509" s="45"/>
      <c r="BU509" s="45"/>
      <c r="BV509" s="45"/>
      <c r="BW509" s="45"/>
      <c r="BX509" s="45"/>
      <c r="BY509" s="45"/>
      <c r="BZ509" s="45"/>
      <c r="CA509" s="45"/>
      <c r="CB509" s="45"/>
      <c r="CC509" s="45"/>
      <c r="CD509" s="45"/>
      <c r="CE509" s="45"/>
      <c r="CF509" s="45"/>
      <c r="CG509" s="45"/>
      <c r="CH509" s="45"/>
      <c r="CI509" s="45"/>
      <c r="CJ509" s="45"/>
      <c r="CK509" s="45"/>
      <c r="CL509" s="45"/>
      <c r="CM509" s="45"/>
      <c r="CN509" s="45"/>
      <c r="CO509" s="45"/>
      <c r="CP509" s="45"/>
      <c r="CQ509" s="45"/>
      <c r="CR509" s="45"/>
      <c r="CS509" s="45"/>
      <c r="CT509" s="45"/>
      <c r="CU509" s="45"/>
      <c r="CV509" s="45"/>
      <c r="CW509" s="45"/>
      <c r="CX509" s="45"/>
      <c r="CY509" s="45"/>
      <c r="CZ509" s="45"/>
      <c r="DA509" s="45"/>
      <c r="DB509" s="45"/>
      <c r="DC509" s="45"/>
      <c r="DD509" s="45"/>
      <c r="DE509" s="45"/>
      <c r="DF509" s="45"/>
      <c r="DG509" s="45"/>
      <c r="DH509" s="45"/>
      <c r="DI509" s="45"/>
      <c r="DJ509" s="45"/>
      <c r="DK509" s="45"/>
    </row>
    <row r="510" spans="1:11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  <c r="BD510" s="45"/>
      <c r="BE510" s="45"/>
      <c r="BF510" s="45"/>
      <c r="BG510" s="45"/>
      <c r="BH510" s="45"/>
      <c r="BI510" s="45"/>
      <c r="BJ510" s="45"/>
      <c r="BK510" s="45"/>
      <c r="BL510" s="45"/>
      <c r="BM510" s="45"/>
      <c r="BN510" s="45"/>
      <c r="BO510" s="45"/>
      <c r="BP510" s="45"/>
      <c r="BQ510" s="45"/>
      <c r="BR510" s="45"/>
      <c r="BS510" s="45"/>
      <c r="BT510" s="45"/>
      <c r="BU510" s="45"/>
      <c r="BV510" s="45"/>
      <c r="BW510" s="45"/>
      <c r="BX510" s="45"/>
      <c r="BY510" s="45"/>
      <c r="BZ510" s="45"/>
      <c r="CA510" s="45"/>
      <c r="CB510" s="45"/>
      <c r="CC510" s="45"/>
      <c r="CD510" s="45"/>
      <c r="CE510" s="45"/>
      <c r="CF510" s="45"/>
      <c r="CG510" s="45"/>
      <c r="CH510" s="45"/>
      <c r="CI510" s="45"/>
      <c r="CJ510" s="45"/>
      <c r="CK510" s="45"/>
      <c r="CL510" s="45"/>
      <c r="CM510" s="45"/>
      <c r="CN510" s="45"/>
      <c r="CO510" s="45"/>
      <c r="CP510" s="45"/>
      <c r="CQ510" s="45"/>
      <c r="CR510" s="45"/>
      <c r="CS510" s="45"/>
      <c r="CT510" s="45"/>
      <c r="CU510" s="45"/>
      <c r="CV510" s="45"/>
      <c r="CW510" s="45"/>
      <c r="CX510" s="45"/>
      <c r="CY510" s="45"/>
      <c r="CZ510" s="45"/>
      <c r="DA510" s="45"/>
      <c r="DB510" s="45"/>
      <c r="DC510" s="45"/>
      <c r="DD510" s="45"/>
      <c r="DE510" s="45"/>
      <c r="DF510" s="45"/>
      <c r="DG510" s="45"/>
      <c r="DH510" s="45"/>
      <c r="DI510" s="45"/>
      <c r="DJ510" s="45"/>
      <c r="DK510" s="45"/>
    </row>
  </sheetData>
  <mergeCells count="4">
    <mergeCell ref="A1:DK1"/>
    <mergeCell ref="A3:I3"/>
    <mergeCell ref="J3:BH3"/>
    <mergeCell ref="BI3:DI3"/>
  </mergeCells>
  <conditionalFormatting sqref="A504:DK504">
    <cfRule type="expression" dxfId="77" priority="1" stopIfTrue="1">
      <formula>$DK504="PENDIENTE"</formula>
    </cfRule>
    <cfRule type="expression" dxfId="76" priority="2" stopIfTrue="1">
      <formula>$DK504="CORREGIR"</formula>
    </cfRule>
    <cfRule type="expression" dxfId="75" priority="3" stopIfTrue="1">
      <formula>$DK504="CORREGIDO"</formula>
    </cfRule>
    <cfRule type="expression" dxfId="74" priority="4" stopIfTrue="1">
      <formula>$DK504="REGISTRADO"</formula>
    </cfRule>
    <cfRule type="expression" dxfId="73" priority="5" stopIfTrue="1">
      <formula>$DK504="ANULADO"</formula>
    </cfRule>
  </conditionalFormatting>
  <conditionalFormatting sqref="A4:DK503">
    <cfRule type="expression" dxfId="72" priority="6" stopIfTrue="1">
      <formula>$DK4="PENDIENTE"</formula>
    </cfRule>
    <cfRule type="expression" dxfId="71" priority="7" stopIfTrue="1">
      <formula>$DK4="REGISTRADO"</formula>
    </cfRule>
    <cfRule type="expression" dxfId="70" priority="8" stopIfTrue="1">
      <formula>$DK4="CORREGIR"</formula>
    </cfRule>
    <cfRule type="expression" dxfId="69" priority="9" stopIfTrue="1">
      <formula>$DK4="CORREGIDO"</formula>
    </cfRule>
    <cfRule type="expression" dxfId="68" priority="10" stopIfTrue="1">
      <formula>$DK4="ANULADO"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Valor no valido" error="Seleccione un valor de la lista." xr:uid="{48B20380-A599-41C9-979F-7D2AB177BFAC}">
          <x14:formula1>
            <xm:f>CONFIGURACION!$B$4:$B$30</xm:f>
          </x14:formula1>
          <xm:sqref>B5:B504</xm:sqref>
        </x14:dataValidation>
        <x14:dataValidation type="list" allowBlank="1" showInputMessage="1" showErrorMessage="1" errorTitle="Valor no valido" error="Seleccione un valor de la lista." xr:uid="{CFF6607A-FF4B-421D-8BF6-8A4DB45319C0}">
          <x14:formula1>
            <xm:f>CONFIGURACION!$K$4:$K$9</xm:f>
          </x14:formula1>
          <xm:sqref>D5:D504</xm:sqref>
        </x14:dataValidation>
        <x14:dataValidation type="list" allowBlank="1" showInputMessage="1" showErrorMessage="1" errorTitle="Valor no valido" error="Seleccione un valor de la lista." xr:uid="{8707C280-4205-40A5-9733-F4FEA22695B8}">
          <x14:formula1>
            <xm:f>CONFIGURACION!$F$4:$F$50</xm:f>
          </x14:formula1>
          <xm:sqref>F5:F504</xm:sqref>
        </x14:dataValidation>
        <x14:dataValidation type="list" allowBlank="1" showInputMessage="1" showErrorMessage="1" errorTitle="Valor no valido" error="Seleccione un valor de la lista." xr:uid="{4E2B0874-45D1-4A21-82D9-2761E67A479A}">
          <x14:formula1>
            <xm:f>CAT_MATERIALES!$A$2:$A$565</xm:f>
          </x14:formula1>
          <xm:sqref>I5:I504</xm:sqref>
        </x14:dataValidation>
        <x14:dataValidation type="list" allowBlank="1" showInputMessage="1" showErrorMessage="1" errorTitle="Valor no valido" error="Seleccione un valor de la lista." xr:uid="{54AC7DF4-A1F0-47E2-8D7D-B1DD8597BAB3}">
          <x14:formula1>
            <xm:f>CONFIGURACION!$I$4:$I$8</xm:f>
          </x14:formula1>
          <xm:sqref>DI5:DI504</xm:sqref>
        </x14:dataValidation>
        <x14:dataValidation type="list" allowBlank="1" showInputMessage="1" showErrorMessage="1" errorTitle="Valor no valido" error="Seleccione una opcion de la lista." xr:uid="{197D5B03-BE9A-4243-B3CA-FE3217E20E16}">
          <x14:formula1>
            <xm:f>CONFIGURACION!$I$4:$I$8</xm:f>
          </x14:formula1>
          <xm:sqref>DK5:DK504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K510"/>
  <sheetViews>
    <sheetView workbookViewId="0">
      <selection activeCell="BN24" sqref="BN24"/>
    </sheetView>
  </sheetViews>
  <sheetFormatPr baseColWidth="10" defaultColWidth="9" defaultRowHeight="13.8"/>
  <cols>
    <col min="1" max="1" width="13.59765625" customWidth="1"/>
    <col min="2" max="2" width="11.59765625" customWidth="1"/>
    <col min="3" max="3" width="12.59765625" customWidth="1"/>
    <col min="4" max="4" width="15.59765625" customWidth="1"/>
    <col min="5" max="5" width="20.59765625" customWidth="1"/>
    <col min="6" max="6" width="15.59765625" customWidth="1"/>
    <col min="7" max="7" width="18.59765625" customWidth="1"/>
    <col min="8" max="8" width="16.59765625" customWidth="1"/>
    <col min="9" max="9" width="14.59765625" customWidth="1"/>
    <col min="10" max="14" width="8.59765625" customWidth="1"/>
    <col min="15" max="59" width="8.59765625" hidden="1" customWidth="1"/>
    <col min="60" max="60" width="14.59765625" customWidth="1"/>
    <col min="61" max="61" width="13.59765625" customWidth="1"/>
    <col min="62" max="62" width="11.59765625" customWidth="1"/>
    <col min="63" max="67" width="8.59765625" customWidth="1"/>
    <col min="68" max="112" width="8.59765625" hidden="1" customWidth="1"/>
    <col min="113" max="114" width="14.59765625" customWidth="1"/>
    <col min="115" max="115" width="16.59765625" customWidth="1"/>
    <col min="116" max="221" width="0" hidden="1" customWidth="1"/>
  </cols>
  <sheetData>
    <row r="1" spans="1:115" ht="27.9" customHeight="1">
      <c r="A1" s="119" t="s">
        <v>1263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</row>
    <row r="3" spans="1:115" ht="15" customHeight="1">
      <c r="A3" s="120" t="s">
        <v>1268</v>
      </c>
      <c r="B3" s="120"/>
      <c r="C3" s="120"/>
      <c r="D3" s="120"/>
      <c r="E3" s="120"/>
      <c r="F3" s="120"/>
      <c r="G3" s="120"/>
      <c r="H3" s="120"/>
      <c r="I3" s="120"/>
      <c r="J3" s="121" t="s">
        <v>1246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2" t="s">
        <v>1260</v>
      </c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22"/>
      <c r="DA3" s="122"/>
      <c r="DB3" s="122"/>
      <c r="DC3" s="122"/>
      <c r="DD3" s="122"/>
      <c r="DE3" s="122"/>
      <c r="DF3" s="122"/>
      <c r="DG3" s="122"/>
      <c r="DH3" s="122"/>
      <c r="DI3" s="122"/>
      <c r="DJ3" s="26" t="s">
        <v>24</v>
      </c>
      <c r="DK3" s="26" t="s">
        <v>25</v>
      </c>
    </row>
    <row r="4" spans="1:115" ht="27.9" customHeight="1">
      <c r="A4" s="27" t="s">
        <v>26</v>
      </c>
      <c r="B4" s="27" t="s">
        <v>27</v>
      </c>
      <c r="C4" s="27" t="s">
        <v>6</v>
      </c>
      <c r="D4" s="27" t="s">
        <v>28</v>
      </c>
      <c r="E4" s="27" t="s">
        <v>29</v>
      </c>
      <c r="F4" s="27" t="s">
        <v>47</v>
      </c>
      <c r="G4" s="27" t="s">
        <v>31</v>
      </c>
      <c r="H4" s="27" t="s">
        <v>1259</v>
      </c>
      <c r="I4" s="27" t="s">
        <v>48</v>
      </c>
      <c r="J4" s="27">
        <v>1</v>
      </c>
      <c r="K4" s="27">
        <v>2</v>
      </c>
      <c r="L4" s="27">
        <v>3</v>
      </c>
      <c r="M4" s="27">
        <v>4</v>
      </c>
      <c r="N4" s="27">
        <v>5</v>
      </c>
      <c r="O4" s="27">
        <v>6</v>
      </c>
      <c r="P4" s="27">
        <v>7</v>
      </c>
      <c r="Q4" s="27">
        <v>8</v>
      </c>
      <c r="R4" s="27">
        <v>9</v>
      </c>
      <c r="S4" s="27">
        <v>10</v>
      </c>
      <c r="T4" s="27">
        <v>11</v>
      </c>
      <c r="U4" s="27">
        <v>12</v>
      </c>
      <c r="V4" s="27">
        <v>13</v>
      </c>
      <c r="W4" s="27">
        <v>14</v>
      </c>
      <c r="X4" s="27">
        <v>15</v>
      </c>
      <c r="Y4" s="27">
        <v>16</v>
      </c>
      <c r="Z4" s="27">
        <v>17</v>
      </c>
      <c r="AA4" s="27">
        <v>18</v>
      </c>
      <c r="AB4" s="27">
        <v>19</v>
      </c>
      <c r="AC4" s="27">
        <v>20</v>
      </c>
      <c r="AD4" s="27">
        <v>21</v>
      </c>
      <c r="AE4" s="27">
        <v>22</v>
      </c>
      <c r="AF4" s="27">
        <v>23</v>
      </c>
      <c r="AG4" s="27">
        <v>24</v>
      </c>
      <c r="AH4" s="27">
        <v>25</v>
      </c>
      <c r="AI4" s="27">
        <v>26</v>
      </c>
      <c r="AJ4" s="27">
        <v>27</v>
      </c>
      <c r="AK4" s="27">
        <v>28</v>
      </c>
      <c r="AL4" s="27">
        <v>29</v>
      </c>
      <c r="AM4" s="27">
        <v>30</v>
      </c>
      <c r="AN4" s="27">
        <v>31</v>
      </c>
      <c r="AO4" s="27">
        <v>32</v>
      </c>
      <c r="AP4" s="27">
        <v>33</v>
      </c>
      <c r="AQ4" s="27">
        <v>34</v>
      </c>
      <c r="AR4" s="27">
        <v>35</v>
      </c>
      <c r="AS4" s="27">
        <v>36</v>
      </c>
      <c r="AT4" s="27">
        <v>37</v>
      </c>
      <c r="AU4" s="27">
        <v>38</v>
      </c>
      <c r="AV4" s="27">
        <v>39</v>
      </c>
      <c r="AW4" s="27">
        <v>40</v>
      </c>
      <c r="AX4" s="27">
        <v>41</v>
      </c>
      <c r="AY4" s="27">
        <v>42</v>
      </c>
      <c r="AZ4" s="27">
        <v>43</v>
      </c>
      <c r="BA4" s="27">
        <v>44</v>
      </c>
      <c r="BB4" s="27">
        <v>45</v>
      </c>
      <c r="BC4" s="27">
        <v>46</v>
      </c>
      <c r="BD4" s="27">
        <v>47</v>
      </c>
      <c r="BE4" s="27">
        <v>48</v>
      </c>
      <c r="BF4" s="27">
        <v>49</v>
      </c>
      <c r="BG4" s="27">
        <v>50</v>
      </c>
      <c r="BH4" s="27" t="s">
        <v>1256</v>
      </c>
      <c r="BI4" s="27" t="s">
        <v>26</v>
      </c>
      <c r="BJ4" s="27" t="s">
        <v>27</v>
      </c>
      <c r="BK4" s="27">
        <v>1</v>
      </c>
      <c r="BL4" s="27">
        <v>2</v>
      </c>
      <c r="BM4" s="27">
        <v>3</v>
      </c>
      <c r="BN4" s="27">
        <v>4</v>
      </c>
      <c r="BO4" s="27">
        <v>5</v>
      </c>
      <c r="BP4" s="27">
        <v>6</v>
      </c>
      <c r="BQ4" s="27">
        <v>7</v>
      </c>
      <c r="BR4" s="27">
        <v>8</v>
      </c>
      <c r="BS4" s="27">
        <v>9</v>
      </c>
      <c r="BT4" s="27">
        <v>10</v>
      </c>
      <c r="BU4" s="27">
        <v>11</v>
      </c>
      <c r="BV4" s="27">
        <v>12</v>
      </c>
      <c r="BW4" s="27">
        <v>13</v>
      </c>
      <c r="BX4" s="27">
        <v>14</v>
      </c>
      <c r="BY4" s="27">
        <v>15</v>
      </c>
      <c r="BZ4" s="27">
        <v>16</v>
      </c>
      <c r="CA4" s="27">
        <v>17</v>
      </c>
      <c r="CB4" s="27">
        <v>18</v>
      </c>
      <c r="CC4" s="27">
        <v>19</v>
      </c>
      <c r="CD4" s="27">
        <v>20</v>
      </c>
      <c r="CE4" s="27">
        <v>21</v>
      </c>
      <c r="CF4" s="27">
        <v>22</v>
      </c>
      <c r="CG4" s="27">
        <v>23</v>
      </c>
      <c r="CH4" s="27">
        <v>24</v>
      </c>
      <c r="CI4" s="27">
        <v>25</v>
      </c>
      <c r="CJ4" s="27">
        <v>26</v>
      </c>
      <c r="CK4" s="27">
        <v>27</v>
      </c>
      <c r="CL4" s="27">
        <v>28</v>
      </c>
      <c r="CM4" s="27">
        <v>29</v>
      </c>
      <c r="CN4" s="27">
        <v>30</v>
      </c>
      <c r="CO4" s="27">
        <v>31</v>
      </c>
      <c r="CP4" s="27">
        <v>32</v>
      </c>
      <c r="CQ4" s="27">
        <v>33</v>
      </c>
      <c r="CR4" s="27">
        <v>34</v>
      </c>
      <c r="CS4" s="27">
        <v>35</v>
      </c>
      <c r="CT4" s="27">
        <v>36</v>
      </c>
      <c r="CU4" s="27">
        <v>37</v>
      </c>
      <c r="CV4" s="27">
        <v>38</v>
      </c>
      <c r="CW4" s="27">
        <v>39</v>
      </c>
      <c r="CX4" s="27">
        <v>40</v>
      </c>
      <c r="CY4" s="27">
        <v>41</v>
      </c>
      <c r="CZ4" s="27">
        <v>42</v>
      </c>
      <c r="DA4" s="27">
        <v>43</v>
      </c>
      <c r="DB4" s="27">
        <v>44</v>
      </c>
      <c r="DC4" s="27">
        <v>45</v>
      </c>
      <c r="DD4" s="27">
        <v>46</v>
      </c>
      <c r="DE4" s="27">
        <v>47</v>
      </c>
      <c r="DF4" s="27">
        <v>48</v>
      </c>
      <c r="DG4" s="27">
        <v>49</v>
      </c>
      <c r="DH4" s="27">
        <v>50</v>
      </c>
      <c r="DI4" s="27" t="s">
        <v>1256</v>
      </c>
      <c r="DJ4" s="27" t="s">
        <v>24</v>
      </c>
      <c r="DK4" s="27" t="s">
        <v>25</v>
      </c>
    </row>
    <row r="5" spans="1:115">
      <c r="A5" s="42"/>
      <c r="B5" s="43"/>
      <c r="C5" s="43"/>
      <c r="D5" s="43"/>
      <c r="E5" s="43"/>
      <c r="F5" s="43"/>
      <c r="G5" s="43"/>
      <c r="H5" s="44"/>
      <c r="I5" s="43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3"/>
      <c r="BI5" s="42"/>
      <c r="BJ5" s="43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3"/>
      <c r="DJ5" s="43"/>
      <c r="DK5" s="43"/>
    </row>
    <row r="6" spans="1:115">
      <c r="A6" s="42"/>
      <c r="B6" s="43"/>
      <c r="C6" s="43"/>
      <c r="D6" s="43"/>
      <c r="E6" s="43"/>
      <c r="F6" s="43"/>
      <c r="G6" s="43"/>
      <c r="H6" s="44"/>
      <c r="I6" s="43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3"/>
      <c r="BI6" s="42"/>
      <c r="BJ6" s="43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3"/>
      <c r="DK6" s="43"/>
    </row>
    <row r="7" spans="1:115">
      <c r="A7" s="42"/>
      <c r="B7" s="43"/>
      <c r="C7" s="43"/>
      <c r="D7" s="43"/>
      <c r="E7" s="43"/>
      <c r="F7" s="43"/>
      <c r="G7" s="43"/>
      <c r="H7" s="44"/>
      <c r="I7" s="43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3"/>
      <c r="BI7" s="42"/>
      <c r="BJ7" s="43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3"/>
      <c r="DJ7" s="43"/>
      <c r="DK7" s="43"/>
    </row>
    <row r="8" spans="1:115">
      <c r="A8" s="42"/>
      <c r="B8" s="43"/>
      <c r="C8" s="43"/>
      <c r="D8" s="43"/>
      <c r="E8" s="43"/>
      <c r="F8" s="43"/>
      <c r="G8" s="43"/>
      <c r="H8" s="44"/>
      <c r="I8" s="43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3"/>
      <c r="BI8" s="42"/>
      <c r="BJ8" s="43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3"/>
      <c r="DJ8" s="43"/>
      <c r="DK8" s="43"/>
    </row>
    <row r="9" spans="1:115">
      <c r="A9" s="42"/>
      <c r="B9" s="43"/>
      <c r="C9" s="43"/>
      <c r="D9" s="43"/>
      <c r="E9" s="43"/>
      <c r="F9" s="43"/>
      <c r="G9" s="43"/>
      <c r="H9" s="44"/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3"/>
      <c r="BI9" s="42"/>
      <c r="BJ9" s="43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3"/>
      <c r="DJ9" s="43"/>
      <c r="DK9" s="43"/>
    </row>
    <row r="10" spans="1:115">
      <c r="A10" s="42"/>
      <c r="B10" s="43"/>
      <c r="C10" s="43"/>
      <c r="D10" s="43"/>
      <c r="E10" s="43"/>
      <c r="F10" s="43"/>
      <c r="G10" s="43"/>
      <c r="H10" s="44"/>
      <c r="I10" s="43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3"/>
      <c r="BI10" s="42"/>
      <c r="BJ10" s="43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3"/>
      <c r="DJ10" s="43"/>
      <c r="DK10" s="43"/>
    </row>
    <row r="11" spans="1:115">
      <c r="A11" s="42"/>
      <c r="B11" s="43"/>
      <c r="C11" s="43"/>
      <c r="D11" s="43"/>
      <c r="E11" s="43"/>
      <c r="F11" s="43"/>
      <c r="G11" s="43"/>
      <c r="H11" s="44"/>
      <c r="I11" s="43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3"/>
      <c r="BI11" s="42"/>
      <c r="BJ11" s="43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3"/>
      <c r="DJ11" s="43"/>
      <c r="DK11" s="43"/>
    </row>
    <row r="12" spans="1:115">
      <c r="A12" s="42"/>
      <c r="B12" s="43"/>
      <c r="C12" s="43"/>
      <c r="D12" s="43"/>
      <c r="E12" s="43"/>
      <c r="F12" s="43"/>
      <c r="G12" s="43"/>
      <c r="H12" s="44"/>
      <c r="I12" s="43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3"/>
      <c r="BI12" s="42"/>
      <c r="BJ12" s="43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3"/>
      <c r="DJ12" s="43"/>
      <c r="DK12" s="43"/>
    </row>
    <row r="13" spans="1:115">
      <c r="A13" s="42"/>
      <c r="B13" s="43"/>
      <c r="C13" s="43"/>
      <c r="D13" s="43"/>
      <c r="E13" s="43"/>
      <c r="F13" s="43"/>
      <c r="G13" s="43"/>
      <c r="H13" s="44"/>
      <c r="I13" s="43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3"/>
      <c r="BI13" s="42"/>
      <c r="BJ13" s="43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3"/>
      <c r="DJ13" s="43"/>
      <c r="DK13" s="43"/>
    </row>
    <row r="14" spans="1:115">
      <c r="A14" s="42"/>
      <c r="B14" s="43"/>
      <c r="C14" s="43"/>
      <c r="D14" s="43"/>
      <c r="E14" s="43"/>
      <c r="F14" s="43"/>
      <c r="G14" s="43"/>
      <c r="H14" s="44"/>
      <c r="I14" s="43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3"/>
      <c r="BI14" s="42"/>
      <c r="BJ14" s="43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3"/>
      <c r="DJ14" s="43"/>
      <c r="DK14" s="43"/>
    </row>
    <row r="15" spans="1:115">
      <c r="A15" s="42"/>
      <c r="B15" s="43"/>
      <c r="C15" s="43"/>
      <c r="D15" s="43"/>
      <c r="E15" s="43"/>
      <c r="F15" s="43"/>
      <c r="G15" s="43"/>
      <c r="H15" s="44"/>
      <c r="I15" s="43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3"/>
      <c r="BI15" s="42"/>
      <c r="BJ15" s="43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3"/>
      <c r="DJ15" s="43"/>
      <c r="DK15" s="43"/>
    </row>
    <row r="16" spans="1:115">
      <c r="A16" s="42"/>
      <c r="B16" s="43"/>
      <c r="C16" s="43"/>
      <c r="D16" s="43"/>
      <c r="E16" s="43"/>
      <c r="F16" s="43"/>
      <c r="G16" s="43"/>
      <c r="H16" s="44"/>
      <c r="I16" s="43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3"/>
      <c r="BI16" s="42"/>
      <c r="BJ16" s="43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3"/>
      <c r="DJ16" s="43"/>
      <c r="DK16" s="43"/>
    </row>
    <row r="17" spans="1:115">
      <c r="A17" s="42"/>
      <c r="B17" s="43"/>
      <c r="C17" s="43"/>
      <c r="D17" s="43"/>
      <c r="E17" s="43"/>
      <c r="F17" s="43"/>
      <c r="G17" s="43"/>
      <c r="H17" s="44"/>
      <c r="I17" s="43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3"/>
      <c r="BI17" s="42"/>
      <c r="BJ17" s="43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3"/>
      <c r="DJ17" s="43"/>
      <c r="DK17" s="43"/>
    </row>
    <row r="18" spans="1:115">
      <c r="A18" s="42"/>
      <c r="B18" s="43"/>
      <c r="C18" s="43"/>
      <c r="D18" s="43"/>
      <c r="E18" s="43"/>
      <c r="F18" s="43"/>
      <c r="G18" s="43"/>
      <c r="H18" s="44"/>
      <c r="I18" s="43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3"/>
      <c r="BI18" s="42"/>
      <c r="BJ18" s="43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3"/>
      <c r="DJ18" s="43"/>
      <c r="DK18" s="43"/>
    </row>
    <row r="19" spans="1:115">
      <c r="A19" s="42"/>
      <c r="B19" s="43"/>
      <c r="C19" s="43"/>
      <c r="D19" s="43"/>
      <c r="E19" s="43"/>
      <c r="F19" s="43"/>
      <c r="G19" s="43"/>
      <c r="H19" s="44"/>
      <c r="I19" s="43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3"/>
      <c r="BI19" s="42"/>
      <c r="BJ19" s="43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3"/>
      <c r="DJ19" s="43"/>
      <c r="DK19" s="43"/>
    </row>
    <row r="20" spans="1:115">
      <c r="A20" s="42"/>
      <c r="B20" s="43"/>
      <c r="C20" s="43"/>
      <c r="D20" s="43"/>
      <c r="E20" s="43"/>
      <c r="F20" s="43"/>
      <c r="G20" s="43"/>
      <c r="H20" s="44"/>
      <c r="I20" s="43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3"/>
      <c r="BI20" s="42"/>
      <c r="BJ20" s="43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3"/>
      <c r="DJ20" s="43"/>
      <c r="DK20" s="43"/>
    </row>
    <row r="21" spans="1:115">
      <c r="A21" s="42"/>
      <c r="B21" s="43"/>
      <c r="C21" s="43"/>
      <c r="D21" s="43"/>
      <c r="E21" s="43"/>
      <c r="F21" s="43"/>
      <c r="G21" s="43"/>
      <c r="H21" s="44"/>
      <c r="I21" s="43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3"/>
      <c r="BI21" s="42"/>
      <c r="BJ21" s="43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3"/>
      <c r="DJ21" s="43"/>
      <c r="DK21" s="43"/>
    </row>
    <row r="22" spans="1:115">
      <c r="A22" s="42"/>
      <c r="B22" s="43"/>
      <c r="C22" s="43"/>
      <c r="D22" s="43"/>
      <c r="E22" s="43"/>
      <c r="F22" s="43"/>
      <c r="G22" s="43"/>
      <c r="H22" s="44"/>
      <c r="I22" s="43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3"/>
      <c r="BI22" s="42"/>
      <c r="BJ22" s="43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3"/>
      <c r="DJ22" s="43"/>
      <c r="DK22" s="43"/>
    </row>
    <row r="23" spans="1:115">
      <c r="A23" s="42"/>
      <c r="B23" s="43"/>
      <c r="C23" s="43"/>
      <c r="D23" s="43"/>
      <c r="E23" s="43"/>
      <c r="F23" s="43"/>
      <c r="G23" s="43"/>
      <c r="H23" s="44"/>
      <c r="I23" s="43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3"/>
      <c r="BI23" s="42"/>
      <c r="BJ23" s="43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3"/>
      <c r="DJ23" s="43"/>
      <c r="DK23" s="43"/>
    </row>
    <row r="24" spans="1:115">
      <c r="A24" s="42"/>
      <c r="B24" s="43"/>
      <c r="C24" s="43"/>
      <c r="D24" s="43"/>
      <c r="E24" s="43"/>
      <c r="F24" s="43"/>
      <c r="G24" s="43"/>
      <c r="H24" s="44"/>
      <c r="I24" s="43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3"/>
      <c r="BI24" s="42"/>
      <c r="BJ24" s="43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3"/>
      <c r="DJ24" s="43"/>
      <c r="DK24" s="43"/>
    </row>
    <row r="25" spans="1:115">
      <c r="A25" s="42"/>
      <c r="B25" s="43"/>
      <c r="C25" s="43"/>
      <c r="D25" s="43"/>
      <c r="E25" s="43"/>
      <c r="F25" s="43"/>
      <c r="G25" s="43"/>
      <c r="H25" s="44"/>
      <c r="I25" s="43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3"/>
      <c r="BI25" s="42"/>
      <c r="BJ25" s="43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3"/>
      <c r="DJ25" s="43"/>
      <c r="DK25" s="43"/>
    </row>
    <row r="26" spans="1:115">
      <c r="A26" s="42"/>
      <c r="B26" s="43"/>
      <c r="C26" s="43"/>
      <c r="D26" s="43"/>
      <c r="E26" s="43"/>
      <c r="F26" s="43"/>
      <c r="G26" s="43"/>
      <c r="H26" s="44"/>
      <c r="I26" s="43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3"/>
      <c r="BI26" s="42"/>
      <c r="BJ26" s="43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3"/>
      <c r="DJ26" s="43"/>
      <c r="DK26" s="43"/>
    </row>
    <row r="27" spans="1:115">
      <c r="A27" s="42"/>
      <c r="B27" s="43"/>
      <c r="C27" s="43"/>
      <c r="D27" s="43"/>
      <c r="E27" s="43"/>
      <c r="F27" s="43"/>
      <c r="G27" s="43"/>
      <c r="H27" s="44"/>
      <c r="I27" s="43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3"/>
      <c r="BI27" s="42"/>
      <c r="BJ27" s="43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3"/>
      <c r="DJ27" s="43"/>
      <c r="DK27" s="43"/>
    </row>
    <row r="28" spans="1:115">
      <c r="A28" s="42"/>
      <c r="B28" s="43"/>
      <c r="C28" s="43"/>
      <c r="D28" s="43"/>
      <c r="E28" s="43"/>
      <c r="F28" s="43"/>
      <c r="G28" s="43"/>
      <c r="H28" s="44"/>
      <c r="I28" s="43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3"/>
      <c r="BI28" s="42"/>
      <c r="BJ28" s="43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3"/>
      <c r="DJ28" s="43"/>
      <c r="DK28" s="43"/>
    </row>
    <row r="29" spans="1:115">
      <c r="A29" s="42"/>
      <c r="B29" s="43"/>
      <c r="C29" s="43"/>
      <c r="D29" s="43"/>
      <c r="E29" s="43"/>
      <c r="F29" s="43"/>
      <c r="G29" s="43"/>
      <c r="H29" s="44"/>
      <c r="I29" s="43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3"/>
      <c r="BI29" s="42"/>
      <c r="BJ29" s="43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3"/>
      <c r="DJ29" s="43"/>
      <c r="DK29" s="43"/>
    </row>
    <row r="30" spans="1:115">
      <c r="A30" s="42"/>
      <c r="B30" s="43"/>
      <c r="C30" s="43"/>
      <c r="D30" s="43"/>
      <c r="E30" s="43"/>
      <c r="F30" s="43"/>
      <c r="G30" s="43"/>
      <c r="H30" s="44"/>
      <c r="I30" s="43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3"/>
      <c r="BI30" s="42"/>
      <c r="BJ30" s="43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3"/>
      <c r="DJ30" s="43"/>
      <c r="DK30" s="43"/>
    </row>
    <row r="31" spans="1:115">
      <c r="A31" s="42"/>
      <c r="B31" s="43"/>
      <c r="C31" s="43"/>
      <c r="D31" s="43"/>
      <c r="E31" s="43"/>
      <c r="F31" s="43"/>
      <c r="G31" s="43"/>
      <c r="H31" s="44"/>
      <c r="I31" s="43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3"/>
      <c r="BI31" s="42"/>
      <c r="BJ31" s="43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3"/>
      <c r="DJ31" s="43"/>
      <c r="DK31" s="43"/>
    </row>
    <row r="32" spans="1:115">
      <c r="A32" s="42"/>
      <c r="B32" s="43"/>
      <c r="C32" s="43"/>
      <c r="D32" s="43"/>
      <c r="E32" s="43"/>
      <c r="F32" s="43"/>
      <c r="G32" s="43"/>
      <c r="H32" s="44"/>
      <c r="I32" s="43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3"/>
      <c r="BI32" s="42"/>
      <c r="BJ32" s="43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3"/>
      <c r="DJ32" s="43"/>
      <c r="DK32" s="43"/>
    </row>
    <row r="33" spans="1:115">
      <c r="A33" s="42"/>
      <c r="B33" s="43"/>
      <c r="C33" s="43"/>
      <c r="D33" s="43"/>
      <c r="E33" s="43"/>
      <c r="F33" s="43"/>
      <c r="G33" s="43"/>
      <c r="H33" s="44"/>
      <c r="I33" s="43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3"/>
      <c r="BI33" s="42"/>
      <c r="BJ33" s="43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3"/>
      <c r="DJ33" s="43"/>
      <c r="DK33" s="43"/>
    </row>
    <row r="34" spans="1:115">
      <c r="A34" s="42"/>
      <c r="B34" s="43"/>
      <c r="C34" s="43"/>
      <c r="D34" s="43"/>
      <c r="E34" s="43"/>
      <c r="F34" s="43"/>
      <c r="G34" s="43"/>
      <c r="H34" s="44"/>
      <c r="I34" s="43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3"/>
      <c r="BI34" s="42"/>
      <c r="BJ34" s="43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3"/>
      <c r="DJ34" s="43"/>
      <c r="DK34" s="43"/>
    </row>
    <row r="35" spans="1:115">
      <c r="A35" s="42"/>
      <c r="B35" s="43"/>
      <c r="C35" s="43"/>
      <c r="D35" s="43"/>
      <c r="E35" s="43"/>
      <c r="F35" s="43"/>
      <c r="G35" s="43"/>
      <c r="H35" s="44"/>
      <c r="I35" s="43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3"/>
      <c r="BI35" s="42"/>
      <c r="BJ35" s="43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3"/>
      <c r="DJ35" s="43"/>
      <c r="DK35" s="43"/>
    </row>
    <row r="36" spans="1:115">
      <c r="A36" s="42"/>
      <c r="B36" s="43"/>
      <c r="C36" s="43"/>
      <c r="D36" s="43"/>
      <c r="E36" s="43"/>
      <c r="F36" s="43"/>
      <c r="G36" s="43"/>
      <c r="H36" s="44"/>
      <c r="I36" s="43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3"/>
      <c r="BI36" s="42"/>
      <c r="BJ36" s="43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3"/>
      <c r="DJ36" s="43"/>
      <c r="DK36" s="43"/>
    </row>
    <row r="37" spans="1:115">
      <c r="A37" s="42"/>
      <c r="B37" s="43"/>
      <c r="C37" s="43"/>
      <c r="D37" s="43"/>
      <c r="E37" s="43"/>
      <c r="F37" s="43"/>
      <c r="G37" s="43"/>
      <c r="H37" s="44"/>
      <c r="I37" s="43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3"/>
      <c r="BI37" s="42"/>
      <c r="BJ37" s="43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3"/>
      <c r="DJ37" s="43"/>
      <c r="DK37" s="43"/>
    </row>
    <row r="38" spans="1:115">
      <c r="A38" s="42"/>
      <c r="B38" s="43"/>
      <c r="C38" s="43"/>
      <c r="D38" s="43"/>
      <c r="E38" s="43"/>
      <c r="F38" s="43"/>
      <c r="G38" s="43"/>
      <c r="H38" s="44"/>
      <c r="I38" s="43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3"/>
      <c r="BI38" s="42"/>
      <c r="BJ38" s="43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3"/>
      <c r="DJ38" s="43"/>
      <c r="DK38" s="43"/>
    </row>
    <row r="39" spans="1:115">
      <c r="A39" s="42"/>
      <c r="B39" s="43"/>
      <c r="C39" s="43"/>
      <c r="D39" s="43"/>
      <c r="E39" s="43"/>
      <c r="F39" s="43"/>
      <c r="G39" s="43"/>
      <c r="H39" s="44"/>
      <c r="I39" s="43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3"/>
      <c r="BI39" s="42"/>
      <c r="BJ39" s="43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3"/>
      <c r="DJ39" s="43"/>
      <c r="DK39" s="43"/>
    </row>
    <row r="40" spans="1:115">
      <c r="A40" s="42"/>
      <c r="B40" s="43"/>
      <c r="C40" s="43"/>
      <c r="D40" s="43"/>
      <c r="E40" s="43"/>
      <c r="F40" s="43"/>
      <c r="G40" s="43"/>
      <c r="H40" s="44"/>
      <c r="I40" s="43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3"/>
      <c r="BI40" s="42"/>
      <c r="BJ40" s="43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3"/>
      <c r="DJ40" s="43"/>
      <c r="DK40" s="43"/>
    </row>
    <row r="41" spans="1:115">
      <c r="A41" s="42"/>
      <c r="B41" s="43"/>
      <c r="C41" s="43"/>
      <c r="D41" s="43"/>
      <c r="E41" s="43"/>
      <c r="F41" s="43"/>
      <c r="G41" s="43"/>
      <c r="H41" s="44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3"/>
      <c r="BI41" s="42"/>
      <c r="BJ41" s="43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3"/>
      <c r="DJ41" s="43"/>
      <c r="DK41" s="43"/>
    </row>
    <row r="42" spans="1:115">
      <c r="A42" s="42"/>
      <c r="B42" s="43"/>
      <c r="C42" s="43"/>
      <c r="D42" s="43"/>
      <c r="E42" s="43"/>
      <c r="F42" s="43"/>
      <c r="G42" s="43"/>
      <c r="H42" s="44"/>
      <c r="I42" s="4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3"/>
      <c r="BI42" s="42"/>
      <c r="BJ42" s="43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3"/>
      <c r="DJ42" s="43"/>
      <c r="DK42" s="43"/>
    </row>
    <row r="43" spans="1:115">
      <c r="A43" s="42"/>
      <c r="B43" s="43"/>
      <c r="C43" s="43"/>
      <c r="D43" s="43"/>
      <c r="E43" s="43"/>
      <c r="F43" s="43"/>
      <c r="G43" s="43"/>
      <c r="H43" s="44"/>
      <c r="I43" s="4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3"/>
      <c r="BI43" s="42"/>
      <c r="BJ43" s="43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3"/>
      <c r="DJ43" s="43"/>
      <c r="DK43" s="43"/>
    </row>
    <row r="44" spans="1:115">
      <c r="A44" s="42"/>
      <c r="B44" s="43"/>
      <c r="C44" s="43"/>
      <c r="D44" s="43"/>
      <c r="E44" s="43"/>
      <c r="F44" s="43"/>
      <c r="G44" s="43"/>
      <c r="H44" s="44"/>
      <c r="I44" s="43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3"/>
      <c r="BI44" s="42"/>
      <c r="BJ44" s="43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3"/>
      <c r="DJ44" s="43"/>
      <c r="DK44" s="43"/>
    </row>
    <row r="45" spans="1:115">
      <c r="A45" s="42"/>
      <c r="B45" s="43"/>
      <c r="C45" s="43"/>
      <c r="D45" s="43"/>
      <c r="E45" s="43"/>
      <c r="F45" s="43"/>
      <c r="G45" s="43"/>
      <c r="H45" s="44"/>
      <c r="I45" s="43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3"/>
      <c r="BI45" s="42"/>
      <c r="BJ45" s="43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3"/>
      <c r="DJ45" s="43"/>
      <c r="DK45" s="43"/>
    </row>
    <row r="46" spans="1:115">
      <c r="A46" s="42"/>
      <c r="B46" s="43"/>
      <c r="C46" s="43"/>
      <c r="D46" s="43"/>
      <c r="E46" s="43"/>
      <c r="F46" s="43"/>
      <c r="G46" s="43"/>
      <c r="H46" s="44"/>
      <c r="I46" s="43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3"/>
      <c r="BI46" s="42"/>
      <c r="BJ46" s="43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3"/>
      <c r="DJ46" s="43"/>
      <c r="DK46" s="43"/>
    </row>
    <row r="47" spans="1:115">
      <c r="A47" s="42"/>
      <c r="B47" s="43"/>
      <c r="C47" s="43"/>
      <c r="D47" s="43"/>
      <c r="E47" s="43"/>
      <c r="F47" s="43"/>
      <c r="G47" s="43"/>
      <c r="H47" s="44"/>
      <c r="I47" s="43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3"/>
      <c r="BI47" s="42"/>
      <c r="BJ47" s="43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3"/>
      <c r="DJ47" s="43"/>
      <c r="DK47" s="43"/>
    </row>
    <row r="48" spans="1:115">
      <c r="A48" s="42"/>
      <c r="B48" s="43"/>
      <c r="C48" s="43"/>
      <c r="D48" s="43"/>
      <c r="E48" s="43"/>
      <c r="F48" s="43"/>
      <c r="G48" s="43"/>
      <c r="H48" s="44"/>
      <c r="I48" s="43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3"/>
      <c r="BI48" s="42"/>
      <c r="BJ48" s="43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3"/>
      <c r="DJ48" s="43"/>
      <c r="DK48" s="43"/>
    </row>
    <row r="49" spans="1:115">
      <c r="A49" s="42"/>
      <c r="B49" s="43"/>
      <c r="C49" s="43"/>
      <c r="D49" s="43"/>
      <c r="E49" s="43"/>
      <c r="F49" s="43"/>
      <c r="G49" s="43"/>
      <c r="H49" s="44"/>
      <c r="I49" s="43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3"/>
      <c r="BI49" s="42"/>
      <c r="BJ49" s="43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3"/>
      <c r="DJ49" s="43"/>
      <c r="DK49" s="43"/>
    </row>
    <row r="50" spans="1:115">
      <c r="A50" s="42"/>
      <c r="B50" s="43"/>
      <c r="C50" s="43"/>
      <c r="D50" s="43"/>
      <c r="E50" s="43"/>
      <c r="F50" s="43"/>
      <c r="G50" s="43"/>
      <c r="H50" s="44"/>
      <c r="I50" s="43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3"/>
      <c r="BI50" s="42"/>
      <c r="BJ50" s="43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3"/>
      <c r="DJ50" s="43"/>
      <c r="DK50" s="43"/>
    </row>
    <row r="51" spans="1:115">
      <c r="A51" s="42"/>
      <c r="B51" s="43"/>
      <c r="C51" s="43"/>
      <c r="D51" s="43"/>
      <c r="E51" s="43"/>
      <c r="F51" s="43"/>
      <c r="G51" s="43"/>
      <c r="H51" s="44"/>
      <c r="I51" s="43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3"/>
      <c r="BI51" s="42"/>
      <c r="BJ51" s="43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3"/>
      <c r="DJ51" s="43"/>
      <c r="DK51" s="43"/>
    </row>
    <row r="52" spans="1:115">
      <c r="A52" s="42"/>
      <c r="B52" s="43"/>
      <c r="C52" s="43"/>
      <c r="D52" s="43"/>
      <c r="E52" s="43"/>
      <c r="F52" s="43"/>
      <c r="G52" s="43"/>
      <c r="H52" s="44"/>
      <c r="I52" s="43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3"/>
      <c r="BI52" s="42"/>
      <c r="BJ52" s="43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3"/>
      <c r="DJ52" s="43"/>
      <c r="DK52" s="43"/>
    </row>
    <row r="53" spans="1:115">
      <c r="A53" s="42"/>
      <c r="B53" s="43"/>
      <c r="C53" s="43"/>
      <c r="D53" s="43"/>
      <c r="E53" s="43"/>
      <c r="F53" s="43"/>
      <c r="G53" s="43"/>
      <c r="H53" s="44"/>
      <c r="I53" s="43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3"/>
      <c r="BI53" s="42"/>
      <c r="BJ53" s="43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3"/>
      <c r="DJ53" s="43"/>
      <c r="DK53" s="43"/>
    </row>
    <row r="54" spans="1:115">
      <c r="A54" s="42"/>
      <c r="B54" s="43"/>
      <c r="C54" s="43"/>
      <c r="D54" s="43"/>
      <c r="E54" s="43"/>
      <c r="F54" s="43"/>
      <c r="G54" s="43"/>
      <c r="H54" s="44"/>
      <c r="I54" s="43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3"/>
      <c r="BI54" s="42"/>
      <c r="BJ54" s="43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3"/>
      <c r="DJ54" s="43"/>
      <c r="DK54" s="43"/>
    </row>
    <row r="55" spans="1:115">
      <c r="A55" s="42"/>
      <c r="B55" s="43"/>
      <c r="C55" s="43"/>
      <c r="D55" s="43"/>
      <c r="E55" s="43"/>
      <c r="F55" s="43"/>
      <c r="G55" s="43"/>
      <c r="H55" s="44"/>
      <c r="I55" s="43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3"/>
      <c r="BI55" s="42"/>
      <c r="BJ55" s="43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3"/>
      <c r="DJ55" s="43"/>
      <c r="DK55" s="43"/>
    </row>
    <row r="56" spans="1:115">
      <c r="A56" s="42"/>
      <c r="B56" s="43"/>
      <c r="C56" s="43"/>
      <c r="D56" s="43"/>
      <c r="E56" s="43"/>
      <c r="F56" s="43"/>
      <c r="G56" s="43"/>
      <c r="H56" s="44"/>
      <c r="I56" s="43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3"/>
      <c r="BI56" s="42"/>
      <c r="BJ56" s="43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3"/>
      <c r="DJ56" s="43"/>
      <c r="DK56" s="43"/>
    </row>
    <row r="57" spans="1:115">
      <c r="A57" s="42"/>
      <c r="B57" s="43"/>
      <c r="C57" s="43"/>
      <c r="D57" s="43"/>
      <c r="E57" s="43"/>
      <c r="F57" s="43"/>
      <c r="G57" s="43"/>
      <c r="H57" s="44"/>
      <c r="I57" s="43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3"/>
      <c r="BI57" s="42"/>
      <c r="BJ57" s="43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3"/>
      <c r="DJ57" s="43"/>
      <c r="DK57" s="43"/>
    </row>
    <row r="58" spans="1:115">
      <c r="A58" s="42"/>
      <c r="B58" s="43"/>
      <c r="C58" s="43"/>
      <c r="D58" s="43"/>
      <c r="E58" s="43"/>
      <c r="F58" s="43"/>
      <c r="G58" s="43"/>
      <c r="H58" s="44"/>
      <c r="I58" s="43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3"/>
      <c r="BI58" s="42"/>
      <c r="BJ58" s="43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3"/>
      <c r="DJ58" s="43"/>
      <c r="DK58" s="43"/>
    </row>
    <row r="59" spans="1:115">
      <c r="A59" s="42"/>
      <c r="B59" s="43"/>
      <c r="C59" s="43"/>
      <c r="D59" s="43"/>
      <c r="E59" s="43"/>
      <c r="F59" s="43"/>
      <c r="G59" s="43"/>
      <c r="H59" s="44"/>
      <c r="I59" s="43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3"/>
      <c r="BI59" s="42"/>
      <c r="BJ59" s="43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3"/>
      <c r="DJ59" s="43"/>
      <c r="DK59" s="43"/>
    </row>
    <row r="60" spans="1:115">
      <c r="A60" s="42"/>
      <c r="B60" s="43"/>
      <c r="C60" s="43"/>
      <c r="D60" s="43"/>
      <c r="E60" s="43"/>
      <c r="F60" s="43"/>
      <c r="G60" s="43"/>
      <c r="H60" s="44"/>
      <c r="I60" s="43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3"/>
      <c r="BI60" s="42"/>
      <c r="BJ60" s="43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3"/>
      <c r="DJ60" s="43"/>
      <c r="DK60" s="43"/>
    </row>
    <row r="61" spans="1:115">
      <c r="A61" s="42"/>
      <c r="B61" s="43"/>
      <c r="C61" s="43"/>
      <c r="D61" s="43"/>
      <c r="E61" s="43"/>
      <c r="F61" s="43"/>
      <c r="G61" s="43"/>
      <c r="H61" s="44"/>
      <c r="I61" s="43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3"/>
      <c r="BI61" s="42"/>
      <c r="BJ61" s="43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3"/>
      <c r="DJ61" s="43"/>
      <c r="DK61" s="43"/>
    </row>
    <row r="62" spans="1:115">
      <c r="A62" s="42"/>
      <c r="B62" s="43"/>
      <c r="C62" s="43"/>
      <c r="D62" s="43"/>
      <c r="E62" s="43"/>
      <c r="F62" s="43"/>
      <c r="G62" s="43"/>
      <c r="H62" s="44"/>
      <c r="I62" s="43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3"/>
      <c r="BI62" s="42"/>
      <c r="BJ62" s="43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3"/>
      <c r="DJ62" s="43"/>
      <c r="DK62" s="43"/>
    </row>
    <row r="63" spans="1:115">
      <c r="A63" s="42"/>
      <c r="B63" s="43"/>
      <c r="C63" s="43"/>
      <c r="D63" s="43"/>
      <c r="E63" s="43"/>
      <c r="F63" s="43"/>
      <c r="G63" s="43"/>
      <c r="H63" s="44"/>
      <c r="I63" s="43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3"/>
      <c r="BI63" s="42"/>
      <c r="BJ63" s="43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3"/>
      <c r="DJ63" s="43"/>
      <c r="DK63" s="43"/>
    </row>
    <row r="64" spans="1:115">
      <c r="A64" s="42"/>
      <c r="B64" s="43"/>
      <c r="C64" s="43"/>
      <c r="D64" s="43"/>
      <c r="E64" s="43"/>
      <c r="F64" s="43"/>
      <c r="G64" s="43"/>
      <c r="H64" s="44"/>
      <c r="I64" s="43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3"/>
      <c r="BI64" s="42"/>
      <c r="BJ64" s="43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3"/>
      <c r="DJ64" s="43"/>
      <c r="DK64" s="43"/>
    </row>
    <row r="65" spans="1:115">
      <c r="A65" s="42"/>
      <c r="B65" s="43"/>
      <c r="C65" s="43"/>
      <c r="D65" s="43"/>
      <c r="E65" s="43"/>
      <c r="F65" s="43"/>
      <c r="G65" s="43"/>
      <c r="H65" s="44"/>
      <c r="I65" s="43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3"/>
      <c r="BI65" s="42"/>
      <c r="BJ65" s="43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3"/>
      <c r="DJ65" s="43"/>
      <c r="DK65" s="43"/>
    </row>
    <row r="66" spans="1:115">
      <c r="A66" s="42"/>
      <c r="B66" s="43"/>
      <c r="C66" s="43"/>
      <c r="D66" s="43"/>
      <c r="E66" s="43"/>
      <c r="F66" s="43"/>
      <c r="G66" s="43"/>
      <c r="H66" s="44"/>
      <c r="I66" s="43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3"/>
      <c r="BI66" s="42"/>
      <c r="BJ66" s="43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3"/>
      <c r="DJ66" s="43"/>
      <c r="DK66" s="43"/>
    </row>
    <row r="67" spans="1:115">
      <c r="A67" s="42"/>
      <c r="B67" s="43"/>
      <c r="C67" s="43"/>
      <c r="D67" s="43"/>
      <c r="E67" s="43"/>
      <c r="F67" s="43"/>
      <c r="G67" s="43"/>
      <c r="H67" s="44"/>
      <c r="I67" s="43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3"/>
      <c r="BI67" s="42"/>
      <c r="BJ67" s="43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3"/>
      <c r="DJ67" s="43"/>
      <c r="DK67" s="43"/>
    </row>
    <row r="68" spans="1:115">
      <c r="A68" s="42"/>
      <c r="B68" s="43"/>
      <c r="C68" s="43"/>
      <c r="D68" s="43"/>
      <c r="E68" s="43"/>
      <c r="F68" s="43"/>
      <c r="G68" s="43"/>
      <c r="H68" s="44"/>
      <c r="I68" s="43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3"/>
      <c r="BI68" s="42"/>
      <c r="BJ68" s="43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3"/>
      <c r="DJ68" s="43"/>
      <c r="DK68" s="43"/>
    </row>
    <row r="69" spans="1:115">
      <c r="A69" s="42"/>
      <c r="B69" s="43"/>
      <c r="C69" s="43"/>
      <c r="D69" s="43"/>
      <c r="E69" s="43"/>
      <c r="F69" s="43"/>
      <c r="G69" s="43"/>
      <c r="H69" s="44"/>
      <c r="I69" s="43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3"/>
      <c r="BI69" s="42"/>
      <c r="BJ69" s="43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3"/>
      <c r="DJ69" s="43"/>
      <c r="DK69" s="43"/>
    </row>
    <row r="70" spans="1:115">
      <c r="A70" s="42"/>
      <c r="B70" s="43"/>
      <c r="C70" s="43"/>
      <c r="D70" s="43"/>
      <c r="E70" s="43"/>
      <c r="F70" s="43"/>
      <c r="G70" s="43"/>
      <c r="H70" s="44"/>
      <c r="I70" s="43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3"/>
      <c r="BI70" s="42"/>
      <c r="BJ70" s="43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3"/>
      <c r="DJ70" s="43"/>
      <c r="DK70" s="43"/>
    </row>
    <row r="71" spans="1:115">
      <c r="A71" s="42"/>
      <c r="B71" s="43"/>
      <c r="C71" s="43"/>
      <c r="D71" s="43"/>
      <c r="E71" s="43"/>
      <c r="F71" s="43"/>
      <c r="G71" s="43"/>
      <c r="H71" s="44"/>
      <c r="I71" s="43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3"/>
      <c r="BI71" s="42"/>
      <c r="BJ71" s="43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3"/>
      <c r="DJ71" s="43"/>
      <c r="DK71" s="43"/>
    </row>
    <row r="72" spans="1:115">
      <c r="A72" s="42"/>
      <c r="B72" s="43"/>
      <c r="C72" s="43"/>
      <c r="D72" s="43"/>
      <c r="E72" s="43"/>
      <c r="F72" s="43"/>
      <c r="G72" s="43"/>
      <c r="H72" s="44"/>
      <c r="I72" s="43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3"/>
      <c r="BI72" s="42"/>
      <c r="BJ72" s="43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3"/>
      <c r="DJ72" s="43"/>
      <c r="DK72" s="43"/>
    </row>
    <row r="73" spans="1:115">
      <c r="A73" s="42"/>
      <c r="B73" s="43"/>
      <c r="C73" s="43"/>
      <c r="D73" s="43"/>
      <c r="E73" s="43"/>
      <c r="F73" s="43"/>
      <c r="G73" s="43"/>
      <c r="H73" s="44"/>
      <c r="I73" s="43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3"/>
      <c r="BI73" s="42"/>
      <c r="BJ73" s="43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3"/>
      <c r="DJ73" s="43"/>
      <c r="DK73" s="43"/>
    </row>
    <row r="74" spans="1:115">
      <c r="A74" s="42"/>
      <c r="B74" s="43"/>
      <c r="C74" s="43"/>
      <c r="D74" s="43"/>
      <c r="E74" s="43"/>
      <c r="F74" s="43"/>
      <c r="G74" s="43"/>
      <c r="H74" s="44"/>
      <c r="I74" s="43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3"/>
      <c r="BI74" s="42"/>
      <c r="BJ74" s="43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3"/>
      <c r="DJ74" s="43"/>
      <c r="DK74" s="43"/>
    </row>
    <row r="75" spans="1:115">
      <c r="A75" s="42"/>
      <c r="B75" s="43"/>
      <c r="C75" s="43"/>
      <c r="D75" s="43"/>
      <c r="E75" s="43"/>
      <c r="F75" s="43"/>
      <c r="G75" s="43"/>
      <c r="H75" s="44"/>
      <c r="I75" s="43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3"/>
      <c r="BI75" s="42"/>
      <c r="BJ75" s="43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3"/>
      <c r="DJ75" s="43"/>
      <c r="DK75" s="43"/>
    </row>
    <row r="76" spans="1:115">
      <c r="A76" s="42"/>
      <c r="B76" s="43"/>
      <c r="C76" s="43"/>
      <c r="D76" s="43"/>
      <c r="E76" s="43"/>
      <c r="F76" s="43"/>
      <c r="G76" s="43"/>
      <c r="H76" s="44"/>
      <c r="I76" s="43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3"/>
      <c r="BI76" s="42"/>
      <c r="BJ76" s="43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3"/>
      <c r="DJ76" s="43"/>
      <c r="DK76" s="43"/>
    </row>
    <row r="77" spans="1:115">
      <c r="A77" s="42"/>
      <c r="B77" s="43"/>
      <c r="C77" s="43"/>
      <c r="D77" s="43"/>
      <c r="E77" s="43"/>
      <c r="F77" s="43"/>
      <c r="G77" s="43"/>
      <c r="H77" s="44"/>
      <c r="I77" s="43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3"/>
      <c r="BI77" s="42"/>
      <c r="BJ77" s="43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3"/>
      <c r="DJ77" s="43"/>
      <c r="DK77" s="43"/>
    </row>
    <row r="78" spans="1:115">
      <c r="A78" s="42"/>
      <c r="B78" s="43"/>
      <c r="C78" s="43"/>
      <c r="D78" s="43"/>
      <c r="E78" s="43"/>
      <c r="F78" s="43"/>
      <c r="G78" s="43"/>
      <c r="H78" s="44"/>
      <c r="I78" s="43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3"/>
      <c r="BI78" s="42"/>
      <c r="BJ78" s="43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3"/>
      <c r="DJ78" s="43"/>
      <c r="DK78" s="43"/>
    </row>
    <row r="79" spans="1:115">
      <c r="A79" s="42"/>
      <c r="B79" s="43"/>
      <c r="C79" s="43"/>
      <c r="D79" s="43"/>
      <c r="E79" s="43"/>
      <c r="F79" s="43"/>
      <c r="G79" s="43"/>
      <c r="H79" s="44"/>
      <c r="I79" s="43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3"/>
      <c r="BI79" s="42"/>
      <c r="BJ79" s="43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3"/>
      <c r="DJ79" s="43"/>
      <c r="DK79" s="43"/>
    </row>
    <row r="80" spans="1:115">
      <c r="A80" s="42"/>
      <c r="B80" s="43"/>
      <c r="C80" s="43"/>
      <c r="D80" s="43"/>
      <c r="E80" s="43"/>
      <c r="F80" s="43"/>
      <c r="G80" s="43"/>
      <c r="H80" s="44"/>
      <c r="I80" s="43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3"/>
      <c r="BI80" s="42"/>
      <c r="BJ80" s="43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3"/>
      <c r="DJ80" s="43"/>
      <c r="DK80" s="43"/>
    </row>
    <row r="81" spans="1:115">
      <c r="A81" s="42"/>
      <c r="B81" s="43"/>
      <c r="C81" s="43"/>
      <c r="D81" s="43"/>
      <c r="E81" s="43"/>
      <c r="F81" s="43"/>
      <c r="G81" s="43"/>
      <c r="H81" s="44"/>
      <c r="I81" s="43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3"/>
      <c r="BI81" s="42"/>
      <c r="BJ81" s="43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3"/>
      <c r="DJ81" s="43"/>
      <c r="DK81" s="43"/>
    </row>
    <row r="82" spans="1:115">
      <c r="A82" s="42"/>
      <c r="B82" s="43"/>
      <c r="C82" s="43"/>
      <c r="D82" s="43"/>
      <c r="E82" s="43"/>
      <c r="F82" s="43"/>
      <c r="G82" s="43"/>
      <c r="H82" s="44"/>
      <c r="I82" s="43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3"/>
      <c r="BI82" s="42"/>
      <c r="BJ82" s="43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3"/>
      <c r="DJ82" s="43"/>
      <c r="DK82" s="43"/>
    </row>
    <row r="83" spans="1:115">
      <c r="A83" s="42"/>
      <c r="B83" s="43"/>
      <c r="C83" s="43"/>
      <c r="D83" s="43"/>
      <c r="E83" s="43"/>
      <c r="F83" s="43"/>
      <c r="G83" s="43"/>
      <c r="H83" s="44"/>
      <c r="I83" s="43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3"/>
      <c r="BI83" s="42"/>
      <c r="BJ83" s="43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3"/>
      <c r="DJ83" s="43"/>
      <c r="DK83" s="43"/>
    </row>
    <row r="84" spans="1:115">
      <c r="A84" s="42"/>
      <c r="B84" s="43"/>
      <c r="C84" s="43"/>
      <c r="D84" s="43"/>
      <c r="E84" s="43"/>
      <c r="F84" s="43"/>
      <c r="G84" s="43"/>
      <c r="H84" s="44"/>
      <c r="I84" s="43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3"/>
      <c r="BI84" s="42"/>
      <c r="BJ84" s="43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3"/>
      <c r="DJ84" s="43"/>
      <c r="DK84" s="43"/>
    </row>
    <row r="85" spans="1:115">
      <c r="A85" s="42"/>
      <c r="B85" s="43"/>
      <c r="C85" s="43"/>
      <c r="D85" s="43"/>
      <c r="E85" s="43"/>
      <c r="F85" s="43"/>
      <c r="G85" s="43"/>
      <c r="H85" s="44"/>
      <c r="I85" s="43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3"/>
      <c r="BI85" s="42"/>
      <c r="BJ85" s="43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3"/>
      <c r="DJ85" s="43"/>
      <c r="DK85" s="43"/>
    </row>
    <row r="86" spans="1:115">
      <c r="A86" s="42"/>
      <c r="B86" s="43"/>
      <c r="C86" s="43"/>
      <c r="D86" s="43"/>
      <c r="E86" s="43"/>
      <c r="F86" s="43"/>
      <c r="G86" s="43"/>
      <c r="H86" s="44"/>
      <c r="I86" s="43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3"/>
      <c r="BI86" s="42"/>
      <c r="BJ86" s="43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3"/>
      <c r="DJ86" s="43"/>
      <c r="DK86" s="43"/>
    </row>
    <row r="87" spans="1:115">
      <c r="A87" s="42"/>
      <c r="B87" s="43"/>
      <c r="C87" s="43"/>
      <c r="D87" s="43"/>
      <c r="E87" s="43"/>
      <c r="F87" s="43"/>
      <c r="G87" s="43"/>
      <c r="H87" s="44"/>
      <c r="I87" s="43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3"/>
      <c r="BI87" s="42"/>
      <c r="BJ87" s="43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3"/>
      <c r="DJ87" s="43"/>
      <c r="DK87" s="43"/>
    </row>
    <row r="88" spans="1:115">
      <c r="A88" s="42"/>
      <c r="B88" s="43"/>
      <c r="C88" s="43"/>
      <c r="D88" s="43"/>
      <c r="E88" s="43"/>
      <c r="F88" s="43"/>
      <c r="G88" s="43"/>
      <c r="H88" s="44"/>
      <c r="I88" s="43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3"/>
      <c r="BI88" s="42"/>
      <c r="BJ88" s="43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3"/>
      <c r="DJ88" s="43"/>
      <c r="DK88" s="43"/>
    </row>
    <row r="89" spans="1:115">
      <c r="A89" s="42"/>
      <c r="B89" s="43"/>
      <c r="C89" s="43"/>
      <c r="D89" s="43"/>
      <c r="E89" s="43"/>
      <c r="F89" s="43"/>
      <c r="G89" s="43"/>
      <c r="H89" s="44"/>
      <c r="I89" s="43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3"/>
      <c r="BI89" s="42"/>
      <c r="BJ89" s="43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3"/>
      <c r="DJ89" s="43"/>
      <c r="DK89" s="43"/>
    </row>
    <row r="90" spans="1:115">
      <c r="A90" s="42"/>
      <c r="B90" s="43"/>
      <c r="C90" s="43"/>
      <c r="D90" s="43"/>
      <c r="E90" s="43"/>
      <c r="F90" s="43"/>
      <c r="G90" s="43"/>
      <c r="H90" s="44"/>
      <c r="I90" s="43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3"/>
      <c r="BI90" s="42"/>
      <c r="BJ90" s="43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3"/>
      <c r="DJ90" s="43"/>
      <c r="DK90" s="43"/>
    </row>
    <row r="91" spans="1:115">
      <c r="A91" s="42"/>
      <c r="B91" s="43"/>
      <c r="C91" s="43"/>
      <c r="D91" s="43"/>
      <c r="E91" s="43"/>
      <c r="F91" s="43"/>
      <c r="G91" s="43"/>
      <c r="H91" s="44"/>
      <c r="I91" s="43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3"/>
      <c r="BI91" s="42"/>
      <c r="BJ91" s="43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3"/>
      <c r="DJ91" s="43"/>
      <c r="DK91" s="43"/>
    </row>
    <row r="92" spans="1:115">
      <c r="A92" s="42"/>
      <c r="B92" s="43"/>
      <c r="C92" s="43"/>
      <c r="D92" s="43"/>
      <c r="E92" s="43"/>
      <c r="F92" s="43"/>
      <c r="G92" s="43"/>
      <c r="H92" s="44"/>
      <c r="I92" s="43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3"/>
      <c r="BI92" s="42"/>
      <c r="BJ92" s="43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3"/>
      <c r="DJ92" s="43"/>
      <c r="DK92" s="43"/>
    </row>
    <row r="93" spans="1:115">
      <c r="A93" s="42"/>
      <c r="B93" s="43"/>
      <c r="C93" s="43"/>
      <c r="D93" s="43"/>
      <c r="E93" s="43"/>
      <c r="F93" s="43"/>
      <c r="G93" s="43"/>
      <c r="H93" s="44"/>
      <c r="I93" s="43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3"/>
      <c r="BI93" s="42"/>
      <c r="BJ93" s="43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3"/>
      <c r="DJ93" s="43"/>
      <c r="DK93" s="43"/>
    </row>
    <row r="94" spans="1:115">
      <c r="A94" s="42"/>
      <c r="B94" s="43"/>
      <c r="C94" s="43"/>
      <c r="D94" s="43"/>
      <c r="E94" s="43"/>
      <c r="F94" s="43"/>
      <c r="G94" s="43"/>
      <c r="H94" s="44"/>
      <c r="I94" s="43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3"/>
      <c r="BI94" s="42"/>
      <c r="BJ94" s="43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3"/>
      <c r="DJ94" s="43"/>
      <c r="DK94" s="43"/>
    </row>
    <row r="95" spans="1:115">
      <c r="A95" s="42"/>
      <c r="B95" s="43"/>
      <c r="C95" s="43"/>
      <c r="D95" s="43"/>
      <c r="E95" s="43"/>
      <c r="F95" s="43"/>
      <c r="G95" s="43"/>
      <c r="H95" s="44"/>
      <c r="I95" s="43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3"/>
      <c r="BI95" s="42"/>
      <c r="BJ95" s="43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3"/>
      <c r="DJ95" s="43"/>
      <c r="DK95" s="43"/>
    </row>
    <row r="96" spans="1:115">
      <c r="A96" s="42"/>
      <c r="B96" s="43"/>
      <c r="C96" s="43"/>
      <c r="D96" s="43"/>
      <c r="E96" s="43"/>
      <c r="F96" s="43"/>
      <c r="G96" s="43"/>
      <c r="H96" s="44"/>
      <c r="I96" s="43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3"/>
      <c r="BI96" s="42"/>
      <c r="BJ96" s="43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3"/>
      <c r="DJ96" s="43"/>
      <c r="DK96" s="43"/>
    </row>
    <row r="97" spans="1:115">
      <c r="A97" s="42"/>
      <c r="B97" s="43"/>
      <c r="C97" s="43"/>
      <c r="D97" s="43"/>
      <c r="E97" s="43"/>
      <c r="F97" s="43"/>
      <c r="G97" s="43"/>
      <c r="H97" s="44"/>
      <c r="I97" s="43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3"/>
      <c r="BI97" s="42"/>
      <c r="BJ97" s="43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3"/>
      <c r="DJ97" s="43"/>
      <c r="DK97" s="43"/>
    </row>
    <row r="98" spans="1:115">
      <c r="A98" s="42"/>
      <c r="B98" s="43"/>
      <c r="C98" s="43"/>
      <c r="D98" s="43"/>
      <c r="E98" s="43"/>
      <c r="F98" s="43"/>
      <c r="G98" s="43"/>
      <c r="H98" s="44"/>
      <c r="I98" s="43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3"/>
      <c r="BI98" s="42"/>
      <c r="BJ98" s="43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3"/>
      <c r="DJ98" s="43"/>
      <c r="DK98" s="43"/>
    </row>
    <row r="99" spans="1:115">
      <c r="A99" s="42"/>
      <c r="B99" s="43"/>
      <c r="C99" s="43"/>
      <c r="D99" s="43"/>
      <c r="E99" s="43"/>
      <c r="F99" s="43"/>
      <c r="G99" s="43"/>
      <c r="H99" s="44"/>
      <c r="I99" s="43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3"/>
      <c r="BI99" s="42"/>
      <c r="BJ99" s="43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3"/>
      <c r="DJ99" s="43"/>
      <c r="DK99" s="43"/>
    </row>
    <row r="100" spans="1:115">
      <c r="A100" s="42"/>
      <c r="B100" s="43"/>
      <c r="C100" s="43"/>
      <c r="D100" s="43"/>
      <c r="E100" s="43"/>
      <c r="F100" s="43"/>
      <c r="G100" s="43"/>
      <c r="H100" s="44"/>
      <c r="I100" s="43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3"/>
      <c r="BI100" s="42"/>
      <c r="BJ100" s="43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3"/>
      <c r="DJ100" s="43"/>
      <c r="DK100" s="43"/>
    </row>
    <row r="101" spans="1:115">
      <c r="A101" s="42"/>
      <c r="B101" s="43"/>
      <c r="C101" s="43"/>
      <c r="D101" s="43"/>
      <c r="E101" s="43"/>
      <c r="F101" s="43"/>
      <c r="G101" s="43"/>
      <c r="H101" s="44"/>
      <c r="I101" s="43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3"/>
      <c r="BI101" s="42"/>
      <c r="BJ101" s="43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3"/>
      <c r="DJ101" s="43"/>
      <c r="DK101" s="43"/>
    </row>
    <row r="102" spans="1:115">
      <c r="A102" s="42"/>
      <c r="B102" s="43"/>
      <c r="C102" s="43"/>
      <c r="D102" s="43"/>
      <c r="E102" s="43"/>
      <c r="F102" s="43"/>
      <c r="G102" s="43"/>
      <c r="H102" s="44"/>
      <c r="I102" s="43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3"/>
      <c r="BI102" s="42"/>
      <c r="BJ102" s="43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3"/>
      <c r="DJ102" s="43"/>
      <c r="DK102" s="43"/>
    </row>
    <row r="103" spans="1:115">
      <c r="A103" s="42"/>
      <c r="B103" s="43"/>
      <c r="C103" s="43"/>
      <c r="D103" s="43"/>
      <c r="E103" s="43"/>
      <c r="F103" s="43"/>
      <c r="G103" s="43"/>
      <c r="H103" s="44"/>
      <c r="I103" s="43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3"/>
      <c r="BI103" s="42"/>
      <c r="BJ103" s="43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3"/>
      <c r="DJ103" s="43"/>
      <c r="DK103" s="43"/>
    </row>
    <row r="104" spans="1:115">
      <c r="A104" s="42"/>
      <c r="B104" s="43"/>
      <c r="C104" s="43"/>
      <c r="D104" s="43"/>
      <c r="E104" s="43"/>
      <c r="F104" s="43"/>
      <c r="G104" s="43"/>
      <c r="H104" s="44"/>
      <c r="I104" s="43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3"/>
      <c r="BI104" s="42"/>
      <c r="BJ104" s="43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3"/>
      <c r="DJ104" s="43"/>
      <c r="DK104" s="43"/>
    </row>
    <row r="105" spans="1:115">
      <c r="A105" s="42"/>
      <c r="B105" s="43"/>
      <c r="C105" s="43"/>
      <c r="D105" s="43"/>
      <c r="E105" s="43"/>
      <c r="F105" s="43"/>
      <c r="G105" s="43"/>
      <c r="H105" s="44"/>
      <c r="I105" s="43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3"/>
      <c r="BI105" s="42"/>
      <c r="BJ105" s="43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3"/>
      <c r="DJ105" s="43"/>
      <c r="DK105" s="43"/>
    </row>
    <row r="106" spans="1:115">
      <c r="A106" s="42"/>
      <c r="B106" s="43"/>
      <c r="C106" s="43"/>
      <c r="D106" s="43"/>
      <c r="E106" s="43"/>
      <c r="F106" s="43"/>
      <c r="G106" s="43"/>
      <c r="H106" s="44"/>
      <c r="I106" s="43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3"/>
      <c r="BI106" s="42"/>
      <c r="BJ106" s="43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3"/>
      <c r="DJ106" s="43"/>
      <c r="DK106" s="43"/>
    </row>
    <row r="107" spans="1:115">
      <c r="A107" s="42"/>
      <c r="B107" s="43"/>
      <c r="C107" s="43"/>
      <c r="D107" s="43"/>
      <c r="E107" s="43"/>
      <c r="F107" s="43"/>
      <c r="G107" s="43"/>
      <c r="H107" s="44"/>
      <c r="I107" s="43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3"/>
      <c r="BI107" s="42"/>
      <c r="BJ107" s="43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3"/>
      <c r="DJ107" s="43"/>
      <c r="DK107" s="43"/>
    </row>
    <row r="108" spans="1:115">
      <c r="A108" s="42"/>
      <c r="B108" s="43"/>
      <c r="C108" s="43"/>
      <c r="D108" s="43"/>
      <c r="E108" s="43"/>
      <c r="F108" s="43"/>
      <c r="G108" s="43"/>
      <c r="H108" s="44"/>
      <c r="I108" s="43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3"/>
      <c r="BI108" s="42"/>
      <c r="BJ108" s="43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3"/>
      <c r="DJ108" s="43"/>
      <c r="DK108" s="43"/>
    </row>
    <row r="109" spans="1:115">
      <c r="A109" s="42"/>
      <c r="B109" s="43"/>
      <c r="C109" s="43"/>
      <c r="D109" s="43"/>
      <c r="E109" s="43"/>
      <c r="F109" s="43"/>
      <c r="G109" s="43"/>
      <c r="H109" s="44"/>
      <c r="I109" s="43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3"/>
      <c r="BI109" s="42"/>
      <c r="BJ109" s="43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3"/>
      <c r="DJ109" s="43"/>
      <c r="DK109" s="43"/>
    </row>
    <row r="110" spans="1:115">
      <c r="A110" s="42"/>
      <c r="B110" s="43"/>
      <c r="C110" s="43"/>
      <c r="D110" s="43"/>
      <c r="E110" s="43"/>
      <c r="F110" s="43"/>
      <c r="G110" s="43"/>
      <c r="H110" s="44"/>
      <c r="I110" s="43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3"/>
      <c r="BI110" s="42"/>
      <c r="BJ110" s="43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3"/>
      <c r="DJ110" s="43"/>
      <c r="DK110" s="43"/>
    </row>
    <row r="111" spans="1:115">
      <c r="A111" s="42"/>
      <c r="B111" s="43"/>
      <c r="C111" s="43"/>
      <c r="D111" s="43"/>
      <c r="E111" s="43"/>
      <c r="F111" s="43"/>
      <c r="G111" s="43"/>
      <c r="H111" s="44"/>
      <c r="I111" s="43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3"/>
      <c r="BI111" s="42"/>
      <c r="BJ111" s="43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3"/>
      <c r="DJ111" s="43"/>
      <c r="DK111" s="43"/>
    </row>
    <row r="112" spans="1:115">
      <c r="A112" s="42"/>
      <c r="B112" s="43"/>
      <c r="C112" s="43"/>
      <c r="D112" s="43"/>
      <c r="E112" s="43"/>
      <c r="F112" s="43"/>
      <c r="G112" s="43"/>
      <c r="H112" s="44"/>
      <c r="I112" s="43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3"/>
      <c r="BI112" s="42"/>
      <c r="BJ112" s="43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3"/>
      <c r="DJ112" s="43"/>
      <c r="DK112" s="43"/>
    </row>
    <row r="113" spans="1:115">
      <c r="A113" s="42"/>
      <c r="B113" s="43"/>
      <c r="C113" s="43"/>
      <c r="D113" s="43"/>
      <c r="E113" s="43"/>
      <c r="F113" s="43"/>
      <c r="G113" s="43"/>
      <c r="H113" s="44"/>
      <c r="I113" s="43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3"/>
      <c r="BI113" s="42"/>
      <c r="BJ113" s="43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3"/>
      <c r="DJ113" s="43"/>
      <c r="DK113" s="43"/>
    </row>
    <row r="114" spans="1:115">
      <c r="A114" s="42"/>
      <c r="B114" s="43"/>
      <c r="C114" s="43"/>
      <c r="D114" s="43"/>
      <c r="E114" s="43"/>
      <c r="F114" s="43"/>
      <c r="G114" s="43"/>
      <c r="H114" s="44"/>
      <c r="I114" s="43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3"/>
      <c r="BI114" s="42"/>
      <c r="BJ114" s="43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3"/>
      <c r="DJ114" s="43"/>
      <c r="DK114" s="43"/>
    </row>
    <row r="115" spans="1:115">
      <c r="A115" s="42"/>
      <c r="B115" s="43"/>
      <c r="C115" s="43"/>
      <c r="D115" s="43"/>
      <c r="E115" s="43"/>
      <c r="F115" s="43"/>
      <c r="G115" s="43"/>
      <c r="H115" s="44"/>
      <c r="I115" s="43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3"/>
      <c r="BI115" s="42"/>
      <c r="BJ115" s="43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3"/>
      <c r="DJ115" s="43"/>
      <c r="DK115" s="43"/>
    </row>
    <row r="116" spans="1:115">
      <c r="A116" s="42"/>
      <c r="B116" s="43"/>
      <c r="C116" s="43"/>
      <c r="D116" s="43"/>
      <c r="E116" s="43"/>
      <c r="F116" s="43"/>
      <c r="G116" s="43"/>
      <c r="H116" s="44"/>
      <c r="I116" s="43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3"/>
      <c r="BI116" s="42"/>
      <c r="BJ116" s="43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3"/>
      <c r="DJ116" s="43"/>
      <c r="DK116" s="43"/>
    </row>
    <row r="117" spans="1:115">
      <c r="A117" s="42"/>
      <c r="B117" s="43"/>
      <c r="C117" s="43"/>
      <c r="D117" s="43"/>
      <c r="E117" s="43"/>
      <c r="F117" s="43"/>
      <c r="G117" s="43"/>
      <c r="H117" s="44"/>
      <c r="I117" s="43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3"/>
      <c r="BI117" s="42"/>
      <c r="BJ117" s="43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3"/>
      <c r="DJ117" s="43"/>
      <c r="DK117" s="43"/>
    </row>
    <row r="118" spans="1:115">
      <c r="A118" s="42"/>
      <c r="B118" s="43"/>
      <c r="C118" s="43"/>
      <c r="D118" s="43"/>
      <c r="E118" s="43"/>
      <c r="F118" s="43"/>
      <c r="G118" s="43"/>
      <c r="H118" s="44"/>
      <c r="I118" s="43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3"/>
      <c r="BI118" s="42"/>
      <c r="BJ118" s="43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3"/>
      <c r="DJ118" s="43"/>
      <c r="DK118" s="43"/>
    </row>
    <row r="119" spans="1:115">
      <c r="A119" s="42"/>
      <c r="B119" s="43"/>
      <c r="C119" s="43"/>
      <c r="D119" s="43"/>
      <c r="E119" s="43"/>
      <c r="F119" s="43"/>
      <c r="G119" s="43"/>
      <c r="H119" s="44"/>
      <c r="I119" s="43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3"/>
      <c r="BI119" s="42"/>
      <c r="BJ119" s="43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3"/>
      <c r="DJ119" s="43"/>
      <c r="DK119" s="43"/>
    </row>
    <row r="120" spans="1:115">
      <c r="A120" s="42"/>
      <c r="B120" s="43"/>
      <c r="C120" s="43"/>
      <c r="D120" s="43"/>
      <c r="E120" s="43"/>
      <c r="F120" s="43"/>
      <c r="G120" s="43"/>
      <c r="H120" s="44"/>
      <c r="I120" s="43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3"/>
      <c r="BI120" s="42"/>
      <c r="BJ120" s="43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3"/>
      <c r="DJ120" s="43"/>
      <c r="DK120" s="43"/>
    </row>
    <row r="121" spans="1:115">
      <c r="A121" s="42"/>
      <c r="B121" s="43"/>
      <c r="C121" s="43"/>
      <c r="D121" s="43"/>
      <c r="E121" s="43"/>
      <c r="F121" s="43"/>
      <c r="G121" s="43"/>
      <c r="H121" s="44"/>
      <c r="I121" s="43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3"/>
      <c r="BI121" s="42"/>
      <c r="BJ121" s="43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3"/>
      <c r="DJ121" s="43"/>
      <c r="DK121" s="43"/>
    </row>
    <row r="122" spans="1:115">
      <c r="A122" s="42"/>
      <c r="B122" s="43"/>
      <c r="C122" s="43"/>
      <c r="D122" s="43"/>
      <c r="E122" s="43"/>
      <c r="F122" s="43"/>
      <c r="G122" s="43"/>
      <c r="H122" s="44"/>
      <c r="I122" s="43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3"/>
      <c r="BI122" s="42"/>
      <c r="BJ122" s="43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3"/>
      <c r="DJ122" s="43"/>
      <c r="DK122" s="43"/>
    </row>
    <row r="123" spans="1:115">
      <c r="A123" s="42"/>
      <c r="B123" s="43"/>
      <c r="C123" s="43"/>
      <c r="D123" s="43"/>
      <c r="E123" s="43"/>
      <c r="F123" s="43"/>
      <c r="G123" s="43"/>
      <c r="H123" s="44"/>
      <c r="I123" s="43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3"/>
      <c r="BI123" s="42"/>
      <c r="BJ123" s="43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3"/>
      <c r="DJ123" s="43"/>
      <c r="DK123" s="43"/>
    </row>
    <row r="124" spans="1:115">
      <c r="A124" s="42"/>
      <c r="B124" s="43"/>
      <c r="C124" s="43"/>
      <c r="D124" s="43"/>
      <c r="E124" s="43"/>
      <c r="F124" s="43"/>
      <c r="G124" s="43"/>
      <c r="H124" s="44"/>
      <c r="I124" s="43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3"/>
      <c r="BI124" s="42"/>
      <c r="BJ124" s="43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3"/>
      <c r="DJ124" s="43"/>
      <c r="DK124" s="43"/>
    </row>
    <row r="125" spans="1:115">
      <c r="A125" s="42"/>
      <c r="B125" s="43"/>
      <c r="C125" s="43"/>
      <c r="D125" s="43"/>
      <c r="E125" s="43"/>
      <c r="F125" s="43"/>
      <c r="G125" s="43"/>
      <c r="H125" s="44"/>
      <c r="I125" s="43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3"/>
      <c r="BI125" s="42"/>
      <c r="BJ125" s="43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3"/>
      <c r="DJ125" s="43"/>
      <c r="DK125" s="43"/>
    </row>
    <row r="126" spans="1:115">
      <c r="A126" s="42"/>
      <c r="B126" s="43"/>
      <c r="C126" s="43"/>
      <c r="D126" s="43"/>
      <c r="E126" s="43"/>
      <c r="F126" s="43"/>
      <c r="G126" s="43"/>
      <c r="H126" s="44"/>
      <c r="I126" s="43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3"/>
      <c r="BI126" s="42"/>
      <c r="BJ126" s="43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3"/>
      <c r="DJ126" s="43"/>
      <c r="DK126" s="43"/>
    </row>
    <row r="127" spans="1:115">
      <c r="A127" s="42"/>
      <c r="B127" s="43"/>
      <c r="C127" s="43"/>
      <c r="D127" s="43"/>
      <c r="E127" s="43"/>
      <c r="F127" s="43"/>
      <c r="G127" s="43"/>
      <c r="H127" s="44"/>
      <c r="I127" s="43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3"/>
      <c r="BI127" s="42"/>
      <c r="BJ127" s="43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3"/>
      <c r="DJ127" s="43"/>
      <c r="DK127" s="43"/>
    </row>
    <row r="128" spans="1:115">
      <c r="A128" s="42"/>
      <c r="B128" s="43"/>
      <c r="C128" s="43"/>
      <c r="D128" s="43"/>
      <c r="E128" s="43"/>
      <c r="F128" s="43"/>
      <c r="G128" s="43"/>
      <c r="H128" s="44"/>
      <c r="I128" s="43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3"/>
      <c r="BI128" s="42"/>
      <c r="BJ128" s="43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3"/>
      <c r="DJ128" s="43"/>
      <c r="DK128" s="43"/>
    </row>
    <row r="129" spans="1:115">
      <c r="A129" s="42"/>
      <c r="B129" s="43"/>
      <c r="C129" s="43"/>
      <c r="D129" s="43"/>
      <c r="E129" s="43"/>
      <c r="F129" s="43"/>
      <c r="G129" s="43"/>
      <c r="H129" s="44"/>
      <c r="I129" s="43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3"/>
      <c r="BI129" s="42"/>
      <c r="BJ129" s="43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3"/>
      <c r="DJ129" s="43"/>
      <c r="DK129" s="43"/>
    </row>
    <row r="130" spans="1:115">
      <c r="A130" s="42"/>
      <c r="B130" s="43"/>
      <c r="C130" s="43"/>
      <c r="D130" s="43"/>
      <c r="E130" s="43"/>
      <c r="F130" s="43"/>
      <c r="G130" s="43"/>
      <c r="H130" s="44"/>
      <c r="I130" s="43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3"/>
      <c r="BI130" s="42"/>
      <c r="BJ130" s="43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3"/>
      <c r="DJ130" s="43"/>
      <c r="DK130" s="43"/>
    </row>
    <row r="131" spans="1:115">
      <c r="A131" s="42"/>
      <c r="B131" s="43"/>
      <c r="C131" s="43"/>
      <c r="D131" s="43"/>
      <c r="E131" s="43"/>
      <c r="F131" s="43"/>
      <c r="G131" s="43"/>
      <c r="H131" s="44"/>
      <c r="I131" s="43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3"/>
      <c r="BI131" s="42"/>
      <c r="BJ131" s="43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3"/>
      <c r="DJ131" s="43"/>
      <c r="DK131" s="43"/>
    </row>
    <row r="132" spans="1:115">
      <c r="A132" s="42"/>
      <c r="B132" s="43"/>
      <c r="C132" s="43"/>
      <c r="D132" s="43"/>
      <c r="E132" s="43"/>
      <c r="F132" s="43"/>
      <c r="G132" s="43"/>
      <c r="H132" s="44"/>
      <c r="I132" s="43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3"/>
      <c r="BI132" s="42"/>
      <c r="BJ132" s="43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3"/>
      <c r="DJ132" s="43"/>
      <c r="DK132" s="43"/>
    </row>
    <row r="133" spans="1:115">
      <c r="A133" s="42"/>
      <c r="B133" s="43"/>
      <c r="C133" s="43"/>
      <c r="D133" s="43"/>
      <c r="E133" s="43"/>
      <c r="F133" s="43"/>
      <c r="G133" s="43"/>
      <c r="H133" s="44"/>
      <c r="I133" s="43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3"/>
      <c r="BI133" s="42"/>
      <c r="BJ133" s="43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3"/>
      <c r="DJ133" s="43"/>
      <c r="DK133" s="43"/>
    </row>
    <row r="134" spans="1:115">
      <c r="A134" s="42"/>
      <c r="B134" s="43"/>
      <c r="C134" s="43"/>
      <c r="D134" s="43"/>
      <c r="E134" s="43"/>
      <c r="F134" s="43"/>
      <c r="G134" s="43"/>
      <c r="H134" s="44"/>
      <c r="I134" s="43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3"/>
      <c r="BI134" s="42"/>
      <c r="BJ134" s="43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3"/>
      <c r="DJ134" s="43"/>
      <c r="DK134" s="43"/>
    </row>
    <row r="135" spans="1:115">
      <c r="A135" s="42"/>
      <c r="B135" s="43"/>
      <c r="C135" s="43"/>
      <c r="D135" s="43"/>
      <c r="E135" s="43"/>
      <c r="F135" s="43"/>
      <c r="G135" s="43"/>
      <c r="H135" s="44"/>
      <c r="I135" s="43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3"/>
      <c r="BI135" s="42"/>
      <c r="BJ135" s="43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3"/>
      <c r="DJ135" s="43"/>
      <c r="DK135" s="43"/>
    </row>
    <row r="136" spans="1:115">
      <c r="A136" s="42"/>
      <c r="B136" s="43"/>
      <c r="C136" s="43"/>
      <c r="D136" s="43"/>
      <c r="E136" s="43"/>
      <c r="F136" s="43"/>
      <c r="G136" s="43"/>
      <c r="H136" s="44"/>
      <c r="I136" s="43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3"/>
      <c r="BI136" s="42"/>
      <c r="BJ136" s="43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3"/>
      <c r="DJ136" s="43"/>
      <c r="DK136" s="43"/>
    </row>
    <row r="137" spans="1:115">
      <c r="A137" s="42"/>
      <c r="B137" s="43"/>
      <c r="C137" s="43"/>
      <c r="D137" s="43"/>
      <c r="E137" s="43"/>
      <c r="F137" s="43"/>
      <c r="G137" s="43"/>
      <c r="H137" s="44"/>
      <c r="I137" s="43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3"/>
      <c r="BI137" s="42"/>
      <c r="BJ137" s="43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3"/>
      <c r="DJ137" s="43"/>
      <c r="DK137" s="43"/>
    </row>
    <row r="138" spans="1:115">
      <c r="A138" s="42"/>
      <c r="B138" s="43"/>
      <c r="C138" s="43"/>
      <c r="D138" s="43"/>
      <c r="E138" s="43"/>
      <c r="F138" s="43"/>
      <c r="G138" s="43"/>
      <c r="H138" s="44"/>
      <c r="I138" s="43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3"/>
      <c r="BI138" s="42"/>
      <c r="BJ138" s="43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3"/>
      <c r="DJ138" s="43"/>
      <c r="DK138" s="43"/>
    </row>
    <row r="139" spans="1:115">
      <c r="A139" s="42"/>
      <c r="B139" s="43"/>
      <c r="C139" s="43"/>
      <c r="D139" s="43"/>
      <c r="E139" s="43"/>
      <c r="F139" s="43"/>
      <c r="G139" s="43"/>
      <c r="H139" s="44"/>
      <c r="I139" s="43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3"/>
      <c r="BI139" s="42"/>
      <c r="BJ139" s="43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3"/>
      <c r="DJ139" s="43"/>
      <c r="DK139" s="43"/>
    </row>
    <row r="140" spans="1:115">
      <c r="A140" s="42"/>
      <c r="B140" s="43"/>
      <c r="C140" s="43"/>
      <c r="D140" s="43"/>
      <c r="E140" s="43"/>
      <c r="F140" s="43"/>
      <c r="G140" s="43"/>
      <c r="H140" s="44"/>
      <c r="I140" s="43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3"/>
      <c r="BI140" s="42"/>
      <c r="BJ140" s="43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3"/>
      <c r="DJ140" s="43"/>
      <c r="DK140" s="43"/>
    </row>
    <row r="141" spans="1:115">
      <c r="A141" s="42"/>
      <c r="B141" s="43"/>
      <c r="C141" s="43"/>
      <c r="D141" s="43"/>
      <c r="E141" s="43"/>
      <c r="F141" s="43"/>
      <c r="G141" s="43"/>
      <c r="H141" s="44"/>
      <c r="I141" s="43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3"/>
      <c r="BI141" s="42"/>
      <c r="BJ141" s="43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3"/>
      <c r="DJ141" s="43"/>
      <c r="DK141" s="43"/>
    </row>
    <row r="142" spans="1:115">
      <c r="A142" s="42"/>
      <c r="B142" s="43"/>
      <c r="C142" s="43"/>
      <c r="D142" s="43"/>
      <c r="E142" s="43"/>
      <c r="F142" s="43"/>
      <c r="G142" s="43"/>
      <c r="H142" s="44"/>
      <c r="I142" s="43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3"/>
      <c r="BI142" s="42"/>
      <c r="BJ142" s="43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3"/>
      <c r="DJ142" s="43"/>
      <c r="DK142" s="43"/>
    </row>
    <row r="143" spans="1:115">
      <c r="A143" s="42"/>
      <c r="B143" s="43"/>
      <c r="C143" s="43"/>
      <c r="D143" s="43"/>
      <c r="E143" s="43"/>
      <c r="F143" s="43"/>
      <c r="G143" s="43"/>
      <c r="H143" s="44"/>
      <c r="I143" s="43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3"/>
      <c r="BI143" s="42"/>
      <c r="BJ143" s="43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3"/>
      <c r="DJ143" s="43"/>
      <c r="DK143" s="43"/>
    </row>
    <row r="144" spans="1:115">
      <c r="A144" s="42"/>
      <c r="B144" s="43"/>
      <c r="C144" s="43"/>
      <c r="D144" s="43"/>
      <c r="E144" s="43"/>
      <c r="F144" s="43"/>
      <c r="G144" s="43"/>
      <c r="H144" s="44"/>
      <c r="I144" s="43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3"/>
      <c r="BI144" s="42"/>
      <c r="BJ144" s="43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3"/>
      <c r="DJ144" s="43"/>
      <c r="DK144" s="43"/>
    </row>
    <row r="145" spans="1:115">
      <c r="A145" s="42"/>
      <c r="B145" s="43"/>
      <c r="C145" s="43"/>
      <c r="D145" s="43"/>
      <c r="E145" s="43"/>
      <c r="F145" s="43"/>
      <c r="G145" s="43"/>
      <c r="H145" s="44"/>
      <c r="I145" s="43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3"/>
      <c r="BI145" s="42"/>
      <c r="BJ145" s="43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3"/>
      <c r="DJ145" s="43"/>
      <c r="DK145" s="43"/>
    </row>
    <row r="146" spans="1:115">
      <c r="A146" s="42"/>
      <c r="B146" s="43"/>
      <c r="C146" s="43"/>
      <c r="D146" s="43"/>
      <c r="E146" s="43"/>
      <c r="F146" s="43"/>
      <c r="G146" s="43"/>
      <c r="H146" s="44"/>
      <c r="I146" s="43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3"/>
      <c r="BI146" s="42"/>
      <c r="BJ146" s="43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3"/>
      <c r="DJ146" s="43"/>
      <c r="DK146" s="43"/>
    </row>
    <row r="147" spans="1:115">
      <c r="A147" s="42"/>
      <c r="B147" s="43"/>
      <c r="C147" s="43"/>
      <c r="D147" s="43"/>
      <c r="E147" s="43"/>
      <c r="F147" s="43"/>
      <c r="G147" s="43"/>
      <c r="H147" s="44"/>
      <c r="I147" s="43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3"/>
      <c r="BI147" s="42"/>
      <c r="BJ147" s="43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3"/>
      <c r="DJ147" s="43"/>
      <c r="DK147" s="43"/>
    </row>
    <row r="148" spans="1:115">
      <c r="A148" s="42"/>
      <c r="B148" s="43"/>
      <c r="C148" s="43"/>
      <c r="D148" s="43"/>
      <c r="E148" s="43"/>
      <c r="F148" s="43"/>
      <c r="G148" s="43"/>
      <c r="H148" s="44"/>
      <c r="I148" s="43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3"/>
      <c r="BI148" s="42"/>
      <c r="BJ148" s="43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3"/>
      <c r="DJ148" s="43"/>
      <c r="DK148" s="43"/>
    </row>
    <row r="149" spans="1:115">
      <c r="A149" s="42"/>
      <c r="B149" s="43"/>
      <c r="C149" s="43"/>
      <c r="D149" s="43"/>
      <c r="E149" s="43"/>
      <c r="F149" s="43"/>
      <c r="G149" s="43"/>
      <c r="H149" s="44"/>
      <c r="I149" s="43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3"/>
      <c r="BI149" s="42"/>
      <c r="BJ149" s="43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3"/>
      <c r="DJ149" s="43"/>
      <c r="DK149" s="43"/>
    </row>
    <row r="150" spans="1:115">
      <c r="A150" s="42"/>
      <c r="B150" s="43"/>
      <c r="C150" s="43"/>
      <c r="D150" s="43"/>
      <c r="E150" s="43"/>
      <c r="F150" s="43"/>
      <c r="G150" s="43"/>
      <c r="H150" s="44"/>
      <c r="I150" s="43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3"/>
      <c r="BI150" s="42"/>
      <c r="BJ150" s="43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3"/>
      <c r="DJ150" s="43"/>
      <c r="DK150" s="43"/>
    </row>
    <row r="151" spans="1:115">
      <c r="A151" s="42"/>
      <c r="B151" s="43"/>
      <c r="C151" s="43"/>
      <c r="D151" s="43"/>
      <c r="E151" s="43"/>
      <c r="F151" s="43"/>
      <c r="G151" s="43"/>
      <c r="H151" s="44"/>
      <c r="I151" s="43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3"/>
      <c r="BI151" s="42"/>
      <c r="BJ151" s="43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3"/>
      <c r="DJ151" s="43"/>
      <c r="DK151" s="43"/>
    </row>
    <row r="152" spans="1:115">
      <c r="A152" s="42"/>
      <c r="B152" s="43"/>
      <c r="C152" s="43"/>
      <c r="D152" s="43"/>
      <c r="E152" s="43"/>
      <c r="F152" s="43"/>
      <c r="G152" s="43"/>
      <c r="H152" s="44"/>
      <c r="I152" s="43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3"/>
      <c r="BI152" s="42"/>
      <c r="BJ152" s="43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3"/>
      <c r="DJ152" s="43"/>
      <c r="DK152" s="43"/>
    </row>
    <row r="153" spans="1:115">
      <c r="A153" s="42"/>
      <c r="B153" s="43"/>
      <c r="C153" s="43"/>
      <c r="D153" s="43"/>
      <c r="E153" s="43"/>
      <c r="F153" s="43"/>
      <c r="G153" s="43"/>
      <c r="H153" s="44"/>
      <c r="I153" s="43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3"/>
      <c r="BI153" s="42"/>
      <c r="BJ153" s="43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3"/>
      <c r="DJ153" s="43"/>
      <c r="DK153" s="43"/>
    </row>
    <row r="154" spans="1:115">
      <c r="A154" s="42"/>
      <c r="B154" s="43"/>
      <c r="C154" s="43"/>
      <c r="D154" s="43"/>
      <c r="E154" s="43"/>
      <c r="F154" s="43"/>
      <c r="G154" s="43"/>
      <c r="H154" s="44"/>
      <c r="I154" s="43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3"/>
      <c r="BI154" s="42"/>
      <c r="BJ154" s="43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3"/>
      <c r="DJ154" s="43"/>
      <c r="DK154" s="43"/>
    </row>
    <row r="155" spans="1:115">
      <c r="A155" s="42"/>
      <c r="B155" s="43"/>
      <c r="C155" s="43"/>
      <c r="D155" s="43"/>
      <c r="E155" s="43"/>
      <c r="F155" s="43"/>
      <c r="G155" s="43"/>
      <c r="H155" s="44"/>
      <c r="I155" s="43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3"/>
      <c r="BI155" s="42"/>
      <c r="BJ155" s="43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3"/>
      <c r="DJ155" s="43"/>
      <c r="DK155" s="43"/>
    </row>
    <row r="156" spans="1:115">
      <c r="A156" s="42"/>
      <c r="B156" s="43"/>
      <c r="C156" s="43"/>
      <c r="D156" s="43"/>
      <c r="E156" s="43"/>
      <c r="F156" s="43"/>
      <c r="G156" s="43"/>
      <c r="H156" s="44"/>
      <c r="I156" s="43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3"/>
      <c r="BI156" s="42"/>
      <c r="BJ156" s="43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3"/>
      <c r="DJ156" s="43"/>
      <c r="DK156" s="43"/>
    </row>
    <row r="157" spans="1:115">
      <c r="A157" s="42"/>
      <c r="B157" s="43"/>
      <c r="C157" s="43"/>
      <c r="D157" s="43"/>
      <c r="E157" s="43"/>
      <c r="F157" s="43"/>
      <c r="G157" s="43"/>
      <c r="H157" s="44"/>
      <c r="I157" s="43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3"/>
      <c r="BI157" s="42"/>
      <c r="BJ157" s="43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3"/>
      <c r="DJ157" s="43"/>
      <c r="DK157" s="43"/>
    </row>
    <row r="158" spans="1:115">
      <c r="A158" s="42"/>
      <c r="B158" s="43"/>
      <c r="C158" s="43"/>
      <c r="D158" s="43"/>
      <c r="E158" s="43"/>
      <c r="F158" s="43"/>
      <c r="G158" s="43"/>
      <c r="H158" s="44"/>
      <c r="I158" s="43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3"/>
      <c r="BI158" s="42"/>
      <c r="BJ158" s="43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3"/>
      <c r="DJ158" s="43"/>
      <c r="DK158" s="43"/>
    </row>
    <row r="159" spans="1:115">
      <c r="A159" s="42"/>
      <c r="B159" s="43"/>
      <c r="C159" s="43"/>
      <c r="D159" s="43"/>
      <c r="E159" s="43"/>
      <c r="F159" s="43"/>
      <c r="G159" s="43"/>
      <c r="H159" s="44"/>
      <c r="I159" s="43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3"/>
      <c r="BI159" s="42"/>
      <c r="BJ159" s="43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3"/>
      <c r="DJ159" s="43"/>
      <c r="DK159" s="43"/>
    </row>
    <row r="160" spans="1:115">
      <c r="A160" s="42"/>
      <c r="B160" s="43"/>
      <c r="C160" s="43"/>
      <c r="D160" s="43"/>
      <c r="E160" s="43"/>
      <c r="F160" s="43"/>
      <c r="G160" s="43"/>
      <c r="H160" s="44"/>
      <c r="I160" s="43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3"/>
      <c r="BI160" s="42"/>
      <c r="BJ160" s="43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3"/>
      <c r="DJ160" s="43"/>
      <c r="DK160" s="43"/>
    </row>
    <row r="161" spans="1:115">
      <c r="A161" s="42"/>
      <c r="B161" s="43"/>
      <c r="C161" s="43"/>
      <c r="D161" s="43"/>
      <c r="E161" s="43"/>
      <c r="F161" s="43"/>
      <c r="G161" s="43"/>
      <c r="H161" s="44"/>
      <c r="I161" s="43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3"/>
      <c r="BI161" s="42"/>
      <c r="BJ161" s="43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3"/>
      <c r="DJ161" s="43"/>
      <c r="DK161" s="43"/>
    </row>
    <row r="162" spans="1:115">
      <c r="A162" s="42"/>
      <c r="B162" s="43"/>
      <c r="C162" s="43"/>
      <c r="D162" s="43"/>
      <c r="E162" s="43"/>
      <c r="F162" s="43"/>
      <c r="G162" s="43"/>
      <c r="H162" s="44"/>
      <c r="I162" s="43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3"/>
      <c r="BI162" s="42"/>
      <c r="BJ162" s="43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3"/>
      <c r="DJ162" s="43"/>
      <c r="DK162" s="43"/>
    </row>
    <row r="163" spans="1:115">
      <c r="A163" s="42"/>
      <c r="B163" s="43"/>
      <c r="C163" s="43"/>
      <c r="D163" s="43"/>
      <c r="E163" s="43"/>
      <c r="F163" s="43"/>
      <c r="G163" s="43"/>
      <c r="H163" s="44"/>
      <c r="I163" s="43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3"/>
      <c r="BI163" s="42"/>
      <c r="BJ163" s="43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3"/>
      <c r="DJ163" s="43"/>
      <c r="DK163" s="43"/>
    </row>
    <row r="164" spans="1:115">
      <c r="A164" s="42"/>
      <c r="B164" s="43"/>
      <c r="C164" s="43"/>
      <c r="D164" s="43"/>
      <c r="E164" s="43"/>
      <c r="F164" s="43"/>
      <c r="G164" s="43"/>
      <c r="H164" s="44"/>
      <c r="I164" s="43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3"/>
      <c r="BI164" s="42"/>
      <c r="BJ164" s="43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3"/>
      <c r="DJ164" s="43"/>
      <c r="DK164" s="43"/>
    </row>
    <row r="165" spans="1:115">
      <c r="A165" s="42"/>
      <c r="B165" s="43"/>
      <c r="C165" s="43"/>
      <c r="D165" s="43"/>
      <c r="E165" s="43"/>
      <c r="F165" s="43"/>
      <c r="G165" s="43"/>
      <c r="H165" s="44"/>
      <c r="I165" s="43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3"/>
      <c r="BI165" s="42"/>
      <c r="BJ165" s="43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3"/>
      <c r="DJ165" s="43"/>
      <c r="DK165" s="43"/>
    </row>
    <row r="166" spans="1:115">
      <c r="A166" s="42"/>
      <c r="B166" s="43"/>
      <c r="C166" s="43"/>
      <c r="D166" s="43"/>
      <c r="E166" s="43"/>
      <c r="F166" s="43"/>
      <c r="G166" s="43"/>
      <c r="H166" s="44"/>
      <c r="I166" s="43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3"/>
      <c r="BI166" s="42"/>
      <c r="BJ166" s="43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3"/>
      <c r="DJ166" s="43"/>
      <c r="DK166" s="43"/>
    </row>
    <row r="167" spans="1:115">
      <c r="A167" s="42"/>
      <c r="B167" s="43"/>
      <c r="C167" s="43"/>
      <c r="D167" s="43"/>
      <c r="E167" s="43"/>
      <c r="F167" s="43"/>
      <c r="G167" s="43"/>
      <c r="H167" s="44"/>
      <c r="I167" s="43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3"/>
      <c r="BI167" s="42"/>
      <c r="BJ167" s="43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3"/>
      <c r="DJ167" s="43"/>
      <c r="DK167" s="43"/>
    </row>
    <row r="168" spans="1:115">
      <c r="A168" s="42"/>
      <c r="B168" s="43"/>
      <c r="C168" s="43"/>
      <c r="D168" s="43"/>
      <c r="E168" s="43"/>
      <c r="F168" s="43"/>
      <c r="G168" s="43"/>
      <c r="H168" s="44"/>
      <c r="I168" s="43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3"/>
      <c r="BI168" s="42"/>
      <c r="BJ168" s="43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3"/>
      <c r="DJ168" s="43"/>
      <c r="DK168" s="43"/>
    </row>
    <row r="169" spans="1:115">
      <c r="A169" s="42"/>
      <c r="B169" s="43"/>
      <c r="C169" s="43"/>
      <c r="D169" s="43"/>
      <c r="E169" s="43"/>
      <c r="F169" s="43"/>
      <c r="G169" s="43"/>
      <c r="H169" s="44"/>
      <c r="I169" s="43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3"/>
      <c r="BI169" s="42"/>
      <c r="BJ169" s="43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3"/>
      <c r="DJ169" s="43"/>
      <c r="DK169" s="43"/>
    </row>
    <row r="170" spans="1:115">
      <c r="A170" s="42"/>
      <c r="B170" s="43"/>
      <c r="C170" s="43"/>
      <c r="D170" s="43"/>
      <c r="E170" s="43"/>
      <c r="F170" s="43"/>
      <c r="G170" s="43"/>
      <c r="H170" s="44"/>
      <c r="I170" s="43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3"/>
      <c r="BI170" s="42"/>
      <c r="BJ170" s="43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3"/>
      <c r="DJ170" s="43"/>
      <c r="DK170" s="43"/>
    </row>
    <row r="171" spans="1:115">
      <c r="A171" s="42"/>
      <c r="B171" s="43"/>
      <c r="C171" s="43"/>
      <c r="D171" s="43"/>
      <c r="E171" s="43"/>
      <c r="F171" s="43"/>
      <c r="G171" s="43"/>
      <c r="H171" s="44"/>
      <c r="I171" s="43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3"/>
      <c r="BI171" s="42"/>
      <c r="BJ171" s="43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3"/>
      <c r="DJ171" s="43"/>
      <c r="DK171" s="43"/>
    </row>
    <row r="172" spans="1:115">
      <c r="A172" s="42"/>
      <c r="B172" s="43"/>
      <c r="C172" s="43"/>
      <c r="D172" s="43"/>
      <c r="E172" s="43"/>
      <c r="F172" s="43"/>
      <c r="G172" s="43"/>
      <c r="H172" s="44"/>
      <c r="I172" s="43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3"/>
      <c r="BI172" s="42"/>
      <c r="BJ172" s="43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3"/>
      <c r="DJ172" s="43"/>
      <c r="DK172" s="43"/>
    </row>
    <row r="173" spans="1:115">
      <c r="A173" s="42"/>
      <c r="B173" s="43"/>
      <c r="C173" s="43"/>
      <c r="D173" s="43"/>
      <c r="E173" s="43"/>
      <c r="F173" s="43"/>
      <c r="G173" s="43"/>
      <c r="H173" s="44"/>
      <c r="I173" s="43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3"/>
      <c r="BI173" s="42"/>
      <c r="BJ173" s="43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3"/>
      <c r="DJ173" s="43"/>
      <c r="DK173" s="43"/>
    </row>
    <row r="174" spans="1:115">
      <c r="A174" s="42"/>
      <c r="B174" s="43"/>
      <c r="C174" s="43"/>
      <c r="D174" s="43"/>
      <c r="E174" s="43"/>
      <c r="F174" s="43"/>
      <c r="G174" s="43"/>
      <c r="H174" s="44"/>
      <c r="I174" s="43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3"/>
      <c r="BI174" s="42"/>
      <c r="BJ174" s="43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3"/>
      <c r="DJ174" s="43"/>
      <c r="DK174" s="43"/>
    </row>
    <row r="175" spans="1:115">
      <c r="A175" s="42"/>
      <c r="B175" s="43"/>
      <c r="C175" s="43"/>
      <c r="D175" s="43"/>
      <c r="E175" s="43"/>
      <c r="F175" s="43"/>
      <c r="G175" s="43"/>
      <c r="H175" s="44"/>
      <c r="I175" s="43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3"/>
      <c r="BI175" s="42"/>
      <c r="BJ175" s="43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3"/>
      <c r="DJ175" s="43"/>
      <c r="DK175" s="43"/>
    </row>
    <row r="176" spans="1:115">
      <c r="A176" s="42"/>
      <c r="B176" s="43"/>
      <c r="C176" s="43"/>
      <c r="D176" s="43"/>
      <c r="E176" s="43"/>
      <c r="F176" s="43"/>
      <c r="G176" s="43"/>
      <c r="H176" s="44"/>
      <c r="I176" s="43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3"/>
      <c r="BI176" s="42"/>
      <c r="BJ176" s="43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3"/>
      <c r="DJ176" s="43"/>
      <c r="DK176" s="43"/>
    </row>
    <row r="177" spans="1:115">
      <c r="A177" s="42"/>
      <c r="B177" s="43"/>
      <c r="C177" s="43"/>
      <c r="D177" s="43"/>
      <c r="E177" s="43"/>
      <c r="F177" s="43"/>
      <c r="G177" s="43"/>
      <c r="H177" s="44"/>
      <c r="I177" s="43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3"/>
      <c r="BI177" s="42"/>
      <c r="BJ177" s="43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3"/>
      <c r="DJ177" s="43"/>
      <c r="DK177" s="43"/>
    </row>
    <row r="178" spans="1:115">
      <c r="A178" s="42"/>
      <c r="B178" s="43"/>
      <c r="C178" s="43"/>
      <c r="D178" s="43"/>
      <c r="E178" s="43"/>
      <c r="F178" s="43"/>
      <c r="G178" s="43"/>
      <c r="H178" s="44"/>
      <c r="I178" s="43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3"/>
      <c r="BI178" s="42"/>
      <c r="BJ178" s="43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3"/>
      <c r="DJ178" s="43"/>
      <c r="DK178" s="43"/>
    </row>
    <row r="179" spans="1:115">
      <c r="A179" s="42"/>
      <c r="B179" s="43"/>
      <c r="C179" s="43"/>
      <c r="D179" s="43"/>
      <c r="E179" s="43"/>
      <c r="F179" s="43"/>
      <c r="G179" s="43"/>
      <c r="H179" s="44"/>
      <c r="I179" s="43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3"/>
      <c r="BI179" s="42"/>
      <c r="BJ179" s="43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3"/>
      <c r="DJ179" s="43"/>
      <c r="DK179" s="43"/>
    </row>
    <row r="180" spans="1:115">
      <c r="A180" s="42"/>
      <c r="B180" s="43"/>
      <c r="C180" s="43"/>
      <c r="D180" s="43"/>
      <c r="E180" s="43"/>
      <c r="F180" s="43"/>
      <c r="G180" s="43"/>
      <c r="H180" s="44"/>
      <c r="I180" s="43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3"/>
      <c r="BI180" s="42"/>
      <c r="BJ180" s="43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3"/>
      <c r="DJ180" s="43"/>
      <c r="DK180" s="43"/>
    </row>
    <row r="181" spans="1:115">
      <c r="A181" s="42"/>
      <c r="B181" s="43"/>
      <c r="C181" s="43"/>
      <c r="D181" s="43"/>
      <c r="E181" s="43"/>
      <c r="F181" s="43"/>
      <c r="G181" s="43"/>
      <c r="H181" s="44"/>
      <c r="I181" s="43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3"/>
      <c r="BI181" s="42"/>
      <c r="BJ181" s="43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3"/>
      <c r="DJ181" s="43"/>
      <c r="DK181" s="43"/>
    </row>
    <row r="182" spans="1:115">
      <c r="A182" s="42"/>
      <c r="B182" s="43"/>
      <c r="C182" s="43"/>
      <c r="D182" s="43"/>
      <c r="E182" s="43"/>
      <c r="F182" s="43"/>
      <c r="G182" s="43"/>
      <c r="H182" s="44"/>
      <c r="I182" s="43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3"/>
      <c r="BI182" s="42"/>
      <c r="BJ182" s="43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3"/>
      <c r="DJ182" s="43"/>
      <c r="DK182" s="43"/>
    </row>
    <row r="183" spans="1:115">
      <c r="A183" s="42"/>
      <c r="B183" s="43"/>
      <c r="C183" s="43"/>
      <c r="D183" s="43"/>
      <c r="E183" s="43"/>
      <c r="F183" s="43"/>
      <c r="G183" s="43"/>
      <c r="H183" s="44"/>
      <c r="I183" s="43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3"/>
      <c r="BI183" s="42"/>
      <c r="BJ183" s="43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3"/>
      <c r="DJ183" s="43"/>
      <c r="DK183" s="43"/>
    </row>
    <row r="184" spans="1:115">
      <c r="A184" s="42"/>
      <c r="B184" s="43"/>
      <c r="C184" s="43"/>
      <c r="D184" s="43"/>
      <c r="E184" s="43"/>
      <c r="F184" s="43"/>
      <c r="G184" s="43"/>
      <c r="H184" s="44"/>
      <c r="I184" s="43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3"/>
      <c r="BI184" s="42"/>
      <c r="BJ184" s="43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3"/>
      <c r="DJ184" s="43"/>
      <c r="DK184" s="43"/>
    </row>
    <row r="185" spans="1:115">
      <c r="A185" s="42"/>
      <c r="B185" s="43"/>
      <c r="C185" s="43"/>
      <c r="D185" s="43"/>
      <c r="E185" s="43"/>
      <c r="F185" s="43"/>
      <c r="G185" s="43"/>
      <c r="H185" s="44"/>
      <c r="I185" s="43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3"/>
      <c r="BI185" s="42"/>
      <c r="BJ185" s="43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3"/>
      <c r="DJ185" s="43"/>
      <c r="DK185" s="43"/>
    </row>
    <row r="186" spans="1:115">
      <c r="A186" s="42"/>
      <c r="B186" s="43"/>
      <c r="C186" s="43"/>
      <c r="D186" s="43"/>
      <c r="E186" s="43"/>
      <c r="F186" s="43"/>
      <c r="G186" s="43"/>
      <c r="H186" s="44"/>
      <c r="I186" s="43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3"/>
      <c r="BI186" s="42"/>
      <c r="BJ186" s="43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3"/>
      <c r="DJ186" s="43"/>
      <c r="DK186" s="43"/>
    </row>
    <row r="187" spans="1:115">
      <c r="A187" s="42"/>
      <c r="B187" s="43"/>
      <c r="C187" s="43"/>
      <c r="D187" s="43"/>
      <c r="E187" s="43"/>
      <c r="F187" s="43"/>
      <c r="G187" s="43"/>
      <c r="H187" s="44"/>
      <c r="I187" s="43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3"/>
      <c r="BI187" s="42"/>
      <c r="BJ187" s="43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3"/>
      <c r="DJ187" s="43"/>
      <c r="DK187" s="43"/>
    </row>
    <row r="188" spans="1:115">
      <c r="A188" s="42"/>
      <c r="B188" s="43"/>
      <c r="C188" s="43"/>
      <c r="D188" s="43"/>
      <c r="E188" s="43"/>
      <c r="F188" s="43"/>
      <c r="G188" s="43"/>
      <c r="H188" s="44"/>
      <c r="I188" s="43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3"/>
      <c r="BI188" s="42"/>
      <c r="BJ188" s="43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3"/>
      <c r="DJ188" s="43"/>
      <c r="DK188" s="43"/>
    </row>
    <row r="189" spans="1:115">
      <c r="A189" s="42"/>
      <c r="B189" s="43"/>
      <c r="C189" s="43"/>
      <c r="D189" s="43"/>
      <c r="E189" s="43"/>
      <c r="F189" s="43"/>
      <c r="G189" s="43"/>
      <c r="H189" s="44"/>
      <c r="I189" s="43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3"/>
      <c r="BI189" s="42"/>
      <c r="BJ189" s="43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3"/>
      <c r="DJ189" s="43"/>
      <c r="DK189" s="43"/>
    </row>
    <row r="190" spans="1:115">
      <c r="A190" s="42"/>
      <c r="B190" s="43"/>
      <c r="C190" s="43"/>
      <c r="D190" s="43"/>
      <c r="E190" s="43"/>
      <c r="F190" s="43"/>
      <c r="G190" s="43"/>
      <c r="H190" s="44"/>
      <c r="I190" s="43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3"/>
      <c r="BI190" s="42"/>
      <c r="BJ190" s="43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3"/>
      <c r="DJ190" s="43"/>
      <c r="DK190" s="43"/>
    </row>
    <row r="191" spans="1:115">
      <c r="A191" s="42"/>
      <c r="B191" s="43"/>
      <c r="C191" s="43"/>
      <c r="D191" s="43"/>
      <c r="E191" s="43"/>
      <c r="F191" s="43"/>
      <c r="G191" s="43"/>
      <c r="H191" s="44"/>
      <c r="I191" s="43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3"/>
      <c r="BI191" s="42"/>
      <c r="BJ191" s="43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3"/>
      <c r="DJ191" s="43"/>
      <c r="DK191" s="43"/>
    </row>
    <row r="192" spans="1:115">
      <c r="A192" s="42"/>
      <c r="B192" s="43"/>
      <c r="C192" s="43"/>
      <c r="D192" s="43"/>
      <c r="E192" s="43"/>
      <c r="F192" s="43"/>
      <c r="G192" s="43"/>
      <c r="H192" s="44"/>
      <c r="I192" s="43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3"/>
      <c r="BI192" s="42"/>
      <c r="BJ192" s="43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3"/>
      <c r="DJ192" s="43"/>
      <c r="DK192" s="43"/>
    </row>
    <row r="193" spans="1:115">
      <c r="A193" s="42"/>
      <c r="B193" s="43"/>
      <c r="C193" s="43"/>
      <c r="D193" s="43"/>
      <c r="E193" s="43"/>
      <c r="F193" s="43"/>
      <c r="G193" s="43"/>
      <c r="H193" s="44"/>
      <c r="I193" s="43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3"/>
      <c r="BI193" s="42"/>
      <c r="BJ193" s="43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3"/>
      <c r="DJ193" s="43"/>
      <c r="DK193" s="43"/>
    </row>
    <row r="194" spans="1:115">
      <c r="A194" s="42"/>
      <c r="B194" s="43"/>
      <c r="C194" s="43"/>
      <c r="D194" s="43"/>
      <c r="E194" s="43"/>
      <c r="F194" s="43"/>
      <c r="G194" s="43"/>
      <c r="H194" s="44"/>
      <c r="I194" s="43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3"/>
      <c r="BI194" s="42"/>
      <c r="BJ194" s="43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3"/>
      <c r="DJ194" s="43"/>
      <c r="DK194" s="43"/>
    </row>
    <row r="195" spans="1:115">
      <c r="A195" s="42"/>
      <c r="B195" s="43"/>
      <c r="C195" s="43"/>
      <c r="D195" s="43"/>
      <c r="E195" s="43"/>
      <c r="F195" s="43"/>
      <c r="G195" s="43"/>
      <c r="H195" s="44"/>
      <c r="I195" s="43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3"/>
      <c r="BI195" s="42"/>
      <c r="BJ195" s="43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3"/>
      <c r="DJ195" s="43"/>
      <c r="DK195" s="43"/>
    </row>
    <row r="196" spans="1:115">
      <c r="A196" s="42"/>
      <c r="B196" s="43"/>
      <c r="C196" s="43"/>
      <c r="D196" s="43"/>
      <c r="E196" s="43"/>
      <c r="F196" s="43"/>
      <c r="G196" s="43"/>
      <c r="H196" s="44"/>
      <c r="I196" s="43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3"/>
      <c r="BI196" s="42"/>
      <c r="BJ196" s="43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3"/>
      <c r="DJ196" s="43"/>
      <c r="DK196" s="43"/>
    </row>
    <row r="197" spans="1:115">
      <c r="A197" s="42"/>
      <c r="B197" s="43"/>
      <c r="C197" s="43"/>
      <c r="D197" s="43"/>
      <c r="E197" s="43"/>
      <c r="F197" s="43"/>
      <c r="G197" s="43"/>
      <c r="H197" s="44"/>
      <c r="I197" s="43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3"/>
      <c r="BI197" s="42"/>
      <c r="BJ197" s="43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3"/>
      <c r="DJ197" s="43"/>
      <c r="DK197" s="43"/>
    </row>
    <row r="198" spans="1:115">
      <c r="A198" s="42"/>
      <c r="B198" s="43"/>
      <c r="C198" s="43"/>
      <c r="D198" s="43"/>
      <c r="E198" s="43"/>
      <c r="F198" s="43"/>
      <c r="G198" s="43"/>
      <c r="H198" s="44"/>
      <c r="I198" s="43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3"/>
      <c r="BI198" s="42"/>
      <c r="BJ198" s="43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3"/>
      <c r="DJ198" s="43"/>
      <c r="DK198" s="43"/>
    </row>
    <row r="199" spans="1:115">
      <c r="A199" s="42"/>
      <c r="B199" s="43"/>
      <c r="C199" s="43"/>
      <c r="D199" s="43"/>
      <c r="E199" s="43"/>
      <c r="F199" s="43"/>
      <c r="G199" s="43"/>
      <c r="H199" s="44"/>
      <c r="I199" s="43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3"/>
      <c r="BI199" s="42"/>
      <c r="BJ199" s="43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3"/>
      <c r="DJ199" s="43"/>
      <c r="DK199" s="43"/>
    </row>
    <row r="200" spans="1:115">
      <c r="A200" s="42"/>
      <c r="B200" s="43"/>
      <c r="C200" s="43"/>
      <c r="D200" s="43"/>
      <c r="E200" s="43"/>
      <c r="F200" s="43"/>
      <c r="G200" s="43"/>
      <c r="H200" s="44"/>
      <c r="I200" s="43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3"/>
      <c r="BI200" s="42"/>
      <c r="BJ200" s="43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3"/>
      <c r="DJ200" s="43"/>
      <c r="DK200" s="43"/>
    </row>
    <row r="201" spans="1:115">
      <c r="A201" s="42"/>
      <c r="B201" s="43"/>
      <c r="C201" s="43"/>
      <c r="D201" s="43"/>
      <c r="E201" s="43"/>
      <c r="F201" s="43"/>
      <c r="G201" s="43"/>
      <c r="H201" s="44"/>
      <c r="I201" s="43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3"/>
      <c r="BI201" s="42"/>
      <c r="BJ201" s="43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3"/>
      <c r="DJ201" s="43"/>
      <c r="DK201" s="43"/>
    </row>
    <row r="202" spans="1:115">
      <c r="A202" s="42"/>
      <c r="B202" s="43"/>
      <c r="C202" s="43"/>
      <c r="D202" s="43"/>
      <c r="E202" s="43"/>
      <c r="F202" s="43"/>
      <c r="G202" s="43"/>
      <c r="H202" s="44"/>
      <c r="I202" s="43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3"/>
      <c r="BI202" s="42"/>
      <c r="BJ202" s="43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3"/>
      <c r="DJ202" s="43"/>
      <c r="DK202" s="43"/>
    </row>
    <row r="203" spans="1:115">
      <c r="A203" s="42"/>
      <c r="B203" s="43"/>
      <c r="C203" s="43"/>
      <c r="D203" s="43"/>
      <c r="E203" s="43"/>
      <c r="F203" s="43"/>
      <c r="G203" s="43"/>
      <c r="H203" s="44"/>
      <c r="I203" s="43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3"/>
      <c r="BI203" s="42"/>
      <c r="BJ203" s="43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3"/>
      <c r="DJ203" s="43"/>
      <c r="DK203" s="43"/>
    </row>
    <row r="204" spans="1:115">
      <c r="A204" s="42"/>
      <c r="B204" s="43"/>
      <c r="C204" s="43"/>
      <c r="D204" s="43"/>
      <c r="E204" s="43"/>
      <c r="F204" s="43"/>
      <c r="G204" s="43"/>
      <c r="H204" s="44"/>
      <c r="I204" s="43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3"/>
      <c r="BI204" s="42"/>
      <c r="BJ204" s="43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3"/>
      <c r="DJ204" s="43"/>
      <c r="DK204" s="43"/>
    </row>
    <row r="205" spans="1:115">
      <c r="A205" s="42"/>
      <c r="B205" s="43"/>
      <c r="C205" s="43"/>
      <c r="D205" s="43"/>
      <c r="E205" s="43"/>
      <c r="F205" s="43"/>
      <c r="G205" s="43"/>
      <c r="H205" s="44"/>
      <c r="I205" s="43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3"/>
      <c r="BI205" s="42"/>
      <c r="BJ205" s="43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3"/>
      <c r="DJ205" s="43"/>
      <c r="DK205" s="43"/>
    </row>
    <row r="206" spans="1:115">
      <c r="A206" s="42"/>
      <c r="B206" s="43"/>
      <c r="C206" s="43"/>
      <c r="D206" s="43"/>
      <c r="E206" s="43"/>
      <c r="F206" s="43"/>
      <c r="G206" s="43"/>
      <c r="H206" s="44"/>
      <c r="I206" s="43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3"/>
      <c r="BI206" s="42"/>
      <c r="BJ206" s="43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3"/>
      <c r="DJ206" s="43"/>
      <c r="DK206" s="43"/>
    </row>
    <row r="207" spans="1:115">
      <c r="A207" s="42"/>
      <c r="B207" s="43"/>
      <c r="C207" s="43"/>
      <c r="D207" s="43"/>
      <c r="E207" s="43"/>
      <c r="F207" s="43"/>
      <c r="G207" s="43"/>
      <c r="H207" s="44"/>
      <c r="I207" s="43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3"/>
      <c r="BI207" s="42"/>
      <c r="BJ207" s="43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3"/>
      <c r="DJ207" s="43"/>
      <c r="DK207" s="43"/>
    </row>
    <row r="208" spans="1:115">
      <c r="A208" s="42"/>
      <c r="B208" s="43"/>
      <c r="C208" s="43"/>
      <c r="D208" s="43"/>
      <c r="E208" s="43"/>
      <c r="F208" s="43"/>
      <c r="G208" s="43"/>
      <c r="H208" s="44"/>
      <c r="I208" s="43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3"/>
      <c r="BI208" s="42"/>
      <c r="BJ208" s="43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3"/>
      <c r="DJ208" s="43"/>
      <c r="DK208" s="43"/>
    </row>
    <row r="209" spans="1:115">
      <c r="A209" s="42"/>
      <c r="B209" s="43"/>
      <c r="C209" s="43"/>
      <c r="D209" s="43"/>
      <c r="E209" s="43"/>
      <c r="F209" s="43"/>
      <c r="G209" s="43"/>
      <c r="H209" s="44"/>
      <c r="I209" s="43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3"/>
      <c r="BI209" s="42"/>
      <c r="BJ209" s="43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3"/>
      <c r="DJ209" s="43"/>
      <c r="DK209" s="43"/>
    </row>
    <row r="210" spans="1:115">
      <c r="A210" s="42"/>
      <c r="B210" s="43"/>
      <c r="C210" s="43"/>
      <c r="D210" s="43"/>
      <c r="E210" s="43"/>
      <c r="F210" s="43"/>
      <c r="G210" s="43"/>
      <c r="H210" s="44"/>
      <c r="I210" s="43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3"/>
      <c r="BI210" s="42"/>
      <c r="BJ210" s="43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3"/>
      <c r="DJ210" s="43"/>
      <c r="DK210" s="43"/>
    </row>
    <row r="211" spans="1:115">
      <c r="A211" s="42"/>
      <c r="B211" s="43"/>
      <c r="C211" s="43"/>
      <c r="D211" s="43"/>
      <c r="E211" s="43"/>
      <c r="F211" s="43"/>
      <c r="G211" s="43"/>
      <c r="H211" s="44"/>
      <c r="I211" s="43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3"/>
      <c r="BI211" s="42"/>
      <c r="BJ211" s="43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3"/>
      <c r="DJ211" s="43"/>
      <c r="DK211" s="43"/>
    </row>
    <row r="212" spans="1:115">
      <c r="A212" s="42"/>
      <c r="B212" s="43"/>
      <c r="C212" s="43"/>
      <c r="D212" s="43"/>
      <c r="E212" s="43"/>
      <c r="F212" s="43"/>
      <c r="G212" s="43"/>
      <c r="H212" s="44"/>
      <c r="I212" s="43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3"/>
      <c r="BI212" s="42"/>
      <c r="BJ212" s="43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3"/>
      <c r="DJ212" s="43"/>
      <c r="DK212" s="43"/>
    </row>
    <row r="213" spans="1:115">
      <c r="A213" s="42"/>
      <c r="B213" s="43"/>
      <c r="C213" s="43"/>
      <c r="D213" s="43"/>
      <c r="E213" s="43"/>
      <c r="F213" s="43"/>
      <c r="G213" s="43"/>
      <c r="H213" s="44"/>
      <c r="I213" s="43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3"/>
      <c r="BI213" s="42"/>
      <c r="BJ213" s="43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3"/>
      <c r="DJ213" s="43"/>
      <c r="DK213" s="43"/>
    </row>
    <row r="214" spans="1:115">
      <c r="A214" s="42"/>
      <c r="B214" s="43"/>
      <c r="C214" s="43"/>
      <c r="D214" s="43"/>
      <c r="E214" s="43"/>
      <c r="F214" s="43"/>
      <c r="G214" s="43"/>
      <c r="H214" s="44"/>
      <c r="I214" s="43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3"/>
      <c r="BI214" s="42"/>
      <c r="BJ214" s="43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3"/>
      <c r="DJ214" s="43"/>
      <c r="DK214" s="43"/>
    </row>
    <row r="215" spans="1:115">
      <c r="A215" s="42"/>
      <c r="B215" s="43"/>
      <c r="C215" s="43"/>
      <c r="D215" s="43"/>
      <c r="E215" s="43"/>
      <c r="F215" s="43"/>
      <c r="G215" s="43"/>
      <c r="H215" s="44"/>
      <c r="I215" s="43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3"/>
      <c r="BI215" s="42"/>
      <c r="BJ215" s="43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3"/>
      <c r="DJ215" s="43"/>
      <c r="DK215" s="43"/>
    </row>
    <row r="216" spans="1:115">
      <c r="A216" s="42"/>
      <c r="B216" s="43"/>
      <c r="C216" s="43"/>
      <c r="D216" s="43"/>
      <c r="E216" s="43"/>
      <c r="F216" s="43"/>
      <c r="G216" s="43"/>
      <c r="H216" s="44"/>
      <c r="I216" s="43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3"/>
      <c r="BI216" s="42"/>
      <c r="BJ216" s="43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3"/>
      <c r="DJ216" s="43"/>
      <c r="DK216" s="43"/>
    </row>
    <row r="217" spans="1:115">
      <c r="A217" s="42"/>
      <c r="B217" s="43"/>
      <c r="C217" s="43"/>
      <c r="D217" s="43"/>
      <c r="E217" s="43"/>
      <c r="F217" s="43"/>
      <c r="G217" s="43"/>
      <c r="H217" s="44"/>
      <c r="I217" s="43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3"/>
      <c r="BI217" s="42"/>
      <c r="BJ217" s="43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3"/>
      <c r="DJ217" s="43"/>
      <c r="DK217" s="43"/>
    </row>
    <row r="218" spans="1:115">
      <c r="A218" s="42"/>
      <c r="B218" s="43"/>
      <c r="C218" s="43"/>
      <c r="D218" s="43"/>
      <c r="E218" s="43"/>
      <c r="F218" s="43"/>
      <c r="G218" s="43"/>
      <c r="H218" s="44"/>
      <c r="I218" s="43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3"/>
      <c r="BI218" s="42"/>
      <c r="BJ218" s="43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3"/>
      <c r="DJ218" s="43"/>
      <c r="DK218" s="43"/>
    </row>
    <row r="219" spans="1:115">
      <c r="A219" s="42"/>
      <c r="B219" s="43"/>
      <c r="C219" s="43"/>
      <c r="D219" s="43"/>
      <c r="E219" s="43"/>
      <c r="F219" s="43"/>
      <c r="G219" s="43"/>
      <c r="H219" s="44"/>
      <c r="I219" s="43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3"/>
      <c r="BI219" s="42"/>
      <c r="BJ219" s="43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3"/>
      <c r="DJ219" s="43"/>
      <c r="DK219" s="43"/>
    </row>
    <row r="220" spans="1:115">
      <c r="A220" s="42"/>
      <c r="B220" s="43"/>
      <c r="C220" s="43"/>
      <c r="D220" s="43"/>
      <c r="E220" s="43"/>
      <c r="F220" s="43"/>
      <c r="G220" s="43"/>
      <c r="H220" s="44"/>
      <c r="I220" s="43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3"/>
      <c r="BI220" s="42"/>
      <c r="BJ220" s="43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3"/>
      <c r="DJ220" s="43"/>
      <c r="DK220" s="43"/>
    </row>
    <row r="221" spans="1:115">
      <c r="A221" s="42"/>
      <c r="B221" s="43"/>
      <c r="C221" s="43"/>
      <c r="D221" s="43"/>
      <c r="E221" s="43"/>
      <c r="F221" s="43"/>
      <c r="G221" s="43"/>
      <c r="H221" s="44"/>
      <c r="I221" s="43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3"/>
      <c r="BI221" s="42"/>
      <c r="BJ221" s="43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3"/>
      <c r="DJ221" s="43"/>
      <c r="DK221" s="43"/>
    </row>
    <row r="222" spans="1:115">
      <c r="A222" s="42"/>
      <c r="B222" s="43"/>
      <c r="C222" s="43"/>
      <c r="D222" s="43"/>
      <c r="E222" s="43"/>
      <c r="F222" s="43"/>
      <c r="G222" s="43"/>
      <c r="H222" s="44"/>
      <c r="I222" s="43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3"/>
      <c r="BI222" s="42"/>
      <c r="BJ222" s="43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3"/>
      <c r="DJ222" s="43"/>
      <c r="DK222" s="43"/>
    </row>
    <row r="223" spans="1:115">
      <c r="A223" s="42"/>
      <c r="B223" s="43"/>
      <c r="C223" s="43"/>
      <c r="D223" s="43"/>
      <c r="E223" s="43"/>
      <c r="F223" s="43"/>
      <c r="G223" s="43"/>
      <c r="H223" s="44"/>
      <c r="I223" s="43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3"/>
      <c r="BI223" s="42"/>
      <c r="BJ223" s="43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3"/>
      <c r="DJ223" s="43"/>
      <c r="DK223" s="43"/>
    </row>
    <row r="224" spans="1:115">
      <c r="A224" s="42"/>
      <c r="B224" s="43"/>
      <c r="C224" s="43"/>
      <c r="D224" s="43"/>
      <c r="E224" s="43"/>
      <c r="F224" s="43"/>
      <c r="G224" s="43"/>
      <c r="H224" s="44"/>
      <c r="I224" s="43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3"/>
      <c r="BI224" s="42"/>
      <c r="BJ224" s="43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3"/>
      <c r="DJ224" s="43"/>
      <c r="DK224" s="43"/>
    </row>
    <row r="225" spans="1:115">
      <c r="A225" s="42"/>
      <c r="B225" s="43"/>
      <c r="C225" s="43"/>
      <c r="D225" s="43"/>
      <c r="E225" s="43"/>
      <c r="F225" s="43"/>
      <c r="G225" s="43"/>
      <c r="H225" s="44"/>
      <c r="I225" s="43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3"/>
      <c r="BI225" s="42"/>
      <c r="BJ225" s="43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3"/>
      <c r="DJ225" s="43"/>
      <c r="DK225" s="43"/>
    </row>
    <row r="226" spans="1:115">
      <c r="A226" s="42"/>
      <c r="B226" s="43"/>
      <c r="C226" s="43"/>
      <c r="D226" s="43"/>
      <c r="E226" s="43"/>
      <c r="F226" s="43"/>
      <c r="G226" s="43"/>
      <c r="H226" s="44"/>
      <c r="I226" s="43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3"/>
      <c r="BI226" s="42"/>
      <c r="BJ226" s="43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3"/>
      <c r="DJ226" s="43"/>
      <c r="DK226" s="43"/>
    </row>
    <row r="227" spans="1:115">
      <c r="A227" s="42"/>
      <c r="B227" s="43"/>
      <c r="C227" s="43"/>
      <c r="D227" s="43"/>
      <c r="E227" s="43"/>
      <c r="F227" s="43"/>
      <c r="G227" s="43"/>
      <c r="H227" s="44"/>
      <c r="I227" s="43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3"/>
      <c r="BI227" s="42"/>
      <c r="BJ227" s="43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3"/>
      <c r="DJ227" s="43"/>
      <c r="DK227" s="43"/>
    </row>
    <row r="228" spans="1:115">
      <c r="A228" s="42"/>
      <c r="B228" s="43"/>
      <c r="C228" s="43"/>
      <c r="D228" s="43"/>
      <c r="E228" s="43"/>
      <c r="F228" s="43"/>
      <c r="G228" s="43"/>
      <c r="H228" s="44"/>
      <c r="I228" s="43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3"/>
      <c r="BI228" s="42"/>
      <c r="BJ228" s="43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3"/>
      <c r="DJ228" s="43"/>
      <c r="DK228" s="43"/>
    </row>
    <row r="229" spans="1:115">
      <c r="A229" s="42"/>
      <c r="B229" s="43"/>
      <c r="C229" s="43"/>
      <c r="D229" s="43"/>
      <c r="E229" s="43"/>
      <c r="F229" s="43"/>
      <c r="G229" s="43"/>
      <c r="H229" s="44"/>
      <c r="I229" s="43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3"/>
      <c r="BI229" s="42"/>
      <c r="BJ229" s="43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3"/>
      <c r="DJ229" s="43"/>
      <c r="DK229" s="43"/>
    </row>
    <row r="230" spans="1:115">
      <c r="A230" s="42"/>
      <c r="B230" s="43"/>
      <c r="C230" s="43"/>
      <c r="D230" s="43"/>
      <c r="E230" s="43"/>
      <c r="F230" s="43"/>
      <c r="G230" s="43"/>
      <c r="H230" s="44"/>
      <c r="I230" s="43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3"/>
      <c r="BI230" s="42"/>
      <c r="BJ230" s="43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3"/>
      <c r="DJ230" s="43"/>
      <c r="DK230" s="43"/>
    </row>
    <row r="231" spans="1:115">
      <c r="A231" s="42"/>
      <c r="B231" s="43"/>
      <c r="C231" s="43"/>
      <c r="D231" s="43"/>
      <c r="E231" s="43"/>
      <c r="F231" s="43"/>
      <c r="G231" s="43"/>
      <c r="H231" s="44"/>
      <c r="I231" s="43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3"/>
      <c r="BI231" s="42"/>
      <c r="BJ231" s="43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3"/>
      <c r="DJ231" s="43"/>
      <c r="DK231" s="43"/>
    </row>
    <row r="232" spans="1:115">
      <c r="A232" s="42"/>
      <c r="B232" s="43"/>
      <c r="C232" s="43"/>
      <c r="D232" s="43"/>
      <c r="E232" s="43"/>
      <c r="F232" s="43"/>
      <c r="G232" s="43"/>
      <c r="H232" s="44"/>
      <c r="I232" s="43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3"/>
      <c r="BI232" s="42"/>
      <c r="BJ232" s="43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3"/>
      <c r="DJ232" s="43"/>
      <c r="DK232" s="43"/>
    </row>
    <row r="233" spans="1:115">
      <c r="A233" s="42"/>
      <c r="B233" s="43"/>
      <c r="C233" s="43"/>
      <c r="D233" s="43"/>
      <c r="E233" s="43"/>
      <c r="F233" s="43"/>
      <c r="G233" s="43"/>
      <c r="H233" s="44"/>
      <c r="I233" s="43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3"/>
      <c r="BI233" s="42"/>
      <c r="BJ233" s="43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3"/>
      <c r="DJ233" s="43"/>
      <c r="DK233" s="43"/>
    </row>
    <row r="234" spans="1:115">
      <c r="A234" s="42"/>
      <c r="B234" s="43"/>
      <c r="C234" s="43"/>
      <c r="D234" s="43"/>
      <c r="E234" s="43"/>
      <c r="F234" s="43"/>
      <c r="G234" s="43"/>
      <c r="H234" s="44"/>
      <c r="I234" s="43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3"/>
      <c r="BI234" s="42"/>
      <c r="BJ234" s="43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3"/>
      <c r="DJ234" s="43"/>
      <c r="DK234" s="43"/>
    </row>
    <row r="235" spans="1:115">
      <c r="A235" s="42"/>
      <c r="B235" s="43"/>
      <c r="C235" s="43"/>
      <c r="D235" s="43"/>
      <c r="E235" s="43"/>
      <c r="F235" s="43"/>
      <c r="G235" s="43"/>
      <c r="H235" s="44"/>
      <c r="I235" s="43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3"/>
      <c r="BI235" s="42"/>
      <c r="BJ235" s="43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3"/>
      <c r="DJ235" s="43"/>
      <c r="DK235" s="43"/>
    </row>
    <row r="236" spans="1:115">
      <c r="A236" s="42"/>
      <c r="B236" s="43"/>
      <c r="C236" s="43"/>
      <c r="D236" s="43"/>
      <c r="E236" s="43"/>
      <c r="F236" s="43"/>
      <c r="G236" s="43"/>
      <c r="H236" s="44"/>
      <c r="I236" s="43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3"/>
      <c r="BI236" s="42"/>
      <c r="BJ236" s="43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3"/>
      <c r="DJ236" s="43"/>
      <c r="DK236" s="43"/>
    </row>
    <row r="237" spans="1:115">
      <c r="A237" s="42"/>
      <c r="B237" s="43"/>
      <c r="C237" s="43"/>
      <c r="D237" s="43"/>
      <c r="E237" s="43"/>
      <c r="F237" s="43"/>
      <c r="G237" s="43"/>
      <c r="H237" s="44"/>
      <c r="I237" s="43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3"/>
      <c r="BI237" s="42"/>
      <c r="BJ237" s="43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3"/>
      <c r="DJ237" s="43"/>
      <c r="DK237" s="43"/>
    </row>
    <row r="238" spans="1:115">
      <c r="A238" s="42"/>
      <c r="B238" s="43"/>
      <c r="C238" s="43"/>
      <c r="D238" s="43"/>
      <c r="E238" s="43"/>
      <c r="F238" s="43"/>
      <c r="G238" s="43"/>
      <c r="H238" s="44"/>
      <c r="I238" s="43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3"/>
      <c r="BI238" s="42"/>
      <c r="BJ238" s="43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3"/>
      <c r="DJ238" s="43"/>
      <c r="DK238" s="43"/>
    </row>
    <row r="239" spans="1:115">
      <c r="A239" s="42"/>
      <c r="B239" s="43"/>
      <c r="C239" s="43"/>
      <c r="D239" s="43"/>
      <c r="E239" s="43"/>
      <c r="F239" s="43"/>
      <c r="G239" s="43"/>
      <c r="H239" s="44"/>
      <c r="I239" s="43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3"/>
      <c r="BI239" s="42"/>
      <c r="BJ239" s="43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3"/>
      <c r="DJ239" s="43"/>
      <c r="DK239" s="43"/>
    </row>
    <row r="240" spans="1:115">
      <c r="A240" s="42"/>
      <c r="B240" s="43"/>
      <c r="C240" s="43"/>
      <c r="D240" s="43"/>
      <c r="E240" s="43"/>
      <c r="F240" s="43"/>
      <c r="G240" s="43"/>
      <c r="H240" s="44"/>
      <c r="I240" s="43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3"/>
      <c r="BI240" s="42"/>
      <c r="BJ240" s="43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3"/>
      <c r="DJ240" s="43"/>
      <c r="DK240" s="43"/>
    </row>
    <row r="241" spans="1:115">
      <c r="A241" s="42"/>
      <c r="B241" s="43"/>
      <c r="C241" s="43"/>
      <c r="D241" s="43"/>
      <c r="E241" s="43"/>
      <c r="F241" s="43"/>
      <c r="G241" s="43"/>
      <c r="H241" s="44"/>
      <c r="I241" s="43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3"/>
      <c r="BI241" s="42"/>
      <c r="BJ241" s="43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3"/>
      <c r="DJ241" s="43"/>
      <c r="DK241" s="43"/>
    </row>
    <row r="242" spans="1:115">
      <c r="A242" s="42"/>
      <c r="B242" s="43"/>
      <c r="C242" s="43"/>
      <c r="D242" s="43"/>
      <c r="E242" s="43"/>
      <c r="F242" s="43"/>
      <c r="G242" s="43"/>
      <c r="H242" s="44"/>
      <c r="I242" s="43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3"/>
      <c r="BI242" s="42"/>
      <c r="BJ242" s="43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3"/>
      <c r="DJ242" s="43"/>
      <c r="DK242" s="43"/>
    </row>
    <row r="243" spans="1:115">
      <c r="A243" s="42"/>
      <c r="B243" s="43"/>
      <c r="C243" s="43"/>
      <c r="D243" s="43"/>
      <c r="E243" s="43"/>
      <c r="F243" s="43"/>
      <c r="G243" s="43"/>
      <c r="H243" s="44"/>
      <c r="I243" s="43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3"/>
      <c r="BI243" s="42"/>
      <c r="BJ243" s="43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3"/>
      <c r="DJ243" s="43"/>
      <c r="DK243" s="43"/>
    </row>
    <row r="244" spans="1:115">
      <c r="A244" s="42"/>
      <c r="B244" s="43"/>
      <c r="C244" s="43"/>
      <c r="D244" s="43"/>
      <c r="E244" s="43"/>
      <c r="F244" s="43"/>
      <c r="G244" s="43"/>
      <c r="H244" s="44"/>
      <c r="I244" s="43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3"/>
      <c r="BI244" s="42"/>
      <c r="BJ244" s="43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3"/>
      <c r="DJ244" s="43"/>
      <c r="DK244" s="43"/>
    </row>
    <row r="245" spans="1:115">
      <c r="A245" s="42"/>
      <c r="B245" s="43"/>
      <c r="C245" s="43"/>
      <c r="D245" s="43"/>
      <c r="E245" s="43"/>
      <c r="F245" s="43"/>
      <c r="G245" s="43"/>
      <c r="H245" s="44"/>
      <c r="I245" s="43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3"/>
      <c r="BI245" s="42"/>
      <c r="BJ245" s="43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3"/>
      <c r="DJ245" s="43"/>
      <c r="DK245" s="43"/>
    </row>
    <row r="246" spans="1:115">
      <c r="A246" s="42"/>
      <c r="B246" s="43"/>
      <c r="C246" s="43"/>
      <c r="D246" s="43"/>
      <c r="E246" s="43"/>
      <c r="F246" s="43"/>
      <c r="G246" s="43"/>
      <c r="H246" s="44"/>
      <c r="I246" s="43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3"/>
      <c r="BI246" s="42"/>
      <c r="BJ246" s="43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3"/>
      <c r="DJ246" s="43"/>
      <c r="DK246" s="43"/>
    </row>
    <row r="247" spans="1:115">
      <c r="A247" s="42"/>
      <c r="B247" s="43"/>
      <c r="C247" s="43"/>
      <c r="D247" s="43"/>
      <c r="E247" s="43"/>
      <c r="F247" s="43"/>
      <c r="G247" s="43"/>
      <c r="H247" s="44"/>
      <c r="I247" s="43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3"/>
      <c r="BI247" s="42"/>
      <c r="BJ247" s="43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3"/>
      <c r="DJ247" s="43"/>
      <c r="DK247" s="43"/>
    </row>
    <row r="248" spans="1:115">
      <c r="A248" s="42"/>
      <c r="B248" s="43"/>
      <c r="C248" s="43"/>
      <c r="D248" s="43"/>
      <c r="E248" s="43"/>
      <c r="F248" s="43"/>
      <c r="G248" s="43"/>
      <c r="H248" s="44"/>
      <c r="I248" s="43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3"/>
      <c r="BI248" s="42"/>
      <c r="BJ248" s="43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3"/>
      <c r="DJ248" s="43"/>
      <c r="DK248" s="43"/>
    </row>
    <row r="249" spans="1:115">
      <c r="A249" s="42"/>
      <c r="B249" s="43"/>
      <c r="C249" s="43"/>
      <c r="D249" s="43"/>
      <c r="E249" s="43"/>
      <c r="F249" s="43"/>
      <c r="G249" s="43"/>
      <c r="H249" s="44"/>
      <c r="I249" s="43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3"/>
      <c r="BI249" s="42"/>
      <c r="BJ249" s="43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3"/>
      <c r="DJ249" s="43"/>
      <c r="DK249" s="43"/>
    </row>
    <row r="250" spans="1:115">
      <c r="A250" s="42"/>
      <c r="B250" s="43"/>
      <c r="C250" s="43"/>
      <c r="D250" s="43"/>
      <c r="E250" s="43"/>
      <c r="F250" s="43"/>
      <c r="G250" s="43"/>
      <c r="H250" s="44"/>
      <c r="I250" s="43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3"/>
      <c r="BI250" s="42"/>
      <c r="BJ250" s="43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3"/>
      <c r="DJ250" s="43"/>
      <c r="DK250" s="43"/>
    </row>
    <row r="251" spans="1:115">
      <c r="A251" s="42"/>
      <c r="B251" s="43"/>
      <c r="C251" s="43"/>
      <c r="D251" s="43"/>
      <c r="E251" s="43"/>
      <c r="F251" s="43"/>
      <c r="G251" s="43"/>
      <c r="H251" s="44"/>
      <c r="I251" s="43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3"/>
      <c r="BI251" s="42"/>
      <c r="BJ251" s="43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3"/>
      <c r="DJ251" s="43"/>
      <c r="DK251" s="43"/>
    </row>
    <row r="252" spans="1:115">
      <c r="A252" s="42"/>
      <c r="B252" s="43"/>
      <c r="C252" s="43"/>
      <c r="D252" s="43"/>
      <c r="E252" s="43"/>
      <c r="F252" s="43"/>
      <c r="G252" s="43"/>
      <c r="H252" s="44"/>
      <c r="I252" s="43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3"/>
      <c r="BI252" s="42"/>
      <c r="BJ252" s="43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3"/>
      <c r="DJ252" s="43"/>
      <c r="DK252" s="43"/>
    </row>
    <row r="253" spans="1:115">
      <c r="A253" s="42"/>
      <c r="B253" s="43"/>
      <c r="C253" s="43"/>
      <c r="D253" s="43"/>
      <c r="E253" s="43"/>
      <c r="F253" s="43"/>
      <c r="G253" s="43"/>
      <c r="H253" s="44"/>
      <c r="I253" s="43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3"/>
      <c r="BI253" s="42"/>
      <c r="BJ253" s="43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3"/>
      <c r="DJ253" s="43"/>
      <c r="DK253" s="43"/>
    </row>
    <row r="254" spans="1:115">
      <c r="A254" s="42"/>
      <c r="B254" s="43"/>
      <c r="C254" s="43"/>
      <c r="D254" s="43"/>
      <c r="E254" s="43"/>
      <c r="F254" s="43"/>
      <c r="G254" s="43"/>
      <c r="H254" s="44"/>
      <c r="I254" s="43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3"/>
      <c r="BI254" s="42"/>
      <c r="BJ254" s="43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3"/>
      <c r="DJ254" s="43"/>
      <c r="DK254" s="43"/>
    </row>
    <row r="255" spans="1:115">
      <c r="A255" s="42"/>
      <c r="B255" s="43"/>
      <c r="C255" s="43"/>
      <c r="D255" s="43"/>
      <c r="E255" s="43"/>
      <c r="F255" s="43"/>
      <c r="G255" s="43"/>
      <c r="H255" s="44"/>
      <c r="I255" s="43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3"/>
      <c r="BI255" s="42"/>
      <c r="BJ255" s="43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3"/>
      <c r="DJ255" s="43"/>
      <c r="DK255" s="43"/>
    </row>
    <row r="256" spans="1:115">
      <c r="A256" s="42"/>
      <c r="B256" s="43"/>
      <c r="C256" s="43"/>
      <c r="D256" s="43"/>
      <c r="E256" s="43"/>
      <c r="F256" s="43"/>
      <c r="G256" s="43"/>
      <c r="H256" s="44"/>
      <c r="I256" s="43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3"/>
      <c r="BI256" s="42"/>
      <c r="BJ256" s="43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3"/>
      <c r="DJ256" s="43"/>
      <c r="DK256" s="43"/>
    </row>
    <row r="257" spans="1:115">
      <c r="A257" s="42"/>
      <c r="B257" s="43"/>
      <c r="C257" s="43"/>
      <c r="D257" s="43"/>
      <c r="E257" s="43"/>
      <c r="F257" s="43"/>
      <c r="G257" s="43"/>
      <c r="H257" s="44"/>
      <c r="I257" s="43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3"/>
      <c r="BI257" s="42"/>
      <c r="BJ257" s="43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3"/>
      <c r="DJ257" s="43"/>
      <c r="DK257" s="43"/>
    </row>
    <row r="258" spans="1:115">
      <c r="A258" s="42"/>
      <c r="B258" s="43"/>
      <c r="C258" s="43"/>
      <c r="D258" s="43"/>
      <c r="E258" s="43"/>
      <c r="F258" s="43"/>
      <c r="G258" s="43"/>
      <c r="H258" s="44"/>
      <c r="I258" s="43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3"/>
      <c r="BI258" s="42"/>
      <c r="BJ258" s="43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3"/>
      <c r="DJ258" s="43"/>
      <c r="DK258" s="43"/>
    </row>
    <row r="259" spans="1:115">
      <c r="A259" s="42"/>
      <c r="B259" s="43"/>
      <c r="C259" s="43"/>
      <c r="D259" s="43"/>
      <c r="E259" s="43"/>
      <c r="F259" s="43"/>
      <c r="G259" s="43"/>
      <c r="H259" s="44"/>
      <c r="I259" s="43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3"/>
      <c r="BI259" s="42"/>
      <c r="BJ259" s="43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3"/>
      <c r="DJ259" s="43"/>
      <c r="DK259" s="43"/>
    </row>
    <row r="260" spans="1:115">
      <c r="A260" s="42"/>
      <c r="B260" s="43"/>
      <c r="C260" s="43"/>
      <c r="D260" s="43"/>
      <c r="E260" s="43"/>
      <c r="F260" s="43"/>
      <c r="G260" s="43"/>
      <c r="H260" s="44"/>
      <c r="I260" s="43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3"/>
      <c r="BI260" s="42"/>
      <c r="BJ260" s="43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3"/>
      <c r="DJ260" s="43"/>
      <c r="DK260" s="43"/>
    </row>
    <row r="261" spans="1:115">
      <c r="A261" s="42"/>
      <c r="B261" s="43"/>
      <c r="C261" s="43"/>
      <c r="D261" s="43"/>
      <c r="E261" s="43"/>
      <c r="F261" s="43"/>
      <c r="G261" s="43"/>
      <c r="H261" s="44"/>
      <c r="I261" s="43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3"/>
      <c r="BI261" s="42"/>
      <c r="BJ261" s="43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3"/>
      <c r="DJ261" s="43"/>
      <c r="DK261" s="43"/>
    </row>
    <row r="262" spans="1:115">
      <c r="A262" s="42"/>
      <c r="B262" s="43"/>
      <c r="C262" s="43"/>
      <c r="D262" s="43"/>
      <c r="E262" s="43"/>
      <c r="F262" s="43"/>
      <c r="G262" s="43"/>
      <c r="H262" s="44"/>
      <c r="I262" s="43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3"/>
      <c r="BI262" s="42"/>
      <c r="BJ262" s="43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3"/>
      <c r="DJ262" s="43"/>
      <c r="DK262" s="43"/>
    </row>
    <row r="263" spans="1:115">
      <c r="A263" s="42"/>
      <c r="B263" s="43"/>
      <c r="C263" s="43"/>
      <c r="D263" s="43"/>
      <c r="E263" s="43"/>
      <c r="F263" s="43"/>
      <c r="G263" s="43"/>
      <c r="H263" s="44"/>
      <c r="I263" s="43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3"/>
      <c r="BI263" s="42"/>
      <c r="BJ263" s="43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3"/>
      <c r="DJ263" s="43"/>
      <c r="DK263" s="43"/>
    </row>
    <row r="264" spans="1:115">
      <c r="A264" s="42"/>
      <c r="B264" s="43"/>
      <c r="C264" s="43"/>
      <c r="D264" s="43"/>
      <c r="E264" s="43"/>
      <c r="F264" s="43"/>
      <c r="G264" s="43"/>
      <c r="H264" s="44"/>
      <c r="I264" s="43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3"/>
      <c r="BI264" s="42"/>
      <c r="BJ264" s="43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3"/>
      <c r="DJ264" s="43"/>
      <c r="DK264" s="43"/>
    </row>
    <row r="265" spans="1:115">
      <c r="A265" s="42"/>
      <c r="B265" s="43"/>
      <c r="C265" s="43"/>
      <c r="D265" s="43"/>
      <c r="E265" s="43"/>
      <c r="F265" s="43"/>
      <c r="G265" s="43"/>
      <c r="H265" s="44"/>
      <c r="I265" s="43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3"/>
      <c r="BI265" s="42"/>
      <c r="BJ265" s="43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3"/>
      <c r="DJ265" s="43"/>
      <c r="DK265" s="43"/>
    </row>
    <row r="266" spans="1:115">
      <c r="A266" s="42"/>
      <c r="B266" s="43"/>
      <c r="C266" s="43"/>
      <c r="D266" s="43"/>
      <c r="E266" s="43"/>
      <c r="F266" s="43"/>
      <c r="G266" s="43"/>
      <c r="H266" s="44"/>
      <c r="I266" s="43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3"/>
      <c r="BI266" s="42"/>
      <c r="BJ266" s="43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3"/>
      <c r="DJ266" s="43"/>
      <c r="DK266" s="43"/>
    </row>
    <row r="267" spans="1:115">
      <c r="A267" s="42"/>
      <c r="B267" s="43"/>
      <c r="C267" s="43"/>
      <c r="D267" s="43"/>
      <c r="E267" s="43"/>
      <c r="F267" s="43"/>
      <c r="G267" s="43"/>
      <c r="H267" s="44"/>
      <c r="I267" s="43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3"/>
      <c r="BI267" s="42"/>
      <c r="BJ267" s="43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3"/>
      <c r="DJ267" s="43"/>
      <c r="DK267" s="43"/>
    </row>
    <row r="268" spans="1:115">
      <c r="A268" s="42"/>
      <c r="B268" s="43"/>
      <c r="C268" s="43"/>
      <c r="D268" s="43"/>
      <c r="E268" s="43"/>
      <c r="F268" s="43"/>
      <c r="G268" s="43"/>
      <c r="H268" s="44"/>
      <c r="I268" s="43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3"/>
      <c r="BI268" s="42"/>
      <c r="BJ268" s="43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3"/>
      <c r="DJ268" s="43"/>
      <c r="DK268" s="43"/>
    </row>
    <row r="269" spans="1:115">
      <c r="A269" s="42"/>
      <c r="B269" s="43"/>
      <c r="C269" s="43"/>
      <c r="D269" s="43"/>
      <c r="E269" s="43"/>
      <c r="F269" s="43"/>
      <c r="G269" s="43"/>
      <c r="H269" s="44"/>
      <c r="I269" s="43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3"/>
      <c r="BI269" s="42"/>
      <c r="BJ269" s="43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3"/>
      <c r="DJ269" s="43"/>
      <c r="DK269" s="43"/>
    </row>
    <row r="270" spans="1:115">
      <c r="A270" s="42"/>
      <c r="B270" s="43"/>
      <c r="C270" s="43"/>
      <c r="D270" s="43"/>
      <c r="E270" s="43"/>
      <c r="F270" s="43"/>
      <c r="G270" s="43"/>
      <c r="H270" s="44"/>
      <c r="I270" s="43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3"/>
      <c r="BI270" s="42"/>
      <c r="BJ270" s="43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3"/>
      <c r="DJ270" s="43"/>
      <c r="DK270" s="43"/>
    </row>
    <row r="271" spans="1:115">
      <c r="A271" s="42"/>
      <c r="B271" s="43"/>
      <c r="C271" s="43"/>
      <c r="D271" s="43"/>
      <c r="E271" s="43"/>
      <c r="F271" s="43"/>
      <c r="G271" s="43"/>
      <c r="H271" s="44"/>
      <c r="I271" s="43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3"/>
      <c r="BI271" s="42"/>
      <c r="BJ271" s="43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3"/>
      <c r="DJ271" s="43"/>
      <c r="DK271" s="43"/>
    </row>
    <row r="272" spans="1:115">
      <c r="A272" s="42"/>
      <c r="B272" s="43"/>
      <c r="C272" s="43"/>
      <c r="D272" s="43"/>
      <c r="E272" s="43"/>
      <c r="F272" s="43"/>
      <c r="G272" s="43"/>
      <c r="H272" s="44"/>
      <c r="I272" s="43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3"/>
      <c r="BI272" s="42"/>
      <c r="BJ272" s="43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3"/>
      <c r="DJ272" s="43"/>
      <c r="DK272" s="43"/>
    </row>
    <row r="273" spans="1:115">
      <c r="A273" s="42"/>
      <c r="B273" s="43"/>
      <c r="C273" s="43"/>
      <c r="D273" s="43"/>
      <c r="E273" s="43"/>
      <c r="F273" s="43"/>
      <c r="G273" s="43"/>
      <c r="H273" s="44"/>
      <c r="I273" s="43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3"/>
      <c r="BI273" s="42"/>
      <c r="BJ273" s="43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3"/>
      <c r="DJ273" s="43"/>
      <c r="DK273" s="43"/>
    </row>
    <row r="274" spans="1:115">
      <c r="A274" s="42"/>
      <c r="B274" s="43"/>
      <c r="C274" s="43"/>
      <c r="D274" s="43"/>
      <c r="E274" s="43"/>
      <c r="F274" s="43"/>
      <c r="G274" s="43"/>
      <c r="H274" s="44"/>
      <c r="I274" s="43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3"/>
      <c r="BI274" s="42"/>
      <c r="BJ274" s="43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3"/>
      <c r="DJ274" s="43"/>
      <c r="DK274" s="43"/>
    </row>
    <row r="275" spans="1:115">
      <c r="A275" s="42"/>
      <c r="B275" s="43"/>
      <c r="C275" s="43"/>
      <c r="D275" s="43"/>
      <c r="E275" s="43"/>
      <c r="F275" s="43"/>
      <c r="G275" s="43"/>
      <c r="H275" s="44"/>
      <c r="I275" s="43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3"/>
      <c r="BI275" s="42"/>
      <c r="BJ275" s="43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3"/>
      <c r="DJ275" s="43"/>
      <c r="DK275" s="43"/>
    </row>
    <row r="276" spans="1:115">
      <c r="A276" s="42"/>
      <c r="B276" s="43"/>
      <c r="C276" s="43"/>
      <c r="D276" s="43"/>
      <c r="E276" s="43"/>
      <c r="F276" s="43"/>
      <c r="G276" s="43"/>
      <c r="H276" s="44"/>
      <c r="I276" s="43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3"/>
      <c r="BI276" s="42"/>
      <c r="BJ276" s="43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3"/>
      <c r="DJ276" s="43"/>
      <c r="DK276" s="43"/>
    </row>
    <row r="277" spans="1:115">
      <c r="A277" s="42"/>
      <c r="B277" s="43"/>
      <c r="C277" s="43"/>
      <c r="D277" s="43"/>
      <c r="E277" s="43"/>
      <c r="F277" s="43"/>
      <c r="G277" s="43"/>
      <c r="H277" s="44"/>
      <c r="I277" s="43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3"/>
      <c r="BI277" s="42"/>
      <c r="BJ277" s="43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3"/>
      <c r="DJ277" s="43"/>
      <c r="DK277" s="43"/>
    </row>
    <row r="278" spans="1:115">
      <c r="A278" s="42"/>
      <c r="B278" s="43"/>
      <c r="C278" s="43"/>
      <c r="D278" s="43"/>
      <c r="E278" s="43"/>
      <c r="F278" s="43"/>
      <c r="G278" s="43"/>
      <c r="H278" s="44"/>
      <c r="I278" s="43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3"/>
      <c r="BI278" s="42"/>
      <c r="BJ278" s="43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3"/>
      <c r="DJ278" s="43"/>
      <c r="DK278" s="43"/>
    </row>
    <row r="279" spans="1:115">
      <c r="A279" s="42"/>
      <c r="B279" s="43"/>
      <c r="C279" s="43"/>
      <c r="D279" s="43"/>
      <c r="E279" s="43"/>
      <c r="F279" s="43"/>
      <c r="G279" s="43"/>
      <c r="H279" s="44"/>
      <c r="I279" s="43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3"/>
      <c r="BI279" s="42"/>
      <c r="BJ279" s="43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3"/>
      <c r="DJ279" s="43"/>
      <c r="DK279" s="43"/>
    </row>
    <row r="280" spans="1:115">
      <c r="A280" s="42"/>
      <c r="B280" s="43"/>
      <c r="C280" s="43"/>
      <c r="D280" s="43"/>
      <c r="E280" s="43"/>
      <c r="F280" s="43"/>
      <c r="G280" s="43"/>
      <c r="H280" s="44"/>
      <c r="I280" s="43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3"/>
      <c r="BI280" s="42"/>
      <c r="BJ280" s="43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3"/>
      <c r="DJ280" s="43"/>
      <c r="DK280" s="43"/>
    </row>
    <row r="281" spans="1:115">
      <c r="A281" s="42"/>
      <c r="B281" s="43"/>
      <c r="C281" s="43"/>
      <c r="D281" s="43"/>
      <c r="E281" s="43"/>
      <c r="F281" s="43"/>
      <c r="G281" s="43"/>
      <c r="H281" s="44"/>
      <c r="I281" s="43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3"/>
      <c r="BI281" s="42"/>
      <c r="BJ281" s="43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3"/>
      <c r="DJ281" s="43"/>
      <c r="DK281" s="43"/>
    </row>
    <row r="282" spans="1:115">
      <c r="A282" s="42"/>
      <c r="B282" s="43"/>
      <c r="C282" s="43"/>
      <c r="D282" s="43"/>
      <c r="E282" s="43"/>
      <c r="F282" s="43"/>
      <c r="G282" s="43"/>
      <c r="H282" s="44"/>
      <c r="I282" s="43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3"/>
      <c r="BI282" s="42"/>
      <c r="BJ282" s="43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3"/>
      <c r="DJ282" s="43"/>
      <c r="DK282" s="43"/>
    </row>
    <row r="283" spans="1:115">
      <c r="A283" s="42"/>
      <c r="B283" s="43"/>
      <c r="C283" s="43"/>
      <c r="D283" s="43"/>
      <c r="E283" s="43"/>
      <c r="F283" s="43"/>
      <c r="G283" s="43"/>
      <c r="H283" s="44"/>
      <c r="I283" s="43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3"/>
      <c r="BI283" s="42"/>
      <c r="BJ283" s="43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3"/>
      <c r="DJ283" s="43"/>
      <c r="DK283" s="43"/>
    </row>
    <row r="284" spans="1:115">
      <c r="A284" s="42"/>
      <c r="B284" s="43"/>
      <c r="C284" s="43"/>
      <c r="D284" s="43"/>
      <c r="E284" s="43"/>
      <c r="F284" s="43"/>
      <c r="G284" s="43"/>
      <c r="H284" s="44"/>
      <c r="I284" s="43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3"/>
      <c r="BI284" s="42"/>
      <c r="BJ284" s="43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3"/>
      <c r="DJ284" s="43"/>
      <c r="DK284" s="43"/>
    </row>
    <row r="285" spans="1:115">
      <c r="A285" s="42"/>
      <c r="B285" s="43"/>
      <c r="C285" s="43"/>
      <c r="D285" s="43"/>
      <c r="E285" s="43"/>
      <c r="F285" s="43"/>
      <c r="G285" s="43"/>
      <c r="H285" s="44"/>
      <c r="I285" s="43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3"/>
      <c r="BI285" s="42"/>
      <c r="BJ285" s="43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3"/>
      <c r="DJ285" s="43"/>
      <c r="DK285" s="43"/>
    </row>
    <row r="286" spans="1:115">
      <c r="A286" s="42"/>
      <c r="B286" s="43"/>
      <c r="C286" s="43"/>
      <c r="D286" s="43"/>
      <c r="E286" s="43"/>
      <c r="F286" s="43"/>
      <c r="G286" s="43"/>
      <c r="H286" s="44"/>
      <c r="I286" s="43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3"/>
      <c r="BI286" s="42"/>
      <c r="BJ286" s="43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3"/>
      <c r="DJ286" s="43"/>
      <c r="DK286" s="43"/>
    </row>
    <row r="287" spans="1:115">
      <c r="A287" s="42"/>
      <c r="B287" s="43"/>
      <c r="C287" s="43"/>
      <c r="D287" s="43"/>
      <c r="E287" s="43"/>
      <c r="F287" s="43"/>
      <c r="G287" s="43"/>
      <c r="H287" s="44"/>
      <c r="I287" s="43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3"/>
      <c r="BI287" s="42"/>
      <c r="BJ287" s="43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3"/>
      <c r="DJ287" s="43"/>
      <c r="DK287" s="43"/>
    </row>
    <row r="288" spans="1:115">
      <c r="A288" s="42"/>
      <c r="B288" s="43"/>
      <c r="C288" s="43"/>
      <c r="D288" s="43"/>
      <c r="E288" s="43"/>
      <c r="F288" s="43"/>
      <c r="G288" s="43"/>
      <c r="H288" s="44"/>
      <c r="I288" s="43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3"/>
      <c r="BI288" s="42"/>
      <c r="BJ288" s="43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3"/>
      <c r="DJ288" s="43"/>
      <c r="DK288" s="43"/>
    </row>
    <row r="289" spans="1:115">
      <c r="A289" s="42"/>
      <c r="B289" s="43"/>
      <c r="C289" s="43"/>
      <c r="D289" s="43"/>
      <c r="E289" s="43"/>
      <c r="F289" s="43"/>
      <c r="G289" s="43"/>
      <c r="H289" s="44"/>
      <c r="I289" s="43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3"/>
      <c r="BI289" s="42"/>
      <c r="BJ289" s="43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3"/>
      <c r="DJ289" s="43"/>
      <c r="DK289" s="43"/>
    </row>
    <row r="290" spans="1:115">
      <c r="A290" s="42"/>
      <c r="B290" s="43"/>
      <c r="C290" s="43"/>
      <c r="D290" s="43"/>
      <c r="E290" s="43"/>
      <c r="F290" s="43"/>
      <c r="G290" s="43"/>
      <c r="H290" s="44"/>
      <c r="I290" s="43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3"/>
      <c r="BI290" s="42"/>
      <c r="BJ290" s="43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3"/>
      <c r="DJ290" s="43"/>
      <c r="DK290" s="43"/>
    </row>
    <row r="291" spans="1:115">
      <c r="A291" s="42"/>
      <c r="B291" s="43"/>
      <c r="C291" s="43"/>
      <c r="D291" s="43"/>
      <c r="E291" s="43"/>
      <c r="F291" s="43"/>
      <c r="G291" s="43"/>
      <c r="H291" s="44"/>
      <c r="I291" s="43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3"/>
      <c r="BI291" s="42"/>
      <c r="BJ291" s="43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3"/>
      <c r="DJ291" s="43"/>
      <c r="DK291" s="43"/>
    </row>
    <row r="292" spans="1:115">
      <c r="A292" s="42"/>
      <c r="B292" s="43"/>
      <c r="C292" s="43"/>
      <c r="D292" s="43"/>
      <c r="E292" s="43"/>
      <c r="F292" s="43"/>
      <c r="G292" s="43"/>
      <c r="H292" s="44"/>
      <c r="I292" s="43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3"/>
      <c r="BI292" s="42"/>
      <c r="BJ292" s="43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3"/>
      <c r="DJ292" s="43"/>
      <c r="DK292" s="43"/>
    </row>
    <row r="293" spans="1:115">
      <c r="A293" s="42"/>
      <c r="B293" s="43"/>
      <c r="C293" s="43"/>
      <c r="D293" s="43"/>
      <c r="E293" s="43"/>
      <c r="F293" s="43"/>
      <c r="G293" s="43"/>
      <c r="H293" s="44"/>
      <c r="I293" s="43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3"/>
      <c r="BI293" s="42"/>
      <c r="BJ293" s="43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3"/>
      <c r="DJ293" s="43"/>
      <c r="DK293" s="43"/>
    </row>
    <row r="294" spans="1:115">
      <c r="A294" s="42"/>
      <c r="B294" s="43"/>
      <c r="C294" s="43"/>
      <c r="D294" s="43"/>
      <c r="E294" s="43"/>
      <c r="F294" s="43"/>
      <c r="G294" s="43"/>
      <c r="H294" s="44"/>
      <c r="I294" s="43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3"/>
      <c r="BI294" s="42"/>
      <c r="BJ294" s="43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3"/>
      <c r="DJ294" s="43"/>
      <c r="DK294" s="43"/>
    </row>
    <row r="295" spans="1:115">
      <c r="A295" s="42"/>
      <c r="B295" s="43"/>
      <c r="C295" s="43"/>
      <c r="D295" s="43"/>
      <c r="E295" s="43"/>
      <c r="F295" s="43"/>
      <c r="G295" s="43"/>
      <c r="H295" s="44"/>
      <c r="I295" s="43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3"/>
      <c r="BI295" s="42"/>
      <c r="BJ295" s="43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3"/>
      <c r="DJ295" s="43"/>
      <c r="DK295" s="43"/>
    </row>
    <row r="296" spans="1:115">
      <c r="A296" s="42"/>
      <c r="B296" s="43"/>
      <c r="C296" s="43"/>
      <c r="D296" s="43"/>
      <c r="E296" s="43"/>
      <c r="F296" s="43"/>
      <c r="G296" s="43"/>
      <c r="H296" s="44"/>
      <c r="I296" s="43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3"/>
      <c r="BI296" s="42"/>
      <c r="BJ296" s="43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3"/>
      <c r="DJ296" s="43"/>
      <c r="DK296" s="43"/>
    </row>
    <row r="297" spans="1:115">
      <c r="A297" s="42"/>
      <c r="B297" s="43"/>
      <c r="C297" s="43"/>
      <c r="D297" s="43"/>
      <c r="E297" s="43"/>
      <c r="F297" s="43"/>
      <c r="G297" s="43"/>
      <c r="H297" s="44"/>
      <c r="I297" s="43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3"/>
      <c r="BI297" s="42"/>
      <c r="BJ297" s="43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3"/>
      <c r="DJ297" s="43"/>
      <c r="DK297" s="43"/>
    </row>
    <row r="298" spans="1:115">
      <c r="A298" s="42"/>
      <c r="B298" s="43"/>
      <c r="C298" s="43"/>
      <c r="D298" s="43"/>
      <c r="E298" s="43"/>
      <c r="F298" s="43"/>
      <c r="G298" s="43"/>
      <c r="H298" s="44"/>
      <c r="I298" s="43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3"/>
      <c r="BI298" s="42"/>
      <c r="BJ298" s="43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3"/>
      <c r="DJ298" s="43"/>
      <c r="DK298" s="43"/>
    </row>
    <row r="299" spans="1:115">
      <c r="A299" s="42"/>
      <c r="B299" s="43"/>
      <c r="C299" s="43"/>
      <c r="D299" s="43"/>
      <c r="E299" s="43"/>
      <c r="F299" s="43"/>
      <c r="G299" s="43"/>
      <c r="H299" s="44"/>
      <c r="I299" s="43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3"/>
      <c r="BI299" s="42"/>
      <c r="BJ299" s="43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3"/>
      <c r="DJ299" s="43"/>
      <c r="DK299" s="43"/>
    </row>
    <row r="300" spans="1:115">
      <c r="A300" s="42"/>
      <c r="B300" s="43"/>
      <c r="C300" s="43"/>
      <c r="D300" s="43"/>
      <c r="E300" s="43"/>
      <c r="F300" s="43"/>
      <c r="G300" s="43"/>
      <c r="H300" s="44"/>
      <c r="I300" s="43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3"/>
      <c r="BI300" s="42"/>
      <c r="BJ300" s="43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3"/>
      <c r="DJ300" s="43"/>
      <c r="DK300" s="43"/>
    </row>
    <row r="301" spans="1:115">
      <c r="A301" s="42"/>
      <c r="B301" s="43"/>
      <c r="C301" s="43"/>
      <c r="D301" s="43"/>
      <c r="E301" s="43"/>
      <c r="F301" s="43"/>
      <c r="G301" s="43"/>
      <c r="H301" s="44"/>
      <c r="I301" s="43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3"/>
      <c r="BI301" s="42"/>
      <c r="BJ301" s="43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3"/>
      <c r="DJ301" s="43"/>
      <c r="DK301" s="43"/>
    </row>
    <row r="302" spans="1:115">
      <c r="A302" s="42"/>
      <c r="B302" s="43"/>
      <c r="C302" s="43"/>
      <c r="D302" s="43"/>
      <c r="E302" s="43"/>
      <c r="F302" s="43"/>
      <c r="G302" s="43"/>
      <c r="H302" s="44"/>
      <c r="I302" s="43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3"/>
      <c r="BI302" s="42"/>
      <c r="BJ302" s="43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3"/>
      <c r="DJ302" s="43"/>
      <c r="DK302" s="43"/>
    </row>
    <row r="303" spans="1:115">
      <c r="A303" s="42"/>
      <c r="B303" s="43"/>
      <c r="C303" s="43"/>
      <c r="D303" s="43"/>
      <c r="E303" s="43"/>
      <c r="F303" s="43"/>
      <c r="G303" s="43"/>
      <c r="H303" s="44"/>
      <c r="I303" s="43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3"/>
      <c r="BI303" s="42"/>
      <c r="BJ303" s="43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3"/>
      <c r="DJ303" s="43"/>
      <c r="DK303" s="43"/>
    </row>
    <row r="304" spans="1:115">
      <c r="A304" s="42"/>
      <c r="B304" s="43"/>
      <c r="C304" s="43"/>
      <c r="D304" s="43"/>
      <c r="E304" s="43"/>
      <c r="F304" s="43"/>
      <c r="G304" s="43"/>
      <c r="H304" s="44"/>
      <c r="I304" s="43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3"/>
      <c r="BI304" s="42"/>
      <c r="BJ304" s="43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3"/>
      <c r="DJ304" s="43"/>
      <c r="DK304" s="43"/>
    </row>
    <row r="305" spans="1:115">
      <c r="A305" s="42"/>
      <c r="B305" s="43"/>
      <c r="C305" s="43"/>
      <c r="D305" s="43"/>
      <c r="E305" s="43"/>
      <c r="F305" s="43"/>
      <c r="G305" s="43"/>
      <c r="H305" s="44"/>
      <c r="I305" s="43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3"/>
      <c r="BI305" s="42"/>
      <c r="BJ305" s="43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3"/>
      <c r="DJ305" s="43"/>
      <c r="DK305" s="43"/>
    </row>
    <row r="306" spans="1:115">
      <c r="A306" s="42"/>
      <c r="B306" s="43"/>
      <c r="C306" s="43"/>
      <c r="D306" s="43"/>
      <c r="E306" s="43"/>
      <c r="F306" s="43"/>
      <c r="G306" s="43"/>
      <c r="H306" s="44"/>
      <c r="I306" s="43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3"/>
      <c r="BI306" s="42"/>
      <c r="BJ306" s="43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3"/>
      <c r="DJ306" s="43"/>
      <c r="DK306" s="43"/>
    </row>
    <row r="307" spans="1:115">
      <c r="A307" s="42"/>
      <c r="B307" s="43"/>
      <c r="C307" s="43"/>
      <c r="D307" s="43"/>
      <c r="E307" s="43"/>
      <c r="F307" s="43"/>
      <c r="G307" s="43"/>
      <c r="H307" s="44"/>
      <c r="I307" s="43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3"/>
      <c r="BI307" s="42"/>
      <c r="BJ307" s="43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3"/>
      <c r="DJ307" s="43"/>
      <c r="DK307" s="43"/>
    </row>
    <row r="308" spans="1:115">
      <c r="A308" s="42"/>
      <c r="B308" s="43"/>
      <c r="C308" s="43"/>
      <c r="D308" s="43"/>
      <c r="E308" s="43"/>
      <c r="F308" s="43"/>
      <c r="G308" s="43"/>
      <c r="H308" s="44"/>
      <c r="I308" s="43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3"/>
      <c r="BI308" s="42"/>
      <c r="BJ308" s="43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3"/>
      <c r="DJ308" s="43"/>
      <c r="DK308" s="43"/>
    </row>
    <row r="309" spans="1:115">
      <c r="A309" s="42"/>
      <c r="B309" s="43"/>
      <c r="C309" s="43"/>
      <c r="D309" s="43"/>
      <c r="E309" s="43"/>
      <c r="F309" s="43"/>
      <c r="G309" s="43"/>
      <c r="H309" s="44"/>
      <c r="I309" s="43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3"/>
      <c r="BI309" s="42"/>
      <c r="BJ309" s="43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3"/>
      <c r="DJ309" s="43"/>
      <c r="DK309" s="43"/>
    </row>
    <row r="310" spans="1:115">
      <c r="A310" s="42"/>
      <c r="B310" s="43"/>
      <c r="C310" s="43"/>
      <c r="D310" s="43"/>
      <c r="E310" s="43"/>
      <c r="F310" s="43"/>
      <c r="G310" s="43"/>
      <c r="H310" s="44"/>
      <c r="I310" s="43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3"/>
      <c r="BI310" s="42"/>
      <c r="BJ310" s="43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3"/>
      <c r="DJ310" s="43"/>
      <c r="DK310" s="43"/>
    </row>
    <row r="311" spans="1:115">
      <c r="A311" s="42"/>
      <c r="B311" s="43"/>
      <c r="C311" s="43"/>
      <c r="D311" s="43"/>
      <c r="E311" s="43"/>
      <c r="F311" s="43"/>
      <c r="G311" s="43"/>
      <c r="H311" s="44"/>
      <c r="I311" s="43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3"/>
      <c r="BI311" s="42"/>
      <c r="BJ311" s="43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3"/>
      <c r="DJ311" s="43"/>
      <c r="DK311" s="43"/>
    </row>
    <row r="312" spans="1:115">
      <c r="A312" s="42"/>
      <c r="B312" s="43"/>
      <c r="C312" s="43"/>
      <c r="D312" s="43"/>
      <c r="E312" s="43"/>
      <c r="F312" s="43"/>
      <c r="G312" s="43"/>
      <c r="H312" s="44"/>
      <c r="I312" s="43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3"/>
      <c r="BI312" s="42"/>
      <c r="BJ312" s="43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3"/>
      <c r="DJ312" s="43"/>
      <c r="DK312" s="43"/>
    </row>
    <row r="313" spans="1:115">
      <c r="A313" s="42"/>
      <c r="B313" s="43"/>
      <c r="C313" s="43"/>
      <c r="D313" s="43"/>
      <c r="E313" s="43"/>
      <c r="F313" s="43"/>
      <c r="G313" s="43"/>
      <c r="H313" s="44"/>
      <c r="I313" s="43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3"/>
      <c r="BI313" s="42"/>
      <c r="BJ313" s="43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3"/>
      <c r="DJ313" s="43"/>
      <c r="DK313" s="43"/>
    </row>
    <row r="314" spans="1:115">
      <c r="A314" s="42"/>
      <c r="B314" s="43"/>
      <c r="C314" s="43"/>
      <c r="D314" s="43"/>
      <c r="E314" s="43"/>
      <c r="F314" s="43"/>
      <c r="G314" s="43"/>
      <c r="H314" s="44"/>
      <c r="I314" s="43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3"/>
      <c r="BI314" s="42"/>
      <c r="BJ314" s="43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3"/>
      <c r="DJ314" s="43"/>
      <c r="DK314" s="43"/>
    </row>
    <row r="315" spans="1:115">
      <c r="A315" s="42"/>
      <c r="B315" s="43"/>
      <c r="C315" s="43"/>
      <c r="D315" s="43"/>
      <c r="E315" s="43"/>
      <c r="F315" s="43"/>
      <c r="G315" s="43"/>
      <c r="H315" s="44"/>
      <c r="I315" s="43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3"/>
      <c r="BI315" s="42"/>
      <c r="BJ315" s="43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3"/>
      <c r="DJ315" s="43"/>
      <c r="DK315" s="43"/>
    </row>
    <row r="316" spans="1:115">
      <c r="A316" s="42"/>
      <c r="B316" s="43"/>
      <c r="C316" s="43"/>
      <c r="D316" s="43"/>
      <c r="E316" s="43"/>
      <c r="F316" s="43"/>
      <c r="G316" s="43"/>
      <c r="H316" s="44"/>
      <c r="I316" s="43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3"/>
      <c r="BI316" s="42"/>
      <c r="BJ316" s="43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3"/>
      <c r="DJ316" s="43"/>
      <c r="DK316" s="43"/>
    </row>
    <row r="317" spans="1:115">
      <c r="A317" s="42"/>
      <c r="B317" s="43"/>
      <c r="C317" s="43"/>
      <c r="D317" s="43"/>
      <c r="E317" s="43"/>
      <c r="F317" s="43"/>
      <c r="G317" s="43"/>
      <c r="H317" s="44"/>
      <c r="I317" s="43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3"/>
      <c r="BI317" s="42"/>
      <c r="BJ317" s="43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3"/>
      <c r="DJ317" s="43"/>
      <c r="DK317" s="43"/>
    </row>
    <row r="318" spans="1:115">
      <c r="A318" s="42"/>
      <c r="B318" s="43"/>
      <c r="C318" s="43"/>
      <c r="D318" s="43"/>
      <c r="E318" s="43"/>
      <c r="F318" s="43"/>
      <c r="G318" s="43"/>
      <c r="H318" s="44"/>
      <c r="I318" s="43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3"/>
      <c r="BI318" s="42"/>
      <c r="BJ318" s="43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3"/>
      <c r="DJ318" s="43"/>
      <c r="DK318" s="43"/>
    </row>
    <row r="319" spans="1:115">
      <c r="A319" s="42"/>
      <c r="B319" s="43"/>
      <c r="C319" s="43"/>
      <c r="D319" s="43"/>
      <c r="E319" s="43"/>
      <c r="F319" s="43"/>
      <c r="G319" s="43"/>
      <c r="H319" s="44"/>
      <c r="I319" s="43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3"/>
      <c r="BI319" s="42"/>
      <c r="BJ319" s="43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3"/>
      <c r="DJ319" s="43"/>
      <c r="DK319" s="43"/>
    </row>
    <row r="320" spans="1:115">
      <c r="A320" s="42"/>
      <c r="B320" s="43"/>
      <c r="C320" s="43"/>
      <c r="D320" s="43"/>
      <c r="E320" s="43"/>
      <c r="F320" s="43"/>
      <c r="G320" s="43"/>
      <c r="H320" s="44"/>
      <c r="I320" s="43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3"/>
      <c r="BI320" s="42"/>
      <c r="BJ320" s="43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3"/>
      <c r="DJ320" s="43"/>
      <c r="DK320" s="43"/>
    </row>
    <row r="321" spans="1:115">
      <c r="A321" s="42"/>
      <c r="B321" s="43"/>
      <c r="C321" s="43"/>
      <c r="D321" s="43"/>
      <c r="E321" s="43"/>
      <c r="F321" s="43"/>
      <c r="G321" s="43"/>
      <c r="H321" s="44"/>
      <c r="I321" s="43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3"/>
      <c r="BI321" s="42"/>
      <c r="BJ321" s="43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3"/>
      <c r="DJ321" s="43"/>
      <c r="DK321" s="43"/>
    </row>
    <row r="322" spans="1:115">
      <c r="A322" s="42"/>
      <c r="B322" s="43"/>
      <c r="C322" s="43"/>
      <c r="D322" s="43"/>
      <c r="E322" s="43"/>
      <c r="F322" s="43"/>
      <c r="G322" s="43"/>
      <c r="H322" s="44"/>
      <c r="I322" s="43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3"/>
      <c r="BI322" s="42"/>
      <c r="BJ322" s="43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3"/>
      <c r="DJ322" s="43"/>
      <c r="DK322" s="43"/>
    </row>
    <row r="323" spans="1:115">
      <c r="A323" s="42"/>
      <c r="B323" s="43"/>
      <c r="C323" s="43"/>
      <c r="D323" s="43"/>
      <c r="E323" s="43"/>
      <c r="F323" s="43"/>
      <c r="G323" s="43"/>
      <c r="H323" s="44"/>
      <c r="I323" s="43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3"/>
      <c r="BI323" s="42"/>
      <c r="BJ323" s="43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3"/>
      <c r="DJ323" s="43"/>
      <c r="DK323" s="43"/>
    </row>
    <row r="324" spans="1:115">
      <c r="A324" s="42"/>
      <c r="B324" s="43"/>
      <c r="C324" s="43"/>
      <c r="D324" s="43"/>
      <c r="E324" s="43"/>
      <c r="F324" s="43"/>
      <c r="G324" s="43"/>
      <c r="H324" s="44"/>
      <c r="I324" s="43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3"/>
      <c r="BI324" s="42"/>
      <c r="BJ324" s="43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3"/>
      <c r="DJ324" s="43"/>
      <c r="DK324" s="43"/>
    </row>
    <row r="325" spans="1:115">
      <c r="A325" s="42"/>
      <c r="B325" s="43"/>
      <c r="C325" s="43"/>
      <c r="D325" s="43"/>
      <c r="E325" s="43"/>
      <c r="F325" s="43"/>
      <c r="G325" s="43"/>
      <c r="H325" s="44"/>
      <c r="I325" s="43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3"/>
      <c r="BI325" s="42"/>
      <c r="BJ325" s="43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3"/>
      <c r="DJ325" s="43"/>
      <c r="DK325" s="43"/>
    </row>
    <row r="326" spans="1:115">
      <c r="A326" s="42"/>
      <c r="B326" s="43"/>
      <c r="C326" s="43"/>
      <c r="D326" s="43"/>
      <c r="E326" s="43"/>
      <c r="F326" s="43"/>
      <c r="G326" s="43"/>
      <c r="H326" s="44"/>
      <c r="I326" s="43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3"/>
      <c r="BI326" s="42"/>
      <c r="BJ326" s="43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3"/>
      <c r="DJ326" s="43"/>
      <c r="DK326" s="43"/>
    </row>
    <row r="327" spans="1:115">
      <c r="A327" s="42"/>
      <c r="B327" s="43"/>
      <c r="C327" s="43"/>
      <c r="D327" s="43"/>
      <c r="E327" s="43"/>
      <c r="F327" s="43"/>
      <c r="G327" s="43"/>
      <c r="H327" s="44"/>
      <c r="I327" s="43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3"/>
      <c r="BI327" s="42"/>
      <c r="BJ327" s="43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3"/>
      <c r="DJ327" s="43"/>
      <c r="DK327" s="43"/>
    </row>
    <row r="328" spans="1:115">
      <c r="A328" s="42"/>
      <c r="B328" s="43"/>
      <c r="C328" s="43"/>
      <c r="D328" s="43"/>
      <c r="E328" s="43"/>
      <c r="F328" s="43"/>
      <c r="G328" s="43"/>
      <c r="H328" s="44"/>
      <c r="I328" s="43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3"/>
      <c r="BI328" s="42"/>
      <c r="BJ328" s="43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3"/>
      <c r="DJ328" s="43"/>
      <c r="DK328" s="43"/>
    </row>
    <row r="329" spans="1:115">
      <c r="A329" s="42"/>
      <c r="B329" s="43"/>
      <c r="C329" s="43"/>
      <c r="D329" s="43"/>
      <c r="E329" s="43"/>
      <c r="F329" s="43"/>
      <c r="G329" s="43"/>
      <c r="H329" s="44"/>
      <c r="I329" s="43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3"/>
      <c r="BI329" s="42"/>
      <c r="BJ329" s="43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3"/>
      <c r="DJ329" s="43"/>
      <c r="DK329" s="43"/>
    </row>
    <row r="330" spans="1:115">
      <c r="A330" s="42"/>
      <c r="B330" s="43"/>
      <c r="C330" s="43"/>
      <c r="D330" s="43"/>
      <c r="E330" s="43"/>
      <c r="F330" s="43"/>
      <c r="G330" s="43"/>
      <c r="H330" s="44"/>
      <c r="I330" s="43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3"/>
      <c r="BI330" s="42"/>
      <c r="BJ330" s="43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3"/>
      <c r="DJ330" s="43"/>
      <c r="DK330" s="43"/>
    </row>
    <row r="331" spans="1:115">
      <c r="A331" s="42"/>
      <c r="B331" s="43"/>
      <c r="C331" s="43"/>
      <c r="D331" s="43"/>
      <c r="E331" s="43"/>
      <c r="F331" s="43"/>
      <c r="G331" s="43"/>
      <c r="H331" s="44"/>
      <c r="I331" s="43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3"/>
      <c r="BI331" s="42"/>
      <c r="BJ331" s="43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3"/>
      <c r="DJ331" s="43"/>
      <c r="DK331" s="43"/>
    </row>
    <row r="332" spans="1:115">
      <c r="A332" s="42"/>
      <c r="B332" s="43"/>
      <c r="C332" s="43"/>
      <c r="D332" s="43"/>
      <c r="E332" s="43"/>
      <c r="F332" s="43"/>
      <c r="G332" s="43"/>
      <c r="H332" s="44"/>
      <c r="I332" s="43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3"/>
      <c r="BI332" s="42"/>
      <c r="BJ332" s="43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3"/>
      <c r="DJ332" s="43"/>
      <c r="DK332" s="43"/>
    </row>
    <row r="333" spans="1:115">
      <c r="A333" s="42"/>
      <c r="B333" s="43"/>
      <c r="C333" s="43"/>
      <c r="D333" s="43"/>
      <c r="E333" s="43"/>
      <c r="F333" s="43"/>
      <c r="G333" s="43"/>
      <c r="H333" s="44"/>
      <c r="I333" s="43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3"/>
      <c r="BI333" s="42"/>
      <c r="BJ333" s="43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3"/>
      <c r="DJ333" s="43"/>
      <c r="DK333" s="43"/>
    </row>
    <row r="334" spans="1:115">
      <c r="A334" s="42"/>
      <c r="B334" s="43"/>
      <c r="C334" s="43"/>
      <c r="D334" s="43"/>
      <c r="E334" s="43"/>
      <c r="F334" s="43"/>
      <c r="G334" s="43"/>
      <c r="H334" s="44"/>
      <c r="I334" s="43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3"/>
      <c r="BI334" s="42"/>
      <c r="BJ334" s="43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3"/>
      <c r="DJ334" s="43"/>
      <c r="DK334" s="43"/>
    </row>
    <row r="335" spans="1:115">
      <c r="A335" s="42"/>
      <c r="B335" s="43"/>
      <c r="C335" s="43"/>
      <c r="D335" s="43"/>
      <c r="E335" s="43"/>
      <c r="F335" s="43"/>
      <c r="G335" s="43"/>
      <c r="H335" s="44"/>
      <c r="I335" s="43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3"/>
      <c r="BI335" s="42"/>
      <c r="BJ335" s="43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3"/>
      <c r="DJ335" s="43"/>
      <c r="DK335" s="43"/>
    </row>
    <row r="336" spans="1:115">
      <c r="A336" s="42"/>
      <c r="B336" s="43"/>
      <c r="C336" s="43"/>
      <c r="D336" s="43"/>
      <c r="E336" s="43"/>
      <c r="F336" s="43"/>
      <c r="G336" s="43"/>
      <c r="H336" s="44"/>
      <c r="I336" s="43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3"/>
      <c r="BI336" s="42"/>
      <c r="BJ336" s="43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3"/>
      <c r="DJ336" s="43"/>
      <c r="DK336" s="43"/>
    </row>
    <row r="337" spans="1:115">
      <c r="A337" s="42"/>
      <c r="B337" s="43"/>
      <c r="C337" s="43"/>
      <c r="D337" s="43"/>
      <c r="E337" s="43"/>
      <c r="F337" s="43"/>
      <c r="G337" s="43"/>
      <c r="H337" s="44"/>
      <c r="I337" s="43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3"/>
      <c r="BI337" s="42"/>
      <c r="BJ337" s="43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3"/>
      <c r="DJ337" s="43"/>
      <c r="DK337" s="43"/>
    </row>
    <row r="338" spans="1:115">
      <c r="A338" s="42"/>
      <c r="B338" s="43"/>
      <c r="C338" s="43"/>
      <c r="D338" s="43"/>
      <c r="E338" s="43"/>
      <c r="F338" s="43"/>
      <c r="G338" s="43"/>
      <c r="H338" s="44"/>
      <c r="I338" s="43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3"/>
      <c r="BI338" s="42"/>
      <c r="BJ338" s="43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3"/>
      <c r="DJ338" s="43"/>
      <c r="DK338" s="43"/>
    </row>
    <row r="339" spans="1:115">
      <c r="A339" s="42"/>
      <c r="B339" s="43"/>
      <c r="C339" s="43"/>
      <c r="D339" s="43"/>
      <c r="E339" s="43"/>
      <c r="F339" s="43"/>
      <c r="G339" s="43"/>
      <c r="H339" s="44"/>
      <c r="I339" s="43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3"/>
      <c r="BI339" s="42"/>
      <c r="BJ339" s="43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3"/>
      <c r="DJ339" s="43"/>
      <c r="DK339" s="43"/>
    </row>
    <row r="340" spans="1:115">
      <c r="A340" s="42"/>
      <c r="B340" s="43"/>
      <c r="C340" s="43"/>
      <c r="D340" s="43"/>
      <c r="E340" s="43"/>
      <c r="F340" s="43"/>
      <c r="G340" s="43"/>
      <c r="H340" s="44"/>
      <c r="I340" s="43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3"/>
      <c r="BI340" s="42"/>
      <c r="BJ340" s="43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3"/>
      <c r="DJ340" s="43"/>
      <c r="DK340" s="43"/>
    </row>
    <row r="341" spans="1:115">
      <c r="A341" s="42"/>
      <c r="B341" s="43"/>
      <c r="C341" s="43"/>
      <c r="D341" s="43"/>
      <c r="E341" s="43"/>
      <c r="F341" s="43"/>
      <c r="G341" s="43"/>
      <c r="H341" s="44"/>
      <c r="I341" s="43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3"/>
      <c r="BI341" s="42"/>
      <c r="BJ341" s="43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3"/>
      <c r="DJ341" s="43"/>
      <c r="DK341" s="43"/>
    </row>
    <row r="342" spans="1:115">
      <c r="A342" s="42"/>
      <c r="B342" s="43"/>
      <c r="C342" s="43"/>
      <c r="D342" s="43"/>
      <c r="E342" s="43"/>
      <c r="F342" s="43"/>
      <c r="G342" s="43"/>
      <c r="H342" s="44"/>
      <c r="I342" s="43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3"/>
      <c r="BI342" s="42"/>
      <c r="BJ342" s="43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3"/>
      <c r="DJ342" s="43"/>
      <c r="DK342" s="43"/>
    </row>
    <row r="343" spans="1:115">
      <c r="A343" s="42"/>
      <c r="B343" s="43"/>
      <c r="C343" s="43"/>
      <c r="D343" s="43"/>
      <c r="E343" s="43"/>
      <c r="F343" s="43"/>
      <c r="G343" s="43"/>
      <c r="H343" s="44"/>
      <c r="I343" s="43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3"/>
      <c r="BI343" s="42"/>
      <c r="BJ343" s="43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3"/>
      <c r="DJ343" s="43"/>
      <c r="DK343" s="43"/>
    </row>
    <row r="344" spans="1:115">
      <c r="A344" s="42"/>
      <c r="B344" s="43"/>
      <c r="C344" s="43"/>
      <c r="D344" s="43"/>
      <c r="E344" s="43"/>
      <c r="F344" s="43"/>
      <c r="G344" s="43"/>
      <c r="H344" s="44"/>
      <c r="I344" s="43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3"/>
      <c r="BI344" s="42"/>
      <c r="BJ344" s="43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3"/>
      <c r="DJ344" s="43"/>
      <c r="DK344" s="43"/>
    </row>
    <row r="345" spans="1:115">
      <c r="A345" s="42"/>
      <c r="B345" s="43"/>
      <c r="C345" s="43"/>
      <c r="D345" s="43"/>
      <c r="E345" s="43"/>
      <c r="F345" s="43"/>
      <c r="G345" s="43"/>
      <c r="H345" s="44"/>
      <c r="I345" s="43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3"/>
      <c r="BI345" s="42"/>
      <c r="BJ345" s="43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3"/>
      <c r="DJ345" s="43"/>
      <c r="DK345" s="43"/>
    </row>
    <row r="346" spans="1:115">
      <c r="A346" s="42"/>
      <c r="B346" s="43"/>
      <c r="C346" s="43"/>
      <c r="D346" s="43"/>
      <c r="E346" s="43"/>
      <c r="F346" s="43"/>
      <c r="G346" s="43"/>
      <c r="H346" s="44"/>
      <c r="I346" s="43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3"/>
      <c r="BI346" s="42"/>
      <c r="BJ346" s="43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3"/>
      <c r="DJ346" s="43"/>
      <c r="DK346" s="43"/>
    </row>
    <row r="347" spans="1:115">
      <c r="A347" s="42"/>
      <c r="B347" s="43"/>
      <c r="C347" s="43"/>
      <c r="D347" s="43"/>
      <c r="E347" s="43"/>
      <c r="F347" s="43"/>
      <c r="G347" s="43"/>
      <c r="H347" s="44"/>
      <c r="I347" s="43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3"/>
      <c r="BI347" s="42"/>
      <c r="BJ347" s="43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3"/>
      <c r="DJ347" s="43"/>
      <c r="DK347" s="43"/>
    </row>
    <row r="348" spans="1:115">
      <c r="A348" s="42"/>
      <c r="B348" s="43"/>
      <c r="C348" s="43"/>
      <c r="D348" s="43"/>
      <c r="E348" s="43"/>
      <c r="F348" s="43"/>
      <c r="G348" s="43"/>
      <c r="H348" s="44"/>
      <c r="I348" s="43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3"/>
      <c r="BI348" s="42"/>
      <c r="BJ348" s="43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3"/>
      <c r="DJ348" s="43"/>
      <c r="DK348" s="43"/>
    </row>
    <row r="349" spans="1:115">
      <c r="A349" s="42"/>
      <c r="B349" s="43"/>
      <c r="C349" s="43"/>
      <c r="D349" s="43"/>
      <c r="E349" s="43"/>
      <c r="F349" s="43"/>
      <c r="G349" s="43"/>
      <c r="H349" s="44"/>
      <c r="I349" s="43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3"/>
      <c r="BI349" s="42"/>
      <c r="BJ349" s="43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3"/>
      <c r="DJ349" s="43"/>
      <c r="DK349" s="43"/>
    </row>
    <row r="350" spans="1:115">
      <c r="A350" s="42"/>
      <c r="B350" s="43"/>
      <c r="C350" s="43"/>
      <c r="D350" s="43"/>
      <c r="E350" s="43"/>
      <c r="F350" s="43"/>
      <c r="G350" s="43"/>
      <c r="H350" s="44"/>
      <c r="I350" s="43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3"/>
      <c r="BI350" s="42"/>
      <c r="BJ350" s="43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3"/>
      <c r="DJ350" s="43"/>
      <c r="DK350" s="43"/>
    </row>
    <row r="351" spans="1:115">
      <c r="A351" s="42"/>
      <c r="B351" s="43"/>
      <c r="C351" s="43"/>
      <c r="D351" s="43"/>
      <c r="E351" s="43"/>
      <c r="F351" s="43"/>
      <c r="G351" s="43"/>
      <c r="H351" s="44"/>
      <c r="I351" s="43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3"/>
      <c r="BI351" s="42"/>
      <c r="BJ351" s="43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3"/>
      <c r="DJ351" s="43"/>
      <c r="DK351" s="43"/>
    </row>
    <row r="352" spans="1:115">
      <c r="A352" s="42"/>
      <c r="B352" s="43"/>
      <c r="C352" s="43"/>
      <c r="D352" s="43"/>
      <c r="E352" s="43"/>
      <c r="F352" s="43"/>
      <c r="G352" s="43"/>
      <c r="H352" s="44"/>
      <c r="I352" s="43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3"/>
      <c r="BI352" s="42"/>
      <c r="BJ352" s="43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3"/>
      <c r="DJ352" s="43"/>
      <c r="DK352" s="43"/>
    </row>
    <row r="353" spans="1:115">
      <c r="A353" s="42"/>
      <c r="B353" s="43"/>
      <c r="C353" s="43"/>
      <c r="D353" s="43"/>
      <c r="E353" s="43"/>
      <c r="F353" s="43"/>
      <c r="G353" s="43"/>
      <c r="H353" s="44"/>
      <c r="I353" s="43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3"/>
      <c r="BI353" s="42"/>
      <c r="BJ353" s="43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3"/>
      <c r="DJ353" s="43"/>
      <c r="DK353" s="43"/>
    </row>
    <row r="354" spans="1:115">
      <c r="A354" s="42"/>
      <c r="B354" s="43"/>
      <c r="C354" s="43"/>
      <c r="D354" s="43"/>
      <c r="E354" s="43"/>
      <c r="F354" s="43"/>
      <c r="G354" s="43"/>
      <c r="H354" s="44"/>
      <c r="I354" s="43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3"/>
      <c r="BI354" s="42"/>
      <c r="BJ354" s="43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3"/>
      <c r="DJ354" s="43"/>
      <c r="DK354" s="43"/>
    </row>
    <row r="355" spans="1:115">
      <c r="A355" s="42"/>
      <c r="B355" s="43"/>
      <c r="C355" s="43"/>
      <c r="D355" s="43"/>
      <c r="E355" s="43"/>
      <c r="F355" s="43"/>
      <c r="G355" s="43"/>
      <c r="H355" s="44"/>
      <c r="I355" s="43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3"/>
      <c r="BI355" s="42"/>
      <c r="BJ355" s="43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3"/>
      <c r="DJ355" s="43"/>
      <c r="DK355" s="43"/>
    </row>
    <row r="356" spans="1:115">
      <c r="A356" s="42"/>
      <c r="B356" s="43"/>
      <c r="C356" s="43"/>
      <c r="D356" s="43"/>
      <c r="E356" s="43"/>
      <c r="F356" s="43"/>
      <c r="G356" s="43"/>
      <c r="H356" s="44"/>
      <c r="I356" s="43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3"/>
      <c r="BI356" s="42"/>
      <c r="BJ356" s="43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3"/>
      <c r="DJ356" s="43"/>
      <c r="DK356" s="43"/>
    </row>
    <row r="357" spans="1:115">
      <c r="A357" s="42"/>
      <c r="B357" s="43"/>
      <c r="C357" s="43"/>
      <c r="D357" s="43"/>
      <c r="E357" s="43"/>
      <c r="F357" s="43"/>
      <c r="G357" s="43"/>
      <c r="H357" s="44"/>
      <c r="I357" s="43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3"/>
      <c r="BI357" s="42"/>
      <c r="BJ357" s="43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3"/>
      <c r="DJ357" s="43"/>
      <c r="DK357" s="43"/>
    </row>
    <row r="358" spans="1:115">
      <c r="A358" s="42"/>
      <c r="B358" s="43"/>
      <c r="C358" s="43"/>
      <c r="D358" s="43"/>
      <c r="E358" s="43"/>
      <c r="F358" s="43"/>
      <c r="G358" s="43"/>
      <c r="H358" s="44"/>
      <c r="I358" s="43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3"/>
      <c r="BI358" s="42"/>
      <c r="BJ358" s="43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3"/>
      <c r="DJ358" s="43"/>
      <c r="DK358" s="43"/>
    </row>
    <row r="359" spans="1:115">
      <c r="A359" s="42"/>
      <c r="B359" s="43"/>
      <c r="C359" s="43"/>
      <c r="D359" s="43"/>
      <c r="E359" s="43"/>
      <c r="F359" s="43"/>
      <c r="G359" s="43"/>
      <c r="H359" s="44"/>
      <c r="I359" s="43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3"/>
      <c r="BI359" s="42"/>
      <c r="BJ359" s="43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3"/>
      <c r="DJ359" s="43"/>
      <c r="DK359" s="43"/>
    </row>
    <row r="360" spans="1:115">
      <c r="A360" s="42"/>
      <c r="B360" s="43"/>
      <c r="C360" s="43"/>
      <c r="D360" s="43"/>
      <c r="E360" s="43"/>
      <c r="F360" s="43"/>
      <c r="G360" s="43"/>
      <c r="H360" s="44"/>
      <c r="I360" s="43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3"/>
      <c r="BI360" s="42"/>
      <c r="BJ360" s="43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3"/>
      <c r="DJ360" s="43"/>
      <c r="DK360" s="43"/>
    </row>
    <row r="361" spans="1:115">
      <c r="A361" s="42"/>
      <c r="B361" s="43"/>
      <c r="C361" s="43"/>
      <c r="D361" s="43"/>
      <c r="E361" s="43"/>
      <c r="F361" s="43"/>
      <c r="G361" s="43"/>
      <c r="H361" s="44"/>
      <c r="I361" s="43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3"/>
      <c r="BI361" s="42"/>
      <c r="BJ361" s="43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3"/>
      <c r="DJ361" s="43"/>
      <c r="DK361" s="43"/>
    </row>
    <row r="362" spans="1:115">
      <c r="A362" s="42"/>
      <c r="B362" s="43"/>
      <c r="C362" s="43"/>
      <c r="D362" s="43"/>
      <c r="E362" s="43"/>
      <c r="F362" s="43"/>
      <c r="G362" s="43"/>
      <c r="H362" s="44"/>
      <c r="I362" s="43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3"/>
      <c r="BI362" s="42"/>
      <c r="BJ362" s="43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3"/>
      <c r="DJ362" s="43"/>
      <c r="DK362" s="43"/>
    </row>
    <row r="363" spans="1:115">
      <c r="A363" s="42"/>
      <c r="B363" s="43"/>
      <c r="C363" s="43"/>
      <c r="D363" s="43"/>
      <c r="E363" s="43"/>
      <c r="F363" s="43"/>
      <c r="G363" s="43"/>
      <c r="H363" s="44"/>
      <c r="I363" s="43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3"/>
      <c r="BI363" s="42"/>
      <c r="BJ363" s="43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3"/>
      <c r="DJ363" s="43"/>
      <c r="DK363" s="43"/>
    </row>
    <row r="364" spans="1:115">
      <c r="A364" s="42"/>
      <c r="B364" s="43"/>
      <c r="C364" s="43"/>
      <c r="D364" s="43"/>
      <c r="E364" s="43"/>
      <c r="F364" s="43"/>
      <c r="G364" s="43"/>
      <c r="H364" s="44"/>
      <c r="I364" s="43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3"/>
      <c r="BI364" s="42"/>
      <c r="BJ364" s="43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3"/>
      <c r="DJ364" s="43"/>
      <c r="DK364" s="43"/>
    </row>
    <row r="365" spans="1:115">
      <c r="A365" s="42"/>
      <c r="B365" s="43"/>
      <c r="C365" s="43"/>
      <c r="D365" s="43"/>
      <c r="E365" s="43"/>
      <c r="F365" s="43"/>
      <c r="G365" s="43"/>
      <c r="H365" s="44"/>
      <c r="I365" s="43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3"/>
      <c r="BI365" s="42"/>
      <c r="BJ365" s="43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3"/>
      <c r="DJ365" s="43"/>
      <c r="DK365" s="43"/>
    </row>
    <row r="366" spans="1:115">
      <c r="A366" s="42"/>
      <c r="B366" s="43"/>
      <c r="C366" s="43"/>
      <c r="D366" s="43"/>
      <c r="E366" s="43"/>
      <c r="F366" s="43"/>
      <c r="G366" s="43"/>
      <c r="H366" s="44"/>
      <c r="I366" s="43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3"/>
      <c r="BI366" s="42"/>
      <c r="BJ366" s="43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3"/>
      <c r="DJ366" s="43"/>
      <c r="DK366" s="43"/>
    </row>
    <row r="367" spans="1:115">
      <c r="A367" s="42"/>
      <c r="B367" s="43"/>
      <c r="C367" s="43"/>
      <c r="D367" s="43"/>
      <c r="E367" s="43"/>
      <c r="F367" s="43"/>
      <c r="G367" s="43"/>
      <c r="H367" s="44"/>
      <c r="I367" s="43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3"/>
      <c r="BI367" s="42"/>
      <c r="BJ367" s="43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3"/>
      <c r="DJ367" s="43"/>
      <c r="DK367" s="43"/>
    </row>
    <row r="368" spans="1:115">
      <c r="A368" s="42"/>
      <c r="B368" s="43"/>
      <c r="C368" s="43"/>
      <c r="D368" s="43"/>
      <c r="E368" s="43"/>
      <c r="F368" s="43"/>
      <c r="G368" s="43"/>
      <c r="H368" s="44"/>
      <c r="I368" s="43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3"/>
      <c r="BI368" s="42"/>
      <c r="BJ368" s="43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3"/>
      <c r="DJ368" s="43"/>
      <c r="DK368" s="43"/>
    </row>
    <row r="369" spans="1:115">
      <c r="A369" s="42"/>
      <c r="B369" s="43"/>
      <c r="C369" s="43"/>
      <c r="D369" s="43"/>
      <c r="E369" s="43"/>
      <c r="F369" s="43"/>
      <c r="G369" s="43"/>
      <c r="H369" s="44"/>
      <c r="I369" s="43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3"/>
      <c r="BI369" s="42"/>
      <c r="BJ369" s="43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3"/>
      <c r="DJ369" s="43"/>
      <c r="DK369" s="43"/>
    </row>
    <row r="370" spans="1:115">
      <c r="A370" s="42"/>
      <c r="B370" s="43"/>
      <c r="C370" s="43"/>
      <c r="D370" s="43"/>
      <c r="E370" s="43"/>
      <c r="F370" s="43"/>
      <c r="G370" s="43"/>
      <c r="H370" s="44"/>
      <c r="I370" s="43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3"/>
      <c r="BI370" s="42"/>
      <c r="BJ370" s="43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3"/>
      <c r="DJ370" s="43"/>
      <c r="DK370" s="43"/>
    </row>
    <row r="371" spans="1:115">
      <c r="A371" s="42"/>
      <c r="B371" s="43"/>
      <c r="C371" s="43"/>
      <c r="D371" s="43"/>
      <c r="E371" s="43"/>
      <c r="F371" s="43"/>
      <c r="G371" s="43"/>
      <c r="H371" s="44"/>
      <c r="I371" s="43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3"/>
      <c r="BI371" s="42"/>
      <c r="BJ371" s="43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3"/>
      <c r="DJ371" s="43"/>
      <c r="DK371" s="43"/>
    </row>
    <row r="372" spans="1:115">
      <c r="A372" s="42"/>
      <c r="B372" s="43"/>
      <c r="C372" s="43"/>
      <c r="D372" s="43"/>
      <c r="E372" s="43"/>
      <c r="F372" s="43"/>
      <c r="G372" s="43"/>
      <c r="H372" s="44"/>
      <c r="I372" s="43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3"/>
      <c r="BI372" s="42"/>
      <c r="BJ372" s="43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3"/>
      <c r="DJ372" s="43"/>
      <c r="DK372" s="43"/>
    </row>
    <row r="373" spans="1:115">
      <c r="A373" s="42"/>
      <c r="B373" s="43"/>
      <c r="C373" s="43"/>
      <c r="D373" s="43"/>
      <c r="E373" s="43"/>
      <c r="F373" s="43"/>
      <c r="G373" s="43"/>
      <c r="H373" s="44"/>
      <c r="I373" s="43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3"/>
      <c r="BI373" s="42"/>
      <c r="BJ373" s="43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3"/>
      <c r="DJ373" s="43"/>
      <c r="DK373" s="43"/>
    </row>
    <row r="374" spans="1:115">
      <c r="A374" s="42"/>
      <c r="B374" s="43"/>
      <c r="C374" s="43"/>
      <c r="D374" s="43"/>
      <c r="E374" s="43"/>
      <c r="F374" s="43"/>
      <c r="G374" s="43"/>
      <c r="H374" s="44"/>
      <c r="I374" s="43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3"/>
      <c r="BI374" s="42"/>
      <c r="BJ374" s="43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3"/>
      <c r="DJ374" s="43"/>
      <c r="DK374" s="43"/>
    </row>
    <row r="375" spans="1:115">
      <c r="A375" s="42"/>
      <c r="B375" s="43"/>
      <c r="C375" s="43"/>
      <c r="D375" s="43"/>
      <c r="E375" s="43"/>
      <c r="F375" s="43"/>
      <c r="G375" s="43"/>
      <c r="H375" s="44"/>
      <c r="I375" s="43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3"/>
      <c r="BI375" s="42"/>
      <c r="BJ375" s="43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3"/>
      <c r="DJ375" s="43"/>
      <c r="DK375" s="43"/>
    </row>
    <row r="376" spans="1:115">
      <c r="A376" s="42"/>
      <c r="B376" s="43"/>
      <c r="C376" s="43"/>
      <c r="D376" s="43"/>
      <c r="E376" s="43"/>
      <c r="F376" s="43"/>
      <c r="G376" s="43"/>
      <c r="H376" s="44"/>
      <c r="I376" s="43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3"/>
      <c r="BI376" s="42"/>
      <c r="BJ376" s="43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3"/>
      <c r="DJ376" s="43"/>
      <c r="DK376" s="43"/>
    </row>
    <row r="377" spans="1:115">
      <c r="A377" s="42"/>
      <c r="B377" s="43"/>
      <c r="C377" s="43"/>
      <c r="D377" s="43"/>
      <c r="E377" s="43"/>
      <c r="F377" s="43"/>
      <c r="G377" s="43"/>
      <c r="H377" s="44"/>
      <c r="I377" s="43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3"/>
      <c r="BI377" s="42"/>
      <c r="BJ377" s="43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3"/>
      <c r="DJ377" s="43"/>
      <c r="DK377" s="43"/>
    </row>
    <row r="378" spans="1:115">
      <c r="A378" s="42"/>
      <c r="B378" s="43"/>
      <c r="C378" s="43"/>
      <c r="D378" s="43"/>
      <c r="E378" s="43"/>
      <c r="F378" s="43"/>
      <c r="G378" s="43"/>
      <c r="H378" s="44"/>
      <c r="I378" s="43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3"/>
      <c r="BI378" s="42"/>
      <c r="BJ378" s="43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3"/>
      <c r="DJ378" s="43"/>
      <c r="DK378" s="43"/>
    </row>
    <row r="379" spans="1:115">
      <c r="A379" s="42"/>
      <c r="B379" s="43"/>
      <c r="C379" s="43"/>
      <c r="D379" s="43"/>
      <c r="E379" s="43"/>
      <c r="F379" s="43"/>
      <c r="G379" s="43"/>
      <c r="H379" s="44"/>
      <c r="I379" s="43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3"/>
      <c r="BI379" s="42"/>
      <c r="BJ379" s="43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3"/>
      <c r="DJ379" s="43"/>
      <c r="DK379" s="43"/>
    </row>
    <row r="380" spans="1:115">
      <c r="A380" s="42"/>
      <c r="B380" s="43"/>
      <c r="C380" s="43"/>
      <c r="D380" s="43"/>
      <c r="E380" s="43"/>
      <c r="F380" s="43"/>
      <c r="G380" s="43"/>
      <c r="H380" s="44"/>
      <c r="I380" s="43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3"/>
      <c r="BI380" s="42"/>
      <c r="BJ380" s="43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3"/>
      <c r="DJ380" s="43"/>
      <c r="DK380" s="43"/>
    </row>
    <row r="381" spans="1:115">
      <c r="A381" s="42"/>
      <c r="B381" s="43"/>
      <c r="C381" s="43"/>
      <c r="D381" s="43"/>
      <c r="E381" s="43"/>
      <c r="F381" s="43"/>
      <c r="G381" s="43"/>
      <c r="H381" s="44"/>
      <c r="I381" s="43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3"/>
      <c r="BI381" s="42"/>
      <c r="BJ381" s="43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3"/>
      <c r="DJ381" s="43"/>
      <c r="DK381" s="43"/>
    </row>
    <row r="382" spans="1:115">
      <c r="A382" s="42"/>
      <c r="B382" s="43"/>
      <c r="C382" s="43"/>
      <c r="D382" s="43"/>
      <c r="E382" s="43"/>
      <c r="F382" s="43"/>
      <c r="G382" s="43"/>
      <c r="H382" s="44"/>
      <c r="I382" s="43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3"/>
      <c r="BI382" s="42"/>
      <c r="BJ382" s="43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3"/>
      <c r="DJ382" s="43"/>
      <c r="DK382" s="43"/>
    </row>
    <row r="383" spans="1:115">
      <c r="A383" s="42"/>
      <c r="B383" s="43"/>
      <c r="C383" s="43"/>
      <c r="D383" s="43"/>
      <c r="E383" s="43"/>
      <c r="F383" s="43"/>
      <c r="G383" s="43"/>
      <c r="H383" s="44"/>
      <c r="I383" s="43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3"/>
      <c r="BI383" s="42"/>
      <c r="BJ383" s="43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3"/>
      <c r="DJ383" s="43"/>
      <c r="DK383" s="43"/>
    </row>
    <row r="384" spans="1:115">
      <c r="A384" s="42"/>
      <c r="B384" s="43"/>
      <c r="C384" s="43"/>
      <c r="D384" s="43"/>
      <c r="E384" s="43"/>
      <c r="F384" s="43"/>
      <c r="G384" s="43"/>
      <c r="H384" s="44"/>
      <c r="I384" s="43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3"/>
      <c r="BI384" s="42"/>
      <c r="BJ384" s="43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3"/>
      <c r="DJ384" s="43"/>
      <c r="DK384" s="43"/>
    </row>
    <row r="385" spans="1:115">
      <c r="A385" s="42"/>
      <c r="B385" s="43"/>
      <c r="C385" s="43"/>
      <c r="D385" s="43"/>
      <c r="E385" s="43"/>
      <c r="F385" s="43"/>
      <c r="G385" s="43"/>
      <c r="H385" s="44"/>
      <c r="I385" s="43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3"/>
      <c r="BI385" s="42"/>
      <c r="BJ385" s="43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3"/>
      <c r="DJ385" s="43"/>
      <c r="DK385" s="43"/>
    </row>
    <row r="386" spans="1:115">
      <c r="A386" s="42"/>
      <c r="B386" s="43"/>
      <c r="C386" s="43"/>
      <c r="D386" s="43"/>
      <c r="E386" s="43"/>
      <c r="F386" s="43"/>
      <c r="G386" s="43"/>
      <c r="H386" s="44"/>
      <c r="I386" s="43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3"/>
      <c r="BI386" s="42"/>
      <c r="BJ386" s="43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3"/>
      <c r="DJ386" s="43"/>
      <c r="DK386" s="43"/>
    </row>
    <row r="387" spans="1:115">
      <c r="A387" s="42"/>
      <c r="B387" s="43"/>
      <c r="C387" s="43"/>
      <c r="D387" s="43"/>
      <c r="E387" s="43"/>
      <c r="F387" s="43"/>
      <c r="G387" s="43"/>
      <c r="H387" s="44"/>
      <c r="I387" s="43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3"/>
      <c r="BI387" s="42"/>
      <c r="BJ387" s="43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3"/>
      <c r="DJ387" s="43"/>
      <c r="DK387" s="43"/>
    </row>
    <row r="388" spans="1:115">
      <c r="A388" s="42"/>
      <c r="B388" s="43"/>
      <c r="C388" s="43"/>
      <c r="D388" s="43"/>
      <c r="E388" s="43"/>
      <c r="F388" s="43"/>
      <c r="G388" s="43"/>
      <c r="H388" s="44"/>
      <c r="I388" s="43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3"/>
      <c r="BI388" s="42"/>
      <c r="BJ388" s="43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3"/>
      <c r="DJ388" s="43"/>
      <c r="DK388" s="43"/>
    </row>
    <row r="389" spans="1:115">
      <c r="A389" s="42"/>
      <c r="B389" s="43"/>
      <c r="C389" s="43"/>
      <c r="D389" s="43"/>
      <c r="E389" s="43"/>
      <c r="F389" s="43"/>
      <c r="G389" s="43"/>
      <c r="H389" s="44"/>
      <c r="I389" s="43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3"/>
      <c r="BI389" s="42"/>
      <c r="BJ389" s="43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3"/>
      <c r="DJ389" s="43"/>
      <c r="DK389" s="43"/>
    </row>
    <row r="390" spans="1:115">
      <c r="A390" s="42"/>
      <c r="B390" s="43"/>
      <c r="C390" s="43"/>
      <c r="D390" s="43"/>
      <c r="E390" s="43"/>
      <c r="F390" s="43"/>
      <c r="G390" s="43"/>
      <c r="H390" s="44"/>
      <c r="I390" s="43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3"/>
      <c r="BI390" s="42"/>
      <c r="BJ390" s="43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3"/>
      <c r="DJ390" s="43"/>
      <c r="DK390" s="43"/>
    </row>
    <row r="391" spans="1:115">
      <c r="A391" s="42"/>
      <c r="B391" s="43"/>
      <c r="C391" s="43"/>
      <c r="D391" s="43"/>
      <c r="E391" s="43"/>
      <c r="F391" s="43"/>
      <c r="G391" s="43"/>
      <c r="H391" s="44"/>
      <c r="I391" s="43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3"/>
      <c r="BI391" s="42"/>
      <c r="BJ391" s="43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3"/>
      <c r="DJ391" s="43"/>
      <c r="DK391" s="43"/>
    </row>
    <row r="392" spans="1:115">
      <c r="A392" s="42"/>
      <c r="B392" s="43"/>
      <c r="C392" s="43"/>
      <c r="D392" s="43"/>
      <c r="E392" s="43"/>
      <c r="F392" s="43"/>
      <c r="G392" s="43"/>
      <c r="H392" s="44"/>
      <c r="I392" s="43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3"/>
      <c r="BI392" s="42"/>
      <c r="BJ392" s="43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3"/>
      <c r="DJ392" s="43"/>
      <c r="DK392" s="43"/>
    </row>
    <row r="393" spans="1:115">
      <c r="A393" s="42"/>
      <c r="B393" s="43"/>
      <c r="C393" s="43"/>
      <c r="D393" s="43"/>
      <c r="E393" s="43"/>
      <c r="F393" s="43"/>
      <c r="G393" s="43"/>
      <c r="H393" s="44"/>
      <c r="I393" s="43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3"/>
      <c r="BI393" s="42"/>
      <c r="BJ393" s="43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3"/>
      <c r="DJ393" s="43"/>
      <c r="DK393" s="43"/>
    </row>
    <row r="394" spans="1:115">
      <c r="A394" s="42"/>
      <c r="B394" s="43"/>
      <c r="C394" s="43"/>
      <c r="D394" s="43"/>
      <c r="E394" s="43"/>
      <c r="F394" s="43"/>
      <c r="G394" s="43"/>
      <c r="H394" s="44"/>
      <c r="I394" s="43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3"/>
      <c r="BI394" s="42"/>
      <c r="BJ394" s="43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3"/>
      <c r="DJ394" s="43"/>
      <c r="DK394" s="43"/>
    </row>
    <row r="395" spans="1:115">
      <c r="A395" s="42"/>
      <c r="B395" s="43"/>
      <c r="C395" s="43"/>
      <c r="D395" s="43"/>
      <c r="E395" s="43"/>
      <c r="F395" s="43"/>
      <c r="G395" s="43"/>
      <c r="H395" s="44"/>
      <c r="I395" s="43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3"/>
      <c r="BI395" s="42"/>
      <c r="BJ395" s="43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3"/>
      <c r="DJ395" s="43"/>
      <c r="DK395" s="43"/>
    </row>
    <row r="396" spans="1:115">
      <c r="A396" s="42"/>
      <c r="B396" s="43"/>
      <c r="C396" s="43"/>
      <c r="D396" s="43"/>
      <c r="E396" s="43"/>
      <c r="F396" s="43"/>
      <c r="G396" s="43"/>
      <c r="H396" s="44"/>
      <c r="I396" s="43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3"/>
      <c r="BI396" s="42"/>
      <c r="BJ396" s="43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3"/>
      <c r="DJ396" s="43"/>
      <c r="DK396" s="43"/>
    </row>
    <row r="397" spans="1:115">
      <c r="A397" s="42"/>
      <c r="B397" s="43"/>
      <c r="C397" s="43"/>
      <c r="D397" s="43"/>
      <c r="E397" s="43"/>
      <c r="F397" s="43"/>
      <c r="G397" s="43"/>
      <c r="H397" s="44"/>
      <c r="I397" s="43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3"/>
      <c r="BI397" s="42"/>
      <c r="BJ397" s="43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3"/>
      <c r="DJ397" s="43"/>
      <c r="DK397" s="43"/>
    </row>
    <row r="398" spans="1:115">
      <c r="A398" s="42"/>
      <c r="B398" s="43"/>
      <c r="C398" s="43"/>
      <c r="D398" s="43"/>
      <c r="E398" s="43"/>
      <c r="F398" s="43"/>
      <c r="G398" s="43"/>
      <c r="H398" s="44"/>
      <c r="I398" s="43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3"/>
      <c r="BI398" s="42"/>
      <c r="BJ398" s="43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3"/>
      <c r="DJ398" s="43"/>
      <c r="DK398" s="43"/>
    </row>
    <row r="399" spans="1:115">
      <c r="A399" s="42"/>
      <c r="B399" s="43"/>
      <c r="C399" s="43"/>
      <c r="D399" s="43"/>
      <c r="E399" s="43"/>
      <c r="F399" s="43"/>
      <c r="G399" s="43"/>
      <c r="H399" s="44"/>
      <c r="I399" s="43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3"/>
      <c r="BI399" s="42"/>
      <c r="BJ399" s="43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3"/>
      <c r="DJ399" s="43"/>
      <c r="DK399" s="43"/>
    </row>
    <row r="400" spans="1:115">
      <c r="A400" s="42"/>
      <c r="B400" s="43"/>
      <c r="C400" s="43"/>
      <c r="D400" s="43"/>
      <c r="E400" s="43"/>
      <c r="F400" s="43"/>
      <c r="G400" s="43"/>
      <c r="H400" s="44"/>
      <c r="I400" s="43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3"/>
      <c r="BI400" s="42"/>
      <c r="BJ400" s="43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3"/>
      <c r="DJ400" s="43"/>
      <c r="DK400" s="43"/>
    </row>
    <row r="401" spans="1:115">
      <c r="A401" s="42"/>
      <c r="B401" s="43"/>
      <c r="C401" s="43"/>
      <c r="D401" s="43"/>
      <c r="E401" s="43"/>
      <c r="F401" s="43"/>
      <c r="G401" s="43"/>
      <c r="H401" s="44"/>
      <c r="I401" s="43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3"/>
      <c r="BI401" s="42"/>
      <c r="BJ401" s="43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3"/>
      <c r="DJ401" s="43"/>
      <c r="DK401" s="43"/>
    </row>
    <row r="402" spans="1:115">
      <c r="A402" s="42"/>
      <c r="B402" s="43"/>
      <c r="C402" s="43"/>
      <c r="D402" s="43"/>
      <c r="E402" s="43"/>
      <c r="F402" s="43"/>
      <c r="G402" s="43"/>
      <c r="H402" s="44"/>
      <c r="I402" s="43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3"/>
      <c r="BI402" s="42"/>
      <c r="BJ402" s="43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3"/>
      <c r="DJ402" s="43"/>
      <c r="DK402" s="43"/>
    </row>
    <row r="403" spans="1:115">
      <c r="A403" s="42"/>
      <c r="B403" s="43"/>
      <c r="C403" s="43"/>
      <c r="D403" s="43"/>
      <c r="E403" s="43"/>
      <c r="F403" s="43"/>
      <c r="G403" s="43"/>
      <c r="H403" s="44"/>
      <c r="I403" s="43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3"/>
      <c r="BI403" s="42"/>
      <c r="BJ403" s="43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3"/>
      <c r="DJ403" s="43"/>
      <c r="DK403" s="43"/>
    </row>
    <row r="404" spans="1:115">
      <c r="A404" s="42"/>
      <c r="B404" s="43"/>
      <c r="C404" s="43"/>
      <c r="D404" s="43"/>
      <c r="E404" s="43"/>
      <c r="F404" s="43"/>
      <c r="G404" s="43"/>
      <c r="H404" s="44"/>
      <c r="I404" s="43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3"/>
      <c r="BI404" s="42"/>
      <c r="BJ404" s="43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3"/>
      <c r="DJ404" s="43"/>
      <c r="DK404" s="43"/>
    </row>
    <row r="405" spans="1:115">
      <c r="A405" s="42"/>
      <c r="B405" s="43"/>
      <c r="C405" s="43"/>
      <c r="D405" s="43"/>
      <c r="E405" s="43"/>
      <c r="F405" s="43"/>
      <c r="G405" s="43"/>
      <c r="H405" s="44"/>
      <c r="I405" s="43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3"/>
      <c r="BI405" s="42"/>
      <c r="BJ405" s="43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3"/>
      <c r="DJ405" s="43"/>
      <c r="DK405" s="43"/>
    </row>
    <row r="406" spans="1:115">
      <c r="A406" s="42"/>
      <c r="B406" s="43"/>
      <c r="C406" s="43"/>
      <c r="D406" s="43"/>
      <c r="E406" s="43"/>
      <c r="F406" s="43"/>
      <c r="G406" s="43"/>
      <c r="H406" s="44"/>
      <c r="I406" s="43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3"/>
      <c r="BI406" s="42"/>
      <c r="BJ406" s="43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3"/>
      <c r="DJ406" s="43"/>
      <c r="DK406" s="43"/>
    </row>
    <row r="407" spans="1:115">
      <c r="A407" s="42"/>
      <c r="B407" s="43"/>
      <c r="C407" s="43"/>
      <c r="D407" s="43"/>
      <c r="E407" s="43"/>
      <c r="F407" s="43"/>
      <c r="G407" s="43"/>
      <c r="H407" s="44"/>
      <c r="I407" s="43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3"/>
      <c r="BI407" s="42"/>
      <c r="BJ407" s="43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3"/>
      <c r="DJ407" s="43"/>
      <c r="DK407" s="43"/>
    </row>
    <row r="408" spans="1:115">
      <c r="A408" s="42"/>
      <c r="B408" s="43"/>
      <c r="C408" s="43"/>
      <c r="D408" s="43"/>
      <c r="E408" s="43"/>
      <c r="F408" s="43"/>
      <c r="G408" s="43"/>
      <c r="H408" s="44"/>
      <c r="I408" s="43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3"/>
      <c r="BI408" s="42"/>
      <c r="BJ408" s="43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3"/>
      <c r="DJ408" s="43"/>
      <c r="DK408" s="43"/>
    </row>
    <row r="409" spans="1:115">
      <c r="A409" s="42"/>
      <c r="B409" s="43"/>
      <c r="C409" s="43"/>
      <c r="D409" s="43"/>
      <c r="E409" s="43"/>
      <c r="F409" s="43"/>
      <c r="G409" s="43"/>
      <c r="H409" s="44"/>
      <c r="I409" s="43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3"/>
      <c r="BI409" s="42"/>
      <c r="BJ409" s="43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3"/>
      <c r="DJ409" s="43"/>
      <c r="DK409" s="43"/>
    </row>
    <row r="410" spans="1:115">
      <c r="A410" s="42"/>
      <c r="B410" s="43"/>
      <c r="C410" s="43"/>
      <c r="D410" s="43"/>
      <c r="E410" s="43"/>
      <c r="F410" s="43"/>
      <c r="G410" s="43"/>
      <c r="H410" s="44"/>
      <c r="I410" s="43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3"/>
      <c r="BI410" s="42"/>
      <c r="BJ410" s="43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3"/>
      <c r="DJ410" s="43"/>
      <c r="DK410" s="43"/>
    </row>
    <row r="411" spans="1:115">
      <c r="A411" s="42"/>
      <c r="B411" s="43"/>
      <c r="C411" s="43"/>
      <c r="D411" s="43"/>
      <c r="E411" s="43"/>
      <c r="F411" s="43"/>
      <c r="G411" s="43"/>
      <c r="H411" s="44"/>
      <c r="I411" s="43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3"/>
      <c r="BI411" s="42"/>
      <c r="BJ411" s="43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3"/>
      <c r="DJ411" s="43"/>
      <c r="DK411" s="43"/>
    </row>
    <row r="412" spans="1:115">
      <c r="A412" s="42"/>
      <c r="B412" s="43"/>
      <c r="C412" s="43"/>
      <c r="D412" s="43"/>
      <c r="E412" s="43"/>
      <c r="F412" s="43"/>
      <c r="G412" s="43"/>
      <c r="H412" s="44"/>
      <c r="I412" s="43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3"/>
      <c r="BI412" s="42"/>
      <c r="BJ412" s="43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3"/>
      <c r="DJ412" s="43"/>
      <c r="DK412" s="43"/>
    </row>
    <row r="413" spans="1:115">
      <c r="A413" s="42"/>
      <c r="B413" s="43"/>
      <c r="C413" s="43"/>
      <c r="D413" s="43"/>
      <c r="E413" s="43"/>
      <c r="F413" s="43"/>
      <c r="G413" s="43"/>
      <c r="H413" s="44"/>
      <c r="I413" s="43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3"/>
      <c r="BI413" s="42"/>
      <c r="BJ413" s="43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3"/>
      <c r="DJ413" s="43"/>
      <c r="DK413" s="43"/>
    </row>
    <row r="414" spans="1:115">
      <c r="A414" s="42"/>
      <c r="B414" s="43"/>
      <c r="C414" s="43"/>
      <c r="D414" s="43"/>
      <c r="E414" s="43"/>
      <c r="F414" s="43"/>
      <c r="G414" s="43"/>
      <c r="H414" s="44"/>
      <c r="I414" s="43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3"/>
      <c r="BI414" s="42"/>
      <c r="BJ414" s="43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3"/>
      <c r="DJ414" s="43"/>
      <c r="DK414" s="43"/>
    </row>
    <row r="415" spans="1:115">
      <c r="A415" s="42"/>
      <c r="B415" s="43"/>
      <c r="C415" s="43"/>
      <c r="D415" s="43"/>
      <c r="E415" s="43"/>
      <c r="F415" s="43"/>
      <c r="G415" s="43"/>
      <c r="H415" s="44"/>
      <c r="I415" s="43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3"/>
      <c r="BI415" s="42"/>
      <c r="BJ415" s="43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3"/>
      <c r="DJ415" s="43"/>
      <c r="DK415" s="43"/>
    </row>
    <row r="416" spans="1:115">
      <c r="A416" s="42"/>
      <c r="B416" s="43"/>
      <c r="C416" s="43"/>
      <c r="D416" s="43"/>
      <c r="E416" s="43"/>
      <c r="F416" s="43"/>
      <c r="G416" s="43"/>
      <c r="H416" s="44"/>
      <c r="I416" s="43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3"/>
      <c r="BI416" s="42"/>
      <c r="BJ416" s="43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3"/>
      <c r="DJ416" s="43"/>
      <c r="DK416" s="43"/>
    </row>
    <row r="417" spans="1:115">
      <c r="A417" s="42"/>
      <c r="B417" s="43"/>
      <c r="C417" s="43"/>
      <c r="D417" s="43"/>
      <c r="E417" s="43"/>
      <c r="F417" s="43"/>
      <c r="G417" s="43"/>
      <c r="H417" s="44"/>
      <c r="I417" s="43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3"/>
      <c r="BI417" s="42"/>
      <c r="BJ417" s="43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3"/>
      <c r="DJ417" s="43"/>
      <c r="DK417" s="43"/>
    </row>
    <row r="418" spans="1:115">
      <c r="A418" s="42"/>
      <c r="B418" s="43"/>
      <c r="C418" s="43"/>
      <c r="D418" s="43"/>
      <c r="E418" s="43"/>
      <c r="F418" s="43"/>
      <c r="G418" s="43"/>
      <c r="H418" s="44"/>
      <c r="I418" s="43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3"/>
      <c r="BI418" s="42"/>
      <c r="BJ418" s="43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3"/>
      <c r="DJ418" s="43"/>
      <c r="DK418" s="43"/>
    </row>
    <row r="419" spans="1:115">
      <c r="A419" s="42"/>
      <c r="B419" s="43"/>
      <c r="C419" s="43"/>
      <c r="D419" s="43"/>
      <c r="E419" s="43"/>
      <c r="F419" s="43"/>
      <c r="G419" s="43"/>
      <c r="H419" s="44"/>
      <c r="I419" s="43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3"/>
      <c r="BI419" s="42"/>
      <c r="BJ419" s="43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3"/>
      <c r="DJ419" s="43"/>
      <c r="DK419" s="43"/>
    </row>
    <row r="420" spans="1:115">
      <c r="A420" s="42"/>
      <c r="B420" s="43"/>
      <c r="C420" s="43"/>
      <c r="D420" s="43"/>
      <c r="E420" s="43"/>
      <c r="F420" s="43"/>
      <c r="G420" s="43"/>
      <c r="H420" s="44"/>
      <c r="I420" s="43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3"/>
      <c r="BI420" s="42"/>
      <c r="BJ420" s="43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3"/>
      <c r="DJ420" s="43"/>
      <c r="DK420" s="43"/>
    </row>
    <row r="421" spans="1:115">
      <c r="A421" s="42"/>
      <c r="B421" s="43"/>
      <c r="C421" s="43"/>
      <c r="D421" s="43"/>
      <c r="E421" s="43"/>
      <c r="F421" s="43"/>
      <c r="G421" s="43"/>
      <c r="H421" s="44"/>
      <c r="I421" s="43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3"/>
      <c r="BI421" s="42"/>
      <c r="BJ421" s="43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3"/>
      <c r="DJ421" s="43"/>
      <c r="DK421" s="43"/>
    </row>
    <row r="422" spans="1:115">
      <c r="A422" s="42"/>
      <c r="B422" s="43"/>
      <c r="C422" s="43"/>
      <c r="D422" s="43"/>
      <c r="E422" s="43"/>
      <c r="F422" s="43"/>
      <c r="G422" s="43"/>
      <c r="H422" s="44"/>
      <c r="I422" s="43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3"/>
      <c r="BI422" s="42"/>
      <c r="BJ422" s="43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3"/>
      <c r="DJ422" s="43"/>
      <c r="DK422" s="43"/>
    </row>
    <row r="423" spans="1:115">
      <c r="A423" s="42"/>
      <c r="B423" s="43"/>
      <c r="C423" s="43"/>
      <c r="D423" s="43"/>
      <c r="E423" s="43"/>
      <c r="F423" s="43"/>
      <c r="G423" s="43"/>
      <c r="H423" s="44"/>
      <c r="I423" s="43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3"/>
      <c r="BI423" s="42"/>
      <c r="BJ423" s="43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3"/>
      <c r="DJ423" s="43"/>
      <c r="DK423" s="43"/>
    </row>
    <row r="424" spans="1:115">
      <c r="A424" s="42"/>
      <c r="B424" s="43"/>
      <c r="C424" s="43"/>
      <c r="D424" s="43"/>
      <c r="E424" s="43"/>
      <c r="F424" s="43"/>
      <c r="G424" s="43"/>
      <c r="H424" s="44"/>
      <c r="I424" s="43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3"/>
      <c r="BI424" s="42"/>
      <c r="BJ424" s="43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3"/>
      <c r="DJ424" s="43"/>
      <c r="DK424" s="43"/>
    </row>
    <row r="425" spans="1:115">
      <c r="A425" s="42"/>
      <c r="B425" s="43"/>
      <c r="C425" s="43"/>
      <c r="D425" s="43"/>
      <c r="E425" s="43"/>
      <c r="F425" s="43"/>
      <c r="G425" s="43"/>
      <c r="H425" s="44"/>
      <c r="I425" s="43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3"/>
      <c r="BI425" s="42"/>
      <c r="BJ425" s="43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3"/>
      <c r="DJ425" s="43"/>
      <c r="DK425" s="43"/>
    </row>
    <row r="426" spans="1:115">
      <c r="A426" s="42"/>
      <c r="B426" s="43"/>
      <c r="C426" s="43"/>
      <c r="D426" s="43"/>
      <c r="E426" s="43"/>
      <c r="F426" s="43"/>
      <c r="G426" s="43"/>
      <c r="H426" s="44"/>
      <c r="I426" s="43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3"/>
      <c r="BI426" s="42"/>
      <c r="BJ426" s="43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3"/>
      <c r="DJ426" s="43"/>
      <c r="DK426" s="43"/>
    </row>
    <row r="427" spans="1:115">
      <c r="A427" s="42"/>
      <c r="B427" s="43"/>
      <c r="C427" s="43"/>
      <c r="D427" s="43"/>
      <c r="E427" s="43"/>
      <c r="F427" s="43"/>
      <c r="G427" s="43"/>
      <c r="H427" s="44"/>
      <c r="I427" s="43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3"/>
      <c r="BI427" s="42"/>
      <c r="BJ427" s="43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3"/>
      <c r="DJ427" s="43"/>
      <c r="DK427" s="43"/>
    </row>
    <row r="428" spans="1:115">
      <c r="A428" s="42"/>
      <c r="B428" s="43"/>
      <c r="C428" s="43"/>
      <c r="D428" s="43"/>
      <c r="E428" s="43"/>
      <c r="F428" s="43"/>
      <c r="G428" s="43"/>
      <c r="H428" s="44"/>
      <c r="I428" s="43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3"/>
      <c r="BI428" s="42"/>
      <c r="BJ428" s="43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3"/>
      <c r="DJ428" s="43"/>
      <c r="DK428" s="43"/>
    </row>
    <row r="429" spans="1:115">
      <c r="A429" s="42"/>
      <c r="B429" s="43"/>
      <c r="C429" s="43"/>
      <c r="D429" s="43"/>
      <c r="E429" s="43"/>
      <c r="F429" s="43"/>
      <c r="G429" s="43"/>
      <c r="H429" s="44"/>
      <c r="I429" s="43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3"/>
      <c r="BI429" s="42"/>
      <c r="BJ429" s="43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3"/>
      <c r="DJ429" s="43"/>
      <c r="DK429" s="43"/>
    </row>
    <row r="430" spans="1:115">
      <c r="A430" s="42"/>
      <c r="B430" s="43"/>
      <c r="C430" s="43"/>
      <c r="D430" s="43"/>
      <c r="E430" s="43"/>
      <c r="F430" s="43"/>
      <c r="G430" s="43"/>
      <c r="H430" s="44"/>
      <c r="I430" s="43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3"/>
      <c r="BI430" s="42"/>
      <c r="BJ430" s="43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3"/>
      <c r="DJ430" s="43"/>
      <c r="DK430" s="43"/>
    </row>
    <row r="431" spans="1:115">
      <c r="A431" s="42"/>
      <c r="B431" s="43"/>
      <c r="C431" s="43"/>
      <c r="D431" s="43"/>
      <c r="E431" s="43"/>
      <c r="F431" s="43"/>
      <c r="G431" s="43"/>
      <c r="H431" s="44"/>
      <c r="I431" s="43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3"/>
      <c r="BI431" s="42"/>
      <c r="BJ431" s="43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3"/>
      <c r="DJ431" s="43"/>
      <c r="DK431" s="43"/>
    </row>
    <row r="432" spans="1:115">
      <c r="A432" s="42"/>
      <c r="B432" s="43"/>
      <c r="C432" s="43"/>
      <c r="D432" s="43"/>
      <c r="E432" s="43"/>
      <c r="F432" s="43"/>
      <c r="G432" s="43"/>
      <c r="H432" s="44"/>
      <c r="I432" s="43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3"/>
      <c r="BI432" s="42"/>
      <c r="BJ432" s="43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3"/>
      <c r="DJ432" s="43"/>
      <c r="DK432" s="43"/>
    </row>
    <row r="433" spans="1:115">
      <c r="A433" s="42"/>
      <c r="B433" s="43"/>
      <c r="C433" s="43"/>
      <c r="D433" s="43"/>
      <c r="E433" s="43"/>
      <c r="F433" s="43"/>
      <c r="G433" s="43"/>
      <c r="H433" s="44"/>
      <c r="I433" s="43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3"/>
      <c r="BI433" s="42"/>
      <c r="BJ433" s="43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3"/>
      <c r="DJ433" s="43"/>
      <c r="DK433" s="43"/>
    </row>
    <row r="434" spans="1:115">
      <c r="A434" s="42"/>
      <c r="B434" s="43"/>
      <c r="C434" s="43"/>
      <c r="D434" s="43"/>
      <c r="E434" s="43"/>
      <c r="F434" s="43"/>
      <c r="G434" s="43"/>
      <c r="H434" s="44"/>
      <c r="I434" s="43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3"/>
      <c r="BI434" s="42"/>
      <c r="BJ434" s="43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3"/>
      <c r="DJ434" s="43"/>
      <c r="DK434" s="43"/>
    </row>
    <row r="435" spans="1:115">
      <c r="A435" s="42"/>
      <c r="B435" s="43"/>
      <c r="C435" s="43"/>
      <c r="D435" s="43"/>
      <c r="E435" s="43"/>
      <c r="F435" s="43"/>
      <c r="G435" s="43"/>
      <c r="H435" s="44"/>
      <c r="I435" s="43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3"/>
      <c r="BI435" s="42"/>
      <c r="BJ435" s="43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3"/>
      <c r="DJ435" s="43"/>
      <c r="DK435" s="43"/>
    </row>
    <row r="436" spans="1:115">
      <c r="A436" s="42"/>
      <c r="B436" s="43"/>
      <c r="C436" s="43"/>
      <c r="D436" s="43"/>
      <c r="E436" s="43"/>
      <c r="F436" s="43"/>
      <c r="G436" s="43"/>
      <c r="H436" s="44"/>
      <c r="I436" s="43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3"/>
      <c r="BI436" s="42"/>
      <c r="BJ436" s="43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3"/>
      <c r="DJ436" s="43"/>
      <c r="DK436" s="43"/>
    </row>
    <row r="437" spans="1:115">
      <c r="A437" s="42"/>
      <c r="B437" s="43"/>
      <c r="C437" s="43"/>
      <c r="D437" s="43"/>
      <c r="E437" s="43"/>
      <c r="F437" s="43"/>
      <c r="G437" s="43"/>
      <c r="H437" s="44"/>
      <c r="I437" s="43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3"/>
      <c r="BI437" s="42"/>
      <c r="BJ437" s="43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3"/>
      <c r="DJ437" s="43"/>
      <c r="DK437" s="43"/>
    </row>
    <row r="438" spans="1:115">
      <c r="A438" s="42"/>
      <c r="B438" s="43"/>
      <c r="C438" s="43"/>
      <c r="D438" s="43"/>
      <c r="E438" s="43"/>
      <c r="F438" s="43"/>
      <c r="G438" s="43"/>
      <c r="H438" s="44"/>
      <c r="I438" s="43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3"/>
      <c r="BI438" s="42"/>
      <c r="BJ438" s="43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3"/>
      <c r="DJ438" s="43"/>
      <c r="DK438" s="43"/>
    </row>
    <row r="439" spans="1:115">
      <c r="A439" s="42"/>
      <c r="B439" s="43"/>
      <c r="C439" s="43"/>
      <c r="D439" s="43"/>
      <c r="E439" s="43"/>
      <c r="F439" s="43"/>
      <c r="G439" s="43"/>
      <c r="H439" s="44"/>
      <c r="I439" s="43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3"/>
      <c r="BI439" s="42"/>
      <c r="BJ439" s="43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3"/>
      <c r="DJ439" s="43"/>
      <c r="DK439" s="43"/>
    </row>
    <row r="440" spans="1:115">
      <c r="A440" s="42"/>
      <c r="B440" s="43"/>
      <c r="C440" s="43"/>
      <c r="D440" s="43"/>
      <c r="E440" s="43"/>
      <c r="F440" s="43"/>
      <c r="G440" s="43"/>
      <c r="H440" s="44"/>
      <c r="I440" s="43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3"/>
      <c r="BI440" s="42"/>
      <c r="BJ440" s="43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3"/>
      <c r="DJ440" s="43"/>
      <c r="DK440" s="43"/>
    </row>
    <row r="441" spans="1:115">
      <c r="A441" s="42"/>
      <c r="B441" s="43"/>
      <c r="C441" s="43"/>
      <c r="D441" s="43"/>
      <c r="E441" s="43"/>
      <c r="F441" s="43"/>
      <c r="G441" s="43"/>
      <c r="H441" s="44"/>
      <c r="I441" s="43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3"/>
      <c r="BI441" s="42"/>
      <c r="BJ441" s="43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3"/>
      <c r="DJ441" s="43"/>
      <c r="DK441" s="43"/>
    </row>
    <row r="442" spans="1:115">
      <c r="A442" s="42"/>
      <c r="B442" s="43"/>
      <c r="C442" s="43"/>
      <c r="D442" s="43"/>
      <c r="E442" s="43"/>
      <c r="F442" s="43"/>
      <c r="G442" s="43"/>
      <c r="H442" s="44"/>
      <c r="I442" s="43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3"/>
      <c r="BI442" s="42"/>
      <c r="BJ442" s="43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3"/>
      <c r="DJ442" s="43"/>
      <c r="DK442" s="43"/>
    </row>
    <row r="443" spans="1:115">
      <c r="A443" s="42"/>
      <c r="B443" s="43"/>
      <c r="C443" s="43"/>
      <c r="D443" s="43"/>
      <c r="E443" s="43"/>
      <c r="F443" s="43"/>
      <c r="G443" s="43"/>
      <c r="H443" s="44"/>
      <c r="I443" s="43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3"/>
      <c r="BI443" s="42"/>
      <c r="BJ443" s="43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3"/>
      <c r="DJ443" s="43"/>
      <c r="DK443" s="43"/>
    </row>
    <row r="444" spans="1:115">
      <c r="A444" s="42"/>
      <c r="B444" s="43"/>
      <c r="C444" s="43"/>
      <c r="D444" s="43"/>
      <c r="E444" s="43"/>
      <c r="F444" s="43"/>
      <c r="G444" s="43"/>
      <c r="H444" s="44"/>
      <c r="I444" s="43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3"/>
      <c r="BI444" s="42"/>
      <c r="BJ444" s="43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3"/>
      <c r="DJ444" s="43"/>
      <c r="DK444" s="43"/>
    </row>
    <row r="445" spans="1:115">
      <c r="A445" s="42"/>
      <c r="B445" s="43"/>
      <c r="C445" s="43"/>
      <c r="D445" s="43"/>
      <c r="E445" s="43"/>
      <c r="F445" s="43"/>
      <c r="G445" s="43"/>
      <c r="H445" s="44"/>
      <c r="I445" s="43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3"/>
      <c r="BI445" s="42"/>
      <c r="BJ445" s="43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3"/>
      <c r="DJ445" s="43"/>
      <c r="DK445" s="43"/>
    </row>
    <row r="446" spans="1:115">
      <c r="A446" s="42"/>
      <c r="B446" s="43"/>
      <c r="C446" s="43"/>
      <c r="D446" s="43"/>
      <c r="E446" s="43"/>
      <c r="F446" s="43"/>
      <c r="G446" s="43"/>
      <c r="H446" s="44"/>
      <c r="I446" s="43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3"/>
      <c r="BI446" s="42"/>
      <c r="BJ446" s="43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3"/>
      <c r="DJ446" s="43"/>
      <c r="DK446" s="43"/>
    </row>
    <row r="447" spans="1:115">
      <c r="A447" s="42"/>
      <c r="B447" s="43"/>
      <c r="C447" s="43"/>
      <c r="D447" s="43"/>
      <c r="E447" s="43"/>
      <c r="F447" s="43"/>
      <c r="G447" s="43"/>
      <c r="H447" s="44"/>
      <c r="I447" s="43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3"/>
      <c r="BI447" s="42"/>
      <c r="BJ447" s="43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3"/>
      <c r="DJ447" s="43"/>
      <c r="DK447" s="43"/>
    </row>
    <row r="448" spans="1:115">
      <c r="A448" s="42"/>
      <c r="B448" s="43"/>
      <c r="C448" s="43"/>
      <c r="D448" s="43"/>
      <c r="E448" s="43"/>
      <c r="F448" s="43"/>
      <c r="G448" s="43"/>
      <c r="H448" s="44"/>
      <c r="I448" s="43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3"/>
      <c r="BI448" s="42"/>
      <c r="BJ448" s="43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3"/>
      <c r="DJ448" s="43"/>
      <c r="DK448" s="43"/>
    </row>
    <row r="449" spans="1:115">
      <c r="A449" s="42"/>
      <c r="B449" s="43"/>
      <c r="C449" s="43"/>
      <c r="D449" s="43"/>
      <c r="E449" s="43"/>
      <c r="F449" s="43"/>
      <c r="G449" s="43"/>
      <c r="H449" s="44"/>
      <c r="I449" s="43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3"/>
      <c r="BI449" s="42"/>
      <c r="BJ449" s="43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3"/>
      <c r="DJ449" s="43"/>
      <c r="DK449" s="43"/>
    </row>
    <row r="450" spans="1:115">
      <c r="A450" s="42"/>
      <c r="B450" s="43"/>
      <c r="C450" s="43"/>
      <c r="D450" s="43"/>
      <c r="E450" s="43"/>
      <c r="F450" s="43"/>
      <c r="G450" s="43"/>
      <c r="H450" s="44"/>
      <c r="I450" s="43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3"/>
      <c r="BI450" s="42"/>
      <c r="BJ450" s="43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3"/>
      <c r="DJ450" s="43"/>
      <c r="DK450" s="43"/>
    </row>
    <row r="451" spans="1:115">
      <c r="A451" s="42"/>
      <c r="B451" s="43"/>
      <c r="C451" s="43"/>
      <c r="D451" s="43"/>
      <c r="E451" s="43"/>
      <c r="F451" s="43"/>
      <c r="G451" s="43"/>
      <c r="H451" s="44"/>
      <c r="I451" s="43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3"/>
      <c r="BI451" s="42"/>
      <c r="BJ451" s="43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3"/>
      <c r="DJ451" s="43"/>
      <c r="DK451" s="43"/>
    </row>
    <row r="452" spans="1:115">
      <c r="A452" s="42"/>
      <c r="B452" s="43"/>
      <c r="C452" s="43"/>
      <c r="D452" s="43"/>
      <c r="E452" s="43"/>
      <c r="F452" s="43"/>
      <c r="G452" s="43"/>
      <c r="H452" s="44"/>
      <c r="I452" s="43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3"/>
      <c r="BI452" s="42"/>
      <c r="BJ452" s="43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3"/>
      <c r="DJ452" s="43"/>
      <c r="DK452" s="43"/>
    </row>
    <row r="453" spans="1:115">
      <c r="A453" s="42"/>
      <c r="B453" s="43"/>
      <c r="C453" s="43"/>
      <c r="D453" s="43"/>
      <c r="E453" s="43"/>
      <c r="F453" s="43"/>
      <c r="G453" s="43"/>
      <c r="H453" s="44"/>
      <c r="I453" s="43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3"/>
      <c r="BI453" s="42"/>
      <c r="BJ453" s="43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3"/>
      <c r="DJ453" s="43"/>
      <c r="DK453" s="43"/>
    </row>
    <row r="454" spans="1:115">
      <c r="A454" s="42"/>
      <c r="B454" s="43"/>
      <c r="C454" s="43"/>
      <c r="D454" s="43"/>
      <c r="E454" s="43"/>
      <c r="F454" s="43"/>
      <c r="G454" s="43"/>
      <c r="H454" s="44"/>
      <c r="I454" s="43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3"/>
      <c r="BI454" s="42"/>
      <c r="BJ454" s="43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3"/>
      <c r="DJ454" s="43"/>
      <c r="DK454" s="43"/>
    </row>
    <row r="455" spans="1:115">
      <c r="A455" s="42"/>
      <c r="B455" s="43"/>
      <c r="C455" s="43"/>
      <c r="D455" s="43"/>
      <c r="E455" s="43"/>
      <c r="F455" s="43"/>
      <c r="G455" s="43"/>
      <c r="H455" s="44"/>
      <c r="I455" s="43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3"/>
      <c r="BI455" s="42"/>
      <c r="BJ455" s="43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3"/>
      <c r="DJ455" s="43"/>
      <c r="DK455" s="43"/>
    </row>
    <row r="456" spans="1:115">
      <c r="A456" s="42"/>
      <c r="B456" s="43"/>
      <c r="C456" s="43"/>
      <c r="D456" s="43"/>
      <c r="E456" s="43"/>
      <c r="F456" s="43"/>
      <c r="G456" s="43"/>
      <c r="H456" s="44"/>
      <c r="I456" s="43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3"/>
      <c r="BI456" s="42"/>
      <c r="BJ456" s="43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3"/>
      <c r="DJ456" s="43"/>
      <c r="DK456" s="43"/>
    </row>
    <row r="457" spans="1:115">
      <c r="A457" s="42"/>
      <c r="B457" s="43"/>
      <c r="C457" s="43"/>
      <c r="D457" s="43"/>
      <c r="E457" s="43"/>
      <c r="F457" s="43"/>
      <c r="G457" s="43"/>
      <c r="H457" s="44"/>
      <c r="I457" s="43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3"/>
      <c r="BI457" s="42"/>
      <c r="BJ457" s="43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3"/>
      <c r="DJ457" s="43"/>
      <c r="DK457" s="43"/>
    </row>
    <row r="458" spans="1:115">
      <c r="A458" s="42"/>
      <c r="B458" s="43"/>
      <c r="C458" s="43"/>
      <c r="D458" s="43"/>
      <c r="E458" s="43"/>
      <c r="F458" s="43"/>
      <c r="G458" s="43"/>
      <c r="H458" s="44"/>
      <c r="I458" s="43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3"/>
      <c r="BI458" s="42"/>
      <c r="BJ458" s="43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3"/>
      <c r="DJ458" s="43"/>
      <c r="DK458" s="43"/>
    </row>
    <row r="459" spans="1:115">
      <c r="A459" s="42"/>
      <c r="B459" s="43"/>
      <c r="C459" s="43"/>
      <c r="D459" s="43"/>
      <c r="E459" s="43"/>
      <c r="F459" s="43"/>
      <c r="G459" s="43"/>
      <c r="H459" s="44"/>
      <c r="I459" s="43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3"/>
      <c r="BI459" s="42"/>
      <c r="BJ459" s="43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3"/>
      <c r="DJ459" s="43"/>
      <c r="DK459" s="43"/>
    </row>
    <row r="460" spans="1:115">
      <c r="A460" s="42"/>
      <c r="B460" s="43"/>
      <c r="C460" s="43"/>
      <c r="D460" s="43"/>
      <c r="E460" s="43"/>
      <c r="F460" s="43"/>
      <c r="G460" s="43"/>
      <c r="H460" s="44"/>
      <c r="I460" s="43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3"/>
      <c r="BI460" s="42"/>
      <c r="BJ460" s="43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3"/>
      <c r="DJ460" s="43"/>
      <c r="DK460" s="43"/>
    </row>
    <row r="461" spans="1:115">
      <c r="A461" s="42"/>
      <c r="B461" s="43"/>
      <c r="C461" s="43"/>
      <c r="D461" s="43"/>
      <c r="E461" s="43"/>
      <c r="F461" s="43"/>
      <c r="G461" s="43"/>
      <c r="H461" s="44"/>
      <c r="I461" s="43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3"/>
      <c r="BI461" s="42"/>
      <c r="BJ461" s="43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3"/>
      <c r="DJ461" s="43"/>
      <c r="DK461" s="43"/>
    </row>
    <row r="462" spans="1:115">
      <c r="A462" s="42"/>
      <c r="B462" s="43"/>
      <c r="C462" s="43"/>
      <c r="D462" s="43"/>
      <c r="E462" s="43"/>
      <c r="F462" s="43"/>
      <c r="G462" s="43"/>
      <c r="H462" s="44"/>
      <c r="I462" s="43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3"/>
      <c r="BI462" s="42"/>
      <c r="BJ462" s="43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3"/>
      <c r="DJ462" s="43"/>
      <c r="DK462" s="43"/>
    </row>
    <row r="463" spans="1:115">
      <c r="A463" s="42"/>
      <c r="B463" s="43"/>
      <c r="C463" s="43"/>
      <c r="D463" s="43"/>
      <c r="E463" s="43"/>
      <c r="F463" s="43"/>
      <c r="G463" s="43"/>
      <c r="H463" s="44"/>
      <c r="I463" s="43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3"/>
      <c r="BI463" s="42"/>
      <c r="BJ463" s="43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3"/>
      <c r="DJ463" s="43"/>
      <c r="DK463" s="43"/>
    </row>
    <row r="464" spans="1:115">
      <c r="A464" s="42"/>
      <c r="B464" s="43"/>
      <c r="C464" s="43"/>
      <c r="D464" s="43"/>
      <c r="E464" s="43"/>
      <c r="F464" s="43"/>
      <c r="G464" s="43"/>
      <c r="H464" s="44"/>
      <c r="I464" s="43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3"/>
      <c r="BI464" s="42"/>
      <c r="BJ464" s="43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3"/>
      <c r="DJ464" s="43"/>
      <c r="DK464" s="43"/>
    </row>
    <row r="465" spans="1:115">
      <c r="A465" s="42"/>
      <c r="B465" s="43"/>
      <c r="C465" s="43"/>
      <c r="D465" s="43"/>
      <c r="E465" s="43"/>
      <c r="F465" s="43"/>
      <c r="G465" s="43"/>
      <c r="H465" s="44"/>
      <c r="I465" s="43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3"/>
      <c r="BI465" s="42"/>
      <c r="BJ465" s="43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3"/>
      <c r="DJ465" s="43"/>
      <c r="DK465" s="43"/>
    </row>
    <row r="466" spans="1:115">
      <c r="A466" s="42"/>
      <c r="B466" s="43"/>
      <c r="C466" s="43"/>
      <c r="D466" s="43"/>
      <c r="E466" s="43"/>
      <c r="F466" s="43"/>
      <c r="G466" s="43"/>
      <c r="H466" s="44"/>
      <c r="I466" s="43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3"/>
      <c r="BI466" s="42"/>
      <c r="BJ466" s="43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3"/>
      <c r="DJ466" s="43"/>
      <c r="DK466" s="43"/>
    </row>
    <row r="467" spans="1:115">
      <c r="A467" s="42"/>
      <c r="B467" s="43"/>
      <c r="C467" s="43"/>
      <c r="D467" s="43"/>
      <c r="E467" s="43"/>
      <c r="F467" s="43"/>
      <c r="G467" s="43"/>
      <c r="H467" s="44"/>
      <c r="I467" s="43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3"/>
      <c r="BI467" s="42"/>
      <c r="BJ467" s="43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3"/>
      <c r="DJ467" s="43"/>
      <c r="DK467" s="43"/>
    </row>
    <row r="468" spans="1:115">
      <c r="A468" s="42"/>
      <c r="B468" s="43"/>
      <c r="C468" s="43"/>
      <c r="D468" s="43"/>
      <c r="E468" s="43"/>
      <c r="F468" s="43"/>
      <c r="G468" s="43"/>
      <c r="H468" s="44"/>
      <c r="I468" s="43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3"/>
      <c r="BI468" s="42"/>
      <c r="BJ468" s="43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3"/>
      <c r="DJ468" s="43"/>
      <c r="DK468" s="43"/>
    </row>
    <row r="469" spans="1:115">
      <c r="A469" s="42"/>
      <c r="B469" s="43"/>
      <c r="C469" s="43"/>
      <c r="D469" s="43"/>
      <c r="E469" s="43"/>
      <c r="F469" s="43"/>
      <c r="G469" s="43"/>
      <c r="H469" s="44"/>
      <c r="I469" s="43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3"/>
      <c r="BI469" s="42"/>
      <c r="BJ469" s="43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3"/>
      <c r="DJ469" s="43"/>
      <c r="DK469" s="43"/>
    </row>
    <row r="470" spans="1:115">
      <c r="A470" s="42"/>
      <c r="B470" s="43"/>
      <c r="C470" s="43"/>
      <c r="D470" s="43"/>
      <c r="E470" s="43"/>
      <c r="F470" s="43"/>
      <c r="G470" s="43"/>
      <c r="H470" s="44"/>
      <c r="I470" s="43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3"/>
      <c r="BI470" s="42"/>
      <c r="BJ470" s="43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3"/>
      <c r="DJ470" s="43"/>
      <c r="DK470" s="43"/>
    </row>
    <row r="471" spans="1:115">
      <c r="A471" s="42"/>
      <c r="B471" s="43"/>
      <c r="C471" s="43"/>
      <c r="D471" s="43"/>
      <c r="E471" s="43"/>
      <c r="F471" s="43"/>
      <c r="G471" s="43"/>
      <c r="H471" s="44"/>
      <c r="I471" s="43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3"/>
      <c r="BI471" s="42"/>
      <c r="BJ471" s="43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3"/>
      <c r="DJ471" s="43"/>
      <c r="DK471" s="43"/>
    </row>
    <row r="472" spans="1:115">
      <c r="A472" s="42"/>
      <c r="B472" s="43"/>
      <c r="C472" s="43"/>
      <c r="D472" s="43"/>
      <c r="E472" s="43"/>
      <c r="F472" s="43"/>
      <c r="G472" s="43"/>
      <c r="H472" s="44"/>
      <c r="I472" s="43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3"/>
      <c r="BI472" s="42"/>
      <c r="BJ472" s="43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3"/>
      <c r="DJ472" s="43"/>
      <c r="DK472" s="43"/>
    </row>
    <row r="473" spans="1:115">
      <c r="A473" s="42"/>
      <c r="B473" s="43"/>
      <c r="C473" s="43"/>
      <c r="D473" s="43"/>
      <c r="E473" s="43"/>
      <c r="F473" s="43"/>
      <c r="G473" s="43"/>
      <c r="H473" s="44"/>
      <c r="I473" s="43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3"/>
      <c r="BI473" s="42"/>
      <c r="BJ473" s="43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3"/>
      <c r="DJ473" s="43"/>
      <c r="DK473" s="43"/>
    </row>
    <row r="474" spans="1:115">
      <c r="A474" s="42"/>
      <c r="B474" s="43"/>
      <c r="C474" s="43"/>
      <c r="D474" s="43"/>
      <c r="E474" s="43"/>
      <c r="F474" s="43"/>
      <c r="G474" s="43"/>
      <c r="H474" s="44"/>
      <c r="I474" s="43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3"/>
      <c r="BI474" s="42"/>
      <c r="BJ474" s="43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3"/>
      <c r="DJ474" s="43"/>
      <c r="DK474" s="43"/>
    </row>
    <row r="475" spans="1:115">
      <c r="A475" s="42"/>
      <c r="B475" s="43"/>
      <c r="C475" s="43"/>
      <c r="D475" s="43"/>
      <c r="E475" s="43"/>
      <c r="F475" s="43"/>
      <c r="G475" s="43"/>
      <c r="H475" s="44"/>
      <c r="I475" s="43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3"/>
      <c r="BI475" s="42"/>
      <c r="BJ475" s="43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3"/>
      <c r="DJ475" s="43"/>
      <c r="DK475" s="43"/>
    </row>
    <row r="476" spans="1:115">
      <c r="A476" s="42"/>
      <c r="B476" s="43"/>
      <c r="C476" s="43"/>
      <c r="D476" s="43"/>
      <c r="E476" s="43"/>
      <c r="F476" s="43"/>
      <c r="G476" s="43"/>
      <c r="H476" s="44"/>
      <c r="I476" s="43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3"/>
      <c r="BI476" s="42"/>
      <c r="BJ476" s="43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3"/>
      <c r="DJ476" s="43"/>
      <c r="DK476" s="43"/>
    </row>
    <row r="477" spans="1:115">
      <c r="A477" s="42"/>
      <c r="B477" s="43"/>
      <c r="C477" s="43"/>
      <c r="D477" s="43"/>
      <c r="E477" s="43"/>
      <c r="F477" s="43"/>
      <c r="G477" s="43"/>
      <c r="H477" s="44"/>
      <c r="I477" s="43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3"/>
      <c r="BI477" s="42"/>
      <c r="BJ477" s="43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3"/>
      <c r="DJ477" s="43"/>
      <c r="DK477" s="43"/>
    </row>
    <row r="478" spans="1:115">
      <c r="A478" s="42"/>
      <c r="B478" s="43"/>
      <c r="C478" s="43"/>
      <c r="D478" s="43"/>
      <c r="E478" s="43"/>
      <c r="F478" s="43"/>
      <c r="G478" s="43"/>
      <c r="H478" s="44"/>
      <c r="I478" s="43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3"/>
      <c r="BI478" s="42"/>
      <c r="BJ478" s="43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3"/>
      <c r="DJ478" s="43"/>
      <c r="DK478" s="43"/>
    </row>
    <row r="479" spans="1:115">
      <c r="A479" s="42"/>
      <c r="B479" s="43"/>
      <c r="C479" s="43"/>
      <c r="D479" s="43"/>
      <c r="E479" s="43"/>
      <c r="F479" s="43"/>
      <c r="G479" s="43"/>
      <c r="H479" s="44"/>
      <c r="I479" s="43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3"/>
      <c r="BI479" s="42"/>
      <c r="BJ479" s="43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3"/>
      <c r="DJ479" s="43"/>
      <c r="DK479" s="43"/>
    </row>
    <row r="480" spans="1:115">
      <c r="A480" s="42"/>
      <c r="B480" s="43"/>
      <c r="C480" s="43"/>
      <c r="D480" s="43"/>
      <c r="E480" s="43"/>
      <c r="F480" s="43"/>
      <c r="G480" s="43"/>
      <c r="H480" s="44"/>
      <c r="I480" s="43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3"/>
      <c r="BI480" s="42"/>
      <c r="BJ480" s="43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3"/>
      <c r="DJ480" s="43"/>
      <c r="DK480" s="43"/>
    </row>
    <row r="481" spans="1:115">
      <c r="A481" s="42"/>
      <c r="B481" s="43"/>
      <c r="C481" s="43"/>
      <c r="D481" s="43"/>
      <c r="E481" s="43"/>
      <c r="F481" s="43"/>
      <c r="G481" s="43"/>
      <c r="H481" s="44"/>
      <c r="I481" s="43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3"/>
      <c r="BI481" s="42"/>
      <c r="BJ481" s="43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3"/>
      <c r="DJ481" s="43"/>
      <c r="DK481" s="43"/>
    </row>
    <row r="482" spans="1:115">
      <c r="A482" s="42"/>
      <c r="B482" s="43"/>
      <c r="C482" s="43"/>
      <c r="D482" s="43"/>
      <c r="E482" s="43"/>
      <c r="F482" s="43"/>
      <c r="G482" s="43"/>
      <c r="H482" s="44"/>
      <c r="I482" s="43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3"/>
      <c r="BI482" s="42"/>
      <c r="BJ482" s="43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3"/>
      <c r="DJ482" s="43"/>
      <c r="DK482" s="43"/>
    </row>
    <row r="483" spans="1:115">
      <c r="A483" s="42"/>
      <c r="B483" s="43"/>
      <c r="C483" s="43"/>
      <c r="D483" s="43"/>
      <c r="E483" s="43"/>
      <c r="F483" s="43"/>
      <c r="G483" s="43"/>
      <c r="H483" s="44"/>
      <c r="I483" s="43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3"/>
      <c r="BI483" s="42"/>
      <c r="BJ483" s="43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3"/>
      <c r="DJ483" s="43"/>
      <c r="DK483" s="43"/>
    </row>
    <row r="484" spans="1:115">
      <c r="A484" s="42"/>
      <c r="B484" s="43"/>
      <c r="C484" s="43"/>
      <c r="D484" s="43"/>
      <c r="E484" s="43"/>
      <c r="F484" s="43"/>
      <c r="G484" s="43"/>
      <c r="H484" s="44"/>
      <c r="I484" s="43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3"/>
      <c r="BI484" s="42"/>
      <c r="BJ484" s="43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3"/>
      <c r="DJ484" s="43"/>
      <c r="DK484" s="43"/>
    </row>
    <row r="485" spans="1:115">
      <c r="A485" s="42"/>
      <c r="B485" s="43"/>
      <c r="C485" s="43"/>
      <c r="D485" s="43"/>
      <c r="E485" s="43"/>
      <c r="F485" s="43"/>
      <c r="G485" s="43"/>
      <c r="H485" s="44"/>
      <c r="I485" s="43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3"/>
      <c r="BI485" s="42"/>
      <c r="BJ485" s="43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3"/>
      <c r="DJ485" s="43"/>
      <c r="DK485" s="43"/>
    </row>
    <row r="486" spans="1:115">
      <c r="A486" s="42"/>
      <c r="B486" s="43"/>
      <c r="C486" s="43"/>
      <c r="D486" s="43"/>
      <c r="E486" s="43"/>
      <c r="F486" s="43"/>
      <c r="G486" s="43"/>
      <c r="H486" s="44"/>
      <c r="I486" s="43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3"/>
      <c r="BI486" s="42"/>
      <c r="BJ486" s="43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3"/>
      <c r="DJ486" s="43"/>
      <c r="DK486" s="43"/>
    </row>
    <row r="487" spans="1:115">
      <c r="A487" s="42"/>
      <c r="B487" s="43"/>
      <c r="C487" s="43"/>
      <c r="D487" s="43"/>
      <c r="E487" s="43"/>
      <c r="F487" s="43"/>
      <c r="G487" s="43"/>
      <c r="H487" s="44"/>
      <c r="I487" s="43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3"/>
      <c r="BI487" s="42"/>
      <c r="BJ487" s="43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3"/>
      <c r="DJ487" s="43"/>
      <c r="DK487" s="43"/>
    </row>
    <row r="488" spans="1:115">
      <c r="A488" s="42"/>
      <c r="B488" s="43"/>
      <c r="C488" s="43"/>
      <c r="D488" s="43"/>
      <c r="E488" s="43"/>
      <c r="F488" s="43"/>
      <c r="G488" s="43"/>
      <c r="H488" s="44"/>
      <c r="I488" s="43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3"/>
      <c r="BI488" s="42"/>
      <c r="BJ488" s="43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3"/>
      <c r="DJ488" s="43"/>
      <c r="DK488" s="43"/>
    </row>
    <row r="489" spans="1:115">
      <c r="A489" s="42"/>
      <c r="B489" s="43"/>
      <c r="C489" s="43"/>
      <c r="D489" s="43"/>
      <c r="E489" s="43"/>
      <c r="F489" s="43"/>
      <c r="G489" s="43"/>
      <c r="H489" s="44"/>
      <c r="I489" s="43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3"/>
      <c r="BI489" s="42"/>
      <c r="BJ489" s="43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3"/>
      <c r="DJ489" s="43"/>
      <c r="DK489" s="43"/>
    </row>
    <row r="490" spans="1:115">
      <c r="A490" s="42"/>
      <c r="B490" s="43"/>
      <c r="C490" s="43"/>
      <c r="D490" s="43"/>
      <c r="E490" s="43"/>
      <c r="F490" s="43"/>
      <c r="G490" s="43"/>
      <c r="H490" s="44"/>
      <c r="I490" s="43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3"/>
      <c r="BI490" s="42"/>
      <c r="BJ490" s="43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3"/>
      <c r="DJ490" s="43"/>
      <c r="DK490" s="43"/>
    </row>
    <row r="491" spans="1:115">
      <c r="A491" s="42"/>
      <c r="B491" s="43"/>
      <c r="C491" s="43"/>
      <c r="D491" s="43"/>
      <c r="E491" s="43"/>
      <c r="F491" s="43"/>
      <c r="G491" s="43"/>
      <c r="H491" s="44"/>
      <c r="I491" s="43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3"/>
      <c r="BI491" s="42"/>
      <c r="BJ491" s="43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3"/>
      <c r="DJ491" s="43"/>
      <c r="DK491" s="43"/>
    </row>
    <row r="492" spans="1:115">
      <c r="A492" s="42"/>
      <c r="B492" s="43"/>
      <c r="C492" s="43"/>
      <c r="D492" s="43"/>
      <c r="E492" s="43"/>
      <c r="F492" s="43"/>
      <c r="G492" s="43"/>
      <c r="H492" s="44"/>
      <c r="I492" s="43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3"/>
      <c r="BI492" s="42"/>
      <c r="BJ492" s="43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3"/>
      <c r="DJ492" s="43"/>
      <c r="DK492" s="43"/>
    </row>
    <row r="493" spans="1:115">
      <c r="A493" s="42"/>
      <c r="B493" s="43"/>
      <c r="C493" s="43"/>
      <c r="D493" s="43"/>
      <c r="E493" s="43"/>
      <c r="F493" s="43"/>
      <c r="G493" s="43"/>
      <c r="H493" s="44"/>
      <c r="I493" s="43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3"/>
      <c r="BI493" s="42"/>
      <c r="BJ493" s="43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3"/>
      <c r="DJ493" s="43"/>
      <c r="DK493" s="43"/>
    </row>
    <row r="494" spans="1:115">
      <c r="A494" s="42"/>
      <c r="B494" s="43"/>
      <c r="C494" s="43"/>
      <c r="D494" s="43"/>
      <c r="E494" s="43"/>
      <c r="F494" s="43"/>
      <c r="G494" s="43"/>
      <c r="H494" s="44"/>
      <c r="I494" s="43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3"/>
      <c r="BI494" s="42"/>
      <c r="BJ494" s="43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3"/>
      <c r="DJ494" s="43"/>
      <c r="DK494" s="43"/>
    </row>
    <row r="495" spans="1:115">
      <c r="A495" s="42"/>
      <c r="B495" s="43"/>
      <c r="C495" s="43"/>
      <c r="D495" s="43"/>
      <c r="E495" s="43"/>
      <c r="F495" s="43"/>
      <c r="G495" s="43"/>
      <c r="H495" s="44"/>
      <c r="I495" s="43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3"/>
      <c r="BI495" s="42"/>
      <c r="BJ495" s="43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3"/>
      <c r="DJ495" s="43"/>
      <c r="DK495" s="43"/>
    </row>
    <row r="496" spans="1:115">
      <c r="A496" s="42"/>
      <c r="B496" s="43"/>
      <c r="C496" s="43"/>
      <c r="D496" s="43"/>
      <c r="E496" s="43"/>
      <c r="F496" s="43"/>
      <c r="G496" s="43"/>
      <c r="H496" s="44"/>
      <c r="I496" s="43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3"/>
      <c r="BI496" s="42"/>
      <c r="BJ496" s="43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3"/>
      <c r="DJ496" s="43"/>
      <c r="DK496" s="43"/>
    </row>
    <row r="497" spans="1:115">
      <c r="A497" s="42"/>
      <c r="B497" s="43"/>
      <c r="C497" s="43"/>
      <c r="D497" s="43"/>
      <c r="E497" s="43"/>
      <c r="F497" s="43"/>
      <c r="G497" s="43"/>
      <c r="H497" s="44"/>
      <c r="I497" s="43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3"/>
      <c r="BI497" s="42"/>
      <c r="BJ497" s="43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3"/>
      <c r="DJ497" s="43"/>
      <c r="DK497" s="43"/>
    </row>
    <row r="498" spans="1:115">
      <c r="A498" s="42"/>
      <c r="B498" s="43"/>
      <c r="C498" s="43"/>
      <c r="D498" s="43"/>
      <c r="E498" s="43"/>
      <c r="F498" s="43"/>
      <c r="G498" s="43"/>
      <c r="H498" s="44"/>
      <c r="I498" s="43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3"/>
      <c r="BI498" s="42"/>
      <c r="BJ498" s="43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3"/>
      <c r="DJ498" s="43"/>
      <c r="DK498" s="43"/>
    </row>
    <row r="499" spans="1:115">
      <c r="A499" s="42"/>
      <c r="B499" s="43"/>
      <c r="C499" s="43"/>
      <c r="D499" s="43"/>
      <c r="E499" s="43"/>
      <c r="F499" s="43"/>
      <c r="G499" s="43"/>
      <c r="H499" s="44"/>
      <c r="I499" s="43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3"/>
      <c r="BI499" s="42"/>
      <c r="BJ499" s="43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3"/>
      <c r="DJ499" s="43"/>
      <c r="DK499" s="43"/>
    </row>
    <row r="500" spans="1:115">
      <c r="A500" s="42"/>
      <c r="B500" s="43"/>
      <c r="C500" s="43"/>
      <c r="D500" s="43"/>
      <c r="E500" s="43"/>
      <c r="F500" s="43"/>
      <c r="G500" s="43"/>
      <c r="H500" s="44"/>
      <c r="I500" s="43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3"/>
      <c r="BI500" s="42"/>
      <c r="BJ500" s="43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3"/>
      <c r="DJ500" s="43"/>
      <c r="DK500" s="43"/>
    </row>
    <row r="501" spans="1:115">
      <c r="A501" s="42"/>
      <c r="B501" s="43"/>
      <c r="C501" s="43"/>
      <c r="D501" s="43"/>
      <c r="E501" s="43"/>
      <c r="F501" s="43"/>
      <c r="G501" s="43"/>
      <c r="H501" s="44"/>
      <c r="I501" s="43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3"/>
      <c r="BI501" s="42"/>
      <c r="BJ501" s="43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3"/>
      <c r="DJ501" s="43"/>
      <c r="DK501" s="43"/>
    </row>
    <row r="502" spans="1:115">
      <c r="A502" s="42"/>
      <c r="B502" s="43"/>
      <c r="C502" s="43"/>
      <c r="D502" s="43"/>
      <c r="E502" s="43"/>
      <c r="F502" s="43"/>
      <c r="G502" s="43"/>
      <c r="H502" s="44"/>
      <c r="I502" s="43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3"/>
      <c r="BI502" s="42"/>
      <c r="BJ502" s="43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3"/>
      <c r="DJ502" s="43"/>
      <c r="DK502" s="43"/>
    </row>
    <row r="503" spans="1:115">
      <c r="A503" s="42"/>
      <c r="B503" s="43"/>
      <c r="C503" s="43"/>
      <c r="D503" s="43"/>
      <c r="E503" s="43"/>
      <c r="F503" s="43"/>
      <c r="G503" s="43"/>
      <c r="H503" s="44"/>
      <c r="I503" s="43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3"/>
      <c r="BI503" s="42"/>
      <c r="BJ503" s="43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3"/>
      <c r="DJ503" s="43"/>
      <c r="DK503" s="43"/>
    </row>
    <row r="504" spans="1:115">
      <c r="A504" s="42"/>
      <c r="B504" s="43"/>
      <c r="C504" s="43"/>
      <c r="D504" s="43"/>
      <c r="E504" s="43"/>
      <c r="F504" s="43"/>
      <c r="G504" s="43"/>
      <c r="H504" s="44"/>
      <c r="I504" s="43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3"/>
      <c r="BI504" s="42"/>
      <c r="BJ504" s="43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3"/>
      <c r="DJ504" s="43"/>
      <c r="DK504" s="43"/>
    </row>
    <row r="505" spans="1:11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  <c r="BD505" s="45"/>
      <c r="BE505" s="45"/>
      <c r="BF505" s="45"/>
      <c r="BG505" s="45"/>
      <c r="BH505" s="45"/>
      <c r="BI505" s="45"/>
      <c r="BJ505" s="45"/>
      <c r="BK505" s="45"/>
      <c r="BL505" s="45"/>
      <c r="BM505" s="45"/>
      <c r="BN505" s="45"/>
      <c r="BO505" s="45"/>
      <c r="BP505" s="45"/>
      <c r="BQ505" s="45"/>
      <c r="BR505" s="45"/>
      <c r="BS505" s="45"/>
      <c r="BT505" s="45"/>
      <c r="BU505" s="45"/>
      <c r="BV505" s="45"/>
      <c r="BW505" s="45"/>
      <c r="BX505" s="45"/>
      <c r="BY505" s="45"/>
      <c r="BZ505" s="45"/>
      <c r="CA505" s="45"/>
      <c r="CB505" s="45"/>
      <c r="CC505" s="45"/>
      <c r="CD505" s="45"/>
      <c r="CE505" s="45"/>
      <c r="CF505" s="45"/>
      <c r="CG505" s="45"/>
      <c r="CH505" s="45"/>
      <c r="CI505" s="45"/>
      <c r="CJ505" s="45"/>
      <c r="CK505" s="45"/>
      <c r="CL505" s="45"/>
      <c r="CM505" s="45"/>
      <c r="CN505" s="45"/>
      <c r="CO505" s="45"/>
      <c r="CP505" s="45"/>
      <c r="CQ505" s="45"/>
      <c r="CR505" s="45"/>
      <c r="CS505" s="45"/>
      <c r="CT505" s="45"/>
      <c r="CU505" s="45"/>
      <c r="CV505" s="45"/>
      <c r="CW505" s="45"/>
      <c r="CX505" s="45"/>
      <c r="CY505" s="45"/>
      <c r="CZ505" s="45"/>
      <c r="DA505" s="45"/>
      <c r="DB505" s="45"/>
      <c r="DC505" s="45"/>
      <c r="DD505" s="45"/>
      <c r="DE505" s="45"/>
      <c r="DF505" s="45"/>
      <c r="DG505" s="45"/>
      <c r="DH505" s="45"/>
      <c r="DI505" s="45"/>
      <c r="DJ505" s="45"/>
      <c r="DK505" s="45"/>
    </row>
    <row r="506" spans="1:11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  <c r="BD506" s="45"/>
      <c r="BE506" s="45"/>
      <c r="BF506" s="45"/>
      <c r="BG506" s="45"/>
      <c r="BH506" s="45"/>
      <c r="BI506" s="45"/>
      <c r="BJ506" s="45"/>
      <c r="BK506" s="45"/>
      <c r="BL506" s="45"/>
      <c r="BM506" s="45"/>
      <c r="BN506" s="45"/>
      <c r="BO506" s="45"/>
      <c r="BP506" s="45"/>
      <c r="BQ506" s="45"/>
      <c r="BR506" s="45"/>
      <c r="BS506" s="45"/>
      <c r="BT506" s="45"/>
      <c r="BU506" s="45"/>
      <c r="BV506" s="45"/>
      <c r="BW506" s="45"/>
      <c r="BX506" s="45"/>
      <c r="BY506" s="45"/>
      <c r="BZ506" s="45"/>
      <c r="CA506" s="45"/>
      <c r="CB506" s="45"/>
      <c r="CC506" s="45"/>
      <c r="CD506" s="45"/>
      <c r="CE506" s="45"/>
      <c r="CF506" s="45"/>
      <c r="CG506" s="45"/>
      <c r="CH506" s="45"/>
      <c r="CI506" s="45"/>
      <c r="CJ506" s="45"/>
      <c r="CK506" s="45"/>
      <c r="CL506" s="45"/>
      <c r="CM506" s="45"/>
      <c r="CN506" s="45"/>
      <c r="CO506" s="45"/>
      <c r="CP506" s="45"/>
      <c r="CQ506" s="45"/>
      <c r="CR506" s="45"/>
      <c r="CS506" s="45"/>
      <c r="CT506" s="45"/>
      <c r="CU506" s="45"/>
      <c r="CV506" s="45"/>
      <c r="CW506" s="45"/>
      <c r="CX506" s="45"/>
      <c r="CY506" s="45"/>
      <c r="CZ506" s="45"/>
      <c r="DA506" s="45"/>
      <c r="DB506" s="45"/>
      <c r="DC506" s="45"/>
      <c r="DD506" s="45"/>
      <c r="DE506" s="45"/>
      <c r="DF506" s="45"/>
      <c r="DG506" s="45"/>
      <c r="DH506" s="45"/>
      <c r="DI506" s="45"/>
      <c r="DJ506" s="45"/>
      <c r="DK506" s="45"/>
    </row>
    <row r="507" spans="1:11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  <c r="BD507" s="45"/>
      <c r="BE507" s="45"/>
      <c r="BF507" s="45"/>
      <c r="BG507" s="45"/>
      <c r="BH507" s="45"/>
      <c r="BI507" s="45"/>
      <c r="BJ507" s="45"/>
      <c r="BK507" s="45"/>
      <c r="BL507" s="45"/>
      <c r="BM507" s="45"/>
      <c r="BN507" s="45"/>
      <c r="BO507" s="45"/>
      <c r="BP507" s="45"/>
      <c r="BQ507" s="45"/>
      <c r="BR507" s="45"/>
      <c r="BS507" s="45"/>
      <c r="BT507" s="45"/>
      <c r="BU507" s="45"/>
      <c r="BV507" s="45"/>
      <c r="BW507" s="45"/>
      <c r="BX507" s="45"/>
      <c r="BY507" s="45"/>
      <c r="BZ507" s="45"/>
      <c r="CA507" s="45"/>
      <c r="CB507" s="45"/>
      <c r="CC507" s="45"/>
      <c r="CD507" s="45"/>
      <c r="CE507" s="45"/>
      <c r="CF507" s="45"/>
      <c r="CG507" s="45"/>
      <c r="CH507" s="45"/>
      <c r="CI507" s="45"/>
      <c r="CJ507" s="45"/>
      <c r="CK507" s="45"/>
      <c r="CL507" s="45"/>
      <c r="CM507" s="45"/>
      <c r="CN507" s="45"/>
      <c r="CO507" s="45"/>
      <c r="CP507" s="45"/>
      <c r="CQ507" s="45"/>
      <c r="CR507" s="45"/>
      <c r="CS507" s="45"/>
      <c r="CT507" s="45"/>
      <c r="CU507" s="45"/>
      <c r="CV507" s="45"/>
      <c r="CW507" s="45"/>
      <c r="CX507" s="45"/>
      <c r="CY507" s="45"/>
      <c r="CZ507" s="45"/>
      <c r="DA507" s="45"/>
      <c r="DB507" s="45"/>
      <c r="DC507" s="45"/>
      <c r="DD507" s="45"/>
      <c r="DE507" s="45"/>
      <c r="DF507" s="45"/>
      <c r="DG507" s="45"/>
      <c r="DH507" s="45"/>
      <c r="DI507" s="45"/>
      <c r="DJ507" s="45"/>
      <c r="DK507" s="45"/>
    </row>
    <row r="508" spans="1:11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  <c r="BD508" s="45"/>
      <c r="BE508" s="45"/>
      <c r="BF508" s="45"/>
      <c r="BG508" s="45"/>
      <c r="BH508" s="45"/>
      <c r="BI508" s="45"/>
      <c r="BJ508" s="45"/>
      <c r="BK508" s="45"/>
      <c r="BL508" s="45"/>
      <c r="BM508" s="45"/>
      <c r="BN508" s="45"/>
      <c r="BO508" s="45"/>
      <c r="BP508" s="45"/>
      <c r="BQ508" s="45"/>
      <c r="BR508" s="45"/>
      <c r="BS508" s="45"/>
      <c r="BT508" s="45"/>
      <c r="BU508" s="45"/>
      <c r="BV508" s="45"/>
      <c r="BW508" s="45"/>
      <c r="BX508" s="45"/>
      <c r="BY508" s="45"/>
      <c r="BZ508" s="45"/>
      <c r="CA508" s="45"/>
      <c r="CB508" s="45"/>
      <c r="CC508" s="45"/>
      <c r="CD508" s="45"/>
      <c r="CE508" s="45"/>
      <c r="CF508" s="45"/>
      <c r="CG508" s="45"/>
      <c r="CH508" s="45"/>
      <c r="CI508" s="45"/>
      <c r="CJ508" s="45"/>
      <c r="CK508" s="45"/>
      <c r="CL508" s="45"/>
      <c r="CM508" s="45"/>
      <c r="CN508" s="45"/>
      <c r="CO508" s="45"/>
      <c r="CP508" s="45"/>
      <c r="CQ508" s="45"/>
      <c r="CR508" s="45"/>
      <c r="CS508" s="45"/>
      <c r="CT508" s="45"/>
      <c r="CU508" s="45"/>
      <c r="CV508" s="45"/>
      <c r="CW508" s="45"/>
      <c r="CX508" s="45"/>
      <c r="CY508" s="45"/>
      <c r="CZ508" s="45"/>
      <c r="DA508" s="45"/>
      <c r="DB508" s="45"/>
      <c r="DC508" s="45"/>
      <c r="DD508" s="45"/>
      <c r="DE508" s="45"/>
      <c r="DF508" s="45"/>
      <c r="DG508" s="45"/>
      <c r="DH508" s="45"/>
      <c r="DI508" s="45"/>
      <c r="DJ508" s="45"/>
      <c r="DK508" s="45"/>
    </row>
    <row r="509" spans="1:11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  <c r="BD509" s="45"/>
      <c r="BE509" s="45"/>
      <c r="BF509" s="45"/>
      <c r="BG509" s="45"/>
      <c r="BH509" s="45"/>
      <c r="BI509" s="45"/>
      <c r="BJ509" s="45"/>
      <c r="BK509" s="45"/>
      <c r="BL509" s="45"/>
      <c r="BM509" s="45"/>
      <c r="BN509" s="45"/>
      <c r="BO509" s="45"/>
      <c r="BP509" s="45"/>
      <c r="BQ509" s="45"/>
      <c r="BR509" s="45"/>
      <c r="BS509" s="45"/>
      <c r="BT509" s="45"/>
      <c r="BU509" s="45"/>
      <c r="BV509" s="45"/>
      <c r="BW509" s="45"/>
      <c r="BX509" s="45"/>
      <c r="BY509" s="45"/>
      <c r="BZ509" s="45"/>
      <c r="CA509" s="45"/>
      <c r="CB509" s="45"/>
      <c r="CC509" s="45"/>
      <c r="CD509" s="45"/>
      <c r="CE509" s="45"/>
      <c r="CF509" s="45"/>
      <c r="CG509" s="45"/>
      <c r="CH509" s="45"/>
      <c r="CI509" s="45"/>
      <c r="CJ509" s="45"/>
      <c r="CK509" s="45"/>
      <c r="CL509" s="45"/>
      <c r="CM509" s="45"/>
      <c r="CN509" s="45"/>
      <c r="CO509" s="45"/>
      <c r="CP509" s="45"/>
      <c r="CQ509" s="45"/>
      <c r="CR509" s="45"/>
      <c r="CS509" s="45"/>
      <c r="CT509" s="45"/>
      <c r="CU509" s="45"/>
      <c r="CV509" s="45"/>
      <c r="CW509" s="45"/>
      <c r="CX509" s="45"/>
      <c r="CY509" s="45"/>
      <c r="CZ509" s="45"/>
      <c r="DA509" s="45"/>
      <c r="DB509" s="45"/>
      <c r="DC509" s="45"/>
      <c r="DD509" s="45"/>
      <c r="DE509" s="45"/>
      <c r="DF509" s="45"/>
      <c r="DG509" s="45"/>
      <c r="DH509" s="45"/>
      <c r="DI509" s="45"/>
      <c r="DJ509" s="45"/>
      <c r="DK509" s="45"/>
    </row>
    <row r="510" spans="1:11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  <c r="BD510" s="45"/>
      <c r="BE510" s="45"/>
      <c r="BF510" s="45"/>
      <c r="BG510" s="45"/>
      <c r="BH510" s="45"/>
      <c r="BI510" s="45"/>
      <c r="BJ510" s="45"/>
      <c r="BK510" s="45"/>
      <c r="BL510" s="45"/>
      <c r="BM510" s="45"/>
      <c r="BN510" s="45"/>
      <c r="BO510" s="45"/>
      <c r="BP510" s="45"/>
      <c r="BQ510" s="45"/>
      <c r="BR510" s="45"/>
      <c r="BS510" s="45"/>
      <c r="BT510" s="45"/>
      <c r="BU510" s="45"/>
      <c r="BV510" s="45"/>
      <c r="BW510" s="45"/>
      <c r="BX510" s="45"/>
      <c r="BY510" s="45"/>
      <c r="BZ510" s="45"/>
      <c r="CA510" s="45"/>
      <c r="CB510" s="45"/>
      <c r="CC510" s="45"/>
      <c r="CD510" s="45"/>
      <c r="CE510" s="45"/>
      <c r="CF510" s="45"/>
      <c r="CG510" s="45"/>
      <c r="CH510" s="45"/>
      <c r="CI510" s="45"/>
      <c r="CJ510" s="45"/>
      <c r="CK510" s="45"/>
      <c r="CL510" s="45"/>
      <c r="CM510" s="45"/>
      <c r="CN510" s="45"/>
      <c r="CO510" s="45"/>
      <c r="CP510" s="45"/>
      <c r="CQ510" s="45"/>
      <c r="CR510" s="45"/>
      <c r="CS510" s="45"/>
      <c r="CT510" s="45"/>
      <c r="CU510" s="45"/>
      <c r="CV510" s="45"/>
      <c r="CW510" s="45"/>
      <c r="CX510" s="45"/>
      <c r="CY510" s="45"/>
      <c r="CZ510" s="45"/>
      <c r="DA510" s="45"/>
      <c r="DB510" s="45"/>
      <c r="DC510" s="45"/>
      <c r="DD510" s="45"/>
      <c r="DE510" s="45"/>
      <c r="DF510" s="45"/>
      <c r="DG510" s="45"/>
      <c r="DH510" s="45"/>
      <c r="DI510" s="45"/>
      <c r="DJ510" s="45"/>
      <c r="DK510" s="45"/>
    </row>
  </sheetData>
  <mergeCells count="4">
    <mergeCell ref="A1:DK1"/>
    <mergeCell ref="A3:I3"/>
    <mergeCell ref="J3:BH3"/>
    <mergeCell ref="BI3:DI3"/>
  </mergeCells>
  <conditionalFormatting sqref="A504:DK504">
    <cfRule type="expression" dxfId="67" priority="1" stopIfTrue="1">
      <formula>$DK504="PENDIENTE"</formula>
    </cfRule>
    <cfRule type="expression" dxfId="66" priority="2" stopIfTrue="1">
      <formula>$DK504="CORREGIR"</formula>
    </cfRule>
    <cfRule type="expression" dxfId="65" priority="3" stopIfTrue="1">
      <formula>$DK504="CORREGIDO"</formula>
    </cfRule>
    <cfRule type="expression" dxfId="64" priority="4" stopIfTrue="1">
      <formula>$DK504="REGISTRADO"</formula>
    </cfRule>
    <cfRule type="expression" dxfId="63" priority="5" stopIfTrue="1">
      <formula>$DK504="ANULADO"</formula>
    </cfRule>
  </conditionalFormatting>
  <conditionalFormatting sqref="A4:DK503">
    <cfRule type="expression" dxfId="62" priority="6" stopIfTrue="1">
      <formula>$DK4="PENDIENTE"</formula>
    </cfRule>
    <cfRule type="expression" dxfId="61" priority="7" stopIfTrue="1">
      <formula>$DK4="REGISTRADO"</formula>
    </cfRule>
    <cfRule type="expression" dxfId="60" priority="8" stopIfTrue="1">
      <formula>$DK4="CORREGIR"</formula>
    </cfRule>
    <cfRule type="expression" dxfId="59" priority="9" stopIfTrue="1">
      <formula>$DK4="CORREGIDO"</formula>
    </cfRule>
    <cfRule type="expression" dxfId="58" priority="10" stopIfTrue="1">
      <formula>$DK4="ANULADO"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Valor no valido" error="Seleccione un valor de la lista." xr:uid="{856B25D4-CCA0-48C3-A9DE-4AFB27A24C74}">
          <x14:formula1>
            <xm:f>CONFIGURACION!$B$4:$B$30</xm:f>
          </x14:formula1>
          <xm:sqref>B5:B504</xm:sqref>
        </x14:dataValidation>
        <x14:dataValidation type="list" allowBlank="1" showInputMessage="1" showErrorMessage="1" errorTitle="Valor no valido" error="Seleccione un valor de la lista." xr:uid="{F39D884E-CFC6-4EEC-B278-6BE6B86B5E6F}">
          <x14:formula1>
            <xm:f>CONFIGURACION!$K$4:$K$9</xm:f>
          </x14:formula1>
          <xm:sqref>D5:D504</xm:sqref>
        </x14:dataValidation>
        <x14:dataValidation type="list" allowBlank="1" showInputMessage="1" showErrorMessage="1" errorTitle="Valor no valido" error="Seleccione un valor de la lista." xr:uid="{DCEBEF6D-4F24-4E0D-A903-4317E13802D5}">
          <x14:formula1>
            <xm:f>CONFIGURACION!$F$4:$F$50</xm:f>
          </x14:formula1>
          <xm:sqref>F5:F504</xm:sqref>
        </x14:dataValidation>
        <x14:dataValidation type="list" allowBlank="1" showInputMessage="1" showErrorMessage="1" errorTitle="Valor no valido" error="Seleccione un valor de la lista." xr:uid="{4274FAA1-08EB-4D2D-90A2-238F77BF67E5}">
          <x14:formula1>
            <xm:f>CAT_MATERIALES!$A$2:$A$565</xm:f>
          </x14:formula1>
          <xm:sqref>I5:I504</xm:sqref>
        </x14:dataValidation>
        <x14:dataValidation type="list" allowBlank="1" showInputMessage="1" showErrorMessage="1" errorTitle="Valor no valido" error="Seleccione un valor de la lista." xr:uid="{A7A3E1CE-FC72-424F-810B-381D3568636F}">
          <x14:formula1>
            <xm:f>CONFIGURACION!$I$4:$I$8</xm:f>
          </x14:formula1>
          <xm:sqref>DI5:DI504</xm:sqref>
        </x14:dataValidation>
        <x14:dataValidation type="list" allowBlank="1" showInputMessage="1" showErrorMessage="1" errorTitle="Valor no valido" error="Seleccione una opcion de la lista." xr:uid="{ACFB6729-43F9-4C20-B2C2-805366D2BC66}">
          <x14:formula1>
            <xm:f>CONFIGURACION!$I$4:$I$8</xm:f>
          </x14:formula1>
          <xm:sqref>DK5:DK504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DK510"/>
  <sheetViews>
    <sheetView zoomScaleNormal="100" workbookViewId="0">
      <selection activeCell="G31" sqref="G31"/>
    </sheetView>
  </sheetViews>
  <sheetFormatPr baseColWidth="10" defaultColWidth="9" defaultRowHeight="13.8"/>
  <cols>
    <col min="1" max="1" width="13.59765625" customWidth="1"/>
    <col min="2" max="2" width="11.59765625" customWidth="1"/>
    <col min="3" max="3" width="12.59765625" customWidth="1"/>
    <col min="4" max="4" width="15.59765625" customWidth="1"/>
    <col min="5" max="5" width="20.59765625" customWidth="1"/>
    <col min="6" max="6" width="15.59765625" customWidth="1"/>
    <col min="7" max="7" width="18.59765625" customWidth="1"/>
    <col min="8" max="8" width="16.59765625" customWidth="1"/>
    <col min="9" max="9" width="14.59765625" customWidth="1"/>
    <col min="10" max="14" width="8.59765625" customWidth="1"/>
    <col min="15" max="59" width="8.59765625" hidden="1" customWidth="1"/>
    <col min="60" max="60" width="14.59765625" customWidth="1"/>
    <col min="61" max="61" width="13.59765625" customWidth="1"/>
    <col min="62" max="62" width="11.59765625" customWidth="1"/>
    <col min="63" max="67" width="8.59765625" customWidth="1"/>
    <col min="68" max="112" width="8.59765625" hidden="1" customWidth="1"/>
    <col min="113" max="114" width="14.59765625" customWidth="1"/>
    <col min="115" max="115" width="16.59765625" customWidth="1"/>
    <col min="116" max="221" width="0" hidden="1" customWidth="1"/>
  </cols>
  <sheetData>
    <row r="1" spans="1:115" ht="27.9" customHeight="1">
      <c r="A1" s="119" t="s">
        <v>1262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</row>
    <row r="2" spans="1:115" ht="14.25" customHeight="1"/>
    <row r="3" spans="1:115" ht="15" customHeight="1">
      <c r="A3" s="120" t="s">
        <v>1268</v>
      </c>
      <c r="B3" s="120"/>
      <c r="C3" s="120"/>
      <c r="D3" s="120"/>
      <c r="E3" s="120"/>
      <c r="F3" s="120"/>
      <c r="G3" s="120"/>
      <c r="H3" s="120"/>
      <c r="I3" s="120"/>
      <c r="J3" s="121" t="s">
        <v>1246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2" t="s">
        <v>1260</v>
      </c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22"/>
      <c r="DA3" s="122"/>
      <c r="DB3" s="122"/>
      <c r="DC3" s="122"/>
      <c r="DD3" s="122"/>
      <c r="DE3" s="122"/>
      <c r="DF3" s="122"/>
      <c r="DG3" s="122"/>
      <c r="DH3" s="122"/>
      <c r="DI3" s="122"/>
      <c r="DJ3" s="26" t="s">
        <v>24</v>
      </c>
      <c r="DK3" s="26" t="s">
        <v>25</v>
      </c>
    </row>
    <row r="4" spans="1:115" ht="27.9" customHeight="1">
      <c r="A4" s="27" t="s">
        <v>26</v>
      </c>
      <c r="B4" s="27" t="s">
        <v>27</v>
      </c>
      <c r="C4" s="27" t="s">
        <v>6</v>
      </c>
      <c r="D4" s="27" t="s">
        <v>28</v>
      </c>
      <c r="E4" s="27" t="s">
        <v>29</v>
      </c>
      <c r="F4" s="27" t="s">
        <v>47</v>
      </c>
      <c r="G4" s="27" t="s">
        <v>31</v>
      </c>
      <c r="H4" s="27" t="s">
        <v>1259</v>
      </c>
      <c r="I4" s="27" t="s">
        <v>48</v>
      </c>
      <c r="J4" s="27">
        <v>1</v>
      </c>
      <c r="K4" s="27">
        <v>2</v>
      </c>
      <c r="L4" s="27">
        <v>3</v>
      </c>
      <c r="M4" s="27">
        <v>4</v>
      </c>
      <c r="N4" s="27">
        <v>5</v>
      </c>
      <c r="O4" s="27">
        <v>6</v>
      </c>
      <c r="P4" s="27">
        <v>7</v>
      </c>
      <c r="Q4" s="27">
        <v>8</v>
      </c>
      <c r="R4" s="27">
        <v>9</v>
      </c>
      <c r="S4" s="27">
        <v>10</v>
      </c>
      <c r="T4" s="27">
        <v>11</v>
      </c>
      <c r="U4" s="27">
        <v>12</v>
      </c>
      <c r="V4" s="27">
        <v>13</v>
      </c>
      <c r="W4" s="27">
        <v>14</v>
      </c>
      <c r="X4" s="27">
        <v>15</v>
      </c>
      <c r="Y4" s="27">
        <v>16</v>
      </c>
      <c r="Z4" s="27">
        <v>17</v>
      </c>
      <c r="AA4" s="27">
        <v>18</v>
      </c>
      <c r="AB4" s="27">
        <v>19</v>
      </c>
      <c r="AC4" s="27">
        <v>20</v>
      </c>
      <c r="AD4" s="27">
        <v>21</v>
      </c>
      <c r="AE4" s="27">
        <v>22</v>
      </c>
      <c r="AF4" s="27">
        <v>23</v>
      </c>
      <c r="AG4" s="27">
        <v>24</v>
      </c>
      <c r="AH4" s="27">
        <v>25</v>
      </c>
      <c r="AI4" s="27">
        <v>26</v>
      </c>
      <c r="AJ4" s="27">
        <v>27</v>
      </c>
      <c r="AK4" s="27">
        <v>28</v>
      </c>
      <c r="AL4" s="27">
        <v>29</v>
      </c>
      <c r="AM4" s="27">
        <v>30</v>
      </c>
      <c r="AN4" s="27">
        <v>31</v>
      </c>
      <c r="AO4" s="27">
        <v>32</v>
      </c>
      <c r="AP4" s="27">
        <v>33</v>
      </c>
      <c r="AQ4" s="27">
        <v>34</v>
      </c>
      <c r="AR4" s="27">
        <v>35</v>
      </c>
      <c r="AS4" s="27">
        <v>36</v>
      </c>
      <c r="AT4" s="27">
        <v>37</v>
      </c>
      <c r="AU4" s="27">
        <v>38</v>
      </c>
      <c r="AV4" s="27">
        <v>39</v>
      </c>
      <c r="AW4" s="27">
        <v>40</v>
      </c>
      <c r="AX4" s="27">
        <v>41</v>
      </c>
      <c r="AY4" s="27">
        <v>42</v>
      </c>
      <c r="AZ4" s="27">
        <v>43</v>
      </c>
      <c r="BA4" s="27">
        <v>44</v>
      </c>
      <c r="BB4" s="27">
        <v>45</v>
      </c>
      <c r="BC4" s="27">
        <v>46</v>
      </c>
      <c r="BD4" s="27">
        <v>47</v>
      </c>
      <c r="BE4" s="27">
        <v>48</v>
      </c>
      <c r="BF4" s="27">
        <v>49</v>
      </c>
      <c r="BG4" s="27">
        <v>50</v>
      </c>
      <c r="BH4" s="27" t="s">
        <v>1256</v>
      </c>
      <c r="BI4" s="27" t="s">
        <v>26</v>
      </c>
      <c r="BJ4" s="27" t="s">
        <v>27</v>
      </c>
      <c r="BK4" s="27">
        <v>1</v>
      </c>
      <c r="BL4" s="27">
        <v>2</v>
      </c>
      <c r="BM4" s="27">
        <v>3</v>
      </c>
      <c r="BN4" s="27">
        <v>4</v>
      </c>
      <c r="BO4" s="27">
        <v>5</v>
      </c>
      <c r="BP4" s="27">
        <v>6</v>
      </c>
      <c r="BQ4" s="27">
        <v>7</v>
      </c>
      <c r="BR4" s="27">
        <v>8</v>
      </c>
      <c r="BS4" s="27">
        <v>9</v>
      </c>
      <c r="BT4" s="27">
        <v>10</v>
      </c>
      <c r="BU4" s="27">
        <v>11</v>
      </c>
      <c r="BV4" s="27">
        <v>12</v>
      </c>
      <c r="BW4" s="27">
        <v>13</v>
      </c>
      <c r="BX4" s="27">
        <v>14</v>
      </c>
      <c r="BY4" s="27">
        <v>15</v>
      </c>
      <c r="BZ4" s="27">
        <v>16</v>
      </c>
      <c r="CA4" s="27">
        <v>17</v>
      </c>
      <c r="CB4" s="27">
        <v>18</v>
      </c>
      <c r="CC4" s="27">
        <v>19</v>
      </c>
      <c r="CD4" s="27">
        <v>20</v>
      </c>
      <c r="CE4" s="27">
        <v>21</v>
      </c>
      <c r="CF4" s="27">
        <v>22</v>
      </c>
      <c r="CG4" s="27">
        <v>23</v>
      </c>
      <c r="CH4" s="27">
        <v>24</v>
      </c>
      <c r="CI4" s="27">
        <v>25</v>
      </c>
      <c r="CJ4" s="27">
        <v>26</v>
      </c>
      <c r="CK4" s="27">
        <v>27</v>
      </c>
      <c r="CL4" s="27">
        <v>28</v>
      </c>
      <c r="CM4" s="27">
        <v>29</v>
      </c>
      <c r="CN4" s="27">
        <v>30</v>
      </c>
      <c r="CO4" s="27">
        <v>31</v>
      </c>
      <c r="CP4" s="27">
        <v>32</v>
      </c>
      <c r="CQ4" s="27">
        <v>33</v>
      </c>
      <c r="CR4" s="27">
        <v>34</v>
      </c>
      <c r="CS4" s="27">
        <v>35</v>
      </c>
      <c r="CT4" s="27">
        <v>36</v>
      </c>
      <c r="CU4" s="27">
        <v>37</v>
      </c>
      <c r="CV4" s="27">
        <v>38</v>
      </c>
      <c r="CW4" s="27">
        <v>39</v>
      </c>
      <c r="CX4" s="27">
        <v>40</v>
      </c>
      <c r="CY4" s="27">
        <v>41</v>
      </c>
      <c r="CZ4" s="27">
        <v>42</v>
      </c>
      <c r="DA4" s="27">
        <v>43</v>
      </c>
      <c r="DB4" s="27">
        <v>44</v>
      </c>
      <c r="DC4" s="27">
        <v>45</v>
      </c>
      <c r="DD4" s="27">
        <v>46</v>
      </c>
      <c r="DE4" s="27">
        <v>47</v>
      </c>
      <c r="DF4" s="27">
        <v>48</v>
      </c>
      <c r="DG4" s="27">
        <v>49</v>
      </c>
      <c r="DH4" s="27">
        <v>50</v>
      </c>
      <c r="DI4" s="27" t="s">
        <v>1256</v>
      </c>
      <c r="DJ4" s="27" t="s">
        <v>24</v>
      </c>
      <c r="DK4" s="27" t="s">
        <v>25</v>
      </c>
    </row>
    <row r="5" spans="1:115" ht="14.25" customHeight="1">
      <c r="A5" s="42"/>
      <c r="B5" s="43"/>
      <c r="C5" s="43"/>
      <c r="D5" s="43"/>
      <c r="E5" s="43"/>
      <c r="F5" s="43"/>
      <c r="G5" s="43"/>
      <c r="H5" s="44"/>
      <c r="I5" s="43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3"/>
      <c r="BI5" s="42"/>
      <c r="BJ5" s="43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3"/>
      <c r="DJ5" s="43"/>
      <c r="DK5" s="43"/>
    </row>
    <row r="6" spans="1:115" ht="14.25" customHeight="1">
      <c r="A6" s="42"/>
      <c r="B6" s="43"/>
      <c r="C6" s="43"/>
      <c r="D6" s="43"/>
      <c r="E6" s="43"/>
      <c r="F6" s="43"/>
      <c r="G6" s="43"/>
      <c r="H6" s="44"/>
      <c r="I6" s="43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3"/>
      <c r="BI6" s="42"/>
      <c r="BJ6" s="43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3"/>
      <c r="DK6" s="43"/>
    </row>
    <row r="7" spans="1:115" ht="14.25" customHeight="1">
      <c r="A7" s="42"/>
      <c r="B7" s="43"/>
      <c r="C7" s="43"/>
      <c r="D7" s="43"/>
      <c r="E7" s="43"/>
      <c r="F7" s="43"/>
      <c r="G7" s="43"/>
      <c r="H7" s="44"/>
      <c r="I7" s="43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3"/>
      <c r="BI7" s="42"/>
      <c r="BJ7" s="43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3"/>
      <c r="DJ7" s="43"/>
      <c r="DK7" s="43"/>
    </row>
    <row r="8" spans="1:115" ht="14.25" customHeight="1">
      <c r="A8" s="42"/>
      <c r="B8" s="43"/>
      <c r="C8" s="43"/>
      <c r="D8" s="43"/>
      <c r="E8" s="43"/>
      <c r="F8" s="43"/>
      <c r="G8" s="43"/>
      <c r="H8" s="44"/>
      <c r="I8" s="43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3"/>
      <c r="BI8" s="42"/>
      <c r="BJ8" s="43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3"/>
      <c r="DJ8" s="43"/>
      <c r="DK8" s="43"/>
    </row>
    <row r="9" spans="1:115" ht="14.25" customHeight="1">
      <c r="A9" s="42"/>
      <c r="B9" s="43"/>
      <c r="C9" s="43"/>
      <c r="D9" s="43"/>
      <c r="E9" s="43"/>
      <c r="F9" s="43"/>
      <c r="G9" s="43"/>
      <c r="H9" s="44"/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3"/>
      <c r="BI9" s="42"/>
      <c r="BJ9" s="43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3"/>
      <c r="DJ9" s="43"/>
      <c r="DK9" s="43"/>
    </row>
    <row r="10" spans="1:115" ht="14.25" customHeight="1">
      <c r="A10" s="42"/>
      <c r="B10" s="43"/>
      <c r="C10" s="43"/>
      <c r="D10" s="43"/>
      <c r="E10" s="43"/>
      <c r="F10" s="43"/>
      <c r="G10" s="43"/>
      <c r="H10" s="44"/>
      <c r="I10" s="43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3"/>
      <c r="BI10" s="42"/>
      <c r="BJ10" s="43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3"/>
      <c r="DJ10" s="43"/>
      <c r="DK10" s="43"/>
    </row>
    <row r="11" spans="1:115" ht="14.25" customHeight="1">
      <c r="A11" s="42"/>
      <c r="B11" s="43"/>
      <c r="C11" s="43"/>
      <c r="D11" s="43"/>
      <c r="E11" s="43"/>
      <c r="F11" s="43"/>
      <c r="G11" s="43"/>
      <c r="H11" s="44"/>
      <c r="I11" s="43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3"/>
      <c r="BI11" s="42"/>
      <c r="BJ11" s="43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3"/>
      <c r="DJ11" s="43"/>
      <c r="DK11" s="43"/>
    </row>
    <row r="12" spans="1:115" ht="14.25" customHeight="1">
      <c r="A12" s="42"/>
      <c r="B12" s="43"/>
      <c r="C12" s="43"/>
      <c r="D12" s="43"/>
      <c r="E12" s="43"/>
      <c r="F12" s="43"/>
      <c r="G12" s="43"/>
      <c r="H12" s="44"/>
      <c r="I12" s="43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3"/>
      <c r="BI12" s="42"/>
      <c r="BJ12" s="43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3"/>
      <c r="DJ12" s="43"/>
      <c r="DK12" s="43"/>
    </row>
    <row r="13" spans="1:115" ht="14.25" customHeight="1">
      <c r="A13" s="42"/>
      <c r="B13" s="43"/>
      <c r="C13" s="43"/>
      <c r="D13" s="43"/>
      <c r="E13" s="43"/>
      <c r="F13" s="43"/>
      <c r="G13" s="43"/>
      <c r="H13" s="44"/>
      <c r="I13" s="43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3"/>
      <c r="BI13" s="42"/>
      <c r="BJ13" s="43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3"/>
      <c r="DJ13" s="43"/>
      <c r="DK13" s="43"/>
    </row>
    <row r="14" spans="1:115" ht="14.25" customHeight="1">
      <c r="A14" s="42"/>
      <c r="B14" s="43"/>
      <c r="C14" s="43"/>
      <c r="D14" s="43"/>
      <c r="E14" s="43"/>
      <c r="F14" s="43"/>
      <c r="G14" s="43"/>
      <c r="H14" s="44"/>
      <c r="I14" s="43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3"/>
      <c r="BI14" s="42"/>
      <c r="BJ14" s="43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3"/>
      <c r="DJ14" s="43"/>
      <c r="DK14" s="43"/>
    </row>
    <row r="15" spans="1:115" ht="14.25" customHeight="1">
      <c r="A15" s="42"/>
      <c r="B15" s="43"/>
      <c r="C15" s="43"/>
      <c r="D15" s="43"/>
      <c r="E15" s="43"/>
      <c r="F15" s="43"/>
      <c r="G15" s="43"/>
      <c r="H15" s="44"/>
      <c r="I15" s="43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3"/>
      <c r="BI15" s="42"/>
      <c r="BJ15" s="43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3"/>
      <c r="DJ15" s="43"/>
      <c r="DK15" s="43"/>
    </row>
    <row r="16" spans="1:115" ht="14.25" customHeight="1">
      <c r="A16" s="42"/>
      <c r="B16" s="43"/>
      <c r="C16" s="43"/>
      <c r="D16" s="43"/>
      <c r="E16" s="43"/>
      <c r="F16" s="43"/>
      <c r="G16" s="43"/>
      <c r="H16" s="44"/>
      <c r="I16" s="43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3"/>
      <c r="BI16" s="42"/>
      <c r="BJ16" s="43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3"/>
      <c r="DJ16" s="43"/>
      <c r="DK16" s="43"/>
    </row>
    <row r="17" spans="1:115" ht="14.25" customHeight="1">
      <c r="A17" s="42"/>
      <c r="B17" s="43"/>
      <c r="C17" s="43"/>
      <c r="D17" s="43"/>
      <c r="E17" s="43"/>
      <c r="F17" s="43"/>
      <c r="G17" s="43"/>
      <c r="H17" s="44"/>
      <c r="I17" s="43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3"/>
      <c r="BI17" s="42"/>
      <c r="BJ17" s="43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3"/>
      <c r="DJ17" s="43"/>
      <c r="DK17" s="43"/>
    </row>
    <row r="18" spans="1:115" ht="14.25" customHeight="1">
      <c r="A18" s="42"/>
      <c r="B18" s="43"/>
      <c r="C18" s="43"/>
      <c r="D18" s="43"/>
      <c r="E18" s="43"/>
      <c r="F18" s="43"/>
      <c r="G18" s="43"/>
      <c r="H18" s="44"/>
      <c r="I18" s="43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3"/>
      <c r="BI18" s="42"/>
      <c r="BJ18" s="43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3"/>
      <c r="DJ18" s="43"/>
      <c r="DK18" s="43"/>
    </row>
    <row r="19" spans="1:115" ht="14.25" customHeight="1">
      <c r="A19" s="42"/>
      <c r="B19" s="43"/>
      <c r="C19" s="43"/>
      <c r="D19" s="43"/>
      <c r="E19" s="43"/>
      <c r="F19" s="43"/>
      <c r="G19" s="43"/>
      <c r="H19" s="44"/>
      <c r="I19" s="43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3"/>
      <c r="BI19" s="42"/>
      <c r="BJ19" s="43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3"/>
      <c r="DJ19" s="43"/>
      <c r="DK19" s="43"/>
    </row>
    <row r="20" spans="1:115" ht="14.25" customHeight="1">
      <c r="A20" s="42"/>
      <c r="B20" s="43"/>
      <c r="C20" s="43"/>
      <c r="D20" s="43"/>
      <c r="E20" s="43"/>
      <c r="F20" s="43"/>
      <c r="G20" s="43"/>
      <c r="H20" s="44"/>
      <c r="I20" s="43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3"/>
      <c r="BI20" s="42"/>
      <c r="BJ20" s="43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3"/>
      <c r="DJ20" s="43"/>
      <c r="DK20" s="43"/>
    </row>
    <row r="21" spans="1:115" ht="14.25" customHeight="1">
      <c r="A21" s="42"/>
      <c r="B21" s="43"/>
      <c r="C21" s="43"/>
      <c r="D21" s="43"/>
      <c r="E21" s="43"/>
      <c r="F21" s="43"/>
      <c r="G21" s="43"/>
      <c r="H21" s="44"/>
      <c r="I21" s="43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3"/>
      <c r="BI21" s="42"/>
      <c r="BJ21" s="43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3"/>
      <c r="DJ21" s="43"/>
      <c r="DK21" s="43"/>
    </row>
    <row r="22" spans="1:115" ht="14.25" customHeight="1">
      <c r="A22" s="42"/>
      <c r="B22" s="43"/>
      <c r="C22" s="43"/>
      <c r="D22" s="43"/>
      <c r="E22" s="43"/>
      <c r="F22" s="43"/>
      <c r="G22" s="43"/>
      <c r="H22" s="44"/>
      <c r="I22" s="43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3"/>
      <c r="BI22" s="42"/>
      <c r="BJ22" s="43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3"/>
      <c r="DJ22" s="43"/>
      <c r="DK22" s="43"/>
    </row>
    <row r="23" spans="1:115" ht="14.25" customHeight="1">
      <c r="A23" s="42"/>
      <c r="B23" s="43"/>
      <c r="C23" s="43"/>
      <c r="D23" s="43"/>
      <c r="E23" s="43"/>
      <c r="F23" s="43"/>
      <c r="G23" s="43"/>
      <c r="H23" s="44"/>
      <c r="I23" s="43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3"/>
      <c r="BI23" s="42"/>
      <c r="BJ23" s="43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3"/>
      <c r="DJ23" s="43"/>
      <c r="DK23" s="43"/>
    </row>
    <row r="24" spans="1:115" ht="14.25" customHeight="1">
      <c r="A24" s="42"/>
      <c r="B24" s="43"/>
      <c r="C24" s="43"/>
      <c r="D24" s="43"/>
      <c r="E24" s="43"/>
      <c r="F24" s="43"/>
      <c r="G24" s="43"/>
      <c r="H24" s="44"/>
      <c r="I24" s="43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3"/>
      <c r="BI24" s="42"/>
      <c r="BJ24" s="43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3"/>
      <c r="DJ24" s="43"/>
      <c r="DK24" s="43"/>
    </row>
    <row r="25" spans="1:115" ht="14.25" customHeight="1">
      <c r="A25" s="42"/>
      <c r="B25" s="43"/>
      <c r="C25" s="43"/>
      <c r="D25" s="43"/>
      <c r="E25" s="43"/>
      <c r="F25" s="43"/>
      <c r="G25" s="43"/>
      <c r="H25" s="44"/>
      <c r="I25" s="43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3"/>
      <c r="BI25" s="42"/>
      <c r="BJ25" s="43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3"/>
      <c r="DJ25" s="43"/>
      <c r="DK25" s="43"/>
    </row>
    <row r="26" spans="1:115" ht="14.25" customHeight="1">
      <c r="A26" s="42"/>
      <c r="B26" s="43"/>
      <c r="C26" s="43"/>
      <c r="D26" s="43"/>
      <c r="E26" s="43"/>
      <c r="F26" s="43"/>
      <c r="G26" s="43"/>
      <c r="H26" s="44"/>
      <c r="I26" s="43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3"/>
      <c r="BI26" s="42"/>
      <c r="BJ26" s="43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3"/>
      <c r="DJ26" s="43"/>
      <c r="DK26" s="43"/>
    </row>
    <row r="27" spans="1:115" ht="14.25" customHeight="1">
      <c r="A27" s="42"/>
      <c r="B27" s="43"/>
      <c r="C27" s="43"/>
      <c r="D27" s="43"/>
      <c r="E27" s="43"/>
      <c r="F27" s="43"/>
      <c r="G27" s="43"/>
      <c r="H27" s="44"/>
      <c r="I27" s="43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3"/>
      <c r="BI27" s="42"/>
      <c r="BJ27" s="43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3"/>
      <c r="DJ27" s="43"/>
      <c r="DK27" s="43"/>
    </row>
    <row r="28" spans="1:115" ht="14.25" customHeight="1">
      <c r="A28" s="42"/>
      <c r="B28" s="43"/>
      <c r="C28" s="43"/>
      <c r="D28" s="43"/>
      <c r="E28" s="43"/>
      <c r="F28" s="43"/>
      <c r="G28" s="43"/>
      <c r="H28" s="44"/>
      <c r="I28" s="43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3"/>
      <c r="BI28" s="42"/>
      <c r="BJ28" s="43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3"/>
      <c r="DJ28" s="43"/>
      <c r="DK28" s="43"/>
    </row>
    <row r="29" spans="1:115" ht="14.25" customHeight="1">
      <c r="A29" s="42"/>
      <c r="B29" s="43"/>
      <c r="C29" s="43"/>
      <c r="D29" s="43"/>
      <c r="E29" s="43"/>
      <c r="F29" s="43"/>
      <c r="G29" s="43"/>
      <c r="H29" s="44"/>
      <c r="I29" s="43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3"/>
      <c r="BI29" s="42"/>
      <c r="BJ29" s="43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3"/>
      <c r="DJ29" s="43"/>
      <c r="DK29" s="43"/>
    </row>
    <row r="30" spans="1:115" ht="14.25" customHeight="1">
      <c r="A30" s="42"/>
      <c r="B30" s="43"/>
      <c r="C30" s="43"/>
      <c r="D30" s="43"/>
      <c r="E30" s="43"/>
      <c r="F30" s="43"/>
      <c r="G30" s="43"/>
      <c r="H30" s="44"/>
      <c r="I30" s="43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3"/>
      <c r="BI30" s="42"/>
      <c r="BJ30" s="43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3"/>
      <c r="DJ30" s="43"/>
      <c r="DK30" s="43"/>
    </row>
    <row r="31" spans="1:115" ht="14.25" customHeight="1">
      <c r="A31" s="42"/>
      <c r="B31" s="43"/>
      <c r="C31" s="43"/>
      <c r="D31" s="43"/>
      <c r="E31" s="43"/>
      <c r="F31" s="43"/>
      <c r="G31" s="43"/>
      <c r="H31" s="44"/>
      <c r="I31" s="43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3"/>
      <c r="BI31" s="42"/>
      <c r="BJ31" s="43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3"/>
      <c r="DJ31" s="43"/>
      <c r="DK31" s="43"/>
    </row>
    <row r="32" spans="1:115" ht="14.25" customHeight="1">
      <c r="A32" s="42"/>
      <c r="B32" s="43"/>
      <c r="C32" s="43"/>
      <c r="D32" s="43"/>
      <c r="E32" s="43"/>
      <c r="F32" s="43"/>
      <c r="G32" s="43"/>
      <c r="H32" s="44"/>
      <c r="I32" s="43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3"/>
      <c r="BI32" s="42"/>
      <c r="BJ32" s="43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3"/>
      <c r="DJ32" s="43"/>
      <c r="DK32" s="43"/>
    </row>
    <row r="33" spans="1:115" ht="14.25" customHeight="1">
      <c r="A33" s="42"/>
      <c r="B33" s="43"/>
      <c r="C33" s="43"/>
      <c r="D33" s="43"/>
      <c r="E33" s="43"/>
      <c r="F33" s="43"/>
      <c r="G33" s="43"/>
      <c r="H33" s="44"/>
      <c r="I33" s="43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3"/>
      <c r="BI33" s="42"/>
      <c r="BJ33" s="43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3"/>
      <c r="DJ33" s="43"/>
      <c r="DK33" s="43"/>
    </row>
    <row r="34" spans="1:115" ht="14.25" customHeight="1">
      <c r="A34" s="42"/>
      <c r="B34" s="43"/>
      <c r="C34" s="43"/>
      <c r="D34" s="43"/>
      <c r="E34" s="43"/>
      <c r="F34" s="43"/>
      <c r="G34" s="43"/>
      <c r="H34" s="44"/>
      <c r="I34" s="43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3"/>
      <c r="BI34" s="42"/>
      <c r="BJ34" s="43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3"/>
      <c r="DJ34" s="43"/>
      <c r="DK34" s="43"/>
    </row>
    <row r="35" spans="1:115" ht="14.25" customHeight="1">
      <c r="A35" s="42"/>
      <c r="B35" s="43"/>
      <c r="C35" s="43"/>
      <c r="D35" s="43"/>
      <c r="E35" s="43"/>
      <c r="F35" s="43"/>
      <c r="G35" s="43"/>
      <c r="H35" s="44"/>
      <c r="I35" s="43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3"/>
      <c r="BI35" s="42"/>
      <c r="BJ35" s="43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3"/>
      <c r="DJ35" s="43"/>
      <c r="DK35" s="43"/>
    </row>
    <row r="36" spans="1:115" ht="14.25" customHeight="1">
      <c r="A36" s="42"/>
      <c r="B36" s="43"/>
      <c r="C36" s="43"/>
      <c r="D36" s="43"/>
      <c r="E36" s="43"/>
      <c r="F36" s="43"/>
      <c r="G36" s="43"/>
      <c r="H36" s="44"/>
      <c r="I36" s="43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3"/>
      <c r="BI36" s="42"/>
      <c r="BJ36" s="43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3"/>
      <c r="DJ36" s="43"/>
      <c r="DK36" s="43"/>
    </row>
    <row r="37" spans="1:115" ht="14.25" customHeight="1">
      <c r="A37" s="42"/>
      <c r="B37" s="43"/>
      <c r="C37" s="43"/>
      <c r="D37" s="43"/>
      <c r="E37" s="43"/>
      <c r="F37" s="43"/>
      <c r="G37" s="43"/>
      <c r="H37" s="44"/>
      <c r="I37" s="43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3"/>
      <c r="BI37" s="42"/>
      <c r="BJ37" s="43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3"/>
      <c r="DJ37" s="43"/>
      <c r="DK37" s="43"/>
    </row>
    <row r="38" spans="1:115" ht="14.25" customHeight="1">
      <c r="A38" s="42"/>
      <c r="B38" s="43"/>
      <c r="C38" s="43"/>
      <c r="D38" s="43"/>
      <c r="E38" s="43"/>
      <c r="F38" s="43"/>
      <c r="G38" s="43"/>
      <c r="H38" s="44"/>
      <c r="I38" s="43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3"/>
      <c r="BI38" s="42"/>
      <c r="BJ38" s="43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3"/>
      <c r="DJ38" s="43"/>
      <c r="DK38" s="43"/>
    </row>
    <row r="39" spans="1:115" ht="14.25" customHeight="1">
      <c r="A39" s="42"/>
      <c r="B39" s="43"/>
      <c r="C39" s="43"/>
      <c r="D39" s="43"/>
      <c r="E39" s="43"/>
      <c r="F39" s="43"/>
      <c r="G39" s="43"/>
      <c r="H39" s="44"/>
      <c r="I39" s="43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3"/>
      <c r="BI39" s="42"/>
      <c r="BJ39" s="43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3"/>
      <c r="DJ39" s="43"/>
      <c r="DK39" s="43"/>
    </row>
    <row r="40" spans="1:115" ht="14.25" customHeight="1">
      <c r="A40" s="42"/>
      <c r="B40" s="43"/>
      <c r="C40" s="43"/>
      <c r="D40" s="43"/>
      <c r="E40" s="43"/>
      <c r="F40" s="43"/>
      <c r="G40" s="43"/>
      <c r="H40" s="44"/>
      <c r="I40" s="43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3"/>
      <c r="BI40" s="42"/>
      <c r="BJ40" s="43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3"/>
      <c r="DJ40" s="43"/>
      <c r="DK40" s="43"/>
    </row>
    <row r="41" spans="1:115" ht="14.25" customHeight="1">
      <c r="A41" s="42"/>
      <c r="B41" s="43"/>
      <c r="C41" s="43"/>
      <c r="D41" s="43"/>
      <c r="E41" s="43"/>
      <c r="F41" s="43"/>
      <c r="G41" s="43"/>
      <c r="H41" s="44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3"/>
      <c r="BI41" s="42"/>
      <c r="BJ41" s="43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3"/>
      <c r="DJ41" s="43"/>
      <c r="DK41" s="43"/>
    </row>
    <row r="42" spans="1:115" ht="14.25" customHeight="1">
      <c r="A42" s="42"/>
      <c r="B42" s="43"/>
      <c r="C42" s="43"/>
      <c r="D42" s="43"/>
      <c r="E42" s="43"/>
      <c r="F42" s="43"/>
      <c r="G42" s="43"/>
      <c r="H42" s="44"/>
      <c r="I42" s="4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3"/>
      <c r="BI42" s="42"/>
      <c r="BJ42" s="43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3"/>
      <c r="DJ42" s="43"/>
      <c r="DK42" s="43"/>
    </row>
    <row r="43" spans="1:115" ht="14.25" customHeight="1">
      <c r="A43" s="42"/>
      <c r="B43" s="43"/>
      <c r="C43" s="43"/>
      <c r="D43" s="43"/>
      <c r="E43" s="43"/>
      <c r="F43" s="43"/>
      <c r="G43" s="43"/>
      <c r="H43" s="44"/>
      <c r="I43" s="4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3"/>
      <c r="BI43" s="42"/>
      <c r="BJ43" s="43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3"/>
      <c r="DJ43" s="43"/>
      <c r="DK43" s="43"/>
    </row>
    <row r="44" spans="1:115" ht="14.25" customHeight="1">
      <c r="A44" s="42"/>
      <c r="B44" s="43"/>
      <c r="C44" s="43"/>
      <c r="D44" s="43"/>
      <c r="E44" s="43"/>
      <c r="F44" s="43"/>
      <c r="G44" s="43"/>
      <c r="H44" s="44"/>
      <c r="I44" s="43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3"/>
      <c r="BI44" s="42"/>
      <c r="BJ44" s="43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3"/>
      <c r="DJ44" s="43"/>
      <c r="DK44" s="43"/>
    </row>
    <row r="45" spans="1:115" ht="14.25" customHeight="1">
      <c r="A45" s="42"/>
      <c r="B45" s="43"/>
      <c r="C45" s="43"/>
      <c r="D45" s="43"/>
      <c r="E45" s="43"/>
      <c r="F45" s="43"/>
      <c r="G45" s="43"/>
      <c r="H45" s="44"/>
      <c r="I45" s="43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3"/>
      <c r="BI45" s="42"/>
      <c r="BJ45" s="43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3"/>
      <c r="DJ45" s="43"/>
      <c r="DK45" s="43"/>
    </row>
    <row r="46" spans="1:115" ht="14.25" customHeight="1">
      <c r="A46" s="42"/>
      <c r="B46" s="43"/>
      <c r="C46" s="43"/>
      <c r="D46" s="43"/>
      <c r="E46" s="43"/>
      <c r="F46" s="43"/>
      <c r="G46" s="43"/>
      <c r="H46" s="44"/>
      <c r="I46" s="43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3"/>
      <c r="BI46" s="42"/>
      <c r="BJ46" s="43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3"/>
      <c r="DJ46" s="43"/>
      <c r="DK46" s="43"/>
    </row>
    <row r="47" spans="1:115" ht="14.25" customHeight="1">
      <c r="A47" s="42"/>
      <c r="B47" s="43"/>
      <c r="C47" s="43"/>
      <c r="D47" s="43"/>
      <c r="E47" s="43"/>
      <c r="F47" s="43"/>
      <c r="G47" s="43"/>
      <c r="H47" s="44"/>
      <c r="I47" s="43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3"/>
      <c r="BI47" s="42"/>
      <c r="BJ47" s="43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3"/>
      <c r="DJ47" s="43"/>
      <c r="DK47" s="43"/>
    </row>
    <row r="48" spans="1:115" ht="14.25" customHeight="1">
      <c r="A48" s="42"/>
      <c r="B48" s="43"/>
      <c r="C48" s="43"/>
      <c r="D48" s="43"/>
      <c r="E48" s="43"/>
      <c r="F48" s="43"/>
      <c r="G48" s="43"/>
      <c r="H48" s="44"/>
      <c r="I48" s="43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3"/>
      <c r="BI48" s="42"/>
      <c r="BJ48" s="43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3"/>
      <c r="DJ48" s="43"/>
      <c r="DK48" s="43"/>
    </row>
    <row r="49" spans="1:115" ht="14.25" customHeight="1">
      <c r="A49" s="42"/>
      <c r="B49" s="43"/>
      <c r="C49" s="43"/>
      <c r="D49" s="43"/>
      <c r="E49" s="43"/>
      <c r="F49" s="43"/>
      <c r="G49" s="43"/>
      <c r="H49" s="44"/>
      <c r="I49" s="43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3"/>
      <c r="BI49" s="42"/>
      <c r="BJ49" s="43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3"/>
      <c r="DJ49" s="43"/>
      <c r="DK49" s="43"/>
    </row>
    <row r="50" spans="1:115" ht="14.25" customHeight="1">
      <c r="A50" s="42"/>
      <c r="B50" s="43"/>
      <c r="C50" s="43"/>
      <c r="D50" s="43"/>
      <c r="E50" s="43"/>
      <c r="F50" s="43"/>
      <c r="G50" s="43"/>
      <c r="H50" s="44"/>
      <c r="I50" s="43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3"/>
      <c r="BI50" s="42"/>
      <c r="BJ50" s="43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3"/>
      <c r="DJ50" s="43"/>
      <c r="DK50" s="43"/>
    </row>
    <row r="51" spans="1:115" ht="14.25" customHeight="1">
      <c r="A51" s="42"/>
      <c r="B51" s="43"/>
      <c r="C51" s="43"/>
      <c r="D51" s="43"/>
      <c r="E51" s="43"/>
      <c r="F51" s="43"/>
      <c r="G51" s="43"/>
      <c r="H51" s="44"/>
      <c r="I51" s="43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3"/>
      <c r="BI51" s="42"/>
      <c r="BJ51" s="43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3"/>
      <c r="DJ51" s="43"/>
      <c r="DK51" s="43"/>
    </row>
    <row r="52" spans="1:115" ht="14.25" customHeight="1">
      <c r="A52" s="42"/>
      <c r="B52" s="43"/>
      <c r="C52" s="43"/>
      <c r="D52" s="43"/>
      <c r="E52" s="43"/>
      <c r="F52" s="43"/>
      <c r="G52" s="43"/>
      <c r="H52" s="44"/>
      <c r="I52" s="43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3"/>
      <c r="BI52" s="42"/>
      <c r="BJ52" s="43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3"/>
      <c r="DJ52" s="43"/>
      <c r="DK52" s="43"/>
    </row>
    <row r="53" spans="1:115" ht="14.25" customHeight="1">
      <c r="A53" s="42"/>
      <c r="B53" s="43"/>
      <c r="C53" s="43"/>
      <c r="D53" s="43"/>
      <c r="E53" s="43"/>
      <c r="F53" s="43"/>
      <c r="G53" s="43"/>
      <c r="H53" s="44"/>
      <c r="I53" s="43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3"/>
      <c r="BI53" s="42"/>
      <c r="BJ53" s="43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3"/>
      <c r="DJ53" s="43"/>
      <c r="DK53" s="43"/>
    </row>
    <row r="54" spans="1:115" ht="14.25" customHeight="1">
      <c r="A54" s="42"/>
      <c r="B54" s="43"/>
      <c r="C54" s="43"/>
      <c r="D54" s="43"/>
      <c r="E54" s="43"/>
      <c r="F54" s="43"/>
      <c r="G54" s="43"/>
      <c r="H54" s="44"/>
      <c r="I54" s="43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3"/>
      <c r="BI54" s="42"/>
      <c r="BJ54" s="43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3"/>
      <c r="DJ54" s="43"/>
      <c r="DK54" s="43"/>
    </row>
    <row r="55" spans="1:115" ht="14.25" customHeight="1">
      <c r="A55" s="42"/>
      <c r="B55" s="43"/>
      <c r="C55" s="43"/>
      <c r="D55" s="43"/>
      <c r="E55" s="43"/>
      <c r="F55" s="43"/>
      <c r="G55" s="43"/>
      <c r="H55" s="44"/>
      <c r="I55" s="43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3"/>
      <c r="BI55" s="42"/>
      <c r="BJ55" s="43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3"/>
      <c r="DJ55" s="43"/>
      <c r="DK55" s="43"/>
    </row>
    <row r="56" spans="1:115" ht="14.25" customHeight="1">
      <c r="A56" s="42"/>
      <c r="B56" s="43"/>
      <c r="C56" s="43"/>
      <c r="D56" s="43"/>
      <c r="E56" s="43"/>
      <c r="F56" s="43"/>
      <c r="G56" s="43"/>
      <c r="H56" s="44"/>
      <c r="I56" s="43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3"/>
      <c r="BI56" s="42"/>
      <c r="BJ56" s="43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3"/>
      <c r="DJ56" s="43"/>
      <c r="DK56" s="43"/>
    </row>
    <row r="57" spans="1:115" ht="14.25" customHeight="1">
      <c r="A57" s="42"/>
      <c r="B57" s="43"/>
      <c r="C57" s="43"/>
      <c r="D57" s="43"/>
      <c r="E57" s="43"/>
      <c r="F57" s="43"/>
      <c r="G57" s="43"/>
      <c r="H57" s="44"/>
      <c r="I57" s="43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3"/>
      <c r="BI57" s="42"/>
      <c r="BJ57" s="43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3"/>
      <c r="DJ57" s="43"/>
      <c r="DK57" s="43"/>
    </row>
    <row r="58" spans="1:115" ht="14.25" customHeight="1">
      <c r="A58" s="42"/>
      <c r="B58" s="43"/>
      <c r="C58" s="43"/>
      <c r="D58" s="43"/>
      <c r="E58" s="43"/>
      <c r="F58" s="43"/>
      <c r="G58" s="43"/>
      <c r="H58" s="44"/>
      <c r="I58" s="43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3"/>
      <c r="BI58" s="42"/>
      <c r="BJ58" s="43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3"/>
      <c r="DJ58" s="43"/>
      <c r="DK58" s="43"/>
    </row>
    <row r="59" spans="1:115" ht="14.25" customHeight="1">
      <c r="A59" s="42"/>
      <c r="B59" s="43"/>
      <c r="C59" s="43"/>
      <c r="D59" s="43"/>
      <c r="E59" s="43"/>
      <c r="F59" s="43"/>
      <c r="G59" s="43"/>
      <c r="H59" s="44"/>
      <c r="I59" s="43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3"/>
      <c r="BI59" s="42"/>
      <c r="BJ59" s="43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3"/>
      <c r="DJ59" s="43"/>
      <c r="DK59" s="43"/>
    </row>
    <row r="60" spans="1:115" ht="14.25" customHeight="1">
      <c r="A60" s="42"/>
      <c r="B60" s="43"/>
      <c r="C60" s="43"/>
      <c r="D60" s="43"/>
      <c r="E60" s="43"/>
      <c r="F60" s="43"/>
      <c r="G60" s="43"/>
      <c r="H60" s="44"/>
      <c r="I60" s="43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3"/>
      <c r="BI60" s="42"/>
      <c r="BJ60" s="43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3"/>
      <c r="DJ60" s="43"/>
      <c r="DK60" s="43"/>
    </row>
    <row r="61" spans="1:115" ht="14.25" customHeight="1">
      <c r="A61" s="42"/>
      <c r="B61" s="43"/>
      <c r="C61" s="43"/>
      <c r="D61" s="43"/>
      <c r="E61" s="43"/>
      <c r="F61" s="43"/>
      <c r="G61" s="43"/>
      <c r="H61" s="44"/>
      <c r="I61" s="43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3"/>
      <c r="BI61" s="42"/>
      <c r="BJ61" s="43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3"/>
      <c r="DJ61" s="43"/>
      <c r="DK61" s="43"/>
    </row>
    <row r="62" spans="1:115" ht="14.25" customHeight="1">
      <c r="A62" s="42"/>
      <c r="B62" s="43"/>
      <c r="C62" s="43"/>
      <c r="D62" s="43"/>
      <c r="E62" s="43"/>
      <c r="F62" s="43"/>
      <c r="G62" s="43"/>
      <c r="H62" s="44"/>
      <c r="I62" s="43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3"/>
      <c r="BI62" s="42"/>
      <c r="BJ62" s="43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3"/>
      <c r="DJ62" s="43"/>
      <c r="DK62" s="43"/>
    </row>
    <row r="63" spans="1:115" ht="14.25" customHeight="1">
      <c r="A63" s="42"/>
      <c r="B63" s="43"/>
      <c r="C63" s="43"/>
      <c r="D63" s="43"/>
      <c r="E63" s="43"/>
      <c r="F63" s="43"/>
      <c r="G63" s="43"/>
      <c r="H63" s="44"/>
      <c r="I63" s="43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3"/>
      <c r="BI63" s="42"/>
      <c r="BJ63" s="43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3"/>
      <c r="DJ63" s="43"/>
      <c r="DK63" s="43"/>
    </row>
    <row r="64" spans="1:115" ht="14.25" customHeight="1">
      <c r="A64" s="42"/>
      <c r="B64" s="43"/>
      <c r="C64" s="43"/>
      <c r="D64" s="43"/>
      <c r="E64" s="43"/>
      <c r="F64" s="43"/>
      <c r="G64" s="43"/>
      <c r="H64" s="44"/>
      <c r="I64" s="43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3"/>
      <c r="BI64" s="42"/>
      <c r="BJ64" s="43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3"/>
      <c r="DJ64" s="43"/>
      <c r="DK64" s="43"/>
    </row>
    <row r="65" spans="1:115" ht="14.25" customHeight="1">
      <c r="A65" s="42"/>
      <c r="B65" s="43"/>
      <c r="C65" s="43"/>
      <c r="D65" s="43"/>
      <c r="E65" s="43"/>
      <c r="F65" s="43"/>
      <c r="G65" s="43"/>
      <c r="H65" s="44"/>
      <c r="I65" s="43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3"/>
      <c r="BI65" s="42"/>
      <c r="BJ65" s="43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3"/>
      <c r="DJ65" s="43"/>
      <c r="DK65" s="43"/>
    </row>
    <row r="66" spans="1:115" ht="14.25" customHeight="1">
      <c r="A66" s="42"/>
      <c r="B66" s="43"/>
      <c r="C66" s="43"/>
      <c r="D66" s="43"/>
      <c r="E66" s="43"/>
      <c r="F66" s="43"/>
      <c r="G66" s="43"/>
      <c r="H66" s="44"/>
      <c r="I66" s="43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3"/>
      <c r="BI66" s="42"/>
      <c r="BJ66" s="43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3"/>
      <c r="DJ66" s="43"/>
      <c r="DK66" s="43"/>
    </row>
    <row r="67" spans="1:115" ht="14.25" customHeight="1">
      <c r="A67" s="42"/>
      <c r="B67" s="43"/>
      <c r="C67" s="43"/>
      <c r="D67" s="43"/>
      <c r="E67" s="43"/>
      <c r="F67" s="43"/>
      <c r="G67" s="43"/>
      <c r="H67" s="44"/>
      <c r="I67" s="43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3"/>
      <c r="BI67" s="42"/>
      <c r="BJ67" s="43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3"/>
      <c r="DJ67" s="43"/>
      <c r="DK67" s="43"/>
    </row>
    <row r="68" spans="1:115" ht="14.25" customHeight="1">
      <c r="A68" s="42"/>
      <c r="B68" s="43"/>
      <c r="C68" s="43"/>
      <c r="D68" s="43"/>
      <c r="E68" s="43"/>
      <c r="F68" s="43"/>
      <c r="G68" s="43"/>
      <c r="H68" s="44"/>
      <c r="I68" s="43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3"/>
      <c r="BI68" s="42"/>
      <c r="BJ68" s="43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3"/>
      <c r="DJ68" s="43"/>
      <c r="DK68" s="43"/>
    </row>
    <row r="69" spans="1:115" ht="14.25" customHeight="1">
      <c r="A69" s="42"/>
      <c r="B69" s="43"/>
      <c r="C69" s="43"/>
      <c r="D69" s="43"/>
      <c r="E69" s="43"/>
      <c r="F69" s="43"/>
      <c r="G69" s="43"/>
      <c r="H69" s="44"/>
      <c r="I69" s="43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3"/>
      <c r="BI69" s="42"/>
      <c r="BJ69" s="43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3"/>
      <c r="DJ69" s="43"/>
      <c r="DK69" s="43"/>
    </row>
    <row r="70" spans="1:115" ht="14.25" customHeight="1">
      <c r="A70" s="42"/>
      <c r="B70" s="43"/>
      <c r="C70" s="43"/>
      <c r="D70" s="43"/>
      <c r="E70" s="43"/>
      <c r="F70" s="43"/>
      <c r="G70" s="43"/>
      <c r="H70" s="44"/>
      <c r="I70" s="43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3"/>
      <c r="BI70" s="42"/>
      <c r="BJ70" s="43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3"/>
      <c r="DJ70" s="43"/>
      <c r="DK70" s="43"/>
    </row>
    <row r="71" spans="1:115" ht="14.25" customHeight="1">
      <c r="A71" s="42"/>
      <c r="B71" s="43"/>
      <c r="C71" s="43"/>
      <c r="D71" s="43"/>
      <c r="E71" s="43"/>
      <c r="F71" s="43"/>
      <c r="G71" s="43"/>
      <c r="H71" s="44"/>
      <c r="I71" s="43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3"/>
      <c r="BI71" s="42"/>
      <c r="BJ71" s="43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3"/>
      <c r="DJ71" s="43"/>
      <c r="DK71" s="43"/>
    </row>
    <row r="72" spans="1:115" ht="14.25" customHeight="1">
      <c r="A72" s="42"/>
      <c r="B72" s="43"/>
      <c r="C72" s="43"/>
      <c r="D72" s="43"/>
      <c r="E72" s="43"/>
      <c r="F72" s="43"/>
      <c r="G72" s="43"/>
      <c r="H72" s="44"/>
      <c r="I72" s="43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3"/>
      <c r="BI72" s="42"/>
      <c r="BJ72" s="43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3"/>
      <c r="DJ72" s="43"/>
      <c r="DK72" s="43"/>
    </row>
    <row r="73" spans="1:115" ht="14.25" customHeight="1">
      <c r="A73" s="42"/>
      <c r="B73" s="43"/>
      <c r="C73" s="43"/>
      <c r="D73" s="43"/>
      <c r="E73" s="43"/>
      <c r="F73" s="43"/>
      <c r="G73" s="43"/>
      <c r="H73" s="44"/>
      <c r="I73" s="43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3"/>
      <c r="BI73" s="42"/>
      <c r="BJ73" s="43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3"/>
      <c r="DJ73" s="43"/>
      <c r="DK73" s="43"/>
    </row>
    <row r="74" spans="1:115" ht="14.25" customHeight="1">
      <c r="A74" s="42"/>
      <c r="B74" s="43"/>
      <c r="C74" s="43"/>
      <c r="D74" s="43"/>
      <c r="E74" s="43"/>
      <c r="F74" s="43"/>
      <c r="G74" s="43"/>
      <c r="H74" s="44"/>
      <c r="I74" s="43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3"/>
      <c r="BI74" s="42"/>
      <c r="BJ74" s="43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3"/>
      <c r="DJ74" s="43"/>
      <c r="DK74" s="43"/>
    </row>
    <row r="75" spans="1:115" ht="14.25" customHeight="1">
      <c r="A75" s="42"/>
      <c r="B75" s="43"/>
      <c r="C75" s="43"/>
      <c r="D75" s="43"/>
      <c r="E75" s="43"/>
      <c r="F75" s="43"/>
      <c r="G75" s="43"/>
      <c r="H75" s="44"/>
      <c r="I75" s="43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3"/>
      <c r="BI75" s="42"/>
      <c r="BJ75" s="43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3"/>
      <c r="DJ75" s="43"/>
      <c r="DK75" s="43"/>
    </row>
    <row r="76" spans="1:115" ht="14.25" customHeight="1">
      <c r="A76" s="42"/>
      <c r="B76" s="43"/>
      <c r="C76" s="43"/>
      <c r="D76" s="43"/>
      <c r="E76" s="43"/>
      <c r="F76" s="43"/>
      <c r="G76" s="43"/>
      <c r="H76" s="44"/>
      <c r="I76" s="43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3"/>
      <c r="BI76" s="42"/>
      <c r="BJ76" s="43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3"/>
      <c r="DJ76" s="43"/>
      <c r="DK76" s="43"/>
    </row>
    <row r="77" spans="1:115" ht="14.25" customHeight="1">
      <c r="A77" s="42"/>
      <c r="B77" s="43"/>
      <c r="C77" s="43"/>
      <c r="D77" s="43"/>
      <c r="E77" s="43"/>
      <c r="F77" s="43"/>
      <c r="G77" s="43"/>
      <c r="H77" s="44"/>
      <c r="I77" s="43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3"/>
      <c r="BI77" s="42"/>
      <c r="BJ77" s="43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3"/>
      <c r="DJ77" s="43"/>
      <c r="DK77" s="43"/>
    </row>
    <row r="78" spans="1:115" ht="14.25" customHeight="1">
      <c r="A78" s="42"/>
      <c r="B78" s="43"/>
      <c r="C78" s="43"/>
      <c r="D78" s="43"/>
      <c r="E78" s="43"/>
      <c r="F78" s="43"/>
      <c r="G78" s="43"/>
      <c r="H78" s="44"/>
      <c r="I78" s="43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3"/>
      <c r="BI78" s="42"/>
      <c r="BJ78" s="43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3"/>
      <c r="DJ78" s="43"/>
      <c r="DK78" s="43"/>
    </row>
    <row r="79" spans="1:115" ht="14.25" customHeight="1">
      <c r="A79" s="42"/>
      <c r="B79" s="43"/>
      <c r="C79" s="43"/>
      <c r="D79" s="43"/>
      <c r="E79" s="43"/>
      <c r="F79" s="43"/>
      <c r="G79" s="43"/>
      <c r="H79" s="44"/>
      <c r="I79" s="43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3"/>
      <c r="BI79" s="42"/>
      <c r="BJ79" s="43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3"/>
      <c r="DJ79" s="43"/>
      <c r="DK79" s="43"/>
    </row>
    <row r="80" spans="1:115" ht="14.25" customHeight="1">
      <c r="A80" s="42"/>
      <c r="B80" s="43"/>
      <c r="C80" s="43"/>
      <c r="D80" s="43"/>
      <c r="E80" s="43"/>
      <c r="F80" s="43"/>
      <c r="G80" s="43"/>
      <c r="H80" s="44"/>
      <c r="I80" s="43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3"/>
      <c r="BI80" s="42"/>
      <c r="BJ80" s="43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3"/>
      <c r="DJ80" s="43"/>
      <c r="DK80" s="43"/>
    </row>
    <row r="81" spans="1:115" ht="14.25" customHeight="1">
      <c r="A81" s="42"/>
      <c r="B81" s="43"/>
      <c r="C81" s="43"/>
      <c r="D81" s="43"/>
      <c r="E81" s="43"/>
      <c r="F81" s="43"/>
      <c r="G81" s="43"/>
      <c r="H81" s="44"/>
      <c r="I81" s="43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3"/>
      <c r="BI81" s="42"/>
      <c r="BJ81" s="43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3"/>
      <c r="DJ81" s="43"/>
      <c r="DK81" s="43"/>
    </row>
    <row r="82" spans="1:115" ht="14.25" customHeight="1">
      <c r="A82" s="42"/>
      <c r="B82" s="43"/>
      <c r="C82" s="43"/>
      <c r="D82" s="43"/>
      <c r="E82" s="43"/>
      <c r="F82" s="43"/>
      <c r="G82" s="43"/>
      <c r="H82" s="44"/>
      <c r="I82" s="43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3"/>
      <c r="BI82" s="42"/>
      <c r="BJ82" s="43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3"/>
      <c r="DJ82" s="43"/>
      <c r="DK82" s="43"/>
    </row>
    <row r="83" spans="1:115" ht="14.25" customHeight="1">
      <c r="A83" s="42"/>
      <c r="B83" s="43"/>
      <c r="C83" s="43"/>
      <c r="D83" s="43"/>
      <c r="E83" s="43"/>
      <c r="F83" s="43"/>
      <c r="G83" s="43"/>
      <c r="H83" s="44"/>
      <c r="I83" s="43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3"/>
      <c r="BI83" s="42"/>
      <c r="BJ83" s="43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3"/>
      <c r="DJ83" s="43"/>
      <c r="DK83" s="43"/>
    </row>
    <row r="84" spans="1:115" ht="14.25" customHeight="1">
      <c r="A84" s="42"/>
      <c r="B84" s="43"/>
      <c r="C84" s="43"/>
      <c r="D84" s="43"/>
      <c r="E84" s="43"/>
      <c r="F84" s="43"/>
      <c r="G84" s="43"/>
      <c r="H84" s="44"/>
      <c r="I84" s="43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3"/>
      <c r="BI84" s="42"/>
      <c r="BJ84" s="43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3"/>
      <c r="DJ84" s="43"/>
      <c r="DK84" s="43"/>
    </row>
    <row r="85" spans="1:115" ht="14.25" customHeight="1">
      <c r="A85" s="42"/>
      <c r="B85" s="43"/>
      <c r="C85" s="43"/>
      <c r="D85" s="43"/>
      <c r="E85" s="43"/>
      <c r="F85" s="43"/>
      <c r="G85" s="43"/>
      <c r="H85" s="44"/>
      <c r="I85" s="43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3"/>
      <c r="BI85" s="42"/>
      <c r="BJ85" s="43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3"/>
      <c r="DJ85" s="43"/>
      <c r="DK85" s="43"/>
    </row>
    <row r="86" spans="1:115" ht="14.25" customHeight="1">
      <c r="A86" s="42"/>
      <c r="B86" s="43"/>
      <c r="C86" s="43"/>
      <c r="D86" s="43"/>
      <c r="E86" s="43"/>
      <c r="F86" s="43"/>
      <c r="G86" s="43"/>
      <c r="H86" s="44"/>
      <c r="I86" s="43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3"/>
      <c r="BI86" s="42"/>
      <c r="BJ86" s="43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3"/>
      <c r="DJ86" s="43"/>
      <c r="DK86" s="43"/>
    </row>
    <row r="87" spans="1:115" ht="14.25" customHeight="1">
      <c r="A87" s="42"/>
      <c r="B87" s="43"/>
      <c r="C87" s="43"/>
      <c r="D87" s="43"/>
      <c r="E87" s="43"/>
      <c r="F87" s="43"/>
      <c r="G87" s="43"/>
      <c r="H87" s="44"/>
      <c r="I87" s="43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3"/>
      <c r="BI87" s="42"/>
      <c r="BJ87" s="43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3"/>
      <c r="DJ87" s="43"/>
      <c r="DK87" s="43"/>
    </row>
    <row r="88" spans="1:115" ht="14.25" customHeight="1">
      <c r="A88" s="42"/>
      <c r="B88" s="43"/>
      <c r="C88" s="43"/>
      <c r="D88" s="43"/>
      <c r="E88" s="43"/>
      <c r="F88" s="43"/>
      <c r="G88" s="43"/>
      <c r="H88" s="44"/>
      <c r="I88" s="43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3"/>
      <c r="BI88" s="42"/>
      <c r="BJ88" s="43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3"/>
      <c r="DJ88" s="43"/>
      <c r="DK88" s="43"/>
    </row>
    <row r="89" spans="1:115" ht="14.25" customHeight="1">
      <c r="A89" s="42"/>
      <c r="B89" s="43"/>
      <c r="C89" s="43"/>
      <c r="D89" s="43"/>
      <c r="E89" s="43"/>
      <c r="F89" s="43"/>
      <c r="G89" s="43"/>
      <c r="H89" s="44"/>
      <c r="I89" s="43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3"/>
      <c r="BI89" s="42"/>
      <c r="BJ89" s="43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3"/>
      <c r="DJ89" s="43"/>
      <c r="DK89" s="43"/>
    </row>
    <row r="90" spans="1:115" ht="14.25" customHeight="1">
      <c r="A90" s="42"/>
      <c r="B90" s="43"/>
      <c r="C90" s="43"/>
      <c r="D90" s="43"/>
      <c r="E90" s="43"/>
      <c r="F90" s="43"/>
      <c r="G90" s="43"/>
      <c r="H90" s="44"/>
      <c r="I90" s="43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3"/>
      <c r="BI90" s="42"/>
      <c r="BJ90" s="43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3"/>
      <c r="DJ90" s="43"/>
      <c r="DK90" s="43"/>
    </row>
    <row r="91" spans="1:115" ht="14.25" customHeight="1">
      <c r="A91" s="42"/>
      <c r="B91" s="43"/>
      <c r="C91" s="43"/>
      <c r="D91" s="43"/>
      <c r="E91" s="43"/>
      <c r="F91" s="43"/>
      <c r="G91" s="43"/>
      <c r="H91" s="44"/>
      <c r="I91" s="43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3"/>
      <c r="BI91" s="42"/>
      <c r="BJ91" s="43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3"/>
      <c r="DJ91" s="43"/>
      <c r="DK91" s="43"/>
    </row>
    <row r="92" spans="1:115" ht="14.25" customHeight="1">
      <c r="A92" s="42"/>
      <c r="B92" s="43"/>
      <c r="C92" s="43"/>
      <c r="D92" s="43"/>
      <c r="E92" s="43"/>
      <c r="F92" s="43"/>
      <c r="G92" s="43"/>
      <c r="H92" s="44"/>
      <c r="I92" s="43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3"/>
      <c r="BI92" s="42"/>
      <c r="BJ92" s="43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3"/>
      <c r="DJ92" s="43"/>
      <c r="DK92" s="43"/>
    </row>
    <row r="93" spans="1:115" ht="14.25" customHeight="1">
      <c r="A93" s="42"/>
      <c r="B93" s="43"/>
      <c r="C93" s="43"/>
      <c r="D93" s="43"/>
      <c r="E93" s="43"/>
      <c r="F93" s="43"/>
      <c r="G93" s="43"/>
      <c r="H93" s="44"/>
      <c r="I93" s="43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3"/>
      <c r="BI93" s="42"/>
      <c r="BJ93" s="43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3"/>
      <c r="DJ93" s="43"/>
      <c r="DK93" s="43"/>
    </row>
    <row r="94" spans="1:115" ht="14.25" customHeight="1">
      <c r="A94" s="42"/>
      <c r="B94" s="43"/>
      <c r="C94" s="43"/>
      <c r="D94" s="43"/>
      <c r="E94" s="43"/>
      <c r="F94" s="43"/>
      <c r="G94" s="43"/>
      <c r="H94" s="44"/>
      <c r="I94" s="43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3"/>
      <c r="BI94" s="42"/>
      <c r="BJ94" s="43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3"/>
      <c r="DJ94" s="43"/>
      <c r="DK94" s="43"/>
    </row>
    <row r="95" spans="1:115" ht="14.25" customHeight="1">
      <c r="A95" s="42"/>
      <c r="B95" s="43"/>
      <c r="C95" s="43"/>
      <c r="D95" s="43"/>
      <c r="E95" s="43"/>
      <c r="F95" s="43"/>
      <c r="G95" s="43"/>
      <c r="H95" s="44"/>
      <c r="I95" s="43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3"/>
      <c r="BI95" s="42"/>
      <c r="BJ95" s="43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3"/>
      <c r="DJ95" s="43"/>
      <c r="DK95" s="43"/>
    </row>
    <row r="96" spans="1:115" ht="14.25" customHeight="1">
      <c r="A96" s="42"/>
      <c r="B96" s="43"/>
      <c r="C96" s="43"/>
      <c r="D96" s="43"/>
      <c r="E96" s="43"/>
      <c r="F96" s="43"/>
      <c r="G96" s="43"/>
      <c r="H96" s="44"/>
      <c r="I96" s="43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3"/>
      <c r="BI96" s="42"/>
      <c r="BJ96" s="43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3"/>
      <c r="DJ96" s="43"/>
      <c r="DK96" s="43"/>
    </row>
    <row r="97" spans="1:115" ht="14.25" customHeight="1">
      <c r="A97" s="42"/>
      <c r="B97" s="43"/>
      <c r="C97" s="43"/>
      <c r="D97" s="43"/>
      <c r="E97" s="43"/>
      <c r="F97" s="43"/>
      <c r="G97" s="43"/>
      <c r="H97" s="44"/>
      <c r="I97" s="43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3"/>
      <c r="BI97" s="42"/>
      <c r="BJ97" s="43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3"/>
      <c r="DJ97" s="43"/>
      <c r="DK97" s="43"/>
    </row>
    <row r="98" spans="1:115" ht="14.25" customHeight="1">
      <c r="A98" s="42"/>
      <c r="B98" s="43"/>
      <c r="C98" s="43"/>
      <c r="D98" s="43"/>
      <c r="E98" s="43"/>
      <c r="F98" s="43"/>
      <c r="G98" s="43"/>
      <c r="H98" s="44"/>
      <c r="I98" s="43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3"/>
      <c r="BI98" s="42"/>
      <c r="BJ98" s="43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3"/>
      <c r="DJ98" s="43"/>
      <c r="DK98" s="43"/>
    </row>
    <row r="99" spans="1:115" ht="14.25" customHeight="1">
      <c r="A99" s="42"/>
      <c r="B99" s="43"/>
      <c r="C99" s="43"/>
      <c r="D99" s="43"/>
      <c r="E99" s="43"/>
      <c r="F99" s="43"/>
      <c r="G99" s="43"/>
      <c r="H99" s="44"/>
      <c r="I99" s="43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3"/>
      <c r="BI99" s="42"/>
      <c r="BJ99" s="43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3"/>
      <c r="DJ99" s="43"/>
      <c r="DK99" s="43"/>
    </row>
    <row r="100" spans="1:115" ht="14.25" customHeight="1">
      <c r="A100" s="42"/>
      <c r="B100" s="43"/>
      <c r="C100" s="43"/>
      <c r="D100" s="43"/>
      <c r="E100" s="43"/>
      <c r="F100" s="43"/>
      <c r="G100" s="43"/>
      <c r="H100" s="44"/>
      <c r="I100" s="43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3"/>
      <c r="BI100" s="42"/>
      <c r="BJ100" s="43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3"/>
      <c r="DJ100" s="43"/>
      <c r="DK100" s="43"/>
    </row>
    <row r="101" spans="1:115" ht="14.25" customHeight="1">
      <c r="A101" s="42"/>
      <c r="B101" s="43"/>
      <c r="C101" s="43"/>
      <c r="D101" s="43"/>
      <c r="E101" s="43"/>
      <c r="F101" s="43"/>
      <c r="G101" s="43"/>
      <c r="H101" s="44"/>
      <c r="I101" s="43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3"/>
      <c r="BI101" s="42"/>
      <c r="BJ101" s="43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3"/>
      <c r="DJ101" s="43"/>
      <c r="DK101" s="43"/>
    </row>
    <row r="102" spans="1:115" ht="14.25" customHeight="1">
      <c r="A102" s="42"/>
      <c r="B102" s="43"/>
      <c r="C102" s="43"/>
      <c r="D102" s="43"/>
      <c r="E102" s="43"/>
      <c r="F102" s="43"/>
      <c r="G102" s="43"/>
      <c r="H102" s="44"/>
      <c r="I102" s="43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3"/>
      <c r="BI102" s="42"/>
      <c r="BJ102" s="43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3"/>
      <c r="DJ102" s="43"/>
      <c r="DK102" s="43"/>
    </row>
    <row r="103" spans="1:115" ht="14.25" customHeight="1">
      <c r="A103" s="42"/>
      <c r="B103" s="43"/>
      <c r="C103" s="43"/>
      <c r="D103" s="43"/>
      <c r="E103" s="43"/>
      <c r="F103" s="43"/>
      <c r="G103" s="43"/>
      <c r="H103" s="44"/>
      <c r="I103" s="43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3"/>
      <c r="BI103" s="42"/>
      <c r="BJ103" s="43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3"/>
      <c r="DJ103" s="43"/>
      <c r="DK103" s="43"/>
    </row>
    <row r="104" spans="1:115" ht="14.25" customHeight="1">
      <c r="A104" s="42"/>
      <c r="B104" s="43"/>
      <c r="C104" s="43"/>
      <c r="D104" s="43"/>
      <c r="E104" s="43"/>
      <c r="F104" s="43"/>
      <c r="G104" s="43"/>
      <c r="H104" s="44"/>
      <c r="I104" s="43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3"/>
      <c r="BI104" s="42"/>
      <c r="BJ104" s="43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3"/>
      <c r="DJ104" s="43"/>
      <c r="DK104" s="43"/>
    </row>
    <row r="105" spans="1:115" ht="14.25" customHeight="1">
      <c r="A105" s="42"/>
      <c r="B105" s="43"/>
      <c r="C105" s="43"/>
      <c r="D105" s="43"/>
      <c r="E105" s="43"/>
      <c r="F105" s="43"/>
      <c r="G105" s="43"/>
      <c r="H105" s="44"/>
      <c r="I105" s="43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3"/>
      <c r="BI105" s="42"/>
      <c r="BJ105" s="43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3"/>
      <c r="DJ105" s="43"/>
      <c r="DK105" s="43"/>
    </row>
    <row r="106" spans="1:115" ht="14.25" customHeight="1">
      <c r="A106" s="42"/>
      <c r="B106" s="43"/>
      <c r="C106" s="43"/>
      <c r="D106" s="43"/>
      <c r="E106" s="43"/>
      <c r="F106" s="43"/>
      <c r="G106" s="43"/>
      <c r="H106" s="44"/>
      <c r="I106" s="43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3"/>
      <c r="BI106" s="42"/>
      <c r="BJ106" s="43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3"/>
      <c r="DJ106" s="43"/>
      <c r="DK106" s="43"/>
    </row>
    <row r="107" spans="1:115" ht="14.25" customHeight="1">
      <c r="A107" s="42"/>
      <c r="B107" s="43"/>
      <c r="C107" s="43"/>
      <c r="D107" s="43"/>
      <c r="E107" s="43"/>
      <c r="F107" s="43"/>
      <c r="G107" s="43"/>
      <c r="H107" s="44"/>
      <c r="I107" s="43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3"/>
      <c r="BI107" s="42"/>
      <c r="BJ107" s="43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3"/>
      <c r="DJ107" s="43"/>
      <c r="DK107" s="43"/>
    </row>
    <row r="108" spans="1:115" ht="14.25" customHeight="1">
      <c r="A108" s="42"/>
      <c r="B108" s="43"/>
      <c r="C108" s="43"/>
      <c r="D108" s="43"/>
      <c r="E108" s="43"/>
      <c r="F108" s="43"/>
      <c r="G108" s="43"/>
      <c r="H108" s="44"/>
      <c r="I108" s="43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3"/>
      <c r="BI108" s="42"/>
      <c r="BJ108" s="43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3"/>
      <c r="DJ108" s="43"/>
      <c r="DK108" s="43"/>
    </row>
    <row r="109" spans="1:115" ht="14.25" customHeight="1">
      <c r="A109" s="42"/>
      <c r="B109" s="43"/>
      <c r="C109" s="43"/>
      <c r="D109" s="43"/>
      <c r="E109" s="43"/>
      <c r="F109" s="43"/>
      <c r="G109" s="43"/>
      <c r="H109" s="44"/>
      <c r="I109" s="43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3"/>
      <c r="BI109" s="42"/>
      <c r="BJ109" s="43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3"/>
      <c r="DJ109" s="43"/>
      <c r="DK109" s="43"/>
    </row>
    <row r="110" spans="1:115" ht="14.25" customHeight="1">
      <c r="A110" s="42"/>
      <c r="B110" s="43"/>
      <c r="C110" s="43"/>
      <c r="D110" s="43"/>
      <c r="E110" s="43"/>
      <c r="F110" s="43"/>
      <c r="G110" s="43"/>
      <c r="H110" s="44"/>
      <c r="I110" s="43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3"/>
      <c r="BI110" s="42"/>
      <c r="BJ110" s="43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3"/>
      <c r="DJ110" s="43"/>
      <c r="DK110" s="43"/>
    </row>
    <row r="111" spans="1:115" ht="14.25" customHeight="1">
      <c r="A111" s="42"/>
      <c r="B111" s="43"/>
      <c r="C111" s="43"/>
      <c r="D111" s="43"/>
      <c r="E111" s="43"/>
      <c r="F111" s="43"/>
      <c r="G111" s="43"/>
      <c r="H111" s="44"/>
      <c r="I111" s="43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3"/>
      <c r="BI111" s="42"/>
      <c r="BJ111" s="43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3"/>
      <c r="DJ111" s="43"/>
      <c r="DK111" s="43"/>
    </row>
    <row r="112" spans="1:115" ht="14.25" customHeight="1">
      <c r="A112" s="42"/>
      <c r="B112" s="43"/>
      <c r="C112" s="43"/>
      <c r="D112" s="43"/>
      <c r="E112" s="43"/>
      <c r="F112" s="43"/>
      <c r="G112" s="43"/>
      <c r="H112" s="44"/>
      <c r="I112" s="43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3"/>
      <c r="BI112" s="42"/>
      <c r="BJ112" s="43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3"/>
      <c r="DJ112" s="43"/>
      <c r="DK112" s="43"/>
    </row>
    <row r="113" spans="1:115" ht="14.25" customHeight="1">
      <c r="A113" s="42"/>
      <c r="B113" s="43"/>
      <c r="C113" s="43"/>
      <c r="D113" s="43"/>
      <c r="E113" s="43"/>
      <c r="F113" s="43"/>
      <c r="G113" s="43"/>
      <c r="H113" s="44"/>
      <c r="I113" s="43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3"/>
      <c r="BI113" s="42"/>
      <c r="BJ113" s="43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3"/>
      <c r="DJ113" s="43"/>
      <c r="DK113" s="43"/>
    </row>
    <row r="114" spans="1:115" ht="14.25" customHeight="1">
      <c r="A114" s="42"/>
      <c r="B114" s="43"/>
      <c r="C114" s="43"/>
      <c r="D114" s="43"/>
      <c r="E114" s="43"/>
      <c r="F114" s="43"/>
      <c r="G114" s="43"/>
      <c r="H114" s="44"/>
      <c r="I114" s="43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3"/>
      <c r="BI114" s="42"/>
      <c r="BJ114" s="43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3"/>
      <c r="DJ114" s="43"/>
      <c r="DK114" s="43"/>
    </row>
    <row r="115" spans="1:115" ht="14.25" customHeight="1">
      <c r="A115" s="42"/>
      <c r="B115" s="43"/>
      <c r="C115" s="43"/>
      <c r="D115" s="43"/>
      <c r="E115" s="43"/>
      <c r="F115" s="43"/>
      <c r="G115" s="43"/>
      <c r="H115" s="44"/>
      <c r="I115" s="43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3"/>
      <c r="BI115" s="42"/>
      <c r="BJ115" s="43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3"/>
      <c r="DJ115" s="43"/>
      <c r="DK115" s="43"/>
    </row>
    <row r="116" spans="1:115" ht="14.25" customHeight="1">
      <c r="A116" s="42"/>
      <c r="B116" s="43"/>
      <c r="C116" s="43"/>
      <c r="D116" s="43"/>
      <c r="E116" s="43"/>
      <c r="F116" s="43"/>
      <c r="G116" s="43"/>
      <c r="H116" s="44"/>
      <c r="I116" s="43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3"/>
      <c r="BI116" s="42"/>
      <c r="BJ116" s="43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3"/>
      <c r="DJ116" s="43"/>
      <c r="DK116" s="43"/>
    </row>
    <row r="117" spans="1:115" ht="14.25" customHeight="1">
      <c r="A117" s="42"/>
      <c r="B117" s="43"/>
      <c r="C117" s="43"/>
      <c r="D117" s="43"/>
      <c r="E117" s="43"/>
      <c r="F117" s="43"/>
      <c r="G117" s="43"/>
      <c r="H117" s="44"/>
      <c r="I117" s="43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3"/>
      <c r="BI117" s="42"/>
      <c r="BJ117" s="43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3"/>
      <c r="DJ117" s="43"/>
      <c r="DK117" s="43"/>
    </row>
    <row r="118" spans="1:115" ht="14.25" customHeight="1">
      <c r="A118" s="42"/>
      <c r="B118" s="43"/>
      <c r="C118" s="43"/>
      <c r="D118" s="43"/>
      <c r="E118" s="43"/>
      <c r="F118" s="43"/>
      <c r="G118" s="43"/>
      <c r="H118" s="44"/>
      <c r="I118" s="43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3"/>
      <c r="BI118" s="42"/>
      <c r="BJ118" s="43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3"/>
      <c r="DJ118" s="43"/>
      <c r="DK118" s="43"/>
    </row>
    <row r="119" spans="1:115" ht="14.25" customHeight="1">
      <c r="A119" s="42"/>
      <c r="B119" s="43"/>
      <c r="C119" s="43"/>
      <c r="D119" s="43"/>
      <c r="E119" s="43"/>
      <c r="F119" s="43"/>
      <c r="G119" s="43"/>
      <c r="H119" s="44"/>
      <c r="I119" s="43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3"/>
      <c r="BI119" s="42"/>
      <c r="BJ119" s="43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3"/>
      <c r="DJ119" s="43"/>
      <c r="DK119" s="43"/>
    </row>
    <row r="120" spans="1:115" ht="14.25" customHeight="1">
      <c r="A120" s="42"/>
      <c r="B120" s="43"/>
      <c r="C120" s="43"/>
      <c r="D120" s="43"/>
      <c r="E120" s="43"/>
      <c r="F120" s="43"/>
      <c r="G120" s="43"/>
      <c r="H120" s="44"/>
      <c r="I120" s="43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3"/>
      <c r="BI120" s="42"/>
      <c r="BJ120" s="43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3"/>
      <c r="DJ120" s="43"/>
      <c r="DK120" s="43"/>
    </row>
    <row r="121" spans="1:115" ht="14.25" customHeight="1">
      <c r="A121" s="42"/>
      <c r="B121" s="43"/>
      <c r="C121" s="43"/>
      <c r="D121" s="43"/>
      <c r="E121" s="43"/>
      <c r="F121" s="43"/>
      <c r="G121" s="43"/>
      <c r="H121" s="44"/>
      <c r="I121" s="43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3"/>
      <c r="BI121" s="42"/>
      <c r="BJ121" s="43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3"/>
      <c r="DJ121" s="43"/>
      <c r="DK121" s="43"/>
    </row>
    <row r="122" spans="1:115" ht="14.25" customHeight="1">
      <c r="A122" s="42"/>
      <c r="B122" s="43"/>
      <c r="C122" s="43"/>
      <c r="D122" s="43"/>
      <c r="E122" s="43"/>
      <c r="F122" s="43"/>
      <c r="G122" s="43"/>
      <c r="H122" s="44"/>
      <c r="I122" s="43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3"/>
      <c r="BI122" s="42"/>
      <c r="BJ122" s="43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3"/>
      <c r="DJ122" s="43"/>
      <c r="DK122" s="43"/>
    </row>
    <row r="123" spans="1:115" ht="14.25" customHeight="1">
      <c r="A123" s="42"/>
      <c r="B123" s="43"/>
      <c r="C123" s="43"/>
      <c r="D123" s="43"/>
      <c r="E123" s="43"/>
      <c r="F123" s="43"/>
      <c r="G123" s="43"/>
      <c r="H123" s="44"/>
      <c r="I123" s="43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3"/>
      <c r="BI123" s="42"/>
      <c r="BJ123" s="43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3"/>
      <c r="DJ123" s="43"/>
      <c r="DK123" s="43"/>
    </row>
    <row r="124" spans="1:115" ht="14.25" customHeight="1">
      <c r="A124" s="42"/>
      <c r="B124" s="43"/>
      <c r="C124" s="43"/>
      <c r="D124" s="43"/>
      <c r="E124" s="43"/>
      <c r="F124" s="43"/>
      <c r="G124" s="43"/>
      <c r="H124" s="44"/>
      <c r="I124" s="43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3"/>
      <c r="BI124" s="42"/>
      <c r="BJ124" s="43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3"/>
      <c r="DJ124" s="43"/>
      <c r="DK124" s="43"/>
    </row>
    <row r="125" spans="1:115" ht="14.25" customHeight="1">
      <c r="A125" s="42"/>
      <c r="B125" s="43"/>
      <c r="C125" s="43"/>
      <c r="D125" s="43"/>
      <c r="E125" s="43"/>
      <c r="F125" s="43"/>
      <c r="G125" s="43"/>
      <c r="H125" s="44"/>
      <c r="I125" s="43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3"/>
      <c r="BI125" s="42"/>
      <c r="BJ125" s="43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3"/>
      <c r="DJ125" s="43"/>
      <c r="DK125" s="43"/>
    </row>
    <row r="126" spans="1:115" ht="14.25" customHeight="1">
      <c r="A126" s="42"/>
      <c r="B126" s="43"/>
      <c r="C126" s="43"/>
      <c r="D126" s="43"/>
      <c r="E126" s="43"/>
      <c r="F126" s="43"/>
      <c r="G126" s="43"/>
      <c r="H126" s="44"/>
      <c r="I126" s="43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3"/>
      <c r="BI126" s="42"/>
      <c r="BJ126" s="43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3"/>
      <c r="DJ126" s="43"/>
      <c r="DK126" s="43"/>
    </row>
    <row r="127" spans="1:115" ht="14.25" customHeight="1">
      <c r="A127" s="42"/>
      <c r="B127" s="43"/>
      <c r="C127" s="43"/>
      <c r="D127" s="43"/>
      <c r="E127" s="43"/>
      <c r="F127" s="43"/>
      <c r="G127" s="43"/>
      <c r="H127" s="44"/>
      <c r="I127" s="43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3"/>
      <c r="BI127" s="42"/>
      <c r="BJ127" s="43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3"/>
      <c r="DJ127" s="43"/>
      <c r="DK127" s="43"/>
    </row>
    <row r="128" spans="1:115" ht="14.25" customHeight="1">
      <c r="A128" s="42"/>
      <c r="B128" s="43"/>
      <c r="C128" s="43"/>
      <c r="D128" s="43"/>
      <c r="E128" s="43"/>
      <c r="F128" s="43"/>
      <c r="G128" s="43"/>
      <c r="H128" s="44"/>
      <c r="I128" s="43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3"/>
      <c r="BI128" s="42"/>
      <c r="BJ128" s="43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3"/>
      <c r="DJ128" s="43"/>
      <c r="DK128" s="43"/>
    </row>
    <row r="129" spans="1:115" ht="14.25" customHeight="1">
      <c r="A129" s="42"/>
      <c r="B129" s="43"/>
      <c r="C129" s="43"/>
      <c r="D129" s="43"/>
      <c r="E129" s="43"/>
      <c r="F129" s="43"/>
      <c r="G129" s="43"/>
      <c r="H129" s="44"/>
      <c r="I129" s="43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3"/>
      <c r="BI129" s="42"/>
      <c r="BJ129" s="43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3"/>
      <c r="DJ129" s="43"/>
      <c r="DK129" s="43"/>
    </row>
    <row r="130" spans="1:115" ht="14.25" customHeight="1">
      <c r="A130" s="42"/>
      <c r="B130" s="43"/>
      <c r="C130" s="43"/>
      <c r="D130" s="43"/>
      <c r="E130" s="43"/>
      <c r="F130" s="43"/>
      <c r="G130" s="43"/>
      <c r="H130" s="44"/>
      <c r="I130" s="43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3"/>
      <c r="BI130" s="42"/>
      <c r="BJ130" s="43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3"/>
      <c r="DJ130" s="43"/>
      <c r="DK130" s="43"/>
    </row>
    <row r="131" spans="1:115" ht="14.25" customHeight="1">
      <c r="A131" s="42"/>
      <c r="B131" s="43"/>
      <c r="C131" s="43"/>
      <c r="D131" s="43"/>
      <c r="E131" s="43"/>
      <c r="F131" s="43"/>
      <c r="G131" s="43"/>
      <c r="H131" s="44"/>
      <c r="I131" s="43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3"/>
      <c r="BI131" s="42"/>
      <c r="BJ131" s="43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3"/>
      <c r="DJ131" s="43"/>
      <c r="DK131" s="43"/>
    </row>
    <row r="132" spans="1:115" ht="14.25" customHeight="1">
      <c r="A132" s="42"/>
      <c r="B132" s="43"/>
      <c r="C132" s="43"/>
      <c r="D132" s="43"/>
      <c r="E132" s="43"/>
      <c r="F132" s="43"/>
      <c r="G132" s="43"/>
      <c r="H132" s="44"/>
      <c r="I132" s="43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3"/>
      <c r="BI132" s="42"/>
      <c r="BJ132" s="43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3"/>
      <c r="DJ132" s="43"/>
      <c r="DK132" s="43"/>
    </row>
    <row r="133" spans="1:115" ht="14.25" customHeight="1">
      <c r="A133" s="42"/>
      <c r="B133" s="43"/>
      <c r="C133" s="43"/>
      <c r="D133" s="43"/>
      <c r="E133" s="43"/>
      <c r="F133" s="43"/>
      <c r="G133" s="43"/>
      <c r="H133" s="44"/>
      <c r="I133" s="43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3"/>
      <c r="BI133" s="42"/>
      <c r="BJ133" s="43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3"/>
      <c r="DJ133" s="43"/>
      <c r="DK133" s="43"/>
    </row>
    <row r="134" spans="1:115" ht="14.25" customHeight="1">
      <c r="A134" s="42"/>
      <c r="B134" s="43"/>
      <c r="C134" s="43"/>
      <c r="D134" s="43"/>
      <c r="E134" s="43"/>
      <c r="F134" s="43"/>
      <c r="G134" s="43"/>
      <c r="H134" s="44"/>
      <c r="I134" s="43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3"/>
      <c r="BI134" s="42"/>
      <c r="BJ134" s="43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3"/>
      <c r="DJ134" s="43"/>
      <c r="DK134" s="43"/>
    </row>
    <row r="135" spans="1:115" ht="14.25" customHeight="1">
      <c r="A135" s="42"/>
      <c r="B135" s="43"/>
      <c r="C135" s="43"/>
      <c r="D135" s="43"/>
      <c r="E135" s="43"/>
      <c r="F135" s="43"/>
      <c r="G135" s="43"/>
      <c r="H135" s="44"/>
      <c r="I135" s="43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3"/>
      <c r="BI135" s="42"/>
      <c r="BJ135" s="43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3"/>
      <c r="DJ135" s="43"/>
      <c r="DK135" s="43"/>
    </row>
    <row r="136" spans="1:115" ht="14.25" customHeight="1">
      <c r="A136" s="42"/>
      <c r="B136" s="43"/>
      <c r="C136" s="43"/>
      <c r="D136" s="43"/>
      <c r="E136" s="43"/>
      <c r="F136" s="43"/>
      <c r="G136" s="43"/>
      <c r="H136" s="44"/>
      <c r="I136" s="43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3"/>
      <c r="BI136" s="42"/>
      <c r="BJ136" s="43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3"/>
      <c r="DJ136" s="43"/>
      <c r="DK136" s="43"/>
    </row>
    <row r="137" spans="1:115" ht="14.25" customHeight="1">
      <c r="A137" s="42"/>
      <c r="B137" s="43"/>
      <c r="C137" s="43"/>
      <c r="D137" s="43"/>
      <c r="E137" s="43"/>
      <c r="F137" s="43"/>
      <c r="G137" s="43"/>
      <c r="H137" s="44"/>
      <c r="I137" s="43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3"/>
      <c r="BI137" s="42"/>
      <c r="BJ137" s="43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3"/>
      <c r="DJ137" s="43"/>
      <c r="DK137" s="43"/>
    </row>
    <row r="138" spans="1:115" ht="14.25" customHeight="1">
      <c r="A138" s="42"/>
      <c r="B138" s="43"/>
      <c r="C138" s="43"/>
      <c r="D138" s="43"/>
      <c r="E138" s="43"/>
      <c r="F138" s="43"/>
      <c r="G138" s="43"/>
      <c r="H138" s="44"/>
      <c r="I138" s="43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3"/>
      <c r="BI138" s="42"/>
      <c r="BJ138" s="43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3"/>
      <c r="DJ138" s="43"/>
      <c r="DK138" s="43"/>
    </row>
    <row r="139" spans="1:115" ht="14.25" customHeight="1">
      <c r="A139" s="42"/>
      <c r="B139" s="43"/>
      <c r="C139" s="43"/>
      <c r="D139" s="43"/>
      <c r="E139" s="43"/>
      <c r="F139" s="43"/>
      <c r="G139" s="43"/>
      <c r="H139" s="44"/>
      <c r="I139" s="43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3"/>
      <c r="BI139" s="42"/>
      <c r="BJ139" s="43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3"/>
      <c r="DJ139" s="43"/>
      <c r="DK139" s="43"/>
    </row>
    <row r="140" spans="1:115" ht="14.25" customHeight="1">
      <c r="A140" s="42"/>
      <c r="B140" s="43"/>
      <c r="C140" s="43"/>
      <c r="D140" s="43"/>
      <c r="E140" s="43"/>
      <c r="F140" s="43"/>
      <c r="G140" s="43"/>
      <c r="H140" s="44"/>
      <c r="I140" s="43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3"/>
      <c r="BI140" s="42"/>
      <c r="BJ140" s="43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3"/>
      <c r="DJ140" s="43"/>
      <c r="DK140" s="43"/>
    </row>
    <row r="141" spans="1:115" ht="14.25" customHeight="1">
      <c r="A141" s="42"/>
      <c r="B141" s="43"/>
      <c r="C141" s="43"/>
      <c r="D141" s="43"/>
      <c r="E141" s="43"/>
      <c r="F141" s="43"/>
      <c r="G141" s="43"/>
      <c r="H141" s="44"/>
      <c r="I141" s="43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3"/>
      <c r="BI141" s="42"/>
      <c r="BJ141" s="43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3"/>
      <c r="DJ141" s="43"/>
      <c r="DK141" s="43"/>
    </row>
    <row r="142" spans="1:115" ht="14.25" customHeight="1">
      <c r="A142" s="42"/>
      <c r="B142" s="43"/>
      <c r="C142" s="43"/>
      <c r="D142" s="43"/>
      <c r="E142" s="43"/>
      <c r="F142" s="43"/>
      <c r="G142" s="43"/>
      <c r="H142" s="44"/>
      <c r="I142" s="43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3"/>
      <c r="BI142" s="42"/>
      <c r="BJ142" s="43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3"/>
      <c r="DJ142" s="43"/>
      <c r="DK142" s="43"/>
    </row>
    <row r="143" spans="1:115" ht="14.25" customHeight="1">
      <c r="A143" s="42"/>
      <c r="B143" s="43"/>
      <c r="C143" s="43"/>
      <c r="D143" s="43"/>
      <c r="E143" s="43"/>
      <c r="F143" s="43"/>
      <c r="G143" s="43"/>
      <c r="H143" s="44"/>
      <c r="I143" s="43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3"/>
      <c r="BI143" s="42"/>
      <c r="BJ143" s="43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3"/>
      <c r="DJ143" s="43"/>
      <c r="DK143" s="43"/>
    </row>
    <row r="144" spans="1:115" ht="14.25" customHeight="1">
      <c r="A144" s="42"/>
      <c r="B144" s="43"/>
      <c r="C144" s="43"/>
      <c r="D144" s="43"/>
      <c r="E144" s="43"/>
      <c r="F144" s="43"/>
      <c r="G144" s="43"/>
      <c r="H144" s="44"/>
      <c r="I144" s="43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3"/>
      <c r="BI144" s="42"/>
      <c r="BJ144" s="43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3"/>
      <c r="DJ144" s="43"/>
      <c r="DK144" s="43"/>
    </row>
    <row r="145" spans="1:115" ht="14.25" customHeight="1">
      <c r="A145" s="42"/>
      <c r="B145" s="43"/>
      <c r="C145" s="43"/>
      <c r="D145" s="43"/>
      <c r="E145" s="43"/>
      <c r="F145" s="43"/>
      <c r="G145" s="43"/>
      <c r="H145" s="44"/>
      <c r="I145" s="43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3"/>
      <c r="BI145" s="42"/>
      <c r="BJ145" s="43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3"/>
      <c r="DJ145" s="43"/>
      <c r="DK145" s="43"/>
    </row>
    <row r="146" spans="1:115" ht="14.25" customHeight="1">
      <c r="A146" s="42"/>
      <c r="B146" s="43"/>
      <c r="C146" s="43"/>
      <c r="D146" s="43"/>
      <c r="E146" s="43"/>
      <c r="F146" s="43"/>
      <c r="G146" s="43"/>
      <c r="H146" s="44"/>
      <c r="I146" s="43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3"/>
      <c r="BI146" s="42"/>
      <c r="BJ146" s="43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3"/>
      <c r="DJ146" s="43"/>
      <c r="DK146" s="43"/>
    </row>
    <row r="147" spans="1:115" ht="14.25" customHeight="1">
      <c r="A147" s="42"/>
      <c r="B147" s="43"/>
      <c r="C147" s="43"/>
      <c r="D147" s="43"/>
      <c r="E147" s="43"/>
      <c r="F147" s="43"/>
      <c r="G147" s="43"/>
      <c r="H147" s="44"/>
      <c r="I147" s="43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3"/>
      <c r="BI147" s="42"/>
      <c r="BJ147" s="43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3"/>
      <c r="DJ147" s="43"/>
      <c r="DK147" s="43"/>
    </row>
    <row r="148" spans="1:115" ht="14.25" customHeight="1">
      <c r="A148" s="42"/>
      <c r="B148" s="43"/>
      <c r="C148" s="43"/>
      <c r="D148" s="43"/>
      <c r="E148" s="43"/>
      <c r="F148" s="43"/>
      <c r="G148" s="43"/>
      <c r="H148" s="44"/>
      <c r="I148" s="43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3"/>
      <c r="BI148" s="42"/>
      <c r="BJ148" s="43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3"/>
      <c r="DJ148" s="43"/>
      <c r="DK148" s="43"/>
    </row>
    <row r="149" spans="1:115" ht="14.25" customHeight="1">
      <c r="A149" s="42"/>
      <c r="B149" s="43"/>
      <c r="C149" s="43"/>
      <c r="D149" s="43"/>
      <c r="E149" s="43"/>
      <c r="F149" s="43"/>
      <c r="G149" s="43"/>
      <c r="H149" s="44"/>
      <c r="I149" s="43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3"/>
      <c r="BI149" s="42"/>
      <c r="BJ149" s="43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3"/>
      <c r="DJ149" s="43"/>
      <c r="DK149" s="43"/>
    </row>
    <row r="150" spans="1:115" ht="14.25" customHeight="1">
      <c r="A150" s="42"/>
      <c r="B150" s="43"/>
      <c r="C150" s="43"/>
      <c r="D150" s="43"/>
      <c r="E150" s="43"/>
      <c r="F150" s="43"/>
      <c r="G150" s="43"/>
      <c r="H150" s="44"/>
      <c r="I150" s="43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3"/>
      <c r="BI150" s="42"/>
      <c r="BJ150" s="43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3"/>
      <c r="DJ150" s="43"/>
      <c r="DK150" s="43"/>
    </row>
    <row r="151" spans="1:115" ht="14.25" customHeight="1">
      <c r="A151" s="42"/>
      <c r="B151" s="43"/>
      <c r="C151" s="43"/>
      <c r="D151" s="43"/>
      <c r="E151" s="43"/>
      <c r="F151" s="43"/>
      <c r="G151" s="43"/>
      <c r="H151" s="44"/>
      <c r="I151" s="43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3"/>
      <c r="BI151" s="42"/>
      <c r="BJ151" s="43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3"/>
      <c r="DJ151" s="43"/>
      <c r="DK151" s="43"/>
    </row>
    <row r="152" spans="1:115" ht="14.25" customHeight="1">
      <c r="A152" s="42"/>
      <c r="B152" s="43"/>
      <c r="C152" s="43"/>
      <c r="D152" s="43"/>
      <c r="E152" s="43"/>
      <c r="F152" s="43"/>
      <c r="G152" s="43"/>
      <c r="H152" s="44"/>
      <c r="I152" s="43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3"/>
      <c r="BI152" s="42"/>
      <c r="BJ152" s="43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3"/>
      <c r="DJ152" s="43"/>
      <c r="DK152" s="43"/>
    </row>
    <row r="153" spans="1:115" ht="14.25" customHeight="1">
      <c r="A153" s="42"/>
      <c r="B153" s="43"/>
      <c r="C153" s="43"/>
      <c r="D153" s="43"/>
      <c r="E153" s="43"/>
      <c r="F153" s="43"/>
      <c r="G153" s="43"/>
      <c r="H153" s="44"/>
      <c r="I153" s="43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3"/>
      <c r="BI153" s="42"/>
      <c r="BJ153" s="43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3"/>
      <c r="DJ153" s="43"/>
      <c r="DK153" s="43"/>
    </row>
    <row r="154" spans="1:115" ht="14.25" customHeight="1">
      <c r="A154" s="42"/>
      <c r="B154" s="43"/>
      <c r="C154" s="43"/>
      <c r="D154" s="43"/>
      <c r="E154" s="43"/>
      <c r="F154" s="43"/>
      <c r="G154" s="43"/>
      <c r="H154" s="44"/>
      <c r="I154" s="43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3"/>
      <c r="BI154" s="42"/>
      <c r="BJ154" s="43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3"/>
      <c r="DJ154" s="43"/>
      <c r="DK154" s="43"/>
    </row>
    <row r="155" spans="1:115" ht="14.25" customHeight="1">
      <c r="A155" s="42"/>
      <c r="B155" s="43"/>
      <c r="C155" s="43"/>
      <c r="D155" s="43"/>
      <c r="E155" s="43"/>
      <c r="F155" s="43"/>
      <c r="G155" s="43"/>
      <c r="H155" s="44"/>
      <c r="I155" s="43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3"/>
      <c r="BI155" s="42"/>
      <c r="BJ155" s="43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3"/>
      <c r="DJ155" s="43"/>
      <c r="DK155" s="43"/>
    </row>
    <row r="156" spans="1:115" ht="14.25" customHeight="1">
      <c r="A156" s="42"/>
      <c r="B156" s="43"/>
      <c r="C156" s="43"/>
      <c r="D156" s="43"/>
      <c r="E156" s="43"/>
      <c r="F156" s="43"/>
      <c r="G156" s="43"/>
      <c r="H156" s="44"/>
      <c r="I156" s="43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3"/>
      <c r="BI156" s="42"/>
      <c r="BJ156" s="43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3"/>
      <c r="DJ156" s="43"/>
      <c r="DK156" s="43"/>
    </row>
    <row r="157" spans="1:115" ht="14.25" customHeight="1">
      <c r="A157" s="42"/>
      <c r="B157" s="43"/>
      <c r="C157" s="43"/>
      <c r="D157" s="43"/>
      <c r="E157" s="43"/>
      <c r="F157" s="43"/>
      <c r="G157" s="43"/>
      <c r="H157" s="44"/>
      <c r="I157" s="43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3"/>
      <c r="BI157" s="42"/>
      <c r="BJ157" s="43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3"/>
      <c r="DJ157" s="43"/>
      <c r="DK157" s="43"/>
    </row>
    <row r="158" spans="1:115" ht="14.25" customHeight="1">
      <c r="A158" s="42"/>
      <c r="B158" s="43"/>
      <c r="C158" s="43"/>
      <c r="D158" s="43"/>
      <c r="E158" s="43"/>
      <c r="F158" s="43"/>
      <c r="G158" s="43"/>
      <c r="H158" s="44"/>
      <c r="I158" s="43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3"/>
      <c r="BI158" s="42"/>
      <c r="BJ158" s="43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3"/>
      <c r="DJ158" s="43"/>
      <c r="DK158" s="43"/>
    </row>
    <row r="159" spans="1:115" ht="14.25" customHeight="1">
      <c r="A159" s="42"/>
      <c r="B159" s="43"/>
      <c r="C159" s="43"/>
      <c r="D159" s="43"/>
      <c r="E159" s="43"/>
      <c r="F159" s="43"/>
      <c r="G159" s="43"/>
      <c r="H159" s="44"/>
      <c r="I159" s="43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3"/>
      <c r="BI159" s="42"/>
      <c r="BJ159" s="43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3"/>
      <c r="DJ159" s="43"/>
      <c r="DK159" s="43"/>
    </row>
    <row r="160" spans="1:115" ht="14.25" customHeight="1">
      <c r="A160" s="42"/>
      <c r="B160" s="43"/>
      <c r="C160" s="43"/>
      <c r="D160" s="43"/>
      <c r="E160" s="43"/>
      <c r="F160" s="43"/>
      <c r="G160" s="43"/>
      <c r="H160" s="44"/>
      <c r="I160" s="43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3"/>
      <c r="BI160" s="42"/>
      <c r="BJ160" s="43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3"/>
      <c r="DJ160" s="43"/>
      <c r="DK160" s="43"/>
    </row>
    <row r="161" spans="1:115" ht="14.25" customHeight="1">
      <c r="A161" s="42"/>
      <c r="B161" s="43"/>
      <c r="C161" s="43"/>
      <c r="D161" s="43"/>
      <c r="E161" s="43"/>
      <c r="F161" s="43"/>
      <c r="G161" s="43"/>
      <c r="H161" s="44"/>
      <c r="I161" s="43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3"/>
      <c r="BI161" s="42"/>
      <c r="BJ161" s="43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3"/>
      <c r="DJ161" s="43"/>
      <c r="DK161" s="43"/>
    </row>
    <row r="162" spans="1:115" ht="14.25" customHeight="1">
      <c r="A162" s="42"/>
      <c r="B162" s="43"/>
      <c r="C162" s="43"/>
      <c r="D162" s="43"/>
      <c r="E162" s="43"/>
      <c r="F162" s="43"/>
      <c r="G162" s="43"/>
      <c r="H162" s="44"/>
      <c r="I162" s="43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3"/>
      <c r="BI162" s="42"/>
      <c r="BJ162" s="43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3"/>
      <c r="DJ162" s="43"/>
      <c r="DK162" s="43"/>
    </row>
    <row r="163" spans="1:115" ht="14.25" customHeight="1">
      <c r="A163" s="42"/>
      <c r="B163" s="43"/>
      <c r="C163" s="43"/>
      <c r="D163" s="43"/>
      <c r="E163" s="43"/>
      <c r="F163" s="43"/>
      <c r="G163" s="43"/>
      <c r="H163" s="44"/>
      <c r="I163" s="43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3"/>
      <c r="BI163" s="42"/>
      <c r="BJ163" s="43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3"/>
      <c r="DJ163" s="43"/>
      <c r="DK163" s="43"/>
    </row>
    <row r="164" spans="1:115" ht="14.25" customHeight="1">
      <c r="A164" s="42"/>
      <c r="B164" s="43"/>
      <c r="C164" s="43"/>
      <c r="D164" s="43"/>
      <c r="E164" s="43"/>
      <c r="F164" s="43"/>
      <c r="G164" s="43"/>
      <c r="H164" s="44"/>
      <c r="I164" s="43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3"/>
      <c r="BI164" s="42"/>
      <c r="BJ164" s="43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3"/>
      <c r="DJ164" s="43"/>
      <c r="DK164" s="43"/>
    </row>
    <row r="165" spans="1:115" ht="14.25" customHeight="1">
      <c r="A165" s="42"/>
      <c r="B165" s="43"/>
      <c r="C165" s="43"/>
      <c r="D165" s="43"/>
      <c r="E165" s="43"/>
      <c r="F165" s="43"/>
      <c r="G165" s="43"/>
      <c r="H165" s="44"/>
      <c r="I165" s="43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3"/>
      <c r="BI165" s="42"/>
      <c r="BJ165" s="43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3"/>
      <c r="DJ165" s="43"/>
      <c r="DK165" s="43"/>
    </row>
    <row r="166" spans="1:115" ht="14.25" customHeight="1">
      <c r="A166" s="42"/>
      <c r="B166" s="43"/>
      <c r="C166" s="43"/>
      <c r="D166" s="43"/>
      <c r="E166" s="43"/>
      <c r="F166" s="43"/>
      <c r="G166" s="43"/>
      <c r="H166" s="44"/>
      <c r="I166" s="43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3"/>
      <c r="BI166" s="42"/>
      <c r="BJ166" s="43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3"/>
      <c r="DJ166" s="43"/>
      <c r="DK166" s="43"/>
    </row>
    <row r="167" spans="1:115" ht="14.25" customHeight="1">
      <c r="A167" s="42"/>
      <c r="B167" s="43"/>
      <c r="C167" s="43"/>
      <c r="D167" s="43"/>
      <c r="E167" s="43"/>
      <c r="F167" s="43"/>
      <c r="G167" s="43"/>
      <c r="H167" s="44"/>
      <c r="I167" s="43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3"/>
      <c r="BI167" s="42"/>
      <c r="BJ167" s="43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3"/>
      <c r="DJ167" s="43"/>
      <c r="DK167" s="43"/>
    </row>
    <row r="168" spans="1:115" ht="14.25" customHeight="1">
      <c r="A168" s="42"/>
      <c r="B168" s="43"/>
      <c r="C168" s="43"/>
      <c r="D168" s="43"/>
      <c r="E168" s="43"/>
      <c r="F168" s="43"/>
      <c r="G168" s="43"/>
      <c r="H168" s="44"/>
      <c r="I168" s="43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3"/>
      <c r="BI168" s="42"/>
      <c r="BJ168" s="43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3"/>
      <c r="DJ168" s="43"/>
      <c r="DK168" s="43"/>
    </row>
    <row r="169" spans="1:115" ht="14.25" customHeight="1">
      <c r="A169" s="42"/>
      <c r="B169" s="43"/>
      <c r="C169" s="43"/>
      <c r="D169" s="43"/>
      <c r="E169" s="43"/>
      <c r="F169" s="43"/>
      <c r="G169" s="43"/>
      <c r="H169" s="44"/>
      <c r="I169" s="43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3"/>
      <c r="BI169" s="42"/>
      <c r="BJ169" s="43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3"/>
      <c r="DJ169" s="43"/>
      <c r="DK169" s="43"/>
    </row>
    <row r="170" spans="1:115" ht="14.25" customHeight="1">
      <c r="A170" s="42"/>
      <c r="B170" s="43"/>
      <c r="C170" s="43"/>
      <c r="D170" s="43"/>
      <c r="E170" s="43"/>
      <c r="F170" s="43"/>
      <c r="G170" s="43"/>
      <c r="H170" s="44"/>
      <c r="I170" s="43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3"/>
      <c r="BI170" s="42"/>
      <c r="BJ170" s="43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3"/>
      <c r="DJ170" s="43"/>
      <c r="DK170" s="43"/>
    </row>
    <row r="171" spans="1:115" ht="14.25" customHeight="1">
      <c r="A171" s="42"/>
      <c r="B171" s="43"/>
      <c r="C171" s="43"/>
      <c r="D171" s="43"/>
      <c r="E171" s="43"/>
      <c r="F171" s="43"/>
      <c r="G171" s="43"/>
      <c r="H171" s="44"/>
      <c r="I171" s="43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3"/>
      <c r="BI171" s="42"/>
      <c r="BJ171" s="43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3"/>
      <c r="DJ171" s="43"/>
      <c r="DK171" s="43"/>
    </row>
    <row r="172" spans="1:115" ht="14.25" customHeight="1">
      <c r="A172" s="42"/>
      <c r="B172" s="43"/>
      <c r="C172" s="43"/>
      <c r="D172" s="43"/>
      <c r="E172" s="43"/>
      <c r="F172" s="43"/>
      <c r="G172" s="43"/>
      <c r="H172" s="44"/>
      <c r="I172" s="43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3"/>
      <c r="BI172" s="42"/>
      <c r="BJ172" s="43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3"/>
      <c r="DJ172" s="43"/>
      <c r="DK172" s="43"/>
    </row>
    <row r="173" spans="1:115" ht="14.25" customHeight="1">
      <c r="A173" s="42"/>
      <c r="B173" s="43"/>
      <c r="C173" s="43"/>
      <c r="D173" s="43"/>
      <c r="E173" s="43"/>
      <c r="F173" s="43"/>
      <c r="G173" s="43"/>
      <c r="H173" s="44"/>
      <c r="I173" s="43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3"/>
      <c r="BI173" s="42"/>
      <c r="BJ173" s="43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3"/>
      <c r="DJ173" s="43"/>
      <c r="DK173" s="43"/>
    </row>
    <row r="174" spans="1:115" ht="14.25" customHeight="1">
      <c r="A174" s="42"/>
      <c r="B174" s="43"/>
      <c r="C174" s="43"/>
      <c r="D174" s="43"/>
      <c r="E174" s="43"/>
      <c r="F174" s="43"/>
      <c r="G174" s="43"/>
      <c r="H174" s="44"/>
      <c r="I174" s="43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3"/>
      <c r="BI174" s="42"/>
      <c r="BJ174" s="43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3"/>
      <c r="DJ174" s="43"/>
      <c r="DK174" s="43"/>
    </row>
    <row r="175" spans="1:115" ht="14.25" customHeight="1">
      <c r="A175" s="42"/>
      <c r="B175" s="43"/>
      <c r="C175" s="43"/>
      <c r="D175" s="43"/>
      <c r="E175" s="43"/>
      <c r="F175" s="43"/>
      <c r="G175" s="43"/>
      <c r="H175" s="44"/>
      <c r="I175" s="43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3"/>
      <c r="BI175" s="42"/>
      <c r="BJ175" s="43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3"/>
      <c r="DJ175" s="43"/>
      <c r="DK175" s="43"/>
    </row>
    <row r="176" spans="1:115" ht="14.25" customHeight="1">
      <c r="A176" s="42"/>
      <c r="B176" s="43"/>
      <c r="C176" s="43"/>
      <c r="D176" s="43"/>
      <c r="E176" s="43"/>
      <c r="F176" s="43"/>
      <c r="G176" s="43"/>
      <c r="H176" s="44"/>
      <c r="I176" s="43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3"/>
      <c r="BI176" s="42"/>
      <c r="BJ176" s="43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3"/>
      <c r="DJ176" s="43"/>
      <c r="DK176" s="43"/>
    </row>
    <row r="177" spans="1:115" ht="14.25" customHeight="1">
      <c r="A177" s="42"/>
      <c r="B177" s="43"/>
      <c r="C177" s="43"/>
      <c r="D177" s="43"/>
      <c r="E177" s="43"/>
      <c r="F177" s="43"/>
      <c r="G177" s="43"/>
      <c r="H177" s="44"/>
      <c r="I177" s="43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3"/>
      <c r="BI177" s="42"/>
      <c r="BJ177" s="43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3"/>
      <c r="DJ177" s="43"/>
      <c r="DK177" s="43"/>
    </row>
    <row r="178" spans="1:115" ht="14.25" customHeight="1">
      <c r="A178" s="42"/>
      <c r="B178" s="43"/>
      <c r="C178" s="43"/>
      <c r="D178" s="43"/>
      <c r="E178" s="43"/>
      <c r="F178" s="43"/>
      <c r="G178" s="43"/>
      <c r="H178" s="44"/>
      <c r="I178" s="43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3"/>
      <c r="BI178" s="42"/>
      <c r="BJ178" s="43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3"/>
      <c r="DJ178" s="43"/>
      <c r="DK178" s="43"/>
    </row>
    <row r="179" spans="1:115" ht="14.25" customHeight="1">
      <c r="A179" s="42"/>
      <c r="B179" s="43"/>
      <c r="C179" s="43"/>
      <c r="D179" s="43"/>
      <c r="E179" s="43"/>
      <c r="F179" s="43"/>
      <c r="G179" s="43"/>
      <c r="H179" s="44"/>
      <c r="I179" s="43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3"/>
      <c r="BI179" s="42"/>
      <c r="BJ179" s="43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3"/>
      <c r="DJ179" s="43"/>
      <c r="DK179" s="43"/>
    </row>
    <row r="180" spans="1:115" ht="14.25" customHeight="1">
      <c r="A180" s="42"/>
      <c r="B180" s="43"/>
      <c r="C180" s="43"/>
      <c r="D180" s="43"/>
      <c r="E180" s="43"/>
      <c r="F180" s="43"/>
      <c r="G180" s="43"/>
      <c r="H180" s="44"/>
      <c r="I180" s="43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3"/>
      <c r="BI180" s="42"/>
      <c r="BJ180" s="43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3"/>
      <c r="DJ180" s="43"/>
      <c r="DK180" s="43"/>
    </row>
    <row r="181" spans="1:115" ht="14.25" customHeight="1">
      <c r="A181" s="42"/>
      <c r="B181" s="43"/>
      <c r="C181" s="43"/>
      <c r="D181" s="43"/>
      <c r="E181" s="43"/>
      <c r="F181" s="43"/>
      <c r="G181" s="43"/>
      <c r="H181" s="44"/>
      <c r="I181" s="43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3"/>
      <c r="BI181" s="42"/>
      <c r="BJ181" s="43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3"/>
      <c r="DJ181" s="43"/>
      <c r="DK181" s="43"/>
    </row>
    <row r="182" spans="1:115" ht="14.25" customHeight="1">
      <c r="A182" s="42"/>
      <c r="B182" s="43"/>
      <c r="C182" s="43"/>
      <c r="D182" s="43"/>
      <c r="E182" s="43"/>
      <c r="F182" s="43"/>
      <c r="G182" s="43"/>
      <c r="H182" s="44"/>
      <c r="I182" s="43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3"/>
      <c r="BI182" s="42"/>
      <c r="BJ182" s="43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3"/>
      <c r="DJ182" s="43"/>
      <c r="DK182" s="43"/>
    </row>
    <row r="183" spans="1:115" ht="14.25" customHeight="1">
      <c r="A183" s="42"/>
      <c r="B183" s="43"/>
      <c r="C183" s="43"/>
      <c r="D183" s="43"/>
      <c r="E183" s="43"/>
      <c r="F183" s="43"/>
      <c r="G183" s="43"/>
      <c r="H183" s="44"/>
      <c r="I183" s="43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3"/>
      <c r="BI183" s="42"/>
      <c r="BJ183" s="43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3"/>
      <c r="DJ183" s="43"/>
      <c r="DK183" s="43"/>
    </row>
    <row r="184" spans="1:115" ht="14.25" customHeight="1">
      <c r="A184" s="42"/>
      <c r="B184" s="43"/>
      <c r="C184" s="43"/>
      <c r="D184" s="43"/>
      <c r="E184" s="43"/>
      <c r="F184" s="43"/>
      <c r="G184" s="43"/>
      <c r="H184" s="44"/>
      <c r="I184" s="43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3"/>
      <c r="BI184" s="42"/>
      <c r="BJ184" s="43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3"/>
      <c r="DJ184" s="43"/>
      <c r="DK184" s="43"/>
    </row>
    <row r="185" spans="1:115" ht="14.25" customHeight="1">
      <c r="A185" s="42"/>
      <c r="B185" s="43"/>
      <c r="C185" s="43"/>
      <c r="D185" s="43"/>
      <c r="E185" s="43"/>
      <c r="F185" s="43"/>
      <c r="G185" s="43"/>
      <c r="H185" s="44"/>
      <c r="I185" s="43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3"/>
      <c r="BI185" s="42"/>
      <c r="BJ185" s="43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3"/>
      <c r="DJ185" s="43"/>
      <c r="DK185" s="43"/>
    </row>
    <row r="186" spans="1:115" ht="14.25" customHeight="1">
      <c r="A186" s="42"/>
      <c r="B186" s="43"/>
      <c r="C186" s="43"/>
      <c r="D186" s="43"/>
      <c r="E186" s="43"/>
      <c r="F186" s="43"/>
      <c r="G186" s="43"/>
      <c r="H186" s="44"/>
      <c r="I186" s="43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3"/>
      <c r="BI186" s="42"/>
      <c r="BJ186" s="43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3"/>
      <c r="DJ186" s="43"/>
      <c r="DK186" s="43"/>
    </row>
    <row r="187" spans="1:115" ht="14.25" customHeight="1">
      <c r="A187" s="42"/>
      <c r="B187" s="43"/>
      <c r="C187" s="43"/>
      <c r="D187" s="43"/>
      <c r="E187" s="43"/>
      <c r="F187" s="43"/>
      <c r="G187" s="43"/>
      <c r="H187" s="44"/>
      <c r="I187" s="43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3"/>
      <c r="BI187" s="42"/>
      <c r="BJ187" s="43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3"/>
      <c r="DJ187" s="43"/>
      <c r="DK187" s="43"/>
    </row>
    <row r="188" spans="1:115" ht="14.25" customHeight="1">
      <c r="A188" s="42"/>
      <c r="B188" s="43"/>
      <c r="C188" s="43"/>
      <c r="D188" s="43"/>
      <c r="E188" s="43"/>
      <c r="F188" s="43"/>
      <c r="G188" s="43"/>
      <c r="H188" s="44"/>
      <c r="I188" s="43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3"/>
      <c r="BI188" s="42"/>
      <c r="BJ188" s="43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3"/>
      <c r="DJ188" s="43"/>
      <c r="DK188" s="43"/>
    </row>
    <row r="189" spans="1:115" ht="14.25" customHeight="1">
      <c r="A189" s="42"/>
      <c r="B189" s="43"/>
      <c r="C189" s="43"/>
      <c r="D189" s="43"/>
      <c r="E189" s="43"/>
      <c r="F189" s="43"/>
      <c r="G189" s="43"/>
      <c r="H189" s="44"/>
      <c r="I189" s="43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3"/>
      <c r="BI189" s="42"/>
      <c r="BJ189" s="43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3"/>
      <c r="DJ189" s="43"/>
      <c r="DK189" s="43"/>
    </row>
    <row r="190" spans="1:115" ht="14.25" customHeight="1">
      <c r="A190" s="42"/>
      <c r="B190" s="43"/>
      <c r="C190" s="43"/>
      <c r="D190" s="43"/>
      <c r="E190" s="43"/>
      <c r="F190" s="43"/>
      <c r="G190" s="43"/>
      <c r="H190" s="44"/>
      <c r="I190" s="43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3"/>
      <c r="BI190" s="42"/>
      <c r="BJ190" s="43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3"/>
      <c r="DJ190" s="43"/>
      <c r="DK190" s="43"/>
    </row>
    <row r="191" spans="1:115" ht="14.25" customHeight="1">
      <c r="A191" s="42"/>
      <c r="B191" s="43"/>
      <c r="C191" s="43"/>
      <c r="D191" s="43"/>
      <c r="E191" s="43"/>
      <c r="F191" s="43"/>
      <c r="G191" s="43"/>
      <c r="H191" s="44"/>
      <c r="I191" s="43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3"/>
      <c r="BI191" s="42"/>
      <c r="BJ191" s="43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3"/>
      <c r="DJ191" s="43"/>
      <c r="DK191" s="43"/>
    </row>
    <row r="192" spans="1:115" ht="14.25" customHeight="1">
      <c r="A192" s="42"/>
      <c r="B192" s="43"/>
      <c r="C192" s="43"/>
      <c r="D192" s="43"/>
      <c r="E192" s="43"/>
      <c r="F192" s="43"/>
      <c r="G192" s="43"/>
      <c r="H192" s="44"/>
      <c r="I192" s="43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3"/>
      <c r="BI192" s="42"/>
      <c r="BJ192" s="43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3"/>
      <c r="DJ192" s="43"/>
      <c r="DK192" s="43"/>
    </row>
    <row r="193" spans="1:115" ht="14.25" customHeight="1">
      <c r="A193" s="42"/>
      <c r="B193" s="43"/>
      <c r="C193" s="43"/>
      <c r="D193" s="43"/>
      <c r="E193" s="43"/>
      <c r="F193" s="43"/>
      <c r="G193" s="43"/>
      <c r="H193" s="44"/>
      <c r="I193" s="43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3"/>
      <c r="BI193" s="42"/>
      <c r="BJ193" s="43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3"/>
      <c r="DJ193" s="43"/>
      <c r="DK193" s="43"/>
    </row>
    <row r="194" spans="1:115" ht="14.25" customHeight="1">
      <c r="A194" s="42"/>
      <c r="B194" s="43"/>
      <c r="C194" s="43"/>
      <c r="D194" s="43"/>
      <c r="E194" s="43"/>
      <c r="F194" s="43"/>
      <c r="G194" s="43"/>
      <c r="H194" s="44"/>
      <c r="I194" s="43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3"/>
      <c r="BI194" s="42"/>
      <c r="BJ194" s="43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3"/>
      <c r="DJ194" s="43"/>
      <c r="DK194" s="43"/>
    </row>
    <row r="195" spans="1:115" ht="14.25" customHeight="1">
      <c r="A195" s="42"/>
      <c r="B195" s="43"/>
      <c r="C195" s="43"/>
      <c r="D195" s="43"/>
      <c r="E195" s="43"/>
      <c r="F195" s="43"/>
      <c r="G195" s="43"/>
      <c r="H195" s="44"/>
      <c r="I195" s="43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3"/>
      <c r="BI195" s="42"/>
      <c r="BJ195" s="43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3"/>
      <c r="DJ195" s="43"/>
      <c r="DK195" s="43"/>
    </row>
    <row r="196" spans="1:115" ht="14.25" customHeight="1">
      <c r="A196" s="42"/>
      <c r="B196" s="43"/>
      <c r="C196" s="43"/>
      <c r="D196" s="43"/>
      <c r="E196" s="43"/>
      <c r="F196" s="43"/>
      <c r="G196" s="43"/>
      <c r="H196" s="44"/>
      <c r="I196" s="43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3"/>
      <c r="BI196" s="42"/>
      <c r="BJ196" s="43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3"/>
      <c r="DJ196" s="43"/>
      <c r="DK196" s="43"/>
    </row>
    <row r="197" spans="1:115" ht="14.25" customHeight="1">
      <c r="A197" s="42"/>
      <c r="B197" s="43"/>
      <c r="C197" s="43"/>
      <c r="D197" s="43"/>
      <c r="E197" s="43"/>
      <c r="F197" s="43"/>
      <c r="G197" s="43"/>
      <c r="H197" s="44"/>
      <c r="I197" s="43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3"/>
      <c r="BI197" s="42"/>
      <c r="BJ197" s="43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3"/>
      <c r="DJ197" s="43"/>
      <c r="DK197" s="43"/>
    </row>
    <row r="198" spans="1:115" ht="14.25" customHeight="1">
      <c r="A198" s="42"/>
      <c r="B198" s="43"/>
      <c r="C198" s="43"/>
      <c r="D198" s="43"/>
      <c r="E198" s="43"/>
      <c r="F198" s="43"/>
      <c r="G198" s="43"/>
      <c r="H198" s="44"/>
      <c r="I198" s="43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3"/>
      <c r="BI198" s="42"/>
      <c r="BJ198" s="43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3"/>
      <c r="DJ198" s="43"/>
      <c r="DK198" s="43"/>
    </row>
    <row r="199" spans="1:115" ht="14.25" customHeight="1">
      <c r="A199" s="42"/>
      <c r="B199" s="43"/>
      <c r="C199" s="43"/>
      <c r="D199" s="43"/>
      <c r="E199" s="43"/>
      <c r="F199" s="43"/>
      <c r="G199" s="43"/>
      <c r="H199" s="44"/>
      <c r="I199" s="43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3"/>
      <c r="BI199" s="42"/>
      <c r="BJ199" s="43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3"/>
      <c r="DJ199" s="43"/>
      <c r="DK199" s="43"/>
    </row>
    <row r="200" spans="1:115" ht="14.25" customHeight="1">
      <c r="A200" s="42"/>
      <c r="B200" s="43"/>
      <c r="C200" s="43"/>
      <c r="D200" s="43"/>
      <c r="E200" s="43"/>
      <c r="F200" s="43"/>
      <c r="G200" s="43"/>
      <c r="H200" s="44"/>
      <c r="I200" s="43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3"/>
      <c r="BI200" s="42"/>
      <c r="BJ200" s="43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3"/>
      <c r="DJ200" s="43"/>
      <c r="DK200" s="43"/>
    </row>
    <row r="201" spans="1:115" ht="14.25" customHeight="1">
      <c r="A201" s="42"/>
      <c r="B201" s="43"/>
      <c r="C201" s="43"/>
      <c r="D201" s="43"/>
      <c r="E201" s="43"/>
      <c r="F201" s="43"/>
      <c r="G201" s="43"/>
      <c r="H201" s="44"/>
      <c r="I201" s="43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3"/>
      <c r="BI201" s="42"/>
      <c r="BJ201" s="43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3"/>
      <c r="DJ201" s="43"/>
      <c r="DK201" s="43"/>
    </row>
    <row r="202" spans="1:115" ht="14.25" customHeight="1">
      <c r="A202" s="42"/>
      <c r="B202" s="43"/>
      <c r="C202" s="43"/>
      <c r="D202" s="43"/>
      <c r="E202" s="43"/>
      <c r="F202" s="43"/>
      <c r="G202" s="43"/>
      <c r="H202" s="44"/>
      <c r="I202" s="43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3"/>
      <c r="BI202" s="42"/>
      <c r="BJ202" s="43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3"/>
      <c r="DJ202" s="43"/>
      <c r="DK202" s="43"/>
    </row>
    <row r="203" spans="1:115" ht="14.25" customHeight="1">
      <c r="A203" s="42"/>
      <c r="B203" s="43"/>
      <c r="C203" s="43"/>
      <c r="D203" s="43"/>
      <c r="E203" s="43"/>
      <c r="F203" s="43"/>
      <c r="G203" s="43"/>
      <c r="H203" s="44"/>
      <c r="I203" s="43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3"/>
      <c r="BI203" s="42"/>
      <c r="BJ203" s="43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3"/>
      <c r="DJ203" s="43"/>
      <c r="DK203" s="43"/>
    </row>
    <row r="204" spans="1:115" ht="14.25" customHeight="1">
      <c r="A204" s="42"/>
      <c r="B204" s="43"/>
      <c r="C204" s="43"/>
      <c r="D204" s="43"/>
      <c r="E204" s="43"/>
      <c r="F204" s="43"/>
      <c r="G204" s="43"/>
      <c r="H204" s="44"/>
      <c r="I204" s="43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3"/>
      <c r="BI204" s="42"/>
      <c r="BJ204" s="43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3"/>
      <c r="DJ204" s="43"/>
      <c r="DK204" s="43"/>
    </row>
    <row r="205" spans="1:115" ht="14.25" customHeight="1">
      <c r="A205" s="42"/>
      <c r="B205" s="43"/>
      <c r="C205" s="43"/>
      <c r="D205" s="43"/>
      <c r="E205" s="43"/>
      <c r="F205" s="43"/>
      <c r="G205" s="43"/>
      <c r="H205" s="44"/>
      <c r="I205" s="43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3"/>
      <c r="BI205" s="42"/>
      <c r="BJ205" s="43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3"/>
      <c r="DJ205" s="43"/>
      <c r="DK205" s="43"/>
    </row>
    <row r="206" spans="1:115" ht="14.25" customHeight="1">
      <c r="A206" s="42"/>
      <c r="B206" s="43"/>
      <c r="C206" s="43"/>
      <c r="D206" s="43"/>
      <c r="E206" s="43"/>
      <c r="F206" s="43"/>
      <c r="G206" s="43"/>
      <c r="H206" s="44"/>
      <c r="I206" s="43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3"/>
      <c r="BI206" s="42"/>
      <c r="BJ206" s="43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3"/>
      <c r="DJ206" s="43"/>
      <c r="DK206" s="43"/>
    </row>
    <row r="207" spans="1:115" ht="14.25" customHeight="1">
      <c r="A207" s="42"/>
      <c r="B207" s="43"/>
      <c r="C207" s="43"/>
      <c r="D207" s="43"/>
      <c r="E207" s="43"/>
      <c r="F207" s="43"/>
      <c r="G207" s="43"/>
      <c r="H207" s="44"/>
      <c r="I207" s="43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3"/>
      <c r="BI207" s="42"/>
      <c r="BJ207" s="43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3"/>
      <c r="DJ207" s="43"/>
      <c r="DK207" s="43"/>
    </row>
    <row r="208" spans="1:115" ht="14.25" customHeight="1">
      <c r="A208" s="42"/>
      <c r="B208" s="43"/>
      <c r="C208" s="43"/>
      <c r="D208" s="43"/>
      <c r="E208" s="43"/>
      <c r="F208" s="43"/>
      <c r="G208" s="43"/>
      <c r="H208" s="44"/>
      <c r="I208" s="43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3"/>
      <c r="BI208" s="42"/>
      <c r="BJ208" s="43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3"/>
      <c r="DJ208" s="43"/>
      <c r="DK208" s="43"/>
    </row>
    <row r="209" spans="1:115" ht="14.25" customHeight="1">
      <c r="A209" s="42"/>
      <c r="B209" s="43"/>
      <c r="C209" s="43"/>
      <c r="D209" s="43"/>
      <c r="E209" s="43"/>
      <c r="F209" s="43"/>
      <c r="G209" s="43"/>
      <c r="H209" s="44"/>
      <c r="I209" s="43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3"/>
      <c r="BI209" s="42"/>
      <c r="BJ209" s="43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3"/>
      <c r="DJ209" s="43"/>
      <c r="DK209" s="43"/>
    </row>
    <row r="210" spans="1:115" ht="14.25" customHeight="1">
      <c r="A210" s="42"/>
      <c r="B210" s="43"/>
      <c r="C210" s="43"/>
      <c r="D210" s="43"/>
      <c r="E210" s="43"/>
      <c r="F210" s="43"/>
      <c r="G210" s="43"/>
      <c r="H210" s="44"/>
      <c r="I210" s="43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3"/>
      <c r="BI210" s="42"/>
      <c r="BJ210" s="43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3"/>
      <c r="DJ210" s="43"/>
      <c r="DK210" s="43"/>
    </row>
    <row r="211" spans="1:115" ht="14.25" customHeight="1">
      <c r="A211" s="42"/>
      <c r="B211" s="43"/>
      <c r="C211" s="43"/>
      <c r="D211" s="43"/>
      <c r="E211" s="43"/>
      <c r="F211" s="43"/>
      <c r="G211" s="43"/>
      <c r="H211" s="44"/>
      <c r="I211" s="43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3"/>
      <c r="BI211" s="42"/>
      <c r="BJ211" s="43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3"/>
      <c r="DJ211" s="43"/>
      <c r="DK211" s="43"/>
    </row>
    <row r="212" spans="1:115" ht="14.25" customHeight="1">
      <c r="A212" s="42"/>
      <c r="B212" s="43"/>
      <c r="C212" s="43"/>
      <c r="D212" s="43"/>
      <c r="E212" s="43"/>
      <c r="F212" s="43"/>
      <c r="G212" s="43"/>
      <c r="H212" s="44"/>
      <c r="I212" s="43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3"/>
      <c r="BI212" s="42"/>
      <c r="BJ212" s="43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3"/>
      <c r="DJ212" s="43"/>
      <c r="DK212" s="43"/>
    </row>
    <row r="213" spans="1:115" ht="14.25" customHeight="1">
      <c r="A213" s="42"/>
      <c r="B213" s="43"/>
      <c r="C213" s="43"/>
      <c r="D213" s="43"/>
      <c r="E213" s="43"/>
      <c r="F213" s="43"/>
      <c r="G213" s="43"/>
      <c r="H213" s="44"/>
      <c r="I213" s="43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3"/>
      <c r="BI213" s="42"/>
      <c r="BJ213" s="43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3"/>
      <c r="DJ213" s="43"/>
      <c r="DK213" s="43"/>
    </row>
    <row r="214" spans="1:115" ht="14.25" customHeight="1">
      <c r="A214" s="42"/>
      <c r="B214" s="43"/>
      <c r="C214" s="43"/>
      <c r="D214" s="43"/>
      <c r="E214" s="43"/>
      <c r="F214" s="43"/>
      <c r="G214" s="43"/>
      <c r="H214" s="44"/>
      <c r="I214" s="43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3"/>
      <c r="BI214" s="42"/>
      <c r="BJ214" s="43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3"/>
      <c r="DJ214" s="43"/>
      <c r="DK214" s="43"/>
    </row>
    <row r="215" spans="1:115" ht="14.25" customHeight="1">
      <c r="A215" s="42"/>
      <c r="B215" s="43"/>
      <c r="C215" s="43"/>
      <c r="D215" s="43"/>
      <c r="E215" s="43"/>
      <c r="F215" s="43"/>
      <c r="G215" s="43"/>
      <c r="H215" s="44"/>
      <c r="I215" s="43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3"/>
      <c r="BI215" s="42"/>
      <c r="BJ215" s="43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3"/>
      <c r="DJ215" s="43"/>
      <c r="DK215" s="43"/>
    </row>
    <row r="216" spans="1:115" ht="14.25" customHeight="1">
      <c r="A216" s="42"/>
      <c r="B216" s="43"/>
      <c r="C216" s="43"/>
      <c r="D216" s="43"/>
      <c r="E216" s="43"/>
      <c r="F216" s="43"/>
      <c r="G216" s="43"/>
      <c r="H216" s="44"/>
      <c r="I216" s="43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3"/>
      <c r="BI216" s="42"/>
      <c r="BJ216" s="43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3"/>
      <c r="DJ216" s="43"/>
      <c r="DK216" s="43"/>
    </row>
    <row r="217" spans="1:115" ht="14.25" customHeight="1">
      <c r="A217" s="42"/>
      <c r="B217" s="43"/>
      <c r="C217" s="43"/>
      <c r="D217" s="43"/>
      <c r="E217" s="43"/>
      <c r="F217" s="43"/>
      <c r="G217" s="43"/>
      <c r="H217" s="44"/>
      <c r="I217" s="43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3"/>
      <c r="BI217" s="42"/>
      <c r="BJ217" s="43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3"/>
      <c r="DJ217" s="43"/>
      <c r="DK217" s="43"/>
    </row>
    <row r="218" spans="1:115" ht="14.25" customHeight="1">
      <c r="A218" s="42"/>
      <c r="B218" s="43"/>
      <c r="C218" s="43"/>
      <c r="D218" s="43"/>
      <c r="E218" s="43"/>
      <c r="F218" s="43"/>
      <c r="G218" s="43"/>
      <c r="H218" s="44"/>
      <c r="I218" s="43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3"/>
      <c r="BI218" s="42"/>
      <c r="BJ218" s="43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3"/>
      <c r="DJ218" s="43"/>
      <c r="DK218" s="43"/>
    </row>
    <row r="219" spans="1:115" ht="14.25" customHeight="1">
      <c r="A219" s="42"/>
      <c r="B219" s="43"/>
      <c r="C219" s="43"/>
      <c r="D219" s="43"/>
      <c r="E219" s="43"/>
      <c r="F219" s="43"/>
      <c r="G219" s="43"/>
      <c r="H219" s="44"/>
      <c r="I219" s="43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3"/>
      <c r="BI219" s="42"/>
      <c r="BJ219" s="43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3"/>
      <c r="DJ219" s="43"/>
      <c r="DK219" s="43"/>
    </row>
    <row r="220" spans="1:115" ht="14.25" customHeight="1">
      <c r="A220" s="42"/>
      <c r="B220" s="43"/>
      <c r="C220" s="43"/>
      <c r="D220" s="43"/>
      <c r="E220" s="43"/>
      <c r="F220" s="43"/>
      <c r="G220" s="43"/>
      <c r="H220" s="44"/>
      <c r="I220" s="43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3"/>
      <c r="BI220" s="42"/>
      <c r="BJ220" s="43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3"/>
      <c r="DJ220" s="43"/>
      <c r="DK220" s="43"/>
    </row>
    <row r="221" spans="1:115" ht="14.25" customHeight="1">
      <c r="A221" s="42"/>
      <c r="B221" s="43"/>
      <c r="C221" s="43"/>
      <c r="D221" s="43"/>
      <c r="E221" s="43"/>
      <c r="F221" s="43"/>
      <c r="G221" s="43"/>
      <c r="H221" s="44"/>
      <c r="I221" s="43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3"/>
      <c r="BI221" s="42"/>
      <c r="BJ221" s="43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3"/>
      <c r="DJ221" s="43"/>
      <c r="DK221" s="43"/>
    </row>
    <row r="222" spans="1:115" ht="14.25" customHeight="1">
      <c r="A222" s="42"/>
      <c r="B222" s="43"/>
      <c r="C222" s="43"/>
      <c r="D222" s="43"/>
      <c r="E222" s="43"/>
      <c r="F222" s="43"/>
      <c r="G222" s="43"/>
      <c r="H222" s="44"/>
      <c r="I222" s="43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3"/>
      <c r="BI222" s="42"/>
      <c r="BJ222" s="43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3"/>
      <c r="DJ222" s="43"/>
      <c r="DK222" s="43"/>
    </row>
    <row r="223" spans="1:115" ht="14.25" customHeight="1">
      <c r="A223" s="42"/>
      <c r="B223" s="43"/>
      <c r="C223" s="43"/>
      <c r="D223" s="43"/>
      <c r="E223" s="43"/>
      <c r="F223" s="43"/>
      <c r="G223" s="43"/>
      <c r="H223" s="44"/>
      <c r="I223" s="43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3"/>
      <c r="BI223" s="42"/>
      <c r="BJ223" s="43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3"/>
      <c r="DJ223" s="43"/>
      <c r="DK223" s="43"/>
    </row>
    <row r="224" spans="1:115" ht="14.25" customHeight="1">
      <c r="A224" s="42"/>
      <c r="B224" s="43"/>
      <c r="C224" s="43"/>
      <c r="D224" s="43"/>
      <c r="E224" s="43"/>
      <c r="F224" s="43"/>
      <c r="G224" s="43"/>
      <c r="H224" s="44"/>
      <c r="I224" s="43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3"/>
      <c r="BI224" s="42"/>
      <c r="BJ224" s="43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3"/>
      <c r="DJ224" s="43"/>
      <c r="DK224" s="43"/>
    </row>
    <row r="225" spans="1:115" ht="14.25" customHeight="1">
      <c r="A225" s="42"/>
      <c r="B225" s="43"/>
      <c r="C225" s="43"/>
      <c r="D225" s="43"/>
      <c r="E225" s="43"/>
      <c r="F225" s="43"/>
      <c r="G225" s="43"/>
      <c r="H225" s="44"/>
      <c r="I225" s="43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3"/>
      <c r="BI225" s="42"/>
      <c r="BJ225" s="43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3"/>
      <c r="DJ225" s="43"/>
      <c r="DK225" s="43"/>
    </row>
    <row r="226" spans="1:115" ht="14.25" customHeight="1">
      <c r="A226" s="42"/>
      <c r="B226" s="43"/>
      <c r="C226" s="43"/>
      <c r="D226" s="43"/>
      <c r="E226" s="43"/>
      <c r="F226" s="43"/>
      <c r="G226" s="43"/>
      <c r="H226" s="44"/>
      <c r="I226" s="43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3"/>
      <c r="BI226" s="42"/>
      <c r="BJ226" s="43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3"/>
      <c r="DJ226" s="43"/>
      <c r="DK226" s="43"/>
    </row>
    <row r="227" spans="1:115" ht="14.25" customHeight="1">
      <c r="A227" s="42"/>
      <c r="B227" s="43"/>
      <c r="C227" s="43"/>
      <c r="D227" s="43"/>
      <c r="E227" s="43"/>
      <c r="F227" s="43"/>
      <c r="G227" s="43"/>
      <c r="H227" s="44"/>
      <c r="I227" s="43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3"/>
      <c r="BI227" s="42"/>
      <c r="BJ227" s="43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3"/>
      <c r="DJ227" s="43"/>
      <c r="DK227" s="43"/>
    </row>
    <row r="228" spans="1:115" ht="14.25" customHeight="1">
      <c r="A228" s="42"/>
      <c r="B228" s="43"/>
      <c r="C228" s="43"/>
      <c r="D228" s="43"/>
      <c r="E228" s="43"/>
      <c r="F228" s="43"/>
      <c r="G228" s="43"/>
      <c r="H228" s="44"/>
      <c r="I228" s="43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3"/>
      <c r="BI228" s="42"/>
      <c r="BJ228" s="43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3"/>
      <c r="DJ228" s="43"/>
      <c r="DK228" s="43"/>
    </row>
    <row r="229" spans="1:115" ht="14.25" customHeight="1">
      <c r="A229" s="42"/>
      <c r="B229" s="43"/>
      <c r="C229" s="43"/>
      <c r="D229" s="43"/>
      <c r="E229" s="43"/>
      <c r="F229" s="43"/>
      <c r="G229" s="43"/>
      <c r="H229" s="44"/>
      <c r="I229" s="43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3"/>
      <c r="BI229" s="42"/>
      <c r="BJ229" s="43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3"/>
      <c r="DJ229" s="43"/>
      <c r="DK229" s="43"/>
    </row>
    <row r="230" spans="1:115" ht="14.25" customHeight="1">
      <c r="A230" s="42"/>
      <c r="B230" s="43"/>
      <c r="C230" s="43"/>
      <c r="D230" s="43"/>
      <c r="E230" s="43"/>
      <c r="F230" s="43"/>
      <c r="G230" s="43"/>
      <c r="H230" s="44"/>
      <c r="I230" s="43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3"/>
      <c r="BI230" s="42"/>
      <c r="BJ230" s="43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3"/>
      <c r="DJ230" s="43"/>
      <c r="DK230" s="43"/>
    </row>
    <row r="231" spans="1:115" ht="14.25" customHeight="1">
      <c r="A231" s="42"/>
      <c r="B231" s="43"/>
      <c r="C231" s="43"/>
      <c r="D231" s="43"/>
      <c r="E231" s="43"/>
      <c r="F231" s="43"/>
      <c r="G231" s="43"/>
      <c r="H231" s="44"/>
      <c r="I231" s="43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3"/>
      <c r="BI231" s="42"/>
      <c r="BJ231" s="43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3"/>
      <c r="DJ231" s="43"/>
      <c r="DK231" s="43"/>
    </row>
    <row r="232" spans="1:115" ht="14.25" customHeight="1">
      <c r="A232" s="42"/>
      <c r="B232" s="43"/>
      <c r="C232" s="43"/>
      <c r="D232" s="43"/>
      <c r="E232" s="43"/>
      <c r="F232" s="43"/>
      <c r="G232" s="43"/>
      <c r="H232" s="44"/>
      <c r="I232" s="43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3"/>
      <c r="BI232" s="42"/>
      <c r="BJ232" s="43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3"/>
      <c r="DJ232" s="43"/>
      <c r="DK232" s="43"/>
    </row>
    <row r="233" spans="1:115" ht="14.25" customHeight="1">
      <c r="A233" s="42"/>
      <c r="B233" s="43"/>
      <c r="C233" s="43"/>
      <c r="D233" s="43"/>
      <c r="E233" s="43"/>
      <c r="F233" s="43"/>
      <c r="G233" s="43"/>
      <c r="H233" s="44"/>
      <c r="I233" s="43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3"/>
      <c r="BI233" s="42"/>
      <c r="BJ233" s="43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3"/>
      <c r="DJ233" s="43"/>
      <c r="DK233" s="43"/>
    </row>
    <row r="234" spans="1:115" ht="14.25" customHeight="1">
      <c r="A234" s="42"/>
      <c r="B234" s="43"/>
      <c r="C234" s="43"/>
      <c r="D234" s="43"/>
      <c r="E234" s="43"/>
      <c r="F234" s="43"/>
      <c r="G234" s="43"/>
      <c r="H234" s="44"/>
      <c r="I234" s="43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3"/>
      <c r="BI234" s="42"/>
      <c r="BJ234" s="43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3"/>
      <c r="DJ234" s="43"/>
      <c r="DK234" s="43"/>
    </row>
    <row r="235" spans="1:115" ht="14.25" customHeight="1">
      <c r="A235" s="42"/>
      <c r="B235" s="43"/>
      <c r="C235" s="43"/>
      <c r="D235" s="43"/>
      <c r="E235" s="43"/>
      <c r="F235" s="43"/>
      <c r="G235" s="43"/>
      <c r="H235" s="44"/>
      <c r="I235" s="43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3"/>
      <c r="BI235" s="42"/>
      <c r="BJ235" s="43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3"/>
      <c r="DJ235" s="43"/>
      <c r="DK235" s="43"/>
    </row>
    <row r="236" spans="1:115" ht="14.25" customHeight="1">
      <c r="A236" s="42"/>
      <c r="B236" s="43"/>
      <c r="C236" s="43"/>
      <c r="D236" s="43"/>
      <c r="E236" s="43"/>
      <c r="F236" s="43"/>
      <c r="G236" s="43"/>
      <c r="H236" s="44"/>
      <c r="I236" s="43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3"/>
      <c r="BI236" s="42"/>
      <c r="BJ236" s="43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3"/>
      <c r="DJ236" s="43"/>
      <c r="DK236" s="43"/>
    </row>
    <row r="237" spans="1:115" ht="14.25" customHeight="1">
      <c r="A237" s="42"/>
      <c r="B237" s="43"/>
      <c r="C237" s="43"/>
      <c r="D237" s="43"/>
      <c r="E237" s="43"/>
      <c r="F237" s="43"/>
      <c r="G237" s="43"/>
      <c r="H237" s="44"/>
      <c r="I237" s="43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3"/>
      <c r="BI237" s="42"/>
      <c r="BJ237" s="43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3"/>
      <c r="DJ237" s="43"/>
      <c r="DK237" s="43"/>
    </row>
    <row r="238" spans="1:115" ht="14.25" customHeight="1">
      <c r="A238" s="42"/>
      <c r="B238" s="43"/>
      <c r="C238" s="43"/>
      <c r="D238" s="43"/>
      <c r="E238" s="43"/>
      <c r="F238" s="43"/>
      <c r="G238" s="43"/>
      <c r="H238" s="44"/>
      <c r="I238" s="43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3"/>
      <c r="BI238" s="42"/>
      <c r="BJ238" s="43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3"/>
      <c r="DJ238" s="43"/>
      <c r="DK238" s="43"/>
    </row>
    <row r="239" spans="1:115" ht="14.25" customHeight="1">
      <c r="A239" s="42"/>
      <c r="B239" s="43"/>
      <c r="C239" s="43"/>
      <c r="D239" s="43"/>
      <c r="E239" s="43"/>
      <c r="F239" s="43"/>
      <c r="G239" s="43"/>
      <c r="H239" s="44"/>
      <c r="I239" s="43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3"/>
      <c r="BI239" s="42"/>
      <c r="BJ239" s="43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3"/>
      <c r="DJ239" s="43"/>
      <c r="DK239" s="43"/>
    </row>
    <row r="240" spans="1:115" ht="14.25" customHeight="1">
      <c r="A240" s="42"/>
      <c r="B240" s="43"/>
      <c r="C240" s="43"/>
      <c r="D240" s="43"/>
      <c r="E240" s="43"/>
      <c r="F240" s="43"/>
      <c r="G240" s="43"/>
      <c r="H240" s="44"/>
      <c r="I240" s="43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3"/>
      <c r="BI240" s="42"/>
      <c r="BJ240" s="43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3"/>
      <c r="DJ240" s="43"/>
      <c r="DK240" s="43"/>
    </row>
    <row r="241" spans="1:115" ht="14.25" customHeight="1">
      <c r="A241" s="42"/>
      <c r="B241" s="43"/>
      <c r="C241" s="43"/>
      <c r="D241" s="43"/>
      <c r="E241" s="43"/>
      <c r="F241" s="43"/>
      <c r="G241" s="43"/>
      <c r="H241" s="44"/>
      <c r="I241" s="43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3"/>
      <c r="BI241" s="42"/>
      <c r="BJ241" s="43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3"/>
      <c r="DJ241" s="43"/>
      <c r="DK241" s="43"/>
    </row>
    <row r="242" spans="1:115" ht="14.25" customHeight="1">
      <c r="A242" s="42"/>
      <c r="B242" s="43"/>
      <c r="C242" s="43"/>
      <c r="D242" s="43"/>
      <c r="E242" s="43"/>
      <c r="F242" s="43"/>
      <c r="G242" s="43"/>
      <c r="H242" s="44"/>
      <c r="I242" s="43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3"/>
      <c r="BI242" s="42"/>
      <c r="BJ242" s="43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3"/>
      <c r="DJ242" s="43"/>
      <c r="DK242" s="43"/>
    </row>
    <row r="243" spans="1:115" ht="14.25" customHeight="1">
      <c r="A243" s="42"/>
      <c r="B243" s="43"/>
      <c r="C243" s="43"/>
      <c r="D243" s="43"/>
      <c r="E243" s="43"/>
      <c r="F243" s="43"/>
      <c r="G243" s="43"/>
      <c r="H243" s="44"/>
      <c r="I243" s="43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3"/>
      <c r="BI243" s="42"/>
      <c r="BJ243" s="43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3"/>
      <c r="DJ243" s="43"/>
      <c r="DK243" s="43"/>
    </row>
    <row r="244" spans="1:115" ht="14.25" customHeight="1">
      <c r="A244" s="42"/>
      <c r="B244" s="43"/>
      <c r="C244" s="43"/>
      <c r="D244" s="43"/>
      <c r="E244" s="43"/>
      <c r="F244" s="43"/>
      <c r="G244" s="43"/>
      <c r="H244" s="44"/>
      <c r="I244" s="43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3"/>
      <c r="BI244" s="42"/>
      <c r="BJ244" s="43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3"/>
      <c r="DJ244" s="43"/>
      <c r="DK244" s="43"/>
    </row>
    <row r="245" spans="1:115" ht="14.25" customHeight="1">
      <c r="A245" s="42"/>
      <c r="B245" s="43"/>
      <c r="C245" s="43"/>
      <c r="D245" s="43"/>
      <c r="E245" s="43"/>
      <c r="F245" s="43"/>
      <c r="G245" s="43"/>
      <c r="H245" s="44"/>
      <c r="I245" s="43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3"/>
      <c r="BI245" s="42"/>
      <c r="BJ245" s="43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3"/>
      <c r="DJ245" s="43"/>
      <c r="DK245" s="43"/>
    </row>
    <row r="246" spans="1:115" ht="14.25" customHeight="1">
      <c r="A246" s="42"/>
      <c r="B246" s="43"/>
      <c r="C246" s="43"/>
      <c r="D246" s="43"/>
      <c r="E246" s="43"/>
      <c r="F246" s="43"/>
      <c r="G246" s="43"/>
      <c r="H246" s="44"/>
      <c r="I246" s="43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3"/>
      <c r="BI246" s="42"/>
      <c r="BJ246" s="43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3"/>
      <c r="DJ246" s="43"/>
      <c r="DK246" s="43"/>
    </row>
    <row r="247" spans="1:115" ht="14.25" customHeight="1">
      <c r="A247" s="42"/>
      <c r="B247" s="43"/>
      <c r="C247" s="43"/>
      <c r="D247" s="43"/>
      <c r="E247" s="43"/>
      <c r="F247" s="43"/>
      <c r="G247" s="43"/>
      <c r="H247" s="44"/>
      <c r="I247" s="43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3"/>
      <c r="BI247" s="42"/>
      <c r="BJ247" s="43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3"/>
      <c r="DJ247" s="43"/>
      <c r="DK247" s="43"/>
    </row>
    <row r="248" spans="1:115" ht="14.25" customHeight="1">
      <c r="A248" s="42"/>
      <c r="B248" s="43"/>
      <c r="C248" s="43"/>
      <c r="D248" s="43"/>
      <c r="E248" s="43"/>
      <c r="F248" s="43"/>
      <c r="G248" s="43"/>
      <c r="H248" s="44"/>
      <c r="I248" s="43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3"/>
      <c r="BI248" s="42"/>
      <c r="BJ248" s="43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3"/>
      <c r="DJ248" s="43"/>
      <c r="DK248" s="43"/>
    </row>
    <row r="249" spans="1:115" ht="14.25" customHeight="1">
      <c r="A249" s="42"/>
      <c r="B249" s="43"/>
      <c r="C249" s="43"/>
      <c r="D249" s="43"/>
      <c r="E249" s="43"/>
      <c r="F249" s="43"/>
      <c r="G249" s="43"/>
      <c r="H249" s="44"/>
      <c r="I249" s="43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3"/>
      <c r="BI249" s="42"/>
      <c r="BJ249" s="43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3"/>
      <c r="DJ249" s="43"/>
      <c r="DK249" s="43"/>
    </row>
    <row r="250" spans="1:115" ht="14.25" customHeight="1">
      <c r="A250" s="42"/>
      <c r="B250" s="43"/>
      <c r="C250" s="43"/>
      <c r="D250" s="43"/>
      <c r="E250" s="43"/>
      <c r="F250" s="43"/>
      <c r="G250" s="43"/>
      <c r="H250" s="44"/>
      <c r="I250" s="43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3"/>
      <c r="BI250" s="42"/>
      <c r="BJ250" s="43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3"/>
      <c r="DJ250" s="43"/>
      <c r="DK250" s="43"/>
    </row>
    <row r="251" spans="1:115" ht="14.25" customHeight="1">
      <c r="A251" s="42"/>
      <c r="B251" s="43"/>
      <c r="C251" s="43"/>
      <c r="D251" s="43"/>
      <c r="E251" s="43"/>
      <c r="F251" s="43"/>
      <c r="G251" s="43"/>
      <c r="H251" s="44"/>
      <c r="I251" s="43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3"/>
      <c r="BI251" s="42"/>
      <c r="BJ251" s="43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3"/>
      <c r="DJ251" s="43"/>
      <c r="DK251" s="43"/>
    </row>
    <row r="252" spans="1:115" ht="14.25" customHeight="1">
      <c r="A252" s="42"/>
      <c r="B252" s="43"/>
      <c r="C252" s="43"/>
      <c r="D252" s="43"/>
      <c r="E252" s="43"/>
      <c r="F252" s="43"/>
      <c r="G252" s="43"/>
      <c r="H252" s="44"/>
      <c r="I252" s="43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3"/>
      <c r="BI252" s="42"/>
      <c r="BJ252" s="43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3"/>
      <c r="DJ252" s="43"/>
      <c r="DK252" s="43"/>
    </row>
    <row r="253" spans="1:115" ht="14.25" customHeight="1">
      <c r="A253" s="42"/>
      <c r="B253" s="43"/>
      <c r="C253" s="43"/>
      <c r="D253" s="43"/>
      <c r="E253" s="43"/>
      <c r="F253" s="43"/>
      <c r="G253" s="43"/>
      <c r="H253" s="44"/>
      <c r="I253" s="43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3"/>
      <c r="BI253" s="42"/>
      <c r="BJ253" s="43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3"/>
      <c r="DJ253" s="43"/>
      <c r="DK253" s="43"/>
    </row>
    <row r="254" spans="1:115" ht="14.25" customHeight="1">
      <c r="A254" s="42"/>
      <c r="B254" s="43"/>
      <c r="C254" s="43"/>
      <c r="D254" s="43"/>
      <c r="E254" s="43"/>
      <c r="F254" s="43"/>
      <c r="G254" s="43"/>
      <c r="H254" s="44"/>
      <c r="I254" s="43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3"/>
      <c r="BI254" s="42"/>
      <c r="BJ254" s="43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3"/>
      <c r="DJ254" s="43"/>
      <c r="DK254" s="43"/>
    </row>
    <row r="255" spans="1:115" ht="14.25" customHeight="1">
      <c r="A255" s="42"/>
      <c r="B255" s="43"/>
      <c r="C255" s="43"/>
      <c r="D255" s="43"/>
      <c r="E255" s="43"/>
      <c r="F255" s="43"/>
      <c r="G255" s="43"/>
      <c r="H255" s="44"/>
      <c r="I255" s="43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3"/>
      <c r="BI255" s="42"/>
      <c r="BJ255" s="43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3"/>
      <c r="DJ255" s="43"/>
      <c r="DK255" s="43"/>
    </row>
    <row r="256" spans="1:115" ht="14.25" customHeight="1">
      <c r="A256" s="42"/>
      <c r="B256" s="43"/>
      <c r="C256" s="43"/>
      <c r="D256" s="43"/>
      <c r="E256" s="43"/>
      <c r="F256" s="43"/>
      <c r="G256" s="43"/>
      <c r="H256" s="44"/>
      <c r="I256" s="43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3"/>
      <c r="BI256" s="42"/>
      <c r="BJ256" s="43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3"/>
      <c r="DJ256" s="43"/>
      <c r="DK256" s="43"/>
    </row>
    <row r="257" spans="1:115" ht="14.25" customHeight="1">
      <c r="A257" s="42"/>
      <c r="B257" s="43"/>
      <c r="C257" s="43"/>
      <c r="D257" s="43"/>
      <c r="E257" s="43"/>
      <c r="F257" s="43"/>
      <c r="G257" s="43"/>
      <c r="H257" s="44"/>
      <c r="I257" s="43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3"/>
      <c r="BI257" s="42"/>
      <c r="BJ257" s="43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3"/>
      <c r="DJ257" s="43"/>
      <c r="DK257" s="43"/>
    </row>
    <row r="258" spans="1:115" ht="14.25" customHeight="1">
      <c r="A258" s="42"/>
      <c r="B258" s="43"/>
      <c r="C258" s="43"/>
      <c r="D258" s="43"/>
      <c r="E258" s="43"/>
      <c r="F258" s="43"/>
      <c r="G258" s="43"/>
      <c r="H258" s="44"/>
      <c r="I258" s="43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3"/>
      <c r="BI258" s="42"/>
      <c r="BJ258" s="43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3"/>
      <c r="DJ258" s="43"/>
      <c r="DK258" s="43"/>
    </row>
    <row r="259" spans="1:115" ht="14.25" customHeight="1">
      <c r="A259" s="42"/>
      <c r="B259" s="43"/>
      <c r="C259" s="43"/>
      <c r="D259" s="43"/>
      <c r="E259" s="43"/>
      <c r="F259" s="43"/>
      <c r="G259" s="43"/>
      <c r="H259" s="44"/>
      <c r="I259" s="43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3"/>
      <c r="BI259" s="42"/>
      <c r="BJ259" s="43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3"/>
      <c r="DJ259" s="43"/>
      <c r="DK259" s="43"/>
    </row>
    <row r="260" spans="1:115" ht="14.25" customHeight="1">
      <c r="A260" s="42"/>
      <c r="B260" s="43"/>
      <c r="C260" s="43"/>
      <c r="D260" s="43"/>
      <c r="E260" s="43"/>
      <c r="F260" s="43"/>
      <c r="G260" s="43"/>
      <c r="H260" s="44"/>
      <c r="I260" s="43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3"/>
      <c r="BI260" s="42"/>
      <c r="BJ260" s="43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3"/>
      <c r="DJ260" s="43"/>
      <c r="DK260" s="43"/>
    </row>
    <row r="261" spans="1:115" ht="14.25" customHeight="1">
      <c r="A261" s="42"/>
      <c r="B261" s="43"/>
      <c r="C261" s="43"/>
      <c r="D261" s="43"/>
      <c r="E261" s="43"/>
      <c r="F261" s="43"/>
      <c r="G261" s="43"/>
      <c r="H261" s="44"/>
      <c r="I261" s="43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3"/>
      <c r="BI261" s="42"/>
      <c r="BJ261" s="43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3"/>
      <c r="DJ261" s="43"/>
      <c r="DK261" s="43"/>
    </row>
    <row r="262" spans="1:115" ht="14.25" customHeight="1">
      <c r="A262" s="42"/>
      <c r="B262" s="43"/>
      <c r="C262" s="43"/>
      <c r="D262" s="43"/>
      <c r="E262" s="43"/>
      <c r="F262" s="43"/>
      <c r="G262" s="43"/>
      <c r="H262" s="44"/>
      <c r="I262" s="43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3"/>
      <c r="BI262" s="42"/>
      <c r="BJ262" s="43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3"/>
      <c r="DJ262" s="43"/>
      <c r="DK262" s="43"/>
    </row>
    <row r="263" spans="1:115" ht="14.25" customHeight="1">
      <c r="A263" s="42"/>
      <c r="B263" s="43"/>
      <c r="C263" s="43"/>
      <c r="D263" s="43"/>
      <c r="E263" s="43"/>
      <c r="F263" s="43"/>
      <c r="G263" s="43"/>
      <c r="H263" s="44"/>
      <c r="I263" s="43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3"/>
      <c r="BI263" s="42"/>
      <c r="BJ263" s="43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3"/>
      <c r="DJ263" s="43"/>
      <c r="DK263" s="43"/>
    </row>
    <row r="264" spans="1:115" ht="14.25" customHeight="1">
      <c r="A264" s="42"/>
      <c r="B264" s="43"/>
      <c r="C264" s="43"/>
      <c r="D264" s="43"/>
      <c r="E264" s="43"/>
      <c r="F264" s="43"/>
      <c r="G264" s="43"/>
      <c r="H264" s="44"/>
      <c r="I264" s="43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3"/>
      <c r="BI264" s="42"/>
      <c r="BJ264" s="43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3"/>
      <c r="DJ264" s="43"/>
      <c r="DK264" s="43"/>
    </row>
    <row r="265" spans="1:115" ht="14.25" customHeight="1">
      <c r="A265" s="42"/>
      <c r="B265" s="43"/>
      <c r="C265" s="43"/>
      <c r="D265" s="43"/>
      <c r="E265" s="43"/>
      <c r="F265" s="43"/>
      <c r="G265" s="43"/>
      <c r="H265" s="44"/>
      <c r="I265" s="43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3"/>
      <c r="BI265" s="42"/>
      <c r="BJ265" s="43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3"/>
      <c r="DJ265" s="43"/>
      <c r="DK265" s="43"/>
    </row>
    <row r="266" spans="1:115" ht="14.25" customHeight="1">
      <c r="A266" s="42"/>
      <c r="B266" s="43"/>
      <c r="C266" s="43"/>
      <c r="D266" s="43"/>
      <c r="E266" s="43"/>
      <c r="F266" s="43"/>
      <c r="G266" s="43"/>
      <c r="H266" s="44"/>
      <c r="I266" s="43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3"/>
      <c r="BI266" s="42"/>
      <c r="BJ266" s="43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3"/>
      <c r="DJ266" s="43"/>
      <c r="DK266" s="43"/>
    </row>
    <row r="267" spans="1:115" ht="14.25" customHeight="1">
      <c r="A267" s="42"/>
      <c r="B267" s="43"/>
      <c r="C267" s="43"/>
      <c r="D267" s="43"/>
      <c r="E267" s="43"/>
      <c r="F267" s="43"/>
      <c r="G267" s="43"/>
      <c r="H267" s="44"/>
      <c r="I267" s="43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3"/>
      <c r="BI267" s="42"/>
      <c r="BJ267" s="43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3"/>
      <c r="DJ267" s="43"/>
      <c r="DK267" s="43"/>
    </row>
    <row r="268" spans="1:115" ht="14.25" customHeight="1">
      <c r="A268" s="42"/>
      <c r="B268" s="43"/>
      <c r="C268" s="43"/>
      <c r="D268" s="43"/>
      <c r="E268" s="43"/>
      <c r="F268" s="43"/>
      <c r="G268" s="43"/>
      <c r="H268" s="44"/>
      <c r="I268" s="43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3"/>
      <c r="BI268" s="42"/>
      <c r="BJ268" s="43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3"/>
      <c r="DJ268" s="43"/>
      <c r="DK268" s="43"/>
    </row>
    <row r="269" spans="1:115" ht="14.25" customHeight="1">
      <c r="A269" s="42"/>
      <c r="B269" s="43"/>
      <c r="C269" s="43"/>
      <c r="D269" s="43"/>
      <c r="E269" s="43"/>
      <c r="F269" s="43"/>
      <c r="G269" s="43"/>
      <c r="H269" s="44"/>
      <c r="I269" s="43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3"/>
      <c r="BI269" s="42"/>
      <c r="BJ269" s="43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3"/>
      <c r="DJ269" s="43"/>
      <c r="DK269" s="43"/>
    </row>
    <row r="270" spans="1:115" ht="14.25" customHeight="1">
      <c r="A270" s="42"/>
      <c r="B270" s="43"/>
      <c r="C270" s="43"/>
      <c r="D270" s="43"/>
      <c r="E270" s="43"/>
      <c r="F270" s="43"/>
      <c r="G270" s="43"/>
      <c r="H270" s="44"/>
      <c r="I270" s="43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3"/>
      <c r="BI270" s="42"/>
      <c r="BJ270" s="43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3"/>
      <c r="DJ270" s="43"/>
      <c r="DK270" s="43"/>
    </row>
    <row r="271" spans="1:115" ht="14.25" customHeight="1">
      <c r="A271" s="42"/>
      <c r="B271" s="43"/>
      <c r="C271" s="43"/>
      <c r="D271" s="43"/>
      <c r="E271" s="43"/>
      <c r="F271" s="43"/>
      <c r="G271" s="43"/>
      <c r="H271" s="44"/>
      <c r="I271" s="43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3"/>
      <c r="BI271" s="42"/>
      <c r="BJ271" s="43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3"/>
      <c r="DJ271" s="43"/>
      <c r="DK271" s="43"/>
    </row>
    <row r="272" spans="1:115" ht="14.25" customHeight="1">
      <c r="A272" s="42"/>
      <c r="B272" s="43"/>
      <c r="C272" s="43"/>
      <c r="D272" s="43"/>
      <c r="E272" s="43"/>
      <c r="F272" s="43"/>
      <c r="G272" s="43"/>
      <c r="H272" s="44"/>
      <c r="I272" s="43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3"/>
      <c r="BI272" s="42"/>
      <c r="BJ272" s="43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3"/>
      <c r="DJ272" s="43"/>
      <c r="DK272" s="43"/>
    </row>
    <row r="273" spans="1:115" ht="14.25" customHeight="1">
      <c r="A273" s="42"/>
      <c r="B273" s="43"/>
      <c r="C273" s="43"/>
      <c r="D273" s="43"/>
      <c r="E273" s="43"/>
      <c r="F273" s="43"/>
      <c r="G273" s="43"/>
      <c r="H273" s="44"/>
      <c r="I273" s="43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3"/>
      <c r="BI273" s="42"/>
      <c r="BJ273" s="43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3"/>
      <c r="DJ273" s="43"/>
      <c r="DK273" s="43"/>
    </row>
    <row r="274" spans="1:115" ht="14.25" customHeight="1">
      <c r="A274" s="42"/>
      <c r="B274" s="43"/>
      <c r="C274" s="43"/>
      <c r="D274" s="43"/>
      <c r="E274" s="43"/>
      <c r="F274" s="43"/>
      <c r="G274" s="43"/>
      <c r="H274" s="44"/>
      <c r="I274" s="43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3"/>
      <c r="BI274" s="42"/>
      <c r="BJ274" s="43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3"/>
      <c r="DJ274" s="43"/>
      <c r="DK274" s="43"/>
    </row>
    <row r="275" spans="1:115" ht="14.25" customHeight="1">
      <c r="A275" s="42"/>
      <c r="B275" s="43"/>
      <c r="C275" s="43"/>
      <c r="D275" s="43"/>
      <c r="E275" s="43"/>
      <c r="F275" s="43"/>
      <c r="G275" s="43"/>
      <c r="H275" s="44"/>
      <c r="I275" s="43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3"/>
      <c r="BI275" s="42"/>
      <c r="BJ275" s="43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3"/>
      <c r="DJ275" s="43"/>
      <c r="DK275" s="43"/>
    </row>
    <row r="276" spans="1:115" ht="14.25" customHeight="1">
      <c r="A276" s="42"/>
      <c r="B276" s="43"/>
      <c r="C276" s="43"/>
      <c r="D276" s="43"/>
      <c r="E276" s="43"/>
      <c r="F276" s="43"/>
      <c r="G276" s="43"/>
      <c r="H276" s="44"/>
      <c r="I276" s="43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3"/>
      <c r="BI276" s="42"/>
      <c r="BJ276" s="43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3"/>
      <c r="DJ276" s="43"/>
      <c r="DK276" s="43"/>
    </row>
    <row r="277" spans="1:115" ht="14.25" customHeight="1">
      <c r="A277" s="42"/>
      <c r="B277" s="43"/>
      <c r="C277" s="43"/>
      <c r="D277" s="43"/>
      <c r="E277" s="43"/>
      <c r="F277" s="43"/>
      <c r="G277" s="43"/>
      <c r="H277" s="44"/>
      <c r="I277" s="43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3"/>
      <c r="BI277" s="42"/>
      <c r="BJ277" s="43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3"/>
      <c r="DJ277" s="43"/>
      <c r="DK277" s="43"/>
    </row>
    <row r="278" spans="1:115" ht="14.25" customHeight="1">
      <c r="A278" s="42"/>
      <c r="B278" s="43"/>
      <c r="C278" s="43"/>
      <c r="D278" s="43"/>
      <c r="E278" s="43"/>
      <c r="F278" s="43"/>
      <c r="G278" s="43"/>
      <c r="H278" s="44"/>
      <c r="I278" s="43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3"/>
      <c r="BI278" s="42"/>
      <c r="BJ278" s="43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3"/>
      <c r="DJ278" s="43"/>
      <c r="DK278" s="43"/>
    </row>
    <row r="279" spans="1:115" ht="14.25" customHeight="1">
      <c r="A279" s="42"/>
      <c r="B279" s="43"/>
      <c r="C279" s="43"/>
      <c r="D279" s="43"/>
      <c r="E279" s="43"/>
      <c r="F279" s="43"/>
      <c r="G279" s="43"/>
      <c r="H279" s="44"/>
      <c r="I279" s="43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3"/>
      <c r="BI279" s="42"/>
      <c r="BJ279" s="43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3"/>
      <c r="DJ279" s="43"/>
      <c r="DK279" s="43"/>
    </row>
    <row r="280" spans="1:115" ht="14.25" customHeight="1">
      <c r="A280" s="42"/>
      <c r="B280" s="43"/>
      <c r="C280" s="43"/>
      <c r="D280" s="43"/>
      <c r="E280" s="43"/>
      <c r="F280" s="43"/>
      <c r="G280" s="43"/>
      <c r="H280" s="44"/>
      <c r="I280" s="43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3"/>
      <c r="BI280" s="42"/>
      <c r="BJ280" s="43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3"/>
      <c r="DJ280" s="43"/>
      <c r="DK280" s="43"/>
    </row>
    <row r="281" spans="1:115" ht="14.25" customHeight="1">
      <c r="A281" s="42"/>
      <c r="B281" s="43"/>
      <c r="C281" s="43"/>
      <c r="D281" s="43"/>
      <c r="E281" s="43"/>
      <c r="F281" s="43"/>
      <c r="G281" s="43"/>
      <c r="H281" s="44"/>
      <c r="I281" s="43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3"/>
      <c r="BI281" s="42"/>
      <c r="BJ281" s="43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3"/>
      <c r="DJ281" s="43"/>
      <c r="DK281" s="43"/>
    </row>
    <row r="282" spans="1:115" ht="14.25" customHeight="1">
      <c r="A282" s="42"/>
      <c r="B282" s="43"/>
      <c r="C282" s="43"/>
      <c r="D282" s="43"/>
      <c r="E282" s="43"/>
      <c r="F282" s="43"/>
      <c r="G282" s="43"/>
      <c r="H282" s="44"/>
      <c r="I282" s="43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3"/>
      <c r="BI282" s="42"/>
      <c r="BJ282" s="43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3"/>
      <c r="DJ282" s="43"/>
      <c r="DK282" s="43"/>
    </row>
    <row r="283" spans="1:115" ht="14.25" customHeight="1">
      <c r="A283" s="42"/>
      <c r="B283" s="43"/>
      <c r="C283" s="43"/>
      <c r="D283" s="43"/>
      <c r="E283" s="43"/>
      <c r="F283" s="43"/>
      <c r="G283" s="43"/>
      <c r="H283" s="44"/>
      <c r="I283" s="43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3"/>
      <c r="BI283" s="42"/>
      <c r="BJ283" s="43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3"/>
      <c r="DJ283" s="43"/>
      <c r="DK283" s="43"/>
    </row>
    <row r="284" spans="1:115" ht="14.25" customHeight="1">
      <c r="A284" s="42"/>
      <c r="B284" s="43"/>
      <c r="C284" s="43"/>
      <c r="D284" s="43"/>
      <c r="E284" s="43"/>
      <c r="F284" s="43"/>
      <c r="G284" s="43"/>
      <c r="H284" s="44"/>
      <c r="I284" s="43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3"/>
      <c r="BI284" s="42"/>
      <c r="BJ284" s="43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3"/>
      <c r="DJ284" s="43"/>
      <c r="DK284" s="43"/>
    </row>
    <row r="285" spans="1:115" ht="14.25" customHeight="1">
      <c r="A285" s="42"/>
      <c r="B285" s="43"/>
      <c r="C285" s="43"/>
      <c r="D285" s="43"/>
      <c r="E285" s="43"/>
      <c r="F285" s="43"/>
      <c r="G285" s="43"/>
      <c r="H285" s="44"/>
      <c r="I285" s="43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3"/>
      <c r="BI285" s="42"/>
      <c r="BJ285" s="43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3"/>
      <c r="DJ285" s="43"/>
      <c r="DK285" s="43"/>
    </row>
    <row r="286" spans="1:115" ht="14.25" customHeight="1">
      <c r="A286" s="42"/>
      <c r="B286" s="43"/>
      <c r="C286" s="43"/>
      <c r="D286" s="43"/>
      <c r="E286" s="43"/>
      <c r="F286" s="43"/>
      <c r="G286" s="43"/>
      <c r="H286" s="44"/>
      <c r="I286" s="43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3"/>
      <c r="BI286" s="42"/>
      <c r="BJ286" s="43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3"/>
      <c r="DJ286" s="43"/>
      <c r="DK286" s="43"/>
    </row>
    <row r="287" spans="1:115" ht="14.25" customHeight="1">
      <c r="A287" s="42"/>
      <c r="B287" s="43"/>
      <c r="C287" s="43"/>
      <c r="D287" s="43"/>
      <c r="E287" s="43"/>
      <c r="F287" s="43"/>
      <c r="G287" s="43"/>
      <c r="H287" s="44"/>
      <c r="I287" s="43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3"/>
      <c r="BI287" s="42"/>
      <c r="BJ287" s="43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3"/>
      <c r="DJ287" s="43"/>
      <c r="DK287" s="43"/>
    </row>
    <row r="288" spans="1:115" ht="14.25" customHeight="1">
      <c r="A288" s="42"/>
      <c r="B288" s="43"/>
      <c r="C288" s="43"/>
      <c r="D288" s="43"/>
      <c r="E288" s="43"/>
      <c r="F288" s="43"/>
      <c r="G288" s="43"/>
      <c r="H288" s="44"/>
      <c r="I288" s="43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3"/>
      <c r="BI288" s="42"/>
      <c r="BJ288" s="43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3"/>
      <c r="DJ288" s="43"/>
      <c r="DK288" s="43"/>
    </row>
    <row r="289" spans="1:115" ht="14.25" customHeight="1">
      <c r="A289" s="42"/>
      <c r="B289" s="43"/>
      <c r="C289" s="43"/>
      <c r="D289" s="43"/>
      <c r="E289" s="43"/>
      <c r="F289" s="43"/>
      <c r="G289" s="43"/>
      <c r="H289" s="44"/>
      <c r="I289" s="43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3"/>
      <c r="BI289" s="42"/>
      <c r="BJ289" s="43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3"/>
      <c r="DJ289" s="43"/>
      <c r="DK289" s="43"/>
    </row>
    <row r="290" spans="1:115" ht="14.25" customHeight="1">
      <c r="A290" s="42"/>
      <c r="B290" s="43"/>
      <c r="C290" s="43"/>
      <c r="D290" s="43"/>
      <c r="E290" s="43"/>
      <c r="F290" s="43"/>
      <c r="G290" s="43"/>
      <c r="H290" s="44"/>
      <c r="I290" s="43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3"/>
      <c r="BI290" s="42"/>
      <c r="BJ290" s="43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3"/>
      <c r="DJ290" s="43"/>
      <c r="DK290" s="43"/>
    </row>
    <row r="291" spans="1:115" ht="14.25" customHeight="1">
      <c r="A291" s="42"/>
      <c r="B291" s="43"/>
      <c r="C291" s="43"/>
      <c r="D291" s="43"/>
      <c r="E291" s="43"/>
      <c r="F291" s="43"/>
      <c r="G291" s="43"/>
      <c r="H291" s="44"/>
      <c r="I291" s="43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3"/>
      <c r="BI291" s="42"/>
      <c r="BJ291" s="43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3"/>
      <c r="DJ291" s="43"/>
      <c r="DK291" s="43"/>
    </row>
    <row r="292" spans="1:115" ht="14.25" customHeight="1">
      <c r="A292" s="42"/>
      <c r="B292" s="43"/>
      <c r="C292" s="43"/>
      <c r="D292" s="43"/>
      <c r="E292" s="43"/>
      <c r="F292" s="43"/>
      <c r="G292" s="43"/>
      <c r="H292" s="44"/>
      <c r="I292" s="43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3"/>
      <c r="BI292" s="42"/>
      <c r="BJ292" s="43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3"/>
      <c r="DJ292" s="43"/>
      <c r="DK292" s="43"/>
    </row>
    <row r="293" spans="1:115" ht="14.25" customHeight="1">
      <c r="A293" s="42"/>
      <c r="B293" s="43"/>
      <c r="C293" s="43"/>
      <c r="D293" s="43"/>
      <c r="E293" s="43"/>
      <c r="F293" s="43"/>
      <c r="G293" s="43"/>
      <c r="H293" s="44"/>
      <c r="I293" s="43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3"/>
      <c r="BI293" s="42"/>
      <c r="BJ293" s="43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3"/>
      <c r="DJ293" s="43"/>
      <c r="DK293" s="43"/>
    </row>
    <row r="294" spans="1:115" ht="14.25" customHeight="1">
      <c r="A294" s="42"/>
      <c r="B294" s="43"/>
      <c r="C294" s="43"/>
      <c r="D294" s="43"/>
      <c r="E294" s="43"/>
      <c r="F294" s="43"/>
      <c r="G294" s="43"/>
      <c r="H294" s="44"/>
      <c r="I294" s="43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3"/>
      <c r="BI294" s="42"/>
      <c r="BJ294" s="43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3"/>
      <c r="DJ294" s="43"/>
      <c r="DK294" s="43"/>
    </row>
    <row r="295" spans="1:115" ht="14.25" customHeight="1">
      <c r="A295" s="42"/>
      <c r="B295" s="43"/>
      <c r="C295" s="43"/>
      <c r="D295" s="43"/>
      <c r="E295" s="43"/>
      <c r="F295" s="43"/>
      <c r="G295" s="43"/>
      <c r="H295" s="44"/>
      <c r="I295" s="43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3"/>
      <c r="BI295" s="42"/>
      <c r="BJ295" s="43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3"/>
      <c r="DJ295" s="43"/>
      <c r="DK295" s="43"/>
    </row>
    <row r="296" spans="1:115" ht="14.25" customHeight="1">
      <c r="A296" s="42"/>
      <c r="B296" s="43"/>
      <c r="C296" s="43"/>
      <c r="D296" s="43"/>
      <c r="E296" s="43"/>
      <c r="F296" s="43"/>
      <c r="G296" s="43"/>
      <c r="H296" s="44"/>
      <c r="I296" s="43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3"/>
      <c r="BI296" s="42"/>
      <c r="BJ296" s="43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3"/>
      <c r="DJ296" s="43"/>
      <c r="DK296" s="43"/>
    </row>
    <row r="297" spans="1:115" ht="14.25" customHeight="1">
      <c r="A297" s="42"/>
      <c r="B297" s="43"/>
      <c r="C297" s="43"/>
      <c r="D297" s="43"/>
      <c r="E297" s="43"/>
      <c r="F297" s="43"/>
      <c r="G297" s="43"/>
      <c r="H297" s="44"/>
      <c r="I297" s="43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3"/>
      <c r="BI297" s="42"/>
      <c r="BJ297" s="43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3"/>
      <c r="DJ297" s="43"/>
      <c r="DK297" s="43"/>
    </row>
    <row r="298" spans="1:115" ht="14.25" customHeight="1">
      <c r="A298" s="42"/>
      <c r="B298" s="43"/>
      <c r="C298" s="43"/>
      <c r="D298" s="43"/>
      <c r="E298" s="43"/>
      <c r="F298" s="43"/>
      <c r="G298" s="43"/>
      <c r="H298" s="44"/>
      <c r="I298" s="43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3"/>
      <c r="BI298" s="42"/>
      <c r="BJ298" s="43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3"/>
      <c r="DJ298" s="43"/>
      <c r="DK298" s="43"/>
    </row>
    <row r="299" spans="1:115" ht="14.25" customHeight="1">
      <c r="A299" s="42"/>
      <c r="B299" s="43"/>
      <c r="C299" s="43"/>
      <c r="D299" s="43"/>
      <c r="E299" s="43"/>
      <c r="F299" s="43"/>
      <c r="G299" s="43"/>
      <c r="H299" s="44"/>
      <c r="I299" s="43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3"/>
      <c r="BI299" s="42"/>
      <c r="BJ299" s="43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3"/>
      <c r="DJ299" s="43"/>
      <c r="DK299" s="43"/>
    </row>
    <row r="300" spans="1:115" ht="14.25" customHeight="1">
      <c r="A300" s="42"/>
      <c r="B300" s="43"/>
      <c r="C300" s="43"/>
      <c r="D300" s="43"/>
      <c r="E300" s="43"/>
      <c r="F300" s="43"/>
      <c r="G300" s="43"/>
      <c r="H300" s="44"/>
      <c r="I300" s="43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3"/>
      <c r="BI300" s="42"/>
      <c r="BJ300" s="43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3"/>
      <c r="DJ300" s="43"/>
      <c r="DK300" s="43"/>
    </row>
    <row r="301" spans="1:115" ht="14.25" customHeight="1">
      <c r="A301" s="42"/>
      <c r="B301" s="43"/>
      <c r="C301" s="43"/>
      <c r="D301" s="43"/>
      <c r="E301" s="43"/>
      <c r="F301" s="43"/>
      <c r="G301" s="43"/>
      <c r="H301" s="44"/>
      <c r="I301" s="43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3"/>
      <c r="BI301" s="42"/>
      <c r="BJ301" s="43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3"/>
      <c r="DJ301" s="43"/>
      <c r="DK301" s="43"/>
    </row>
    <row r="302" spans="1:115" ht="14.25" customHeight="1">
      <c r="A302" s="42"/>
      <c r="B302" s="43"/>
      <c r="C302" s="43"/>
      <c r="D302" s="43"/>
      <c r="E302" s="43"/>
      <c r="F302" s="43"/>
      <c r="G302" s="43"/>
      <c r="H302" s="44"/>
      <c r="I302" s="43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3"/>
      <c r="BI302" s="42"/>
      <c r="BJ302" s="43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3"/>
      <c r="DJ302" s="43"/>
      <c r="DK302" s="43"/>
    </row>
    <row r="303" spans="1:115" ht="14.25" customHeight="1">
      <c r="A303" s="42"/>
      <c r="B303" s="43"/>
      <c r="C303" s="43"/>
      <c r="D303" s="43"/>
      <c r="E303" s="43"/>
      <c r="F303" s="43"/>
      <c r="G303" s="43"/>
      <c r="H303" s="44"/>
      <c r="I303" s="43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3"/>
      <c r="BI303" s="42"/>
      <c r="BJ303" s="43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3"/>
      <c r="DJ303" s="43"/>
      <c r="DK303" s="43"/>
    </row>
    <row r="304" spans="1:115" ht="14.25" customHeight="1">
      <c r="A304" s="42"/>
      <c r="B304" s="43"/>
      <c r="C304" s="43"/>
      <c r="D304" s="43"/>
      <c r="E304" s="43"/>
      <c r="F304" s="43"/>
      <c r="G304" s="43"/>
      <c r="H304" s="44"/>
      <c r="I304" s="43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3"/>
      <c r="BI304" s="42"/>
      <c r="BJ304" s="43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3"/>
      <c r="DJ304" s="43"/>
      <c r="DK304" s="43"/>
    </row>
    <row r="305" spans="1:115" ht="14.25" customHeight="1">
      <c r="A305" s="42"/>
      <c r="B305" s="43"/>
      <c r="C305" s="43"/>
      <c r="D305" s="43"/>
      <c r="E305" s="43"/>
      <c r="F305" s="43"/>
      <c r="G305" s="43"/>
      <c r="H305" s="44"/>
      <c r="I305" s="43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3"/>
      <c r="BI305" s="42"/>
      <c r="BJ305" s="43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3"/>
      <c r="DJ305" s="43"/>
      <c r="DK305" s="43"/>
    </row>
    <row r="306" spans="1:115" ht="14.25" customHeight="1">
      <c r="A306" s="42"/>
      <c r="B306" s="43"/>
      <c r="C306" s="43"/>
      <c r="D306" s="43"/>
      <c r="E306" s="43"/>
      <c r="F306" s="43"/>
      <c r="G306" s="43"/>
      <c r="H306" s="44"/>
      <c r="I306" s="43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3"/>
      <c r="BI306" s="42"/>
      <c r="BJ306" s="43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3"/>
      <c r="DJ306" s="43"/>
      <c r="DK306" s="43"/>
    </row>
    <row r="307" spans="1:115" ht="14.25" customHeight="1">
      <c r="A307" s="42"/>
      <c r="B307" s="43"/>
      <c r="C307" s="43"/>
      <c r="D307" s="43"/>
      <c r="E307" s="43"/>
      <c r="F307" s="43"/>
      <c r="G307" s="43"/>
      <c r="H307" s="44"/>
      <c r="I307" s="43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3"/>
      <c r="BI307" s="42"/>
      <c r="BJ307" s="43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3"/>
      <c r="DJ307" s="43"/>
      <c r="DK307" s="43"/>
    </row>
    <row r="308" spans="1:115" ht="14.25" customHeight="1">
      <c r="A308" s="42"/>
      <c r="B308" s="43"/>
      <c r="C308" s="43"/>
      <c r="D308" s="43"/>
      <c r="E308" s="43"/>
      <c r="F308" s="43"/>
      <c r="G308" s="43"/>
      <c r="H308" s="44"/>
      <c r="I308" s="43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3"/>
      <c r="BI308" s="42"/>
      <c r="BJ308" s="43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3"/>
      <c r="DJ308" s="43"/>
      <c r="DK308" s="43"/>
    </row>
    <row r="309" spans="1:115" ht="14.25" customHeight="1">
      <c r="A309" s="42"/>
      <c r="B309" s="43"/>
      <c r="C309" s="43"/>
      <c r="D309" s="43"/>
      <c r="E309" s="43"/>
      <c r="F309" s="43"/>
      <c r="G309" s="43"/>
      <c r="H309" s="44"/>
      <c r="I309" s="43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3"/>
      <c r="BI309" s="42"/>
      <c r="BJ309" s="43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3"/>
      <c r="DJ309" s="43"/>
      <c r="DK309" s="43"/>
    </row>
    <row r="310" spans="1:115" ht="14.25" customHeight="1">
      <c r="A310" s="42"/>
      <c r="B310" s="43"/>
      <c r="C310" s="43"/>
      <c r="D310" s="43"/>
      <c r="E310" s="43"/>
      <c r="F310" s="43"/>
      <c r="G310" s="43"/>
      <c r="H310" s="44"/>
      <c r="I310" s="43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3"/>
      <c r="BI310" s="42"/>
      <c r="BJ310" s="43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3"/>
      <c r="DJ310" s="43"/>
      <c r="DK310" s="43"/>
    </row>
    <row r="311" spans="1:115" ht="14.25" customHeight="1">
      <c r="A311" s="42"/>
      <c r="B311" s="43"/>
      <c r="C311" s="43"/>
      <c r="D311" s="43"/>
      <c r="E311" s="43"/>
      <c r="F311" s="43"/>
      <c r="G311" s="43"/>
      <c r="H311" s="44"/>
      <c r="I311" s="43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3"/>
      <c r="BI311" s="42"/>
      <c r="BJ311" s="43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3"/>
      <c r="DJ311" s="43"/>
      <c r="DK311" s="43"/>
    </row>
    <row r="312" spans="1:115" ht="14.25" customHeight="1">
      <c r="A312" s="42"/>
      <c r="B312" s="43"/>
      <c r="C312" s="43"/>
      <c r="D312" s="43"/>
      <c r="E312" s="43"/>
      <c r="F312" s="43"/>
      <c r="G312" s="43"/>
      <c r="H312" s="44"/>
      <c r="I312" s="43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3"/>
      <c r="BI312" s="42"/>
      <c r="BJ312" s="43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3"/>
      <c r="DJ312" s="43"/>
      <c r="DK312" s="43"/>
    </row>
    <row r="313" spans="1:115" ht="14.25" customHeight="1">
      <c r="A313" s="42"/>
      <c r="B313" s="43"/>
      <c r="C313" s="43"/>
      <c r="D313" s="43"/>
      <c r="E313" s="43"/>
      <c r="F313" s="43"/>
      <c r="G313" s="43"/>
      <c r="H313" s="44"/>
      <c r="I313" s="43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3"/>
      <c r="BI313" s="42"/>
      <c r="BJ313" s="43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3"/>
      <c r="DJ313" s="43"/>
      <c r="DK313" s="43"/>
    </row>
    <row r="314" spans="1:115" ht="14.25" customHeight="1">
      <c r="A314" s="42"/>
      <c r="B314" s="43"/>
      <c r="C314" s="43"/>
      <c r="D314" s="43"/>
      <c r="E314" s="43"/>
      <c r="F314" s="43"/>
      <c r="G314" s="43"/>
      <c r="H314" s="44"/>
      <c r="I314" s="43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3"/>
      <c r="BI314" s="42"/>
      <c r="BJ314" s="43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3"/>
      <c r="DJ314" s="43"/>
      <c r="DK314" s="43"/>
    </row>
    <row r="315" spans="1:115" ht="14.25" customHeight="1">
      <c r="A315" s="42"/>
      <c r="B315" s="43"/>
      <c r="C315" s="43"/>
      <c r="D315" s="43"/>
      <c r="E315" s="43"/>
      <c r="F315" s="43"/>
      <c r="G315" s="43"/>
      <c r="H315" s="44"/>
      <c r="I315" s="43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3"/>
      <c r="BI315" s="42"/>
      <c r="BJ315" s="43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3"/>
      <c r="DJ315" s="43"/>
      <c r="DK315" s="43"/>
    </row>
    <row r="316" spans="1:115" ht="14.25" customHeight="1">
      <c r="A316" s="42"/>
      <c r="B316" s="43"/>
      <c r="C316" s="43"/>
      <c r="D316" s="43"/>
      <c r="E316" s="43"/>
      <c r="F316" s="43"/>
      <c r="G316" s="43"/>
      <c r="H316" s="44"/>
      <c r="I316" s="43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3"/>
      <c r="BI316" s="42"/>
      <c r="BJ316" s="43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3"/>
      <c r="DJ316" s="43"/>
      <c r="DK316" s="43"/>
    </row>
    <row r="317" spans="1:115" ht="14.25" customHeight="1">
      <c r="A317" s="42"/>
      <c r="B317" s="43"/>
      <c r="C317" s="43"/>
      <c r="D317" s="43"/>
      <c r="E317" s="43"/>
      <c r="F317" s="43"/>
      <c r="G317" s="43"/>
      <c r="H317" s="44"/>
      <c r="I317" s="43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3"/>
      <c r="BI317" s="42"/>
      <c r="BJ317" s="43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3"/>
      <c r="DJ317" s="43"/>
      <c r="DK317" s="43"/>
    </row>
    <row r="318" spans="1:115" ht="14.25" customHeight="1">
      <c r="A318" s="42"/>
      <c r="B318" s="43"/>
      <c r="C318" s="43"/>
      <c r="D318" s="43"/>
      <c r="E318" s="43"/>
      <c r="F318" s="43"/>
      <c r="G318" s="43"/>
      <c r="H318" s="44"/>
      <c r="I318" s="43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3"/>
      <c r="BI318" s="42"/>
      <c r="BJ318" s="43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3"/>
      <c r="DJ318" s="43"/>
      <c r="DK318" s="43"/>
    </row>
    <row r="319" spans="1:115" ht="14.25" customHeight="1">
      <c r="A319" s="42"/>
      <c r="B319" s="43"/>
      <c r="C319" s="43"/>
      <c r="D319" s="43"/>
      <c r="E319" s="43"/>
      <c r="F319" s="43"/>
      <c r="G319" s="43"/>
      <c r="H319" s="44"/>
      <c r="I319" s="43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3"/>
      <c r="BI319" s="42"/>
      <c r="BJ319" s="43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3"/>
      <c r="DJ319" s="43"/>
      <c r="DK319" s="43"/>
    </row>
    <row r="320" spans="1:115" ht="14.25" customHeight="1">
      <c r="A320" s="42"/>
      <c r="B320" s="43"/>
      <c r="C320" s="43"/>
      <c r="D320" s="43"/>
      <c r="E320" s="43"/>
      <c r="F320" s="43"/>
      <c r="G320" s="43"/>
      <c r="H320" s="44"/>
      <c r="I320" s="43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3"/>
      <c r="BI320" s="42"/>
      <c r="BJ320" s="43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3"/>
      <c r="DJ320" s="43"/>
      <c r="DK320" s="43"/>
    </row>
    <row r="321" spans="1:115" ht="14.25" customHeight="1">
      <c r="A321" s="42"/>
      <c r="B321" s="43"/>
      <c r="C321" s="43"/>
      <c r="D321" s="43"/>
      <c r="E321" s="43"/>
      <c r="F321" s="43"/>
      <c r="G321" s="43"/>
      <c r="H321" s="44"/>
      <c r="I321" s="43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3"/>
      <c r="BI321" s="42"/>
      <c r="BJ321" s="43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3"/>
      <c r="DJ321" s="43"/>
      <c r="DK321" s="43"/>
    </row>
    <row r="322" spans="1:115" ht="14.25" customHeight="1">
      <c r="A322" s="42"/>
      <c r="B322" s="43"/>
      <c r="C322" s="43"/>
      <c r="D322" s="43"/>
      <c r="E322" s="43"/>
      <c r="F322" s="43"/>
      <c r="G322" s="43"/>
      <c r="H322" s="44"/>
      <c r="I322" s="43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3"/>
      <c r="BI322" s="42"/>
      <c r="BJ322" s="43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3"/>
      <c r="DJ322" s="43"/>
      <c r="DK322" s="43"/>
    </row>
    <row r="323" spans="1:115" ht="14.25" customHeight="1">
      <c r="A323" s="42"/>
      <c r="B323" s="43"/>
      <c r="C323" s="43"/>
      <c r="D323" s="43"/>
      <c r="E323" s="43"/>
      <c r="F323" s="43"/>
      <c r="G323" s="43"/>
      <c r="H323" s="44"/>
      <c r="I323" s="43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3"/>
      <c r="BI323" s="42"/>
      <c r="BJ323" s="43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3"/>
      <c r="DJ323" s="43"/>
      <c r="DK323" s="43"/>
    </row>
    <row r="324" spans="1:115" ht="14.25" customHeight="1">
      <c r="A324" s="42"/>
      <c r="B324" s="43"/>
      <c r="C324" s="43"/>
      <c r="D324" s="43"/>
      <c r="E324" s="43"/>
      <c r="F324" s="43"/>
      <c r="G324" s="43"/>
      <c r="H324" s="44"/>
      <c r="I324" s="43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3"/>
      <c r="BI324" s="42"/>
      <c r="BJ324" s="43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3"/>
      <c r="DJ324" s="43"/>
      <c r="DK324" s="43"/>
    </row>
    <row r="325" spans="1:115" ht="14.25" customHeight="1">
      <c r="A325" s="42"/>
      <c r="B325" s="43"/>
      <c r="C325" s="43"/>
      <c r="D325" s="43"/>
      <c r="E325" s="43"/>
      <c r="F325" s="43"/>
      <c r="G325" s="43"/>
      <c r="H325" s="44"/>
      <c r="I325" s="43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3"/>
      <c r="BI325" s="42"/>
      <c r="BJ325" s="43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3"/>
      <c r="DJ325" s="43"/>
      <c r="DK325" s="43"/>
    </row>
    <row r="326" spans="1:115" ht="14.25" customHeight="1">
      <c r="A326" s="42"/>
      <c r="B326" s="43"/>
      <c r="C326" s="43"/>
      <c r="D326" s="43"/>
      <c r="E326" s="43"/>
      <c r="F326" s="43"/>
      <c r="G326" s="43"/>
      <c r="H326" s="44"/>
      <c r="I326" s="43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3"/>
      <c r="BI326" s="42"/>
      <c r="BJ326" s="43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3"/>
      <c r="DJ326" s="43"/>
      <c r="DK326" s="43"/>
    </row>
    <row r="327" spans="1:115" ht="14.25" customHeight="1">
      <c r="A327" s="42"/>
      <c r="B327" s="43"/>
      <c r="C327" s="43"/>
      <c r="D327" s="43"/>
      <c r="E327" s="43"/>
      <c r="F327" s="43"/>
      <c r="G327" s="43"/>
      <c r="H327" s="44"/>
      <c r="I327" s="43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3"/>
      <c r="BI327" s="42"/>
      <c r="BJ327" s="43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3"/>
      <c r="DJ327" s="43"/>
      <c r="DK327" s="43"/>
    </row>
    <row r="328" spans="1:115" ht="14.25" customHeight="1">
      <c r="A328" s="42"/>
      <c r="B328" s="43"/>
      <c r="C328" s="43"/>
      <c r="D328" s="43"/>
      <c r="E328" s="43"/>
      <c r="F328" s="43"/>
      <c r="G328" s="43"/>
      <c r="H328" s="44"/>
      <c r="I328" s="43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3"/>
      <c r="BI328" s="42"/>
      <c r="BJ328" s="43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3"/>
      <c r="DJ328" s="43"/>
      <c r="DK328" s="43"/>
    </row>
    <row r="329" spans="1:115" ht="14.25" customHeight="1">
      <c r="A329" s="42"/>
      <c r="B329" s="43"/>
      <c r="C329" s="43"/>
      <c r="D329" s="43"/>
      <c r="E329" s="43"/>
      <c r="F329" s="43"/>
      <c r="G329" s="43"/>
      <c r="H329" s="44"/>
      <c r="I329" s="43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3"/>
      <c r="BI329" s="42"/>
      <c r="BJ329" s="43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3"/>
      <c r="DJ329" s="43"/>
      <c r="DK329" s="43"/>
    </row>
    <row r="330" spans="1:115" ht="14.25" customHeight="1">
      <c r="A330" s="42"/>
      <c r="B330" s="43"/>
      <c r="C330" s="43"/>
      <c r="D330" s="43"/>
      <c r="E330" s="43"/>
      <c r="F330" s="43"/>
      <c r="G330" s="43"/>
      <c r="H330" s="44"/>
      <c r="I330" s="43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3"/>
      <c r="BI330" s="42"/>
      <c r="BJ330" s="43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3"/>
      <c r="DJ330" s="43"/>
      <c r="DK330" s="43"/>
    </row>
    <row r="331" spans="1:115" ht="14.25" customHeight="1">
      <c r="A331" s="42"/>
      <c r="B331" s="43"/>
      <c r="C331" s="43"/>
      <c r="D331" s="43"/>
      <c r="E331" s="43"/>
      <c r="F331" s="43"/>
      <c r="G331" s="43"/>
      <c r="H331" s="44"/>
      <c r="I331" s="43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3"/>
      <c r="BI331" s="42"/>
      <c r="BJ331" s="43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3"/>
      <c r="DJ331" s="43"/>
      <c r="DK331" s="43"/>
    </row>
    <row r="332" spans="1:115" ht="14.25" customHeight="1">
      <c r="A332" s="42"/>
      <c r="B332" s="43"/>
      <c r="C332" s="43"/>
      <c r="D332" s="43"/>
      <c r="E332" s="43"/>
      <c r="F332" s="43"/>
      <c r="G332" s="43"/>
      <c r="H332" s="44"/>
      <c r="I332" s="43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3"/>
      <c r="BI332" s="42"/>
      <c r="BJ332" s="43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3"/>
      <c r="DJ332" s="43"/>
      <c r="DK332" s="43"/>
    </row>
    <row r="333" spans="1:115" ht="14.25" customHeight="1">
      <c r="A333" s="42"/>
      <c r="B333" s="43"/>
      <c r="C333" s="43"/>
      <c r="D333" s="43"/>
      <c r="E333" s="43"/>
      <c r="F333" s="43"/>
      <c r="G333" s="43"/>
      <c r="H333" s="44"/>
      <c r="I333" s="43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3"/>
      <c r="BI333" s="42"/>
      <c r="BJ333" s="43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3"/>
      <c r="DJ333" s="43"/>
      <c r="DK333" s="43"/>
    </row>
    <row r="334" spans="1:115" ht="14.25" customHeight="1">
      <c r="A334" s="42"/>
      <c r="B334" s="43"/>
      <c r="C334" s="43"/>
      <c r="D334" s="43"/>
      <c r="E334" s="43"/>
      <c r="F334" s="43"/>
      <c r="G334" s="43"/>
      <c r="H334" s="44"/>
      <c r="I334" s="43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3"/>
      <c r="BI334" s="42"/>
      <c r="BJ334" s="43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3"/>
      <c r="DJ334" s="43"/>
      <c r="DK334" s="43"/>
    </row>
    <row r="335" spans="1:115" ht="14.25" customHeight="1">
      <c r="A335" s="42"/>
      <c r="B335" s="43"/>
      <c r="C335" s="43"/>
      <c r="D335" s="43"/>
      <c r="E335" s="43"/>
      <c r="F335" s="43"/>
      <c r="G335" s="43"/>
      <c r="H335" s="44"/>
      <c r="I335" s="43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3"/>
      <c r="BI335" s="42"/>
      <c r="BJ335" s="43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3"/>
      <c r="DJ335" s="43"/>
      <c r="DK335" s="43"/>
    </row>
    <row r="336" spans="1:115" ht="14.25" customHeight="1">
      <c r="A336" s="42"/>
      <c r="B336" s="43"/>
      <c r="C336" s="43"/>
      <c r="D336" s="43"/>
      <c r="E336" s="43"/>
      <c r="F336" s="43"/>
      <c r="G336" s="43"/>
      <c r="H336" s="44"/>
      <c r="I336" s="43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3"/>
      <c r="BI336" s="42"/>
      <c r="BJ336" s="43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3"/>
      <c r="DJ336" s="43"/>
      <c r="DK336" s="43"/>
    </row>
    <row r="337" spans="1:115" ht="14.25" customHeight="1">
      <c r="A337" s="42"/>
      <c r="B337" s="43"/>
      <c r="C337" s="43"/>
      <c r="D337" s="43"/>
      <c r="E337" s="43"/>
      <c r="F337" s="43"/>
      <c r="G337" s="43"/>
      <c r="H337" s="44"/>
      <c r="I337" s="43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3"/>
      <c r="BI337" s="42"/>
      <c r="BJ337" s="43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3"/>
      <c r="DJ337" s="43"/>
      <c r="DK337" s="43"/>
    </row>
    <row r="338" spans="1:115" ht="14.25" customHeight="1">
      <c r="A338" s="42"/>
      <c r="B338" s="43"/>
      <c r="C338" s="43"/>
      <c r="D338" s="43"/>
      <c r="E338" s="43"/>
      <c r="F338" s="43"/>
      <c r="G338" s="43"/>
      <c r="H338" s="44"/>
      <c r="I338" s="43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3"/>
      <c r="BI338" s="42"/>
      <c r="BJ338" s="43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3"/>
      <c r="DJ338" s="43"/>
      <c r="DK338" s="43"/>
    </row>
    <row r="339" spans="1:115" ht="14.25" customHeight="1">
      <c r="A339" s="42"/>
      <c r="B339" s="43"/>
      <c r="C339" s="43"/>
      <c r="D339" s="43"/>
      <c r="E339" s="43"/>
      <c r="F339" s="43"/>
      <c r="G339" s="43"/>
      <c r="H339" s="44"/>
      <c r="I339" s="43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3"/>
      <c r="BI339" s="42"/>
      <c r="BJ339" s="43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3"/>
      <c r="DJ339" s="43"/>
      <c r="DK339" s="43"/>
    </row>
    <row r="340" spans="1:115" ht="14.25" customHeight="1">
      <c r="A340" s="42"/>
      <c r="B340" s="43"/>
      <c r="C340" s="43"/>
      <c r="D340" s="43"/>
      <c r="E340" s="43"/>
      <c r="F340" s="43"/>
      <c r="G340" s="43"/>
      <c r="H340" s="44"/>
      <c r="I340" s="43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3"/>
      <c r="BI340" s="42"/>
      <c r="BJ340" s="43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3"/>
      <c r="DJ340" s="43"/>
      <c r="DK340" s="43"/>
    </row>
    <row r="341" spans="1:115" ht="14.25" customHeight="1">
      <c r="A341" s="42"/>
      <c r="B341" s="43"/>
      <c r="C341" s="43"/>
      <c r="D341" s="43"/>
      <c r="E341" s="43"/>
      <c r="F341" s="43"/>
      <c r="G341" s="43"/>
      <c r="H341" s="44"/>
      <c r="I341" s="43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3"/>
      <c r="BI341" s="42"/>
      <c r="BJ341" s="43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3"/>
      <c r="DJ341" s="43"/>
      <c r="DK341" s="43"/>
    </row>
    <row r="342" spans="1:115" ht="14.25" customHeight="1">
      <c r="A342" s="42"/>
      <c r="B342" s="43"/>
      <c r="C342" s="43"/>
      <c r="D342" s="43"/>
      <c r="E342" s="43"/>
      <c r="F342" s="43"/>
      <c r="G342" s="43"/>
      <c r="H342" s="44"/>
      <c r="I342" s="43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3"/>
      <c r="BI342" s="42"/>
      <c r="BJ342" s="43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3"/>
      <c r="DJ342" s="43"/>
      <c r="DK342" s="43"/>
    </row>
    <row r="343" spans="1:115" ht="14.25" customHeight="1">
      <c r="A343" s="42"/>
      <c r="B343" s="43"/>
      <c r="C343" s="43"/>
      <c r="D343" s="43"/>
      <c r="E343" s="43"/>
      <c r="F343" s="43"/>
      <c r="G343" s="43"/>
      <c r="H343" s="44"/>
      <c r="I343" s="43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3"/>
      <c r="BI343" s="42"/>
      <c r="BJ343" s="43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3"/>
      <c r="DJ343" s="43"/>
      <c r="DK343" s="43"/>
    </row>
    <row r="344" spans="1:115" ht="14.25" customHeight="1">
      <c r="A344" s="42"/>
      <c r="B344" s="43"/>
      <c r="C344" s="43"/>
      <c r="D344" s="43"/>
      <c r="E344" s="43"/>
      <c r="F344" s="43"/>
      <c r="G344" s="43"/>
      <c r="H344" s="44"/>
      <c r="I344" s="43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3"/>
      <c r="BI344" s="42"/>
      <c r="BJ344" s="43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3"/>
      <c r="DJ344" s="43"/>
      <c r="DK344" s="43"/>
    </row>
    <row r="345" spans="1:115" ht="14.25" customHeight="1">
      <c r="A345" s="42"/>
      <c r="B345" s="43"/>
      <c r="C345" s="43"/>
      <c r="D345" s="43"/>
      <c r="E345" s="43"/>
      <c r="F345" s="43"/>
      <c r="G345" s="43"/>
      <c r="H345" s="44"/>
      <c r="I345" s="43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3"/>
      <c r="BI345" s="42"/>
      <c r="BJ345" s="43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3"/>
      <c r="DJ345" s="43"/>
      <c r="DK345" s="43"/>
    </row>
    <row r="346" spans="1:115" ht="14.25" customHeight="1">
      <c r="A346" s="42"/>
      <c r="B346" s="43"/>
      <c r="C346" s="43"/>
      <c r="D346" s="43"/>
      <c r="E346" s="43"/>
      <c r="F346" s="43"/>
      <c r="G346" s="43"/>
      <c r="H346" s="44"/>
      <c r="I346" s="43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3"/>
      <c r="BI346" s="42"/>
      <c r="BJ346" s="43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3"/>
      <c r="DJ346" s="43"/>
      <c r="DK346" s="43"/>
    </row>
    <row r="347" spans="1:115" ht="14.25" customHeight="1">
      <c r="A347" s="42"/>
      <c r="B347" s="43"/>
      <c r="C347" s="43"/>
      <c r="D347" s="43"/>
      <c r="E347" s="43"/>
      <c r="F347" s="43"/>
      <c r="G347" s="43"/>
      <c r="H347" s="44"/>
      <c r="I347" s="43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3"/>
      <c r="BI347" s="42"/>
      <c r="BJ347" s="43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3"/>
      <c r="DJ347" s="43"/>
      <c r="DK347" s="43"/>
    </row>
    <row r="348" spans="1:115" ht="14.25" customHeight="1">
      <c r="A348" s="42"/>
      <c r="B348" s="43"/>
      <c r="C348" s="43"/>
      <c r="D348" s="43"/>
      <c r="E348" s="43"/>
      <c r="F348" s="43"/>
      <c r="G348" s="43"/>
      <c r="H348" s="44"/>
      <c r="I348" s="43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3"/>
      <c r="BI348" s="42"/>
      <c r="BJ348" s="43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3"/>
      <c r="DJ348" s="43"/>
      <c r="DK348" s="43"/>
    </row>
    <row r="349" spans="1:115" ht="14.25" customHeight="1">
      <c r="A349" s="42"/>
      <c r="B349" s="43"/>
      <c r="C349" s="43"/>
      <c r="D349" s="43"/>
      <c r="E349" s="43"/>
      <c r="F349" s="43"/>
      <c r="G349" s="43"/>
      <c r="H349" s="44"/>
      <c r="I349" s="43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3"/>
      <c r="BI349" s="42"/>
      <c r="BJ349" s="43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3"/>
      <c r="DJ349" s="43"/>
      <c r="DK349" s="43"/>
    </row>
    <row r="350" spans="1:115" ht="14.25" customHeight="1">
      <c r="A350" s="42"/>
      <c r="B350" s="43"/>
      <c r="C350" s="43"/>
      <c r="D350" s="43"/>
      <c r="E350" s="43"/>
      <c r="F350" s="43"/>
      <c r="G350" s="43"/>
      <c r="H350" s="44"/>
      <c r="I350" s="43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3"/>
      <c r="BI350" s="42"/>
      <c r="BJ350" s="43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3"/>
      <c r="DJ350" s="43"/>
      <c r="DK350" s="43"/>
    </row>
    <row r="351" spans="1:115" ht="14.25" customHeight="1">
      <c r="A351" s="42"/>
      <c r="B351" s="43"/>
      <c r="C351" s="43"/>
      <c r="D351" s="43"/>
      <c r="E351" s="43"/>
      <c r="F351" s="43"/>
      <c r="G351" s="43"/>
      <c r="H351" s="44"/>
      <c r="I351" s="43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3"/>
      <c r="BI351" s="42"/>
      <c r="BJ351" s="43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3"/>
      <c r="DJ351" s="43"/>
      <c r="DK351" s="43"/>
    </row>
    <row r="352" spans="1:115" ht="14.25" customHeight="1">
      <c r="A352" s="42"/>
      <c r="B352" s="43"/>
      <c r="C352" s="43"/>
      <c r="D352" s="43"/>
      <c r="E352" s="43"/>
      <c r="F352" s="43"/>
      <c r="G352" s="43"/>
      <c r="H352" s="44"/>
      <c r="I352" s="43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3"/>
      <c r="BI352" s="42"/>
      <c r="BJ352" s="43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3"/>
      <c r="DJ352" s="43"/>
      <c r="DK352" s="43"/>
    </row>
    <row r="353" spans="1:115" ht="14.25" customHeight="1">
      <c r="A353" s="42"/>
      <c r="B353" s="43"/>
      <c r="C353" s="43"/>
      <c r="D353" s="43"/>
      <c r="E353" s="43"/>
      <c r="F353" s="43"/>
      <c r="G353" s="43"/>
      <c r="H353" s="44"/>
      <c r="I353" s="43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3"/>
      <c r="BI353" s="42"/>
      <c r="BJ353" s="43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3"/>
      <c r="DJ353" s="43"/>
      <c r="DK353" s="43"/>
    </row>
    <row r="354" spans="1:115" ht="14.25" customHeight="1">
      <c r="A354" s="42"/>
      <c r="B354" s="43"/>
      <c r="C354" s="43"/>
      <c r="D354" s="43"/>
      <c r="E354" s="43"/>
      <c r="F354" s="43"/>
      <c r="G354" s="43"/>
      <c r="H354" s="44"/>
      <c r="I354" s="43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3"/>
      <c r="BI354" s="42"/>
      <c r="BJ354" s="43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3"/>
      <c r="DJ354" s="43"/>
      <c r="DK354" s="43"/>
    </row>
    <row r="355" spans="1:115" ht="14.25" customHeight="1">
      <c r="A355" s="42"/>
      <c r="B355" s="43"/>
      <c r="C355" s="43"/>
      <c r="D355" s="43"/>
      <c r="E355" s="43"/>
      <c r="F355" s="43"/>
      <c r="G355" s="43"/>
      <c r="H355" s="44"/>
      <c r="I355" s="43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3"/>
      <c r="BI355" s="42"/>
      <c r="BJ355" s="43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3"/>
      <c r="DJ355" s="43"/>
      <c r="DK355" s="43"/>
    </row>
    <row r="356" spans="1:115" ht="14.25" customHeight="1">
      <c r="A356" s="42"/>
      <c r="B356" s="43"/>
      <c r="C356" s="43"/>
      <c r="D356" s="43"/>
      <c r="E356" s="43"/>
      <c r="F356" s="43"/>
      <c r="G356" s="43"/>
      <c r="H356" s="44"/>
      <c r="I356" s="43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3"/>
      <c r="BI356" s="42"/>
      <c r="BJ356" s="43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3"/>
      <c r="DJ356" s="43"/>
      <c r="DK356" s="43"/>
    </row>
    <row r="357" spans="1:115" ht="14.25" customHeight="1">
      <c r="A357" s="42"/>
      <c r="B357" s="43"/>
      <c r="C357" s="43"/>
      <c r="D357" s="43"/>
      <c r="E357" s="43"/>
      <c r="F357" s="43"/>
      <c r="G357" s="43"/>
      <c r="H357" s="44"/>
      <c r="I357" s="43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3"/>
      <c r="BI357" s="42"/>
      <c r="BJ357" s="43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3"/>
      <c r="DJ357" s="43"/>
      <c r="DK357" s="43"/>
    </row>
    <row r="358" spans="1:115" ht="14.25" customHeight="1">
      <c r="A358" s="42"/>
      <c r="B358" s="43"/>
      <c r="C358" s="43"/>
      <c r="D358" s="43"/>
      <c r="E358" s="43"/>
      <c r="F358" s="43"/>
      <c r="G358" s="43"/>
      <c r="H358" s="44"/>
      <c r="I358" s="43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3"/>
      <c r="BI358" s="42"/>
      <c r="BJ358" s="43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3"/>
      <c r="DJ358" s="43"/>
      <c r="DK358" s="43"/>
    </row>
    <row r="359" spans="1:115" ht="14.25" customHeight="1">
      <c r="A359" s="42"/>
      <c r="B359" s="43"/>
      <c r="C359" s="43"/>
      <c r="D359" s="43"/>
      <c r="E359" s="43"/>
      <c r="F359" s="43"/>
      <c r="G359" s="43"/>
      <c r="H359" s="44"/>
      <c r="I359" s="43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3"/>
      <c r="BI359" s="42"/>
      <c r="BJ359" s="43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3"/>
      <c r="DJ359" s="43"/>
      <c r="DK359" s="43"/>
    </row>
    <row r="360" spans="1:115" ht="14.25" customHeight="1">
      <c r="A360" s="42"/>
      <c r="B360" s="43"/>
      <c r="C360" s="43"/>
      <c r="D360" s="43"/>
      <c r="E360" s="43"/>
      <c r="F360" s="43"/>
      <c r="G360" s="43"/>
      <c r="H360" s="44"/>
      <c r="I360" s="43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3"/>
      <c r="BI360" s="42"/>
      <c r="BJ360" s="43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3"/>
      <c r="DJ360" s="43"/>
      <c r="DK360" s="43"/>
    </row>
    <row r="361" spans="1:115" ht="14.25" customHeight="1">
      <c r="A361" s="42"/>
      <c r="B361" s="43"/>
      <c r="C361" s="43"/>
      <c r="D361" s="43"/>
      <c r="E361" s="43"/>
      <c r="F361" s="43"/>
      <c r="G361" s="43"/>
      <c r="H361" s="44"/>
      <c r="I361" s="43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3"/>
      <c r="BI361" s="42"/>
      <c r="BJ361" s="43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3"/>
      <c r="DJ361" s="43"/>
      <c r="DK361" s="43"/>
    </row>
    <row r="362" spans="1:115" ht="14.25" customHeight="1">
      <c r="A362" s="42"/>
      <c r="B362" s="43"/>
      <c r="C362" s="43"/>
      <c r="D362" s="43"/>
      <c r="E362" s="43"/>
      <c r="F362" s="43"/>
      <c r="G362" s="43"/>
      <c r="H362" s="44"/>
      <c r="I362" s="43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3"/>
      <c r="BI362" s="42"/>
      <c r="BJ362" s="43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3"/>
      <c r="DJ362" s="43"/>
      <c r="DK362" s="43"/>
    </row>
    <row r="363" spans="1:115" ht="14.25" customHeight="1">
      <c r="A363" s="42"/>
      <c r="B363" s="43"/>
      <c r="C363" s="43"/>
      <c r="D363" s="43"/>
      <c r="E363" s="43"/>
      <c r="F363" s="43"/>
      <c r="G363" s="43"/>
      <c r="H363" s="44"/>
      <c r="I363" s="43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3"/>
      <c r="BI363" s="42"/>
      <c r="BJ363" s="43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3"/>
      <c r="DJ363" s="43"/>
      <c r="DK363" s="43"/>
    </row>
    <row r="364" spans="1:115" ht="14.25" customHeight="1">
      <c r="A364" s="42"/>
      <c r="B364" s="43"/>
      <c r="C364" s="43"/>
      <c r="D364" s="43"/>
      <c r="E364" s="43"/>
      <c r="F364" s="43"/>
      <c r="G364" s="43"/>
      <c r="H364" s="44"/>
      <c r="I364" s="43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3"/>
      <c r="BI364" s="42"/>
      <c r="BJ364" s="43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3"/>
      <c r="DJ364" s="43"/>
      <c r="DK364" s="43"/>
    </row>
    <row r="365" spans="1:115" ht="14.25" customHeight="1">
      <c r="A365" s="42"/>
      <c r="B365" s="43"/>
      <c r="C365" s="43"/>
      <c r="D365" s="43"/>
      <c r="E365" s="43"/>
      <c r="F365" s="43"/>
      <c r="G365" s="43"/>
      <c r="H365" s="44"/>
      <c r="I365" s="43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3"/>
      <c r="BI365" s="42"/>
      <c r="BJ365" s="43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3"/>
      <c r="DJ365" s="43"/>
      <c r="DK365" s="43"/>
    </row>
    <row r="366" spans="1:115" ht="14.25" customHeight="1">
      <c r="A366" s="42"/>
      <c r="B366" s="43"/>
      <c r="C366" s="43"/>
      <c r="D366" s="43"/>
      <c r="E366" s="43"/>
      <c r="F366" s="43"/>
      <c r="G366" s="43"/>
      <c r="H366" s="44"/>
      <c r="I366" s="43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3"/>
      <c r="BI366" s="42"/>
      <c r="BJ366" s="43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3"/>
      <c r="DJ366" s="43"/>
      <c r="DK366" s="43"/>
    </row>
    <row r="367" spans="1:115" ht="14.25" customHeight="1">
      <c r="A367" s="42"/>
      <c r="B367" s="43"/>
      <c r="C367" s="43"/>
      <c r="D367" s="43"/>
      <c r="E367" s="43"/>
      <c r="F367" s="43"/>
      <c r="G367" s="43"/>
      <c r="H367" s="44"/>
      <c r="I367" s="43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3"/>
      <c r="BI367" s="42"/>
      <c r="BJ367" s="43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3"/>
      <c r="DJ367" s="43"/>
      <c r="DK367" s="43"/>
    </row>
    <row r="368" spans="1:115" ht="14.25" customHeight="1">
      <c r="A368" s="42"/>
      <c r="B368" s="43"/>
      <c r="C368" s="43"/>
      <c r="D368" s="43"/>
      <c r="E368" s="43"/>
      <c r="F368" s="43"/>
      <c r="G368" s="43"/>
      <c r="H368" s="44"/>
      <c r="I368" s="43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3"/>
      <c r="BI368" s="42"/>
      <c r="BJ368" s="43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3"/>
      <c r="DJ368" s="43"/>
      <c r="DK368" s="43"/>
    </row>
    <row r="369" spans="1:115" ht="14.25" customHeight="1">
      <c r="A369" s="42"/>
      <c r="B369" s="43"/>
      <c r="C369" s="43"/>
      <c r="D369" s="43"/>
      <c r="E369" s="43"/>
      <c r="F369" s="43"/>
      <c r="G369" s="43"/>
      <c r="H369" s="44"/>
      <c r="I369" s="43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3"/>
      <c r="BI369" s="42"/>
      <c r="BJ369" s="43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3"/>
      <c r="DJ369" s="43"/>
      <c r="DK369" s="43"/>
    </row>
    <row r="370" spans="1:115" ht="14.25" customHeight="1">
      <c r="A370" s="42"/>
      <c r="B370" s="43"/>
      <c r="C370" s="43"/>
      <c r="D370" s="43"/>
      <c r="E370" s="43"/>
      <c r="F370" s="43"/>
      <c r="G370" s="43"/>
      <c r="H370" s="44"/>
      <c r="I370" s="43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3"/>
      <c r="BI370" s="42"/>
      <c r="BJ370" s="43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3"/>
      <c r="DJ370" s="43"/>
      <c r="DK370" s="43"/>
    </row>
    <row r="371" spans="1:115" ht="14.25" customHeight="1">
      <c r="A371" s="42"/>
      <c r="B371" s="43"/>
      <c r="C371" s="43"/>
      <c r="D371" s="43"/>
      <c r="E371" s="43"/>
      <c r="F371" s="43"/>
      <c r="G371" s="43"/>
      <c r="H371" s="44"/>
      <c r="I371" s="43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3"/>
      <c r="BI371" s="42"/>
      <c r="BJ371" s="43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3"/>
      <c r="DJ371" s="43"/>
      <c r="DK371" s="43"/>
    </row>
    <row r="372" spans="1:115" ht="14.25" customHeight="1">
      <c r="A372" s="42"/>
      <c r="B372" s="43"/>
      <c r="C372" s="43"/>
      <c r="D372" s="43"/>
      <c r="E372" s="43"/>
      <c r="F372" s="43"/>
      <c r="G372" s="43"/>
      <c r="H372" s="44"/>
      <c r="I372" s="43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3"/>
      <c r="BI372" s="42"/>
      <c r="BJ372" s="43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3"/>
      <c r="DJ372" s="43"/>
      <c r="DK372" s="43"/>
    </row>
    <row r="373" spans="1:115" ht="14.25" customHeight="1">
      <c r="A373" s="42"/>
      <c r="B373" s="43"/>
      <c r="C373" s="43"/>
      <c r="D373" s="43"/>
      <c r="E373" s="43"/>
      <c r="F373" s="43"/>
      <c r="G373" s="43"/>
      <c r="H373" s="44"/>
      <c r="I373" s="43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3"/>
      <c r="BI373" s="42"/>
      <c r="BJ373" s="43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3"/>
      <c r="DJ373" s="43"/>
      <c r="DK373" s="43"/>
    </row>
    <row r="374" spans="1:115" ht="14.25" customHeight="1">
      <c r="A374" s="42"/>
      <c r="B374" s="43"/>
      <c r="C374" s="43"/>
      <c r="D374" s="43"/>
      <c r="E374" s="43"/>
      <c r="F374" s="43"/>
      <c r="G374" s="43"/>
      <c r="H374" s="44"/>
      <c r="I374" s="43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3"/>
      <c r="BI374" s="42"/>
      <c r="BJ374" s="43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3"/>
      <c r="DJ374" s="43"/>
      <c r="DK374" s="43"/>
    </row>
    <row r="375" spans="1:115" ht="14.25" customHeight="1">
      <c r="A375" s="42"/>
      <c r="B375" s="43"/>
      <c r="C375" s="43"/>
      <c r="D375" s="43"/>
      <c r="E375" s="43"/>
      <c r="F375" s="43"/>
      <c r="G375" s="43"/>
      <c r="H375" s="44"/>
      <c r="I375" s="43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3"/>
      <c r="BI375" s="42"/>
      <c r="BJ375" s="43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3"/>
      <c r="DJ375" s="43"/>
      <c r="DK375" s="43"/>
    </row>
    <row r="376" spans="1:115" ht="14.25" customHeight="1">
      <c r="A376" s="42"/>
      <c r="B376" s="43"/>
      <c r="C376" s="43"/>
      <c r="D376" s="43"/>
      <c r="E376" s="43"/>
      <c r="F376" s="43"/>
      <c r="G376" s="43"/>
      <c r="H376" s="44"/>
      <c r="I376" s="43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3"/>
      <c r="BI376" s="42"/>
      <c r="BJ376" s="43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3"/>
      <c r="DJ376" s="43"/>
      <c r="DK376" s="43"/>
    </row>
    <row r="377" spans="1:115" ht="14.25" customHeight="1">
      <c r="A377" s="42"/>
      <c r="B377" s="43"/>
      <c r="C377" s="43"/>
      <c r="D377" s="43"/>
      <c r="E377" s="43"/>
      <c r="F377" s="43"/>
      <c r="G377" s="43"/>
      <c r="H377" s="44"/>
      <c r="I377" s="43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3"/>
      <c r="BI377" s="42"/>
      <c r="BJ377" s="43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3"/>
      <c r="DJ377" s="43"/>
      <c r="DK377" s="43"/>
    </row>
    <row r="378" spans="1:115" ht="14.25" customHeight="1">
      <c r="A378" s="42"/>
      <c r="B378" s="43"/>
      <c r="C378" s="43"/>
      <c r="D378" s="43"/>
      <c r="E378" s="43"/>
      <c r="F378" s="43"/>
      <c r="G378" s="43"/>
      <c r="H378" s="44"/>
      <c r="I378" s="43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3"/>
      <c r="BI378" s="42"/>
      <c r="BJ378" s="43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3"/>
      <c r="DJ378" s="43"/>
      <c r="DK378" s="43"/>
    </row>
    <row r="379" spans="1:115" ht="14.25" customHeight="1">
      <c r="A379" s="42"/>
      <c r="B379" s="43"/>
      <c r="C379" s="43"/>
      <c r="D379" s="43"/>
      <c r="E379" s="43"/>
      <c r="F379" s="43"/>
      <c r="G379" s="43"/>
      <c r="H379" s="44"/>
      <c r="I379" s="43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3"/>
      <c r="BI379" s="42"/>
      <c r="BJ379" s="43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3"/>
      <c r="DJ379" s="43"/>
      <c r="DK379" s="43"/>
    </row>
    <row r="380" spans="1:115" ht="14.25" customHeight="1">
      <c r="A380" s="42"/>
      <c r="B380" s="43"/>
      <c r="C380" s="43"/>
      <c r="D380" s="43"/>
      <c r="E380" s="43"/>
      <c r="F380" s="43"/>
      <c r="G380" s="43"/>
      <c r="H380" s="44"/>
      <c r="I380" s="43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3"/>
      <c r="BI380" s="42"/>
      <c r="BJ380" s="43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3"/>
      <c r="DJ380" s="43"/>
      <c r="DK380" s="43"/>
    </row>
    <row r="381" spans="1:115" ht="14.25" customHeight="1">
      <c r="A381" s="42"/>
      <c r="B381" s="43"/>
      <c r="C381" s="43"/>
      <c r="D381" s="43"/>
      <c r="E381" s="43"/>
      <c r="F381" s="43"/>
      <c r="G381" s="43"/>
      <c r="H381" s="44"/>
      <c r="I381" s="43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3"/>
      <c r="BI381" s="42"/>
      <c r="BJ381" s="43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3"/>
      <c r="DJ381" s="43"/>
      <c r="DK381" s="43"/>
    </row>
    <row r="382" spans="1:115" ht="14.25" customHeight="1">
      <c r="A382" s="42"/>
      <c r="B382" s="43"/>
      <c r="C382" s="43"/>
      <c r="D382" s="43"/>
      <c r="E382" s="43"/>
      <c r="F382" s="43"/>
      <c r="G382" s="43"/>
      <c r="H382" s="44"/>
      <c r="I382" s="43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3"/>
      <c r="BI382" s="42"/>
      <c r="BJ382" s="43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3"/>
      <c r="DJ382" s="43"/>
      <c r="DK382" s="43"/>
    </row>
    <row r="383" spans="1:115" ht="14.25" customHeight="1">
      <c r="A383" s="42"/>
      <c r="B383" s="43"/>
      <c r="C383" s="43"/>
      <c r="D383" s="43"/>
      <c r="E383" s="43"/>
      <c r="F383" s="43"/>
      <c r="G383" s="43"/>
      <c r="H383" s="44"/>
      <c r="I383" s="43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3"/>
      <c r="BI383" s="42"/>
      <c r="BJ383" s="43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3"/>
      <c r="DJ383" s="43"/>
      <c r="DK383" s="43"/>
    </row>
    <row r="384" spans="1:115" ht="14.25" customHeight="1">
      <c r="A384" s="42"/>
      <c r="B384" s="43"/>
      <c r="C384" s="43"/>
      <c r="D384" s="43"/>
      <c r="E384" s="43"/>
      <c r="F384" s="43"/>
      <c r="G384" s="43"/>
      <c r="H384" s="44"/>
      <c r="I384" s="43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3"/>
      <c r="BI384" s="42"/>
      <c r="BJ384" s="43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3"/>
      <c r="DJ384" s="43"/>
      <c r="DK384" s="43"/>
    </row>
    <row r="385" spans="1:115" ht="14.25" customHeight="1">
      <c r="A385" s="42"/>
      <c r="B385" s="43"/>
      <c r="C385" s="43"/>
      <c r="D385" s="43"/>
      <c r="E385" s="43"/>
      <c r="F385" s="43"/>
      <c r="G385" s="43"/>
      <c r="H385" s="44"/>
      <c r="I385" s="43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3"/>
      <c r="BI385" s="42"/>
      <c r="BJ385" s="43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3"/>
      <c r="DJ385" s="43"/>
      <c r="DK385" s="43"/>
    </row>
    <row r="386" spans="1:115" ht="14.25" customHeight="1">
      <c r="A386" s="42"/>
      <c r="B386" s="43"/>
      <c r="C386" s="43"/>
      <c r="D386" s="43"/>
      <c r="E386" s="43"/>
      <c r="F386" s="43"/>
      <c r="G386" s="43"/>
      <c r="H386" s="44"/>
      <c r="I386" s="43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3"/>
      <c r="BI386" s="42"/>
      <c r="BJ386" s="43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3"/>
      <c r="DJ386" s="43"/>
      <c r="DK386" s="43"/>
    </row>
    <row r="387" spans="1:115" ht="14.25" customHeight="1">
      <c r="A387" s="42"/>
      <c r="B387" s="43"/>
      <c r="C387" s="43"/>
      <c r="D387" s="43"/>
      <c r="E387" s="43"/>
      <c r="F387" s="43"/>
      <c r="G387" s="43"/>
      <c r="H387" s="44"/>
      <c r="I387" s="43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3"/>
      <c r="BI387" s="42"/>
      <c r="BJ387" s="43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3"/>
      <c r="DJ387" s="43"/>
      <c r="DK387" s="43"/>
    </row>
    <row r="388" spans="1:115" ht="14.25" customHeight="1">
      <c r="A388" s="42"/>
      <c r="B388" s="43"/>
      <c r="C388" s="43"/>
      <c r="D388" s="43"/>
      <c r="E388" s="43"/>
      <c r="F388" s="43"/>
      <c r="G388" s="43"/>
      <c r="H388" s="44"/>
      <c r="I388" s="43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3"/>
      <c r="BI388" s="42"/>
      <c r="BJ388" s="43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3"/>
      <c r="DJ388" s="43"/>
      <c r="DK388" s="43"/>
    </row>
    <row r="389" spans="1:115" ht="14.25" customHeight="1">
      <c r="A389" s="42"/>
      <c r="B389" s="43"/>
      <c r="C389" s="43"/>
      <c r="D389" s="43"/>
      <c r="E389" s="43"/>
      <c r="F389" s="43"/>
      <c r="G389" s="43"/>
      <c r="H389" s="44"/>
      <c r="I389" s="43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3"/>
      <c r="BI389" s="42"/>
      <c r="BJ389" s="43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3"/>
      <c r="DJ389" s="43"/>
      <c r="DK389" s="43"/>
    </row>
    <row r="390" spans="1:115" ht="14.25" customHeight="1">
      <c r="A390" s="42"/>
      <c r="B390" s="43"/>
      <c r="C390" s="43"/>
      <c r="D390" s="43"/>
      <c r="E390" s="43"/>
      <c r="F390" s="43"/>
      <c r="G390" s="43"/>
      <c r="H390" s="44"/>
      <c r="I390" s="43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3"/>
      <c r="BI390" s="42"/>
      <c r="BJ390" s="43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3"/>
      <c r="DJ390" s="43"/>
      <c r="DK390" s="43"/>
    </row>
    <row r="391" spans="1:115" ht="14.25" customHeight="1">
      <c r="A391" s="42"/>
      <c r="B391" s="43"/>
      <c r="C391" s="43"/>
      <c r="D391" s="43"/>
      <c r="E391" s="43"/>
      <c r="F391" s="43"/>
      <c r="G391" s="43"/>
      <c r="H391" s="44"/>
      <c r="I391" s="43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3"/>
      <c r="BI391" s="42"/>
      <c r="BJ391" s="43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3"/>
      <c r="DJ391" s="43"/>
      <c r="DK391" s="43"/>
    </row>
    <row r="392" spans="1:115" ht="14.25" customHeight="1">
      <c r="A392" s="42"/>
      <c r="B392" s="43"/>
      <c r="C392" s="43"/>
      <c r="D392" s="43"/>
      <c r="E392" s="43"/>
      <c r="F392" s="43"/>
      <c r="G392" s="43"/>
      <c r="H392" s="44"/>
      <c r="I392" s="43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3"/>
      <c r="BI392" s="42"/>
      <c r="BJ392" s="43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3"/>
      <c r="DJ392" s="43"/>
      <c r="DK392" s="43"/>
    </row>
    <row r="393" spans="1:115" ht="14.25" customHeight="1">
      <c r="A393" s="42"/>
      <c r="B393" s="43"/>
      <c r="C393" s="43"/>
      <c r="D393" s="43"/>
      <c r="E393" s="43"/>
      <c r="F393" s="43"/>
      <c r="G393" s="43"/>
      <c r="H393" s="44"/>
      <c r="I393" s="43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3"/>
      <c r="BI393" s="42"/>
      <c r="BJ393" s="43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3"/>
      <c r="DJ393" s="43"/>
      <c r="DK393" s="43"/>
    </row>
    <row r="394" spans="1:115" ht="14.25" customHeight="1">
      <c r="A394" s="42"/>
      <c r="B394" s="43"/>
      <c r="C394" s="43"/>
      <c r="D394" s="43"/>
      <c r="E394" s="43"/>
      <c r="F394" s="43"/>
      <c r="G394" s="43"/>
      <c r="H394" s="44"/>
      <c r="I394" s="43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3"/>
      <c r="BI394" s="42"/>
      <c r="BJ394" s="43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3"/>
      <c r="DJ394" s="43"/>
      <c r="DK394" s="43"/>
    </row>
    <row r="395" spans="1:115" ht="14.25" customHeight="1">
      <c r="A395" s="42"/>
      <c r="B395" s="43"/>
      <c r="C395" s="43"/>
      <c r="D395" s="43"/>
      <c r="E395" s="43"/>
      <c r="F395" s="43"/>
      <c r="G395" s="43"/>
      <c r="H395" s="44"/>
      <c r="I395" s="43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3"/>
      <c r="BI395" s="42"/>
      <c r="BJ395" s="43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3"/>
      <c r="DJ395" s="43"/>
      <c r="DK395" s="43"/>
    </row>
    <row r="396" spans="1:115" ht="14.25" customHeight="1">
      <c r="A396" s="42"/>
      <c r="B396" s="43"/>
      <c r="C396" s="43"/>
      <c r="D396" s="43"/>
      <c r="E396" s="43"/>
      <c r="F396" s="43"/>
      <c r="G396" s="43"/>
      <c r="H396" s="44"/>
      <c r="I396" s="43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3"/>
      <c r="BI396" s="42"/>
      <c r="BJ396" s="43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3"/>
      <c r="DJ396" s="43"/>
      <c r="DK396" s="43"/>
    </row>
    <row r="397" spans="1:115" ht="14.25" customHeight="1">
      <c r="A397" s="42"/>
      <c r="B397" s="43"/>
      <c r="C397" s="43"/>
      <c r="D397" s="43"/>
      <c r="E397" s="43"/>
      <c r="F397" s="43"/>
      <c r="G397" s="43"/>
      <c r="H397" s="44"/>
      <c r="I397" s="43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3"/>
      <c r="BI397" s="42"/>
      <c r="BJ397" s="43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3"/>
      <c r="DJ397" s="43"/>
      <c r="DK397" s="43"/>
    </row>
    <row r="398" spans="1:115" ht="14.25" customHeight="1">
      <c r="A398" s="42"/>
      <c r="B398" s="43"/>
      <c r="C398" s="43"/>
      <c r="D398" s="43"/>
      <c r="E398" s="43"/>
      <c r="F398" s="43"/>
      <c r="G398" s="43"/>
      <c r="H398" s="44"/>
      <c r="I398" s="43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3"/>
      <c r="BI398" s="42"/>
      <c r="BJ398" s="43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3"/>
      <c r="DJ398" s="43"/>
      <c r="DK398" s="43"/>
    </row>
    <row r="399" spans="1:115" ht="14.25" customHeight="1">
      <c r="A399" s="42"/>
      <c r="B399" s="43"/>
      <c r="C399" s="43"/>
      <c r="D399" s="43"/>
      <c r="E399" s="43"/>
      <c r="F399" s="43"/>
      <c r="G399" s="43"/>
      <c r="H399" s="44"/>
      <c r="I399" s="43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3"/>
      <c r="BI399" s="42"/>
      <c r="BJ399" s="43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3"/>
      <c r="DJ399" s="43"/>
      <c r="DK399" s="43"/>
    </row>
    <row r="400" spans="1:115" ht="14.25" customHeight="1">
      <c r="A400" s="42"/>
      <c r="B400" s="43"/>
      <c r="C400" s="43"/>
      <c r="D400" s="43"/>
      <c r="E400" s="43"/>
      <c r="F400" s="43"/>
      <c r="G400" s="43"/>
      <c r="H400" s="44"/>
      <c r="I400" s="43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3"/>
      <c r="BI400" s="42"/>
      <c r="BJ400" s="43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3"/>
      <c r="DJ400" s="43"/>
      <c r="DK400" s="43"/>
    </row>
    <row r="401" spans="1:115" ht="14.25" customHeight="1">
      <c r="A401" s="42"/>
      <c r="B401" s="43"/>
      <c r="C401" s="43"/>
      <c r="D401" s="43"/>
      <c r="E401" s="43"/>
      <c r="F401" s="43"/>
      <c r="G401" s="43"/>
      <c r="H401" s="44"/>
      <c r="I401" s="43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3"/>
      <c r="BI401" s="42"/>
      <c r="BJ401" s="43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3"/>
      <c r="DJ401" s="43"/>
      <c r="DK401" s="43"/>
    </row>
    <row r="402" spans="1:115" ht="14.25" customHeight="1">
      <c r="A402" s="42"/>
      <c r="B402" s="43"/>
      <c r="C402" s="43"/>
      <c r="D402" s="43"/>
      <c r="E402" s="43"/>
      <c r="F402" s="43"/>
      <c r="G402" s="43"/>
      <c r="H402" s="44"/>
      <c r="I402" s="43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3"/>
      <c r="BI402" s="42"/>
      <c r="BJ402" s="43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3"/>
      <c r="DJ402" s="43"/>
      <c r="DK402" s="43"/>
    </row>
    <row r="403" spans="1:115" ht="14.25" customHeight="1">
      <c r="A403" s="42"/>
      <c r="B403" s="43"/>
      <c r="C403" s="43"/>
      <c r="D403" s="43"/>
      <c r="E403" s="43"/>
      <c r="F403" s="43"/>
      <c r="G403" s="43"/>
      <c r="H403" s="44"/>
      <c r="I403" s="43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3"/>
      <c r="BI403" s="42"/>
      <c r="BJ403" s="43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3"/>
      <c r="DJ403" s="43"/>
      <c r="DK403" s="43"/>
    </row>
    <row r="404" spans="1:115" ht="14.25" customHeight="1">
      <c r="A404" s="42"/>
      <c r="B404" s="43"/>
      <c r="C404" s="43"/>
      <c r="D404" s="43"/>
      <c r="E404" s="43"/>
      <c r="F404" s="43"/>
      <c r="G404" s="43"/>
      <c r="H404" s="44"/>
      <c r="I404" s="43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3"/>
      <c r="BI404" s="42"/>
      <c r="BJ404" s="43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3"/>
      <c r="DJ404" s="43"/>
      <c r="DK404" s="43"/>
    </row>
    <row r="405" spans="1:115" ht="14.25" customHeight="1">
      <c r="A405" s="42"/>
      <c r="B405" s="43"/>
      <c r="C405" s="43"/>
      <c r="D405" s="43"/>
      <c r="E405" s="43"/>
      <c r="F405" s="43"/>
      <c r="G405" s="43"/>
      <c r="H405" s="44"/>
      <c r="I405" s="43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3"/>
      <c r="BI405" s="42"/>
      <c r="BJ405" s="43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3"/>
      <c r="DJ405" s="43"/>
      <c r="DK405" s="43"/>
    </row>
    <row r="406" spans="1:115" ht="14.25" customHeight="1">
      <c r="A406" s="42"/>
      <c r="B406" s="43"/>
      <c r="C406" s="43"/>
      <c r="D406" s="43"/>
      <c r="E406" s="43"/>
      <c r="F406" s="43"/>
      <c r="G406" s="43"/>
      <c r="H406" s="44"/>
      <c r="I406" s="43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3"/>
      <c r="BI406" s="42"/>
      <c r="BJ406" s="43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3"/>
      <c r="DJ406" s="43"/>
      <c r="DK406" s="43"/>
    </row>
    <row r="407" spans="1:115" ht="14.25" customHeight="1">
      <c r="A407" s="42"/>
      <c r="B407" s="43"/>
      <c r="C407" s="43"/>
      <c r="D407" s="43"/>
      <c r="E407" s="43"/>
      <c r="F407" s="43"/>
      <c r="G407" s="43"/>
      <c r="H407" s="44"/>
      <c r="I407" s="43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3"/>
      <c r="BI407" s="42"/>
      <c r="BJ407" s="43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3"/>
      <c r="DJ407" s="43"/>
      <c r="DK407" s="43"/>
    </row>
    <row r="408" spans="1:115" ht="14.25" customHeight="1">
      <c r="A408" s="42"/>
      <c r="B408" s="43"/>
      <c r="C408" s="43"/>
      <c r="D408" s="43"/>
      <c r="E408" s="43"/>
      <c r="F408" s="43"/>
      <c r="G408" s="43"/>
      <c r="H408" s="44"/>
      <c r="I408" s="43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3"/>
      <c r="BI408" s="42"/>
      <c r="BJ408" s="43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3"/>
      <c r="DJ408" s="43"/>
      <c r="DK408" s="43"/>
    </row>
    <row r="409" spans="1:115" ht="14.25" customHeight="1">
      <c r="A409" s="42"/>
      <c r="B409" s="43"/>
      <c r="C409" s="43"/>
      <c r="D409" s="43"/>
      <c r="E409" s="43"/>
      <c r="F409" s="43"/>
      <c r="G409" s="43"/>
      <c r="H409" s="44"/>
      <c r="I409" s="43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3"/>
      <c r="BI409" s="42"/>
      <c r="BJ409" s="43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3"/>
      <c r="DJ409" s="43"/>
      <c r="DK409" s="43"/>
    </row>
    <row r="410" spans="1:115" ht="14.25" customHeight="1">
      <c r="A410" s="42"/>
      <c r="B410" s="43"/>
      <c r="C410" s="43"/>
      <c r="D410" s="43"/>
      <c r="E410" s="43"/>
      <c r="F410" s="43"/>
      <c r="G410" s="43"/>
      <c r="H410" s="44"/>
      <c r="I410" s="43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3"/>
      <c r="BI410" s="42"/>
      <c r="BJ410" s="43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3"/>
      <c r="DJ410" s="43"/>
      <c r="DK410" s="43"/>
    </row>
    <row r="411" spans="1:115" ht="14.25" customHeight="1">
      <c r="A411" s="42"/>
      <c r="B411" s="43"/>
      <c r="C411" s="43"/>
      <c r="D411" s="43"/>
      <c r="E411" s="43"/>
      <c r="F411" s="43"/>
      <c r="G411" s="43"/>
      <c r="H411" s="44"/>
      <c r="I411" s="43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3"/>
      <c r="BI411" s="42"/>
      <c r="BJ411" s="43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3"/>
      <c r="DJ411" s="43"/>
      <c r="DK411" s="43"/>
    </row>
    <row r="412" spans="1:115" ht="14.25" customHeight="1">
      <c r="A412" s="42"/>
      <c r="B412" s="43"/>
      <c r="C412" s="43"/>
      <c r="D412" s="43"/>
      <c r="E412" s="43"/>
      <c r="F412" s="43"/>
      <c r="G412" s="43"/>
      <c r="H412" s="44"/>
      <c r="I412" s="43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3"/>
      <c r="BI412" s="42"/>
      <c r="BJ412" s="43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3"/>
      <c r="DJ412" s="43"/>
      <c r="DK412" s="43"/>
    </row>
    <row r="413" spans="1:115" ht="14.25" customHeight="1">
      <c r="A413" s="42"/>
      <c r="B413" s="43"/>
      <c r="C413" s="43"/>
      <c r="D413" s="43"/>
      <c r="E413" s="43"/>
      <c r="F413" s="43"/>
      <c r="G413" s="43"/>
      <c r="H413" s="44"/>
      <c r="I413" s="43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3"/>
      <c r="BI413" s="42"/>
      <c r="BJ413" s="43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3"/>
      <c r="DJ413" s="43"/>
      <c r="DK413" s="43"/>
    </row>
    <row r="414" spans="1:115" ht="14.25" customHeight="1">
      <c r="A414" s="42"/>
      <c r="B414" s="43"/>
      <c r="C414" s="43"/>
      <c r="D414" s="43"/>
      <c r="E414" s="43"/>
      <c r="F414" s="43"/>
      <c r="G414" s="43"/>
      <c r="H414" s="44"/>
      <c r="I414" s="43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3"/>
      <c r="BI414" s="42"/>
      <c r="BJ414" s="43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3"/>
      <c r="DJ414" s="43"/>
      <c r="DK414" s="43"/>
    </row>
    <row r="415" spans="1:115" ht="14.25" customHeight="1">
      <c r="A415" s="42"/>
      <c r="B415" s="43"/>
      <c r="C415" s="43"/>
      <c r="D415" s="43"/>
      <c r="E415" s="43"/>
      <c r="F415" s="43"/>
      <c r="G415" s="43"/>
      <c r="H415" s="44"/>
      <c r="I415" s="43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3"/>
      <c r="BI415" s="42"/>
      <c r="BJ415" s="43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3"/>
      <c r="DJ415" s="43"/>
      <c r="DK415" s="43"/>
    </row>
    <row r="416" spans="1:115" ht="14.25" customHeight="1">
      <c r="A416" s="42"/>
      <c r="B416" s="43"/>
      <c r="C416" s="43"/>
      <c r="D416" s="43"/>
      <c r="E416" s="43"/>
      <c r="F416" s="43"/>
      <c r="G416" s="43"/>
      <c r="H416" s="44"/>
      <c r="I416" s="43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3"/>
      <c r="BI416" s="42"/>
      <c r="BJ416" s="43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3"/>
      <c r="DJ416" s="43"/>
      <c r="DK416" s="43"/>
    </row>
    <row r="417" spans="1:115" ht="14.25" customHeight="1">
      <c r="A417" s="42"/>
      <c r="B417" s="43"/>
      <c r="C417" s="43"/>
      <c r="D417" s="43"/>
      <c r="E417" s="43"/>
      <c r="F417" s="43"/>
      <c r="G417" s="43"/>
      <c r="H417" s="44"/>
      <c r="I417" s="43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3"/>
      <c r="BI417" s="42"/>
      <c r="BJ417" s="43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3"/>
      <c r="DJ417" s="43"/>
      <c r="DK417" s="43"/>
    </row>
    <row r="418" spans="1:115" ht="14.25" customHeight="1">
      <c r="A418" s="42"/>
      <c r="B418" s="43"/>
      <c r="C418" s="43"/>
      <c r="D418" s="43"/>
      <c r="E418" s="43"/>
      <c r="F418" s="43"/>
      <c r="G418" s="43"/>
      <c r="H418" s="44"/>
      <c r="I418" s="43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3"/>
      <c r="BI418" s="42"/>
      <c r="BJ418" s="43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3"/>
      <c r="DJ418" s="43"/>
      <c r="DK418" s="43"/>
    </row>
    <row r="419" spans="1:115" ht="14.25" customHeight="1">
      <c r="A419" s="42"/>
      <c r="B419" s="43"/>
      <c r="C419" s="43"/>
      <c r="D419" s="43"/>
      <c r="E419" s="43"/>
      <c r="F419" s="43"/>
      <c r="G419" s="43"/>
      <c r="H419" s="44"/>
      <c r="I419" s="43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3"/>
      <c r="BI419" s="42"/>
      <c r="BJ419" s="43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3"/>
      <c r="DJ419" s="43"/>
      <c r="DK419" s="43"/>
    </row>
    <row r="420" spans="1:115" ht="14.25" customHeight="1">
      <c r="A420" s="42"/>
      <c r="B420" s="43"/>
      <c r="C420" s="43"/>
      <c r="D420" s="43"/>
      <c r="E420" s="43"/>
      <c r="F420" s="43"/>
      <c r="G420" s="43"/>
      <c r="H420" s="44"/>
      <c r="I420" s="43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3"/>
      <c r="BI420" s="42"/>
      <c r="BJ420" s="43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3"/>
      <c r="DJ420" s="43"/>
      <c r="DK420" s="43"/>
    </row>
    <row r="421" spans="1:115" ht="14.25" customHeight="1">
      <c r="A421" s="42"/>
      <c r="B421" s="43"/>
      <c r="C421" s="43"/>
      <c r="D421" s="43"/>
      <c r="E421" s="43"/>
      <c r="F421" s="43"/>
      <c r="G421" s="43"/>
      <c r="H421" s="44"/>
      <c r="I421" s="43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3"/>
      <c r="BI421" s="42"/>
      <c r="BJ421" s="43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3"/>
      <c r="DJ421" s="43"/>
      <c r="DK421" s="43"/>
    </row>
    <row r="422" spans="1:115" ht="14.25" customHeight="1">
      <c r="A422" s="42"/>
      <c r="B422" s="43"/>
      <c r="C422" s="43"/>
      <c r="D422" s="43"/>
      <c r="E422" s="43"/>
      <c r="F422" s="43"/>
      <c r="G422" s="43"/>
      <c r="H422" s="44"/>
      <c r="I422" s="43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3"/>
      <c r="BI422" s="42"/>
      <c r="BJ422" s="43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3"/>
      <c r="DJ422" s="43"/>
      <c r="DK422" s="43"/>
    </row>
    <row r="423" spans="1:115" ht="14.25" customHeight="1">
      <c r="A423" s="42"/>
      <c r="B423" s="43"/>
      <c r="C423" s="43"/>
      <c r="D423" s="43"/>
      <c r="E423" s="43"/>
      <c r="F423" s="43"/>
      <c r="G423" s="43"/>
      <c r="H423" s="44"/>
      <c r="I423" s="43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3"/>
      <c r="BI423" s="42"/>
      <c r="BJ423" s="43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3"/>
      <c r="DJ423" s="43"/>
      <c r="DK423" s="43"/>
    </row>
    <row r="424" spans="1:115" ht="14.25" customHeight="1">
      <c r="A424" s="42"/>
      <c r="B424" s="43"/>
      <c r="C424" s="43"/>
      <c r="D424" s="43"/>
      <c r="E424" s="43"/>
      <c r="F424" s="43"/>
      <c r="G424" s="43"/>
      <c r="H424" s="44"/>
      <c r="I424" s="43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3"/>
      <c r="BI424" s="42"/>
      <c r="BJ424" s="43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3"/>
      <c r="DJ424" s="43"/>
      <c r="DK424" s="43"/>
    </row>
    <row r="425" spans="1:115" ht="14.25" customHeight="1">
      <c r="A425" s="42"/>
      <c r="B425" s="43"/>
      <c r="C425" s="43"/>
      <c r="D425" s="43"/>
      <c r="E425" s="43"/>
      <c r="F425" s="43"/>
      <c r="G425" s="43"/>
      <c r="H425" s="44"/>
      <c r="I425" s="43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3"/>
      <c r="BI425" s="42"/>
      <c r="BJ425" s="43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3"/>
      <c r="DJ425" s="43"/>
      <c r="DK425" s="43"/>
    </row>
    <row r="426" spans="1:115" ht="14.25" customHeight="1">
      <c r="A426" s="42"/>
      <c r="B426" s="43"/>
      <c r="C426" s="43"/>
      <c r="D426" s="43"/>
      <c r="E426" s="43"/>
      <c r="F426" s="43"/>
      <c r="G426" s="43"/>
      <c r="H426" s="44"/>
      <c r="I426" s="43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3"/>
      <c r="BI426" s="42"/>
      <c r="BJ426" s="43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3"/>
      <c r="DJ426" s="43"/>
      <c r="DK426" s="43"/>
    </row>
    <row r="427" spans="1:115" ht="14.25" customHeight="1">
      <c r="A427" s="42"/>
      <c r="B427" s="43"/>
      <c r="C427" s="43"/>
      <c r="D427" s="43"/>
      <c r="E427" s="43"/>
      <c r="F427" s="43"/>
      <c r="G427" s="43"/>
      <c r="H427" s="44"/>
      <c r="I427" s="43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3"/>
      <c r="BI427" s="42"/>
      <c r="BJ427" s="43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3"/>
      <c r="DJ427" s="43"/>
      <c r="DK427" s="43"/>
    </row>
    <row r="428" spans="1:115" ht="14.25" customHeight="1">
      <c r="A428" s="42"/>
      <c r="B428" s="43"/>
      <c r="C428" s="43"/>
      <c r="D428" s="43"/>
      <c r="E428" s="43"/>
      <c r="F428" s="43"/>
      <c r="G428" s="43"/>
      <c r="H428" s="44"/>
      <c r="I428" s="43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3"/>
      <c r="BI428" s="42"/>
      <c r="BJ428" s="43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3"/>
      <c r="DJ428" s="43"/>
      <c r="DK428" s="43"/>
    </row>
    <row r="429" spans="1:115" ht="14.25" customHeight="1">
      <c r="A429" s="42"/>
      <c r="B429" s="43"/>
      <c r="C429" s="43"/>
      <c r="D429" s="43"/>
      <c r="E429" s="43"/>
      <c r="F429" s="43"/>
      <c r="G429" s="43"/>
      <c r="H429" s="44"/>
      <c r="I429" s="43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3"/>
      <c r="BI429" s="42"/>
      <c r="BJ429" s="43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3"/>
      <c r="DJ429" s="43"/>
      <c r="DK429" s="43"/>
    </row>
    <row r="430" spans="1:115" ht="14.25" customHeight="1">
      <c r="A430" s="42"/>
      <c r="B430" s="43"/>
      <c r="C430" s="43"/>
      <c r="D430" s="43"/>
      <c r="E430" s="43"/>
      <c r="F430" s="43"/>
      <c r="G430" s="43"/>
      <c r="H430" s="44"/>
      <c r="I430" s="43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3"/>
      <c r="BI430" s="42"/>
      <c r="BJ430" s="43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3"/>
      <c r="DJ430" s="43"/>
      <c r="DK430" s="43"/>
    </row>
    <row r="431" spans="1:115" ht="14.25" customHeight="1">
      <c r="A431" s="42"/>
      <c r="B431" s="43"/>
      <c r="C431" s="43"/>
      <c r="D431" s="43"/>
      <c r="E431" s="43"/>
      <c r="F431" s="43"/>
      <c r="G431" s="43"/>
      <c r="H431" s="44"/>
      <c r="I431" s="43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3"/>
      <c r="BI431" s="42"/>
      <c r="BJ431" s="43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3"/>
      <c r="DJ431" s="43"/>
      <c r="DK431" s="43"/>
    </row>
    <row r="432" spans="1:115" ht="14.25" customHeight="1">
      <c r="A432" s="42"/>
      <c r="B432" s="43"/>
      <c r="C432" s="43"/>
      <c r="D432" s="43"/>
      <c r="E432" s="43"/>
      <c r="F432" s="43"/>
      <c r="G432" s="43"/>
      <c r="H432" s="44"/>
      <c r="I432" s="43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3"/>
      <c r="BI432" s="42"/>
      <c r="BJ432" s="43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3"/>
      <c r="DJ432" s="43"/>
      <c r="DK432" s="43"/>
    </row>
    <row r="433" spans="1:115" ht="14.25" customHeight="1">
      <c r="A433" s="42"/>
      <c r="B433" s="43"/>
      <c r="C433" s="43"/>
      <c r="D433" s="43"/>
      <c r="E433" s="43"/>
      <c r="F433" s="43"/>
      <c r="G433" s="43"/>
      <c r="H433" s="44"/>
      <c r="I433" s="43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3"/>
      <c r="BI433" s="42"/>
      <c r="BJ433" s="43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3"/>
      <c r="DJ433" s="43"/>
      <c r="DK433" s="43"/>
    </row>
    <row r="434" spans="1:115" ht="14.25" customHeight="1">
      <c r="A434" s="42"/>
      <c r="B434" s="43"/>
      <c r="C434" s="43"/>
      <c r="D434" s="43"/>
      <c r="E434" s="43"/>
      <c r="F434" s="43"/>
      <c r="G434" s="43"/>
      <c r="H434" s="44"/>
      <c r="I434" s="43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3"/>
      <c r="BI434" s="42"/>
      <c r="BJ434" s="43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3"/>
      <c r="DJ434" s="43"/>
      <c r="DK434" s="43"/>
    </row>
    <row r="435" spans="1:115" ht="14.25" customHeight="1">
      <c r="A435" s="42"/>
      <c r="B435" s="43"/>
      <c r="C435" s="43"/>
      <c r="D435" s="43"/>
      <c r="E435" s="43"/>
      <c r="F435" s="43"/>
      <c r="G435" s="43"/>
      <c r="H435" s="44"/>
      <c r="I435" s="43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3"/>
      <c r="BI435" s="42"/>
      <c r="BJ435" s="43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3"/>
      <c r="DJ435" s="43"/>
      <c r="DK435" s="43"/>
    </row>
    <row r="436" spans="1:115" ht="14.25" customHeight="1">
      <c r="A436" s="42"/>
      <c r="B436" s="43"/>
      <c r="C436" s="43"/>
      <c r="D436" s="43"/>
      <c r="E436" s="43"/>
      <c r="F436" s="43"/>
      <c r="G436" s="43"/>
      <c r="H436" s="44"/>
      <c r="I436" s="43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3"/>
      <c r="BI436" s="42"/>
      <c r="BJ436" s="43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3"/>
      <c r="DJ436" s="43"/>
      <c r="DK436" s="43"/>
    </row>
    <row r="437" spans="1:115" ht="14.25" customHeight="1">
      <c r="A437" s="42"/>
      <c r="B437" s="43"/>
      <c r="C437" s="43"/>
      <c r="D437" s="43"/>
      <c r="E437" s="43"/>
      <c r="F437" s="43"/>
      <c r="G437" s="43"/>
      <c r="H437" s="44"/>
      <c r="I437" s="43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3"/>
      <c r="BI437" s="42"/>
      <c r="BJ437" s="43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3"/>
      <c r="DJ437" s="43"/>
      <c r="DK437" s="43"/>
    </row>
    <row r="438" spans="1:115" ht="14.25" customHeight="1">
      <c r="A438" s="42"/>
      <c r="B438" s="43"/>
      <c r="C438" s="43"/>
      <c r="D438" s="43"/>
      <c r="E438" s="43"/>
      <c r="F438" s="43"/>
      <c r="G438" s="43"/>
      <c r="H438" s="44"/>
      <c r="I438" s="43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3"/>
      <c r="BI438" s="42"/>
      <c r="BJ438" s="43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3"/>
      <c r="DJ438" s="43"/>
      <c r="DK438" s="43"/>
    </row>
    <row r="439" spans="1:115" ht="14.25" customHeight="1">
      <c r="A439" s="42"/>
      <c r="B439" s="43"/>
      <c r="C439" s="43"/>
      <c r="D439" s="43"/>
      <c r="E439" s="43"/>
      <c r="F439" s="43"/>
      <c r="G439" s="43"/>
      <c r="H439" s="44"/>
      <c r="I439" s="43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3"/>
      <c r="BI439" s="42"/>
      <c r="BJ439" s="43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3"/>
      <c r="DJ439" s="43"/>
      <c r="DK439" s="43"/>
    </row>
    <row r="440" spans="1:115" ht="14.25" customHeight="1">
      <c r="A440" s="42"/>
      <c r="B440" s="43"/>
      <c r="C440" s="43"/>
      <c r="D440" s="43"/>
      <c r="E440" s="43"/>
      <c r="F440" s="43"/>
      <c r="G440" s="43"/>
      <c r="H440" s="44"/>
      <c r="I440" s="43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3"/>
      <c r="BI440" s="42"/>
      <c r="BJ440" s="43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3"/>
      <c r="DJ440" s="43"/>
      <c r="DK440" s="43"/>
    </row>
    <row r="441" spans="1:115" ht="14.25" customHeight="1">
      <c r="A441" s="42"/>
      <c r="B441" s="43"/>
      <c r="C441" s="43"/>
      <c r="D441" s="43"/>
      <c r="E441" s="43"/>
      <c r="F441" s="43"/>
      <c r="G441" s="43"/>
      <c r="H441" s="44"/>
      <c r="I441" s="43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3"/>
      <c r="BI441" s="42"/>
      <c r="BJ441" s="43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3"/>
      <c r="DJ441" s="43"/>
      <c r="DK441" s="43"/>
    </row>
    <row r="442" spans="1:115" ht="14.25" customHeight="1">
      <c r="A442" s="42"/>
      <c r="B442" s="43"/>
      <c r="C442" s="43"/>
      <c r="D442" s="43"/>
      <c r="E442" s="43"/>
      <c r="F442" s="43"/>
      <c r="G442" s="43"/>
      <c r="H442" s="44"/>
      <c r="I442" s="43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3"/>
      <c r="BI442" s="42"/>
      <c r="BJ442" s="43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3"/>
      <c r="DJ442" s="43"/>
      <c r="DK442" s="43"/>
    </row>
    <row r="443" spans="1:115" ht="14.25" customHeight="1">
      <c r="A443" s="42"/>
      <c r="B443" s="43"/>
      <c r="C443" s="43"/>
      <c r="D443" s="43"/>
      <c r="E443" s="43"/>
      <c r="F443" s="43"/>
      <c r="G443" s="43"/>
      <c r="H443" s="44"/>
      <c r="I443" s="43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3"/>
      <c r="BI443" s="42"/>
      <c r="BJ443" s="43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3"/>
      <c r="DJ443" s="43"/>
      <c r="DK443" s="43"/>
    </row>
    <row r="444" spans="1:115" ht="14.25" customHeight="1">
      <c r="A444" s="42"/>
      <c r="B444" s="43"/>
      <c r="C444" s="43"/>
      <c r="D444" s="43"/>
      <c r="E444" s="43"/>
      <c r="F444" s="43"/>
      <c r="G444" s="43"/>
      <c r="H444" s="44"/>
      <c r="I444" s="43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3"/>
      <c r="BI444" s="42"/>
      <c r="BJ444" s="43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3"/>
      <c r="DJ444" s="43"/>
      <c r="DK444" s="43"/>
    </row>
    <row r="445" spans="1:115" ht="14.25" customHeight="1">
      <c r="A445" s="42"/>
      <c r="B445" s="43"/>
      <c r="C445" s="43"/>
      <c r="D445" s="43"/>
      <c r="E445" s="43"/>
      <c r="F445" s="43"/>
      <c r="G445" s="43"/>
      <c r="H445" s="44"/>
      <c r="I445" s="43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3"/>
      <c r="BI445" s="42"/>
      <c r="BJ445" s="43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3"/>
      <c r="DJ445" s="43"/>
      <c r="DK445" s="43"/>
    </row>
    <row r="446" spans="1:115" ht="14.25" customHeight="1">
      <c r="A446" s="42"/>
      <c r="B446" s="43"/>
      <c r="C446" s="43"/>
      <c r="D446" s="43"/>
      <c r="E446" s="43"/>
      <c r="F446" s="43"/>
      <c r="G446" s="43"/>
      <c r="H446" s="44"/>
      <c r="I446" s="43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3"/>
      <c r="BI446" s="42"/>
      <c r="BJ446" s="43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3"/>
      <c r="DJ446" s="43"/>
      <c r="DK446" s="43"/>
    </row>
    <row r="447" spans="1:115" ht="14.25" customHeight="1">
      <c r="A447" s="42"/>
      <c r="B447" s="43"/>
      <c r="C447" s="43"/>
      <c r="D447" s="43"/>
      <c r="E447" s="43"/>
      <c r="F447" s="43"/>
      <c r="G447" s="43"/>
      <c r="H447" s="44"/>
      <c r="I447" s="43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3"/>
      <c r="BI447" s="42"/>
      <c r="BJ447" s="43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3"/>
      <c r="DJ447" s="43"/>
      <c r="DK447" s="43"/>
    </row>
    <row r="448" spans="1:115" ht="14.25" customHeight="1">
      <c r="A448" s="42"/>
      <c r="B448" s="43"/>
      <c r="C448" s="43"/>
      <c r="D448" s="43"/>
      <c r="E448" s="43"/>
      <c r="F448" s="43"/>
      <c r="G448" s="43"/>
      <c r="H448" s="44"/>
      <c r="I448" s="43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3"/>
      <c r="BI448" s="42"/>
      <c r="BJ448" s="43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3"/>
      <c r="DJ448" s="43"/>
      <c r="DK448" s="43"/>
    </row>
    <row r="449" spans="1:115" ht="14.25" customHeight="1">
      <c r="A449" s="42"/>
      <c r="B449" s="43"/>
      <c r="C449" s="43"/>
      <c r="D449" s="43"/>
      <c r="E449" s="43"/>
      <c r="F449" s="43"/>
      <c r="G449" s="43"/>
      <c r="H449" s="44"/>
      <c r="I449" s="43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3"/>
      <c r="BI449" s="42"/>
      <c r="BJ449" s="43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3"/>
      <c r="DJ449" s="43"/>
      <c r="DK449" s="43"/>
    </row>
    <row r="450" spans="1:115" ht="14.25" customHeight="1">
      <c r="A450" s="42"/>
      <c r="B450" s="43"/>
      <c r="C450" s="43"/>
      <c r="D450" s="43"/>
      <c r="E450" s="43"/>
      <c r="F450" s="43"/>
      <c r="G450" s="43"/>
      <c r="H450" s="44"/>
      <c r="I450" s="43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3"/>
      <c r="BI450" s="42"/>
      <c r="BJ450" s="43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3"/>
      <c r="DJ450" s="43"/>
      <c r="DK450" s="43"/>
    </row>
    <row r="451" spans="1:115" ht="14.25" customHeight="1">
      <c r="A451" s="42"/>
      <c r="B451" s="43"/>
      <c r="C451" s="43"/>
      <c r="D451" s="43"/>
      <c r="E451" s="43"/>
      <c r="F451" s="43"/>
      <c r="G451" s="43"/>
      <c r="H451" s="44"/>
      <c r="I451" s="43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3"/>
      <c r="BI451" s="42"/>
      <c r="BJ451" s="43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3"/>
      <c r="DJ451" s="43"/>
      <c r="DK451" s="43"/>
    </row>
    <row r="452" spans="1:115" ht="14.25" customHeight="1">
      <c r="A452" s="42"/>
      <c r="B452" s="43"/>
      <c r="C452" s="43"/>
      <c r="D452" s="43"/>
      <c r="E452" s="43"/>
      <c r="F452" s="43"/>
      <c r="G452" s="43"/>
      <c r="H452" s="44"/>
      <c r="I452" s="43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3"/>
      <c r="BI452" s="42"/>
      <c r="BJ452" s="43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3"/>
      <c r="DJ452" s="43"/>
      <c r="DK452" s="43"/>
    </row>
    <row r="453" spans="1:115" ht="14.25" customHeight="1">
      <c r="A453" s="42"/>
      <c r="B453" s="43"/>
      <c r="C453" s="43"/>
      <c r="D453" s="43"/>
      <c r="E453" s="43"/>
      <c r="F453" s="43"/>
      <c r="G453" s="43"/>
      <c r="H453" s="44"/>
      <c r="I453" s="43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3"/>
      <c r="BI453" s="42"/>
      <c r="BJ453" s="43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3"/>
      <c r="DJ453" s="43"/>
      <c r="DK453" s="43"/>
    </row>
    <row r="454" spans="1:115" ht="14.25" customHeight="1">
      <c r="A454" s="42"/>
      <c r="B454" s="43"/>
      <c r="C454" s="43"/>
      <c r="D454" s="43"/>
      <c r="E454" s="43"/>
      <c r="F454" s="43"/>
      <c r="G454" s="43"/>
      <c r="H454" s="44"/>
      <c r="I454" s="43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3"/>
      <c r="BI454" s="42"/>
      <c r="BJ454" s="43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3"/>
      <c r="DJ454" s="43"/>
      <c r="DK454" s="43"/>
    </row>
    <row r="455" spans="1:115" ht="14.25" customHeight="1">
      <c r="A455" s="42"/>
      <c r="B455" s="43"/>
      <c r="C455" s="43"/>
      <c r="D455" s="43"/>
      <c r="E455" s="43"/>
      <c r="F455" s="43"/>
      <c r="G455" s="43"/>
      <c r="H455" s="44"/>
      <c r="I455" s="43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3"/>
      <c r="BI455" s="42"/>
      <c r="BJ455" s="43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3"/>
      <c r="DJ455" s="43"/>
      <c r="DK455" s="43"/>
    </row>
    <row r="456" spans="1:115" ht="14.25" customHeight="1">
      <c r="A456" s="42"/>
      <c r="B456" s="43"/>
      <c r="C456" s="43"/>
      <c r="D456" s="43"/>
      <c r="E456" s="43"/>
      <c r="F456" s="43"/>
      <c r="G456" s="43"/>
      <c r="H456" s="44"/>
      <c r="I456" s="43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3"/>
      <c r="BI456" s="42"/>
      <c r="BJ456" s="43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3"/>
      <c r="DJ456" s="43"/>
      <c r="DK456" s="43"/>
    </row>
    <row r="457" spans="1:115" ht="14.25" customHeight="1">
      <c r="A457" s="42"/>
      <c r="B457" s="43"/>
      <c r="C457" s="43"/>
      <c r="D457" s="43"/>
      <c r="E457" s="43"/>
      <c r="F457" s="43"/>
      <c r="G457" s="43"/>
      <c r="H457" s="44"/>
      <c r="I457" s="43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3"/>
      <c r="BI457" s="42"/>
      <c r="BJ457" s="43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3"/>
      <c r="DJ457" s="43"/>
      <c r="DK457" s="43"/>
    </row>
    <row r="458" spans="1:115" ht="14.25" customHeight="1">
      <c r="A458" s="42"/>
      <c r="B458" s="43"/>
      <c r="C458" s="43"/>
      <c r="D458" s="43"/>
      <c r="E458" s="43"/>
      <c r="F458" s="43"/>
      <c r="G458" s="43"/>
      <c r="H458" s="44"/>
      <c r="I458" s="43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3"/>
      <c r="BI458" s="42"/>
      <c r="BJ458" s="43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3"/>
      <c r="DJ458" s="43"/>
      <c r="DK458" s="43"/>
    </row>
    <row r="459" spans="1:115" ht="14.25" customHeight="1">
      <c r="A459" s="42"/>
      <c r="B459" s="43"/>
      <c r="C459" s="43"/>
      <c r="D459" s="43"/>
      <c r="E459" s="43"/>
      <c r="F459" s="43"/>
      <c r="G459" s="43"/>
      <c r="H459" s="44"/>
      <c r="I459" s="43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3"/>
      <c r="BI459" s="42"/>
      <c r="BJ459" s="43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3"/>
      <c r="DJ459" s="43"/>
      <c r="DK459" s="43"/>
    </row>
    <row r="460" spans="1:115" ht="14.25" customHeight="1">
      <c r="A460" s="42"/>
      <c r="B460" s="43"/>
      <c r="C460" s="43"/>
      <c r="D460" s="43"/>
      <c r="E460" s="43"/>
      <c r="F460" s="43"/>
      <c r="G460" s="43"/>
      <c r="H460" s="44"/>
      <c r="I460" s="43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3"/>
      <c r="BI460" s="42"/>
      <c r="BJ460" s="43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3"/>
      <c r="DJ460" s="43"/>
      <c r="DK460" s="43"/>
    </row>
    <row r="461" spans="1:115" ht="14.25" customHeight="1">
      <c r="A461" s="42"/>
      <c r="B461" s="43"/>
      <c r="C461" s="43"/>
      <c r="D461" s="43"/>
      <c r="E461" s="43"/>
      <c r="F461" s="43"/>
      <c r="G461" s="43"/>
      <c r="H461" s="44"/>
      <c r="I461" s="43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3"/>
      <c r="BI461" s="42"/>
      <c r="BJ461" s="43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3"/>
      <c r="DJ461" s="43"/>
      <c r="DK461" s="43"/>
    </row>
    <row r="462" spans="1:115" ht="14.25" customHeight="1">
      <c r="A462" s="42"/>
      <c r="B462" s="43"/>
      <c r="C462" s="43"/>
      <c r="D462" s="43"/>
      <c r="E462" s="43"/>
      <c r="F462" s="43"/>
      <c r="G462" s="43"/>
      <c r="H462" s="44"/>
      <c r="I462" s="43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3"/>
      <c r="BI462" s="42"/>
      <c r="BJ462" s="43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3"/>
      <c r="DJ462" s="43"/>
      <c r="DK462" s="43"/>
    </row>
    <row r="463" spans="1:115" ht="14.25" customHeight="1">
      <c r="A463" s="42"/>
      <c r="B463" s="43"/>
      <c r="C463" s="43"/>
      <c r="D463" s="43"/>
      <c r="E463" s="43"/>
      <c r="F463" s="43"/>
      <c r="G463" s="43"/>
      <c r="H463" s="44"/>
      <c r="I463" s="43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3"/>
      <c r="BI463" s="42"/>
      <c r="BJ463" s="43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3"/>
      <c r="DJ463" s="43"/>
      <c r="DK463" s="43"/>
    </row>
    <row r="464" spans="1:115" ht="14.25" customHeight="1">
      <c r="A464" s="42"/>
      <c r="B464" s="43"/>
      <c r="C464" s="43"/>
      <c r="D464" s="43"/>
      <c r="E464" s="43"/>
      <c r="F464" s="43"/>
      <c r="G464" s="43"/>
      <c r="H464" s="44"/>
      <c r="I464" s="43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3"/>
      <c r="BI464" s="42"/>
      <c r="BJ464" s="43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3"/>
      <c r="DJ464" s="43"/>
      <c r="DK464" s="43"/>
    </row>
    <row r="465" spans="1:115" ht="14.25" customHeight="1">
      <c r="A465" s="42"/>
      <c r="B465" s="43"/>
      <c r="C465" s="43"/>
      <c r="D465" s="43"/>
      <c r="E465" s="43"/>
      <c r="F465" s="43"/>
      <c r="G465" s="43"/>
      <c r="H465" s="44"/>
      <c r="I465" s="43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3"/>
      <c r="BI465" s="42"/>
      <c r="BJ465" s="43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3"/>
      <c r="DJ465" s="43"/>
      <c r="DK465" s="43"/>
    </row>
    <row r="466" spans="1:115" ht="14.25" customHeight="1">
      <c r="A466" s="42"/>
      <c r="B466" s="43"/>
      <c r="C466" s="43"/>
      <c r="D466" s="43"/>
      <c r="E466" s="43"/>
      <c r="F466" s="43"/>
      <c r="G466" s="43"/>
      <c r="H466" s="44"/>
      <c r="I466" s="43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3"/>
      <c r="BI466" s="42"/>
      <c r="BJ466" s="43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3"/>
      <c r="DJ466" s="43"/>
      <c r="DK466" s="43"/>
    </row>
    <row r="467" spans="1:115" ht="14.25" customHeight="1">
      <c r="A467" s="42"/>
      <c r="B467" s="43"/>
      <c r="C467" s="43"/>
      <c r="D467" s="43"/>
      <c r="E467" s="43"/>
      <c r="F467" s="43"/>
      <c r="G467" s="43"/>
      <c r="H467" s="44"/>
      <c r="I467" s="43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3"/>
      <c r="BI467" s="42"/>
      <c r="BJ467" s="43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3"/>
      <c r="DJ467" s="43"/>
      <c r="DK467" s="43"/>
    </row>
    <row r="468" spans="1:115" ht="14.25" customHeight="1">
      <c r="A468" s="42"/>
      <c r="B468" s="43"/>
      <c r="C468" s="43"/>
      <c r="D468" s="43"/>
      <c r="E468" s="43"/>
      <c r="F468" s="43"/>
      <c r="G468" s="43"/>
      <c r="H468" s="44"/>
      <c r="I468" s="43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3"/>
      <c r="BI468" s="42"/>
      <c r="BJ468" s="43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3"/>
      <c r="DJ468" s="43"/>
      <c r="DK468" s="43"/>
    </row>
    <row r="469" spans="1:115" ht="14.25" customHeight="1">
      <c r="A469" s="42"/>
      <c r="B469" s="43"/>
      <c r="C469" s="43"/>
      <c r="D469" s="43"/>
      <c r="E469" s="43"/>
      <c r="F469" s="43"/>
      <c r="G469" s="43"/>
      <c r="H469" s="44"/>
      <c r="I469" s="43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3"/>
      <c r="BI469" s="42"/>
      <c r="BJ469" s="43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3"/>
      <c r="DJ469" s="43"/>
      <c r="DK469" s="43"/>
    </row>
    <row r="470" spans="1:115" ht="14.25" customHeight="1">
      <c r="A470" s="42"/>
      <c r="B470" s="43"/>
      <c r="C470" s="43"/>
      <c r="D470" s="43"/>
      <c r="E470" s="43"/>
      <c r="F470" s="43"/>
      <c r="G470" s="43"/>
      <c r="H470" s="44"/>
      <c r="I470" s="43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3"/>
      <c r="BI470" s="42"/>
      <c r="BJ470" s="43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3"/>
      <c r="DJ470" s="43"/>
      <c r="DK470" s="43"/>
    </row>
    <row r="471" spans="1:115" ht="14.25" customHeight="1">
      <c r="A471" s="42"/>
      <c r="B471" s="43"/>
      <c r="C471" s="43"/>
      <c r="D471" s="43"/>
      <c r="E471" s="43"/>
      <c r="F471" s="43"/>
      <c r="G471" s="43"/>
      <c r="H471" s="44"/>
      <c r="I471" s="43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3"/>
      <c r="BI471" s="42"/>
      <c r="BJ471" s="43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3"/>
      <c r="DJ471" s="43"/>
      <c r="DK471" s="43"/>
    </row>
    <row r="472" spans="1:115" ht="14.25" customHeight="1">
      <c r="A472" s="42"/>
      <c r="B472" s="43"/>
      <c r="C472" s="43"/>
      <c r="D472" s="43"/>
      <c r="E472" s="43"/>
      <c r="F472" s="43"/>
      <c r="G472" s="43"/>
      <c r="H472" s="44"/>
      <c r="I472" s="43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3"/>
      <c r="BI472" s="42"/>
      <c r="BJ472" s="43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3"/>
      <c r="DJ472" s="43"/>
      <c r="DK472" s="43"/>
    </row>
    <row r="473" spans="1:115" ht="14.25" customHeight="1">
      <c r="A473" s="42"/>
      <c r="B473" s="43"/>
      <c r="C473" s="43"/>
      <c r="D473" s="43"/>
      <c r="E473" s="43"/>
      <c r="F473" s="43"/>
      <c r="G473" s="43"/>
      <c r="H473" s="44"/>
      <c r="I473" s="43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3"/>
      <c r="BI473" s="42"/>
      <c r="BJ473" s="43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3"/>
      <c r="DJ473" s="43"/>
      <c r="DK473" s="43"/>
    </row>
    <row r="474" spans="1:115" ht="14.25" customHeight="1">
      <c r="A474" s="42"/>
      <c r="B474" s="43"/>
      <c r="C474" s="43"/>
      <c r="D474" s="43"/>
      <c r="E474" s="43"/>
      <c r="F474" s="43"/>
      <c r="G474" s="43"/>
      <c r="H474" s="44"/>
      <c r="I474" s="43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3"/>
      <c r="BI474" s="42"/>
      <c r="BJ474" s="43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3"/>
      <c r="DJ474" s="43"/>
      <c r="DK474" s="43"/>
    </row>
    <row r="475" spans="1:115" ht="14.25" customHeight="1">
      <c r="A475" s="42"/>
      <c r="B475" s="43"/>
      <c r="C475" s="43"/>
      <c r="D475" s="43"/>
      <c r="E475" s="43"/>
      <c r="F475" s="43"/>
      <c r="G475" s="43"/>
      <c r="H475" s="44"/>
      <c r="I475" s="43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3"/>
      <c r="BI475" s="42"/>
      <c r="BJ475" s="43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3"/>
      <c r="DJ475" s="43"/>
      <c r="DK475" s="43"/>
    </row>
    <row r="476" spans="1:115" ht="14.25" customHeight="1">
      <c r="A476" s="42"/>
      <c r="B476" s="43"/>
      <c r="C476" s="43"/>
      <c r="D476" s="43"/>
      <c r="E476" s="43"/>
      <c r="F476" s="43"/>
      <c r="G476" s="43"/>
      <c r="H476" s="44"/>
      <c r="I476" s="43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3"/>
      <c r="BI476" s="42"/>
      <c r="BJ476" s="43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3"/>
      <c r="DJ476" s="43"/>
      <c r="DK476" s="43"/>
    </row>
    <row r="477" spans="1:115" ht="14.25" customHeight="1">
      <c r="A477" s="42"/>
      <c r="B477" s="43"/>
      <c r="C477" s="43"/>
      <c r="D477" s="43"/>
      <c r="E477" s="43"/>
      <c r="F477" s="43"/>
      <c r="G477" s="43"/>
      <c r="H477" s="44"/>
      <c r="I477" s="43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3"/>
      <c r="BI477" s="42"/>
      <c r="BJ477" s="43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3"/>
      <c r="DJ477" s="43"/>
      <c r="DK477" s="43"/>
    </row>
    <row r="478" spans="1:115" ht="14.25" customHeight="1">
      <c r="A478" s="42"/>
      <c r="B478" s="43"/>
      <c r="C478" s="43"/>
      <c r="D478" s="43"/>
      <c r="E478" s="43"/>
      <c r="F478" s="43"/>
      <c r="G478" s="43"/>
      <c r="H478" s="44"/>
      <c r="I478" s="43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3"/>
      <c r="BI478" s="42"/>
      <c r="BJ478" s="43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3"/>
      <c r="DJ478" s="43"/>
      <c r="DK478" s="43"/>
    </row>
    <row r="479" spans="1:115" ht="14.25" customHeight="1">
      <c r="A479" s="42"/>
      <c r="B479" s="43"/>
      <c r="C479" s="43"/>
      <c r="D479" s="43"/>
      <c r="E479" s="43"/>
      <c r="F479" s="43"/>
      <c r="G479" s="43"/>
      <c r="H479" s="44"/>
      <c r="I479" s="43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3"/>
      <c r="BI479" s="42"/>
      <c r="BJ479" s="43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3"/>
      <c r="DJ479" s="43"/>
      <c r="DK479" s="43"/>
    </row>
    <row r="480" spans="1:115" ht="14.25" customHeight="1">
      <c r="A480" s="42"/>
      <c r="B480" s="43"/>
      <c r="C480" s="43"/>
      <c r="D480" s="43"/>
      <c r="E480" s="43"/>
      <c r="F480" s="43"/>
      <c r="G480" s="43"/>
      <c r="H480" s="44"/>
      <c r="I480" s="43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3"/>
      <c r="BI480" s="42"/>
      <c r="BJ480" s="43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3"/>
      <c r="DJ480" s="43"/>
      <c r="DK480" s="43"/>
    </row>
    <row r="481" spans="1:115" ht="14.25" customHeight="1">
      <c r="A481" s="42"/>
      <c r="B481" s="43"/>
      <c r="C481" s="43"/>
      <c r="D481" s="43"/>
      <c r="E481" s="43"/>
      <c r="F481" s="43"/>
      <c r="G481" s="43"/>
      <c r="H481" s="44"/>
      <c r="I481" s="43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3"/>
      <c r="BI481" s="42"/>
      <c r="BJ481" s="43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3"/>
      <c r="DJ481" s="43"/>
      <c r="DK481" s="43"/>
    </row>
    <row r="482" spans="1:115" ht="14.25" customHeight="1">
      <c r="A482" s="42"/>
      <c r="B482" s="43"/>
      <c r="C482" s="43"/>
      <c r="D482" s="43"/>
      <c r="E482" s="43"/>
      <c r="F482" s="43"/>
      <c r="G482" s="43"/>
      <c r="H482" s="44"/>
      <c r="I482" s="43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3"/>
      <c r="BI482" s="42"/>
      <c r="BJ482" s="43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3"/>
      <c r="DJ482" s="43"/>
      <c r="DK482" s="43"/>
    </row>
    <row r="483" spans="1:115" ht="14.25" customHeight="1">
      <c r="A483" s="42"/>
      <c r="B483" s="43"/>
      <c r="C483" s="43"/>
      <c r="D483" s="43"/>
      <c r="E483" s="43"/>
      <c r="F483" s="43"/>
      <c r="G483" s="43"/>
      <c r="H483" s="44"/>
      <c r="I483" s="43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3"/>
      <c r="BI483" s="42"/>
      <c r="BJ483" s="43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3"/>
      <c r="DJ483" s="43"/>
      <c r="DK483" s="43"/>
    </row>
    <row r="484" spans="1:115" ht="14.25" customHeight="1">
      <c r="A484" s="42"/>
      <c r="B484" s="43"/>
      <c r="C484" s="43"/>
      <c r="D484" s="43"/>
      <c r="E484" s="43"/>
      <c r="F484" s="43"/>
      <c r="G484" s="43"/>
      <c r="H484" s="44"/>
      <c r="I484" s="43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3"/>
      <c r="BI484" s="42"/>
      <c r="BJ484" s="43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3"/>
      <c r="DJ484" s="43"/>
      <c r="DK484" s="43"/>
    </row>
    <row r="485" spans="1:115" ht="14.25" customHeight="1">
      <c r="A485" s="42"/>
      <c r="B485" s="43"/>
      <c r="C485" s="43"/>
      <c r="D485" s="43"/>
      <c r="E485" s="43"/>
      <c r="F485" s="43"/>
      <c r="G485" s="43"/>
      <c r="H485" s="44"/>
      <c r="I485" s="43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3"/>
      <c r="BI485" s="42"/>
      <c r="BJ485" s="43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3"/>
      <c r="DJ485" s="43"/>
      <c r="DK485" s="43"/>
    </row>
    <row r="486" spans="1:115" ht="14.25" customHeight="1">
      <c r="A486" s="42"/>
      <c r="B486" s="43"/>
      <c r="C486" s="43"/>
      <c r="D486" s="43"/>
      <c r="E486" s="43"/>
      <c r="F486" s="43"/>
      <c r="G486" s="43"/>
      <c r="H486" s="44"/>
      <c r="I486" s="43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3"/>
      <c r="BI486" s="42"/>
      <c r="BJ486" s="43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3"/>
      <c r="DJ486" s="43"/>
      <c r="DK486" s="43"/>
    </row>
    <row r="487" spans="1:115" ht="14.25" customHeight="1">
      <c r="A487" s="42"/>
      <c r="B487" s="43"/>
      <c r="C487" s="43"/>
      <c r="D487" s="43"/>
      <c r="E487" s="43"/>
      <c r="F487" s="43"/>
      <c r="G487" s="43"/>
      <c r="H487" s="44"/>
      <c r="I487" s="43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3"/>
      <c r="BI487" s="42"/>
      <c r="BJ487" s="43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3"/>
      <c r="DJ487" s="43"/>
      <c r="DK487" s="43"/>
    </row>
    <row r="488" spans="1:115" ht="14.25" customHeight="1">
      <c r="A488" s="42"/>
      <c r="B488" s="43"/>
      <c r="C488" s="43"/>
      <c r="D488" s="43"/>
      <c r="E488" s="43"/>
      <c r="F488" s="43"/>
      <c r="G488" s="43"/>
      <c r="H488" s="44"/>
      <c r="I488" s="43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3"/>
      <c r="BI488" s="42"/>
      <c r="BJ488" s="43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3"/>
      <c r="DJ488" s="43"/>
      <c r="DK488" s="43"/>
    </row>
    <row r="489" spans="1:115" ht="14.25" customHeight="1">
      <c r="A489" s="42"/>
      <c r="B489" s="43"/>
      <c r="C489" s="43"/>
      <c r="D489" s="43"/>
      <c r="E489" s="43"/>
      <c r="F489" s="43"/>
      <c r="G489" s="43"/>
      <c r="H489" s="44"/>
      <c r="I489" s="43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3"/>
      <c r="BI489" s="42"/>
      <c r="BJ489" s="43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3"/>
      <c r="DJ489" s="43"/>
      <c r="DK489" s="43"/>
    </row>
    <row r="490" spans="1:115" ht="14.25" customHeight="1">
      <c r="A490" s="42"/>
      <c r="B490" s="43"/>
      <c r="C490" s="43"/>
      <c r="D490" s="43"/>
      <c r="E490" s="43"/>
      <c r="F490" s="43"/>
      <c r="G490" s="43"/>
      <c r="H490" s="44"/>
      <c r="I490" s="43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3"/>
      <c r="BI490" s="42"/>
      <c r="BJ490" s="43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3"/>
      <c r="DJ490" s="43"/>
      <c r="DK490" s="43"/>
    </row>
    <row r="491" spans="1:115" ht="14.25" customHeight="1">
      <c r="A491" s="42"/>
      <c r="B491" s="43"/>
      <c r="C491" s="43"/>
      <c r="D491" s="43"/>
      <c r="E491" s="43"/>
      <c r="F491" s="43"/>
      <c r="G491" s="43"/>
      <c r="H491" s="44"/>
      <c r="I491" s="43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3"/>
      <c r="BI491" s="42"/>
      <c r="BJ491" s="43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3"/>
      <c r="DJ491" s="43"/>
      <c r="DK491" s="43"/>
    </row>
    <row r="492" spans="1:115" ht="14.25" customHeight="1">
      <c r="A492" s="42"/>
      <c r="B492" s="43"/>
      <c r="C492" s="43"/>
      <c r="D492" s="43"/>
      <c r="E492" s="43"/>
      <c r="F492" s="43"/>
      <c r="G492" s="43"/>
      <c r="H492" s="44"/>
      <c r="I492" s="43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3"/>
      <c r="BI492" s="42"/>
      <c r="BJ492" s="43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3"/>
      <c r="DJ492" s="43"/>
      <c r="DK492" s="43"/>
    </row>
    <row r="493" spans="1:115" ht="14.25" customHeight="1">
      <c r="A493" s="42"/>
      <c r="B493" s="43"/>
      <c r="C493" s="43"/>
      <c r="D493" s="43"/>
      <c r="E493" s="43"/>
      <c r="F493" s="43"/>
      <c r="G493" s="43"/>
      <c r="H493" s="44"/>
      <c r="I493" s="43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3"/>
      <c r="BI493" s="42"/>
      <c r="BJ493" s="43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3"/>
      <c r="DJ493" s="43"/>
      <c r="DK493" s="43"/>
    </row>
    <row r="494" spans="1:115" ht="14.25" customHeight="1">
      <c r="A494" s="42"/>
      <c r="B494" s="43"/>
      <c r="C494" s="43"/>
      <c r="D494" s="43"/>
      <c r="E494" s="43"/>
      <c r="F494" s="43"/>
      <c r="G494" s="43"/>
      <c r="H494" s="44"/>
      <c r="I494" s="43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3"/>
      <c r="BI494" s="42"/>
      <c r="BJ494" s="43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3"/>
      <c r="DJ494" s="43"/>
      <c r="DK494" s="43"/>
    </row>
    <row r="495" spans="1:115" ht="14.25" customHeight="1">
      <c r="A495" s="42"/>
      <c r="B495" s="43"/>
      <c r="C495" s="43"/>
      <c r="D495" s="43"/>
      <c r="E495" s="43"/>
      <c r="F495" s="43"/>
      <c r="G495" s="43"/>
      <c r="H495" s="44"/>
      <c r="I495" s="43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3"/>
      <c r="BI495" s="42"/>
      <c r="BJ495" s="43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3"/>
      <c r="DJ495" s="43"/>
      <c r="DK495" s="43"/>
    </row>
    <row r="496" spans="1:115" ht="14.25" customHeight="1">
      <c r="A496" s="42"/>
      <c r="B496" s="43"/>
      <c r="C496" s="43"/>
      <c r="D496" s="43"/>
      <c r="E496" s="43"/>
      <c r="F496" s="43"/>
      <c r="G496" s="43"/>
      <c r="H496" s="44"/>
      <c r="I496" s="43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3"/>
      <c r="BI496" s="42"/>
      <c r="BJ496" s="43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3"/>
      <c r="DJ496" s="43"/>
      <c r="DK496" s="43"/>
    </row>
    <row r="497" spans="1:115" ht="14.25" customHeight="1">
      <c r="A497" s="42"/>
      <c r="B497" s="43"/>
      <c r="C497" s="43"/>
      <c r="D497" s="43"/>
      <c r="E497" s="43"/>
      <c r="F497" s="43"/>
      <c r="G497" s="43"/>
      <c r="H497" s="44"/>
      <c r="I497" s="43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3"/>
      <c r="BI497" s="42"/>
      <c r="BJ497" s="43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3"/>
      <c r="DJ497" s="43"/>
      <c r="DK497" s="43"/>
    </row>
    <row r="498" spans="1:115" ht="14.25" customHeight="1">
      <c r="A498" s="42"/>
      <c r="B498" s="43"/>
      <c r="C498" s="43"/>
      <c r="D498" s="43"/>
      <c r="E498" s="43"/>
      <c r="F498" s="43"/>
      <c r="G498" s="43"/>
      <c r="H498" s="44"/>
      <c r="I498" s="43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3"/>
      <c r="BI498" s="42"/>
      <c r="BJ498" s="43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3"/>
      <c r="DJ498" s="43"/>
      <c r="DK498" s="43"/>
    </row>
    <row r="499" spans="1:115" ht="14.25" customHeight="1">
      <c r="A499" s="42"/>
      <c r="B499" s="43"/>
      <c r="C499" s="43"/>
      <c r="D499" s="43"/>
      <c r="E499" s="43"/>
      <c r="F499" s="43"/>
      <c r="G499" s="43"/>
      <c r="H499" s="44"/>
      <c r="I499" s="43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3"/>
      <c r="BI499" s="42"/>
      <c r="BJ499" s="43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3"/>
      <c r="DJ499" s="43"/>
      <c r="DK499" s="43"/>
    </row>
    <row r="500" spans="1:115" ht="14.25" customHeight="1">
      <c r="A500" s="42"/>
      <c r="B500" s="43"/>
      <c r="C500" s="43"/>
      <c r="D500" s="43"/>
      <c r="E500" s="43"/>
      <c r="F500" s="43"/>
      <c r="G500" s="43"/>
      <c r="H500" s="44"/>
      <c r="I500" s="43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3"/>
      <c r="BI500" s="42"/>
      <c r="BJ500" s="43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3"/>
      <c r="DJ500" s="43"/>
      <c r="DK500" s="43"/>
    </row>
    <row r="501" spans="1:115" ht="14.25" customHeight="1">
      <c r="A501" s="42"/>
      <c r="B501" s="43"/>
      <c r="C501" s="43"/>
      <c r="D501" s="43"/>
      <c r="E501" s="43"/>
      <c r="F501" s="43"/>
      <c r="G501" s="43"/>
      <c r="H501" s="44"/>
      <c r="I501" s="43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3"/>
      <c r="BI501" s="42"/>
      <c r="BJ501" s="43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3"/>
      <c r="DJ501" s="43"/>
      <c r="DK501" s="43"/>
    </row>
    <row r="502" spans="1:115" ht="14.25" customHeight="1">
      <c r="A502" s="42"/>
      <c r="B502" s="43"/>
      <c r="C502" s="43"/>
      <c r="D502" s="43"/>
      <c r="E502" s="43"/>
      <c r="F502" s="43"/>
      <c r="G502" s="43"/>
      <c r="H502" s="44"/>
      <c r="I502" s="43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3"/>
      <c r="BI502" s="42"/>
      <c r="BJ502" s="43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3"/>
      <c r="DJ502" s="43"/>
      <c r="DK502" s="43"/>
    </row>
    <row r="503" spans="1:115" ht="14.25" customHeight="1">
      <c r="A503" s="42"/>
      <c r="B503" s="43"/>
      <c r="C503" s="43"/>
      <c r="D503" s="43"/>
      <c r="E503" s="43"/>
      <c r="F503" s="43"/>
      <c r="G503" s="43"/>
      <c r="H503" s="44"/>
      <c r="I503" s="43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3"/>
      <c r="BI503" s="42"/>
      <c r="BJ503" s="43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3"/>
      <c r="DJ503" s="43"/>
      <c r="DK503" s="43"/>
    </row>
    <row r="504" spans="1:115" ht="14.25" customHeight="1">
      <c r="A504" s="42"/>
      <c r="B504" s="43"/>
      <c r="C504" s="43"/>
      <c r="D504" s="43"/>
      <c r="E504" s="43"/>
      <c r="F504" s="43"/>
      <c r="G504" s="43"/>
      <c r="H504" s="44"/>
      <c r="I504" s="43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3"/>
      <c r="BI504" s="42"/>
      <c r="BJ504" s="43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3"/>
      <c r="DJ504" s="43"/>
      <c r="DK504" s="43"/>
    </row>
    <row r="505" spans="1:11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  <c r="BD505" s="45"/>
      <c r="BE505" s="45"/>
      <c r="BF505" s="45"/>
      <c r="BG505" s="45"/>
      <c r="BH505" s="45"/>
      <c r="BI505" s="45"/>
      <c r="BJ505" s="45"/>
      <c r="BK505" s="45"/>
      <c r="BL505" s="45"/>
      <c r="BM505" s="45"/>
      <c r="BN505" s="45"/>
      <c r="BO505" s="45"/>
      <c r="BP505" s="45"/>
      <c r="BQ505" s="45"/>
      <c r="BR505" s="45"/>
      <c r="BS505" s="45"/>
      <c r="BT505" s="45"/>
      <c r="BU505" s="45"/>
      <c r="BV505" s="45"/>
      <c r="BW505" s="45"/>
      <c r="BX505" s="45"/>
      <c r="BY505" s="45"/>
      <c r="BZ505" s="45"/>
      <c r="CA505" s="45"/>
      <c r="CB505" s="45"/>
      <c r="CC505" s="45"/>
      <c r="CD505" s="45"/>
      <c r="CE505" s="45"/>
      <c r="CF505" s="45"/>
      <c r="CG505" s="45"/>
      <c r="CH505" s="45"/>
      <c r="CI505" s="45"/>
      <c r="CJ505" s="45"/>
      <c r="CK505" s="45"/>
      <c r="CL505" s="45"/>
      <c r="CM505" s="45"/>
      <c r="CN505" s="45"/>
      <c r="CO505" s="45"/>
      <c r="CP505" s="45"/>
      <c r="CQ505" s="45"/>
      <c r="CR505" s="45"/>
      <c r="CS505" s="45"/>
      <c r="CT505" s="45"/>
      <c r="CU505" s="45"/>
      <c r="CV505" s="45"/>
      <c r="CW505" s="45"/>
      <c r="CX505" s="45"/>
      <c r="CY505" s="45"/>
      <c r="CZ505" s="45"/>
      <c r="DA505" s="45"/>
      <c r="DB505" s="45"/>
      <c r="DC505" s="45"/>
      <c r="DD505" s="45"/>
      <c r="DE505" s="45"/>
      <c r="DF505" s="45"/>
      <c r="DG505" s="45"/>
      <c r="DH505" s="45"/>
      <c r="DI505" s="45"/>
      <c r="DJ505" s="45"/>
      <c r="DK505" s="45"/>
    </row>
    <row r="506" spans="1:11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  <c r="BD506" s="45"/>
      <c r="BE506" s="45"/>
      <c r="BF506" s="45"/>
      <c r="BG506" s="45"/>
      <c r="BH506" s="45"/>
      <c r="BI506" s="45"/>
      <c r="BJ506" s="45"/>
      <c r="BK506" s="45"/>
      <c r="BL506" s="45"/>
      <c r="BM506" s="45"/>
      <c r="BN506" s="45"/>
      <c r="BO506" s="45"/>
      <c r="BP506" s="45"/>
      <c r="BQ506" s="45"/>
      <c r="BR506" s="45"/>
      <c r="BS506" s="45"/>
      <c r="BT506" s="45"/>
      <c r="BU506" s="45"/>
      <c r="BV506" s="45"/>
      <c r="BW506" s="45"/>
      <c r="BX506" s="45"/>
      <c r="BY506" s="45"/>
      <c r="BZ506" s="45"/>
      <c r="CA506" s="45"/>
      <c r="CB506" s="45"/>
      <c r="CC506" s="45"/>
      <c r="CD506" s="45"/>
      <c r="CE506" s="45"/>
      <c r="CF506" s="45"/>
      <c r="CG506" s="45"/>
      <c r="CH506" s="45"/>
      <c r="CI506" s="45"/>
      <c r="CJ506" s="45"/>
      <c r="CK506" s="45"/>
      <c r="CL506" s="45"/>
      <c r="CM506" s="45"/>
      <c r="CN506" s="45"/>
      <c r="CO506" s="45"/>
      <c r="CP506" s="45"/>
      <c r="CQ506" s="45"/>
      <c r="CR506" s="45"/>
      <c r="CS506" s="45"/>
      <c r="CT506" s="45"/>
      <c r="CU506" s="45"/>
      <c r="CV506" s="45"/>
      <c r="CW506" s="45"/>
      <c r="CX506" s="45"/>
      <c r="CY506" s="45"/>
      <c r="CZ506" s="45"/>
      <c r="DA506" s="45"/>
      <c r="DB506" s="45"/>
      <c r="DC506" s="45"/>
      <c r="DD506" s="45"/>
      <c r="DE506" s="45"/>
      <c r="DF506" s="45"/>
      <c r="DG506" s="45"/>
      <c r="DH506" s="45"/>
      <c r="DI506" s="45"/>
      <c r="DJ506" s="45"/>
      <c r="DK506" s="45"/>
    </row>
    <row r="507" spans="1:11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  <c r="BD507" s="45"/>
      <c r="BE507" s="45"/>
      <c r="BF507" s="45"/>
      <c r="BG507" s="45"/>
      <c r="BH507" s="45"/>
      <c r="BI507" s="45"/>
      <c r="BJ507" s="45"/>
      <c r="BK507" s="45"/>
      <c r="BL507" s="45"/>
      <c r="BM507" s="45"/>
      <c r="BN507" s="45"/>
      <c r="BO507" s="45"/>
      <c r="BP507" s="45"/>
      <c r="BQ507" s="45"/>
      <c r="BR507" s="45"/>
      <c r="BS507" s="45"/>
      <c r="BT507" s="45"/>
      <c r="BU507" s="45"/>
      <c r="BV507" s="45"/>
      <c r="BW507" s="45"/>
      <c r="BX507" s="45"/>
      <c r="BY507" s="45"/>
      <c r="BZ507" s="45"/>
      <c r="CA507" s="45"/>
      <c r="CB507" s="45"/>
      <c r="CC507" s="45"/>
      <c r="CD507" s="45"/>
      <c r="CE507" s="45"/>
      <c r="CF507" s="45"/>
      <c r="CG507" s="45"/>
      <c r="CH507" s="45"/>
      <c r="CI507" s="45"/>
      <c r="CJ507" s="45"/>
      <c r="CK507" s="45"/>
      <c r="CL507" s="45"/>
      <c r="CM507" s="45"/>
      <c r="CN507" s="45"/>
      <c r="CO507" s="45"/>
      <c r="CP507" s="45"/>
      <c r="CQ507" s="45"/>
      <c r="CR507" s="45"/>
      <c r="CS507" s="45"/>
      <c r="CT507" s="45"/>
      <c r="CU507" s="45"/>
      <c r="CV507" s="45"/>
      <c r="CW507" s="45"/>
      <c r="CX507" s="45"/>
      <c r="CY507" s="45"/>
      <c r="CZ507" s="45"/>
      <c r="DA507" s="45"/>
      <c r="DB507" s="45"/>
      <c r="DC507" s="45"/>
      <c r="DD507" s="45"/>
      <c r="DE507" s="45"/>
      <c r="DF507" s="45"/>
      <c r="DG507" s="45"/>
      <c r="DH507" s="45"/>
      <c r="DI507" s="45"/>
      <c r="DJ507" s="45"/>
      <c r="DK507" s="45"/>
    </row>
    <row r="508" spans="1:11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  <c r="BD508" s="45"/>
      <c r="BE508" s="45"/>
      <c r="BF508" s="45"/>
      <c r="BG508" s="45"/>
      <c r="BH508" s="45"/>
      <c r="BI508" s="45"/>
      <c r="BJ508" s="45"/>
      <c r="BK508" s="45"/>
      <c r="BL508" s="45"/>
      <c r="BM508" s="45"/>
      <c r="BN508" s="45"/>
      <c r="BO508" s="45"/>
      <c r="BP508" s="45"/>
      <c r="BQ508" s="45"/>
      <c r="BR508" s="45"/>
      <c r="BS508" s="45"/>
      <c r="BT508" s="45"/>
      <c r="BU508" s="45"/>
      <c r="BV508" s="45"/>
      <c r="BW508" s="45"/>
      <c r="BX508" s="45"/>
      <c r="BY508" s="45"/>
      <c r="BZ508" s="45"/>
      <c r="CA508" s="45"/>
      <c r="CB508" s="45"/>
      <c r="CC508" s="45"/>
      <c r="CD508" s="45"/>
      <c r="CE508" s="45"/>
      <c r="CF508" s="45"/>
      <c r="CG508" s="45"/>
      <c r="CH508" s="45"/>
      <c r="CI508" s="45"/>
      <c r="CJ508" s="45"/>
      <c r="CK508" s="45"/>
      <c r="CL508" s="45"/>
      <c r="CM508" s="45"/>
      <c r="CN508" s="45"/>
      <c r="CO508" s="45"/>
      <c r="CP508" s="45"/>
      <c r="CQ508" s="45"/>
      <c r="CR508" s="45"/>
      <c r="CS508" s="45"/>
      <c r="CT508" s="45"/>
      <c r="CU508" s="45"/>
      <c r="CV508" s="45"/>
      <c r="CW508" s="45"/>
      <c r="CX508" s="45"/>
      <c r="CY508" s="45"/>
      <c r="CZ508" s="45"/>
      <c r="DA508" s="45"/>
      <c r="DB508" s="45"/>
      <c r="DC508" s="45"/>
      <c r="DD508" s="45"/>
      <c r="DE508" s="45"/>
      <c r="DF508" s="45"/>
      <c r="DG508" s="45"/>
      <c r="DH508" s="45"/>
      <c r="DI508" s="45"/>
      <c r="DJ508" s="45"/>
      <c r="DK508" s="45"/>
    </row>
    <row r="509" spans="1:11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  <c r="BD509" s="45"/>
      <c r="BE509" s="45"/>
      <c r="BF509" s="45"/>
      <c r="BG509" s="45"/>
      <c r="BH509" s="45"/>
      <c r="BI509" s="45"/>
      <c r="BJ509" s="45"/>
      <c r="BK509" s="45"/>
      <c r="BL509" s="45"/>
      <c r="BM509" s="45"/>
      <c r="BN509" s="45"/>
      <c r="BO509" s="45"/>
      <c r="BP509" s="45"/>
      <c r="BQ509" s="45"/>
      <c r="BR509" s="45"/>
      <c r="BS509" s="45"/>
      <c r="BT509" s="45"/>
      <c r="BU509" s="45"/>
      <c r="BV509" s="45"/>
      <c r="BW509" s="45"/>
      <c r="BX509" s="45"/>
      <c r="BY509" s="45"/>
      <c r="BZ509" s="45"/>
      <c r="CA509" s="45"/>
      <c r="CB509" s="45"/>
      <c r="CC509" s="45"/>
      <c r="CD509" s="45"/>
      <c r="CE509" s="45"/>
      <c r="CF509" s="45"/>
      <c r="CG509" s="45"/>
      <c r="CH509" s="45"/>
      <c r="CI509" s="45"/>
      <c r="CJ509" s="45"/>
      <c r="CK509" s="45"/>
      <c r="CL509" s="45"/>
      <c r="CM509" s="45"/>
      <c r="CN509" s="45"/>
      <c r="CO509" s="45"/>
      <c r="CP509" s="45"/>
      <c r="CQ509" s="45"/>
      <c r="CR509" s="45"/>
      <c r="CS509" s="45"/>
      <c r="CT509" s="45"/>
      <c r="CU509" s="45"/>
      <c r="CV509" s="45"/>
      <c r="CW509" s="45"/>
      <c r="CX509" s="45"/>
      <c r="CY509" s="45"/>
      <c r="CZ509" s="45"/>
      <c r="DA509" s="45"/>
      <c r="DB509" s="45"/>
      <c r="DC509" s="45"/>
      <c r="DD509" s="45"/>
      <c r="DE509" s="45"/>
      <c r="DF509" s="45"/>
      <c r="DG509" s="45"/>
      <c r="DH509" s="45"/>
      <c r="DI509" s="45"/>
      <c r="DJ509" s="45"/>
      <c r="DK509" s="45"/>
    </row>
    <row r="510" spans="1:11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  <c r="BD510" s="45"/>
      <c r="BE510" s="45"/>
      <c r="BF510" s="45"/>
      <c r="BG510" s="45"/>
      <c r="BH510" s="45"/>
      <c r="BI510" s="45"/>
      <c r="BJ510" s="45"/>
      <c r="BK510" s="45"/>
      <c r="BL510" s="45"/>
      <c r="BM510" s="45"/>
      <c r="BN510" s="45"/>
      <c r="BO510" s="45"/>
      <c r="BP510" s="45"/>
      <c r="BQ510" s="45"/>
      <c r="BR510" s="45"/>
      <c r="BS510" s="45"/>
      <c r="BT510" s="45"/>
      <c r="BU510" s="45"/>
      <c r="BV510" s="45"/>
      <c r="BW510" s="45"/>
      <c r="BX510" s="45"/>
      <c r="BY510" s="45"/>
      <c r="BZ510" s="45"/>
      <c r="CA510" s="45"/>
      <c r="CB510" s="45"/>
      <c r="CC510" s="45"/>
      <c r="CD510" s="45"/>
      <c r="CE510" s="45"/>
      <c r="CF510" s="45"/>
      <c r="CG510" s="45"/>
      <c r="CH510" s="45"/>
      <c r="CI510" s="45"/>
      <c r="CJ510" s="45"/>
      <c r="CK510" s="45"/>
      <c r="CL510" s="45"/>
      <c r="CM510" s="45"/>
      <c r="CN510" s="45"/>
      <c r="CO510" s="45"/>
      <c r="CP510" s="45"/>
      <c r="CQ510" s="45"/>
      <c r="CR510" s="45"/>
      <c r="CS510" s="45"/>
      <c r="CT510" s="45"/>
      <c r="CU510" s="45"/>
      <c r="CV510" s="45"/>
      <c r="CW510" s="45"/>
      <c r="CX510" s="45"/>
      <c r="CY510" s="45"/>
      <c r="CZ510" s="45"/>
      <c r="DA510" s="45"/>
      <c r="DB510" s="45"/>
      <c r="DC510" s="45"/>
      <c r="DD510" s="45"/>
      <c r="DE510" s="45"/>
      <c r="DF510" s="45"/>
      <c r="DG510" s="45"/>
      <c r="DH510" s="45"/>
      <c r="DI510" s="45"/>
      <c r="DJ510" s="45"/>
      <c r="DK510" s="45"/>
    </row>
  </sheetData>
  <mergeCells count="4">
    <mergeCell ref="A1:DK1"/>
    <mergeCell ref="A3:I3"/>
    <mergeCell ref="J3:BH3"/>
    <mergeCell ref="BI3:DI3"/>
  </mergeCells>
  <conditionalFormatting sqref="A504:DK504">
    <cfRule type="expression" dxfId="57" priority="1" stopIfTrue="1">
      <formula>$DK504="PENDIENTE"</formula>
    </cfRule>
    <cfRule type="expression" dxfId="56" priority="2" stopIfTrue="1">
      <formula>$DK504="CORREGIR"</formula>
    </cfRule>
    <cfRule type="expression" dxfId="55" priority="3" stopIfTrue="1">
      <formula>$DK504="CORREGIDO"</formula>
    </cfRule>
    <cfRule type="expression" dxfId="54" priority="4" stopIfTrue="1">
      <formula>$DK504="REGISTRADO"</formula>
    </cfRule>
    <cfRule type="expression" dxfId="53" priority="5" stopIfTrue="1">
      <formula>$DK504="ANULADO"</formula>
    </cfRule>
  </conditionalFormatting>
  <conditionalFormatting sqref="A4:DK503">
    <cfRule type="expression" dxfId="52" priority="6" stopIfTrue="1">
      <formula>$DK4="PENDIENTE"</formula>
    </cfRule>
    <cfRule type="expression" dxfId="51" priority="7" stopIfTrue="1">
      <formula>$DK4="REGISTRADO"</formula>
    </cfRule>
    <cfRule type="expression" dxfId="50" priority="8" stopIfTrue="1">
      <formula>$DK4="CORREGIR"</formula>
    </cfRule>
    <cfRule type="expression" dxfId="49" priority="9" stopIfTrue="1">
      <formula>$DK4="CORREGIDO"</formula>
    </cfRule>
    <cfRule type="expression" dxfId="48" priority="10" stopIfTrue="1">
      <formula>$DK4="ANULADO"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Valor no valido" error="Seleccione un valor de la lista." xr:uid="{1A145CF8-44D2-4BA4-9CFD-B65A22876D9C}">
          <x14:formula1>
            <xm:f>CONFIGURACION!$B$4:$B$30</xm:f>
          </x14:formula1>
          <xm:sqref>B5:B504</xm:sqref>
        </x14:dataValidation>
        <x14:dataValidation type="list" allowBlank="1" showInputMessage="1" showErrorMessage="1" errorTitle="Valor no valido" error="Seleccione un valor de la lista." xr:uid="{57EE3129-D80B-4139-9BDB-7214F2922A93}">
          <x14:formula1>
            <xm:f>CONFIGURACION!$K$4:$K$9</xm:f>
          </x14:formula1>
          <xm:sqref>D5:D504</xm:sqref>
        </x14:dataValidation>
        <x14:dataValidation type="list" allowBlank="1" showInputMessage="1" showErrorMessage="1" errorTitle="Valor no valido" error="Seleccione un valor de la lista." xr:uid="{0BB876E4-0E09-4BCE-9C17-E80C6E347AFB}">
          <x14:formula1>
            <xm:f>CONFIGURACION!$F$4:$F$50</xm:f>
          </x14:formula1>
          <xm:sqref>F5:F504</xm:sqref>
        </x14:dataValidation>
        <x14:dataValidation type="list" allowBlank="1" showInputMessage="1" showErrorMessage="1" errorTitle="Valor no valido" error="Seleccione un valor de la lista." xr:uid="{61A0F27B-4EC9-4D6A-A391-550BF7FC55D5}">
          <x14:formula1>
            <xm:f>CAT_MATERIALES!$A$2:$A$565</xm:f>
          </x14:formula1>
          <xm:sqref>I5:I504</xm:sqref>
        </x14:dataValidation>
        <x14:dataValidation type="list" allowBlank="1" showInputMessage="1" showErrorMessage="1" errorTitle="Valor no valido" error="Seleccione un valor de la lista." xr:uid="{A2D36FA2-BAAC-4780-9BA5-2B904B3C95F8}">
          <x14:formula1>
            <xm:f>CONFIGURACION!$I$4:$I$8</xm:f>
          </x14:formula1>
          <xm:sqref>DI5:DI504</xm:sqref>
        </x14:dataValidation>
        <x14:dataValidation type="list" allowBlank="1" showInputMessage="1" showErrorMessage="1" errorTitle="Valor no valido" error="Seleccione una opcion de la lista." xr:uid="{7721C7B5-6A71-4A0B-BFE6-3E1568494FF2}">
          <x14:formula1>
            <xm:f>CONFIGURACION!$I$4:$I$8</xm:f>
          </x14:formula1>
          <xm:sqref>DK5:DK504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U2014"/>
  <sheetViews>
    <sheetView workbookViewId="0"/>
  </sheetViews>
  <sheetFormatPr baseColWidth="10" defaultColWidth="9" defaultRowHeight="13.8"/>
  <cols>
    <col min="1" max="1" width="18" customWidth="1"/>
    <col min="2" max="2" width="12" customWidth="1"/>
    <col min="3" max="3" width="10" customWidth="1"/>
    <col min="4" max="4" width="18" customWidth="1"/>
    <col min="5" max="5" width="10" customWidth="1"/>
    <col min="6" max="7" width="14" customWidth="1"/>
    <col min="8" max="8" width="16" customWidth="1"/>
    <col min="9" max="9" width="25" customWidth="1"/>
    <col min="10" max="10" width="16" customWidth="1"/>
    <col min="11" max="11" width="28" customWidth="1"/>
    <col min="12" max="12" width="12" customWidth="1"/>
    <col min="13" max="13" width="20" customWidth="1"/>
    <col min="14" max="14" width="10" customWidth="1"/>
    <col min="15" max="15" width="14" customWidth="1"/>
    <col min="16" max="16" width="16" customWidth="1"/>
    <col min="17" max="17" width="12" customWidth="1"/>
    <col min="18" max="18" width="18" customWidth="1"/>
    <col min="19" max="19" width="16" customWidth="1"/>
    <col min="20" max="20" width="30" style="14" customWidth="1"/>
    <col min="21" max="21" width="18" customWidth="1"/>
  </cols>
  <sheetData>
    <row r="1" spans="1:21" ht="27.6">
      <c r="A1" s="2" t="s">
        <v>32</v>
      </c>
      <c r="B1" s="2" t="s">
        <v>26</v>
      </c>
      <c r="C1" s="2" t="s">
        <v>33</v>
      </c>
      <c r="D1" s="2" t="s">
        <v>27</v>
      </c>
      <c r="E1" s="2" t="s">
        <v>34</v>
      </c>
      <c r="F1" s="2" t="s">
        <v>35</v>
      </c>
      <c r="G1" s="2" t="s">
        <v>6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43</v>
      </c>
      <c r="T1" s="17" t="s">
        <v>92</v>
      </c>
      <c r="U1" s="2" t="s">
        <v>44</v>
      </c>
    </row>
    <row r="2" spans="1:21">
      <c r="B2" s="3"/>
      <c r="C2" s="4"/>
      <c r="L2" s="5"/>
      <c r="O2" s="5"/>
    </row>
    <row r="3" spans="1:21">
      <c r="B3" s="3"/>
      <c r="C3" s="4"/>
      <c r="L3" s="5"/>
      <c r="O3" s="5"/>
    </row>
    <row r="4" spans="1:21">
      <c r="B4" s="3"/>
      <c r="C4" s="4"/>
      <c r="L4" s="5"/>
      <c r="O4" s="5"/>
    </row>
    <row r="5" spans="1:21">
      <c r="B5" s="3"/>
      <c r="C5" s="4"/>
      <c r="L5" s="5"/>
      <c r="O5" s="5"/>
    </row>
    <row r="6" spans="1:21">
      <c r="B6" s="3"/>
      <c r="C6" s="4"/>
      <c r="L6" s="5"/>
      <c r="O6" s="5"/>
    </row>
    <row r="7" spans="1:21">
      <c r="B7" s="3"/>
      <c r="C7" s="4"/>
      <c r="L7" s="5"/>
      <c r="O7" s="5"/>
    </row>
    <row r="8" spans="1:21">
      <c r="B8" s="3"/>
      <c r="C8" s="4"/>
      <c r="L8" s="5"/>
      <c r="O8" s="5"/>
    </row>
    <row r="9" spans="1:21">
      <c r="B9" s="3"/>
      <c r="C9" s="4"/>
      <c r="L9" s="5"/>
      <c r="O9" s="5"/>
    </row>
    <row r="10" spans="1:21">
      <c r="B10" s="3"/>
      <c r="C10" s="4"/>
      <c r="L10" s="5"/>
      <c r="O10" s="5"/>
    </row>
    <row r="11" spans="1:21">
      <c r="B11" s="3"/>
      <c r="C11" s="4"/>
      <c r="L11" s="5"/>
      <c r="O11" s="5"/>
    </row>
    <row r="12" spans="1:21">
      <c r="B12" s="3"/>
      <c r="C12" s="4"/>
      <c r="L12" s="5"/>
      <c r="O12" s="5"/>
    </row>
    <row r="13" spans="1:21">
      <c r="B13" s="3"/>
      <c r="C13" s="4"/>
      <c r="L13" s="5"/>
      <c r="O13" s="5"/>
    </row>
    <row r="14" spans="1:21">
      <c r="B14" s="3"/>
      <c r="C14" s="4"/>
      <c r="L14" s="5"/>
      <c r="O14" s="5"/>
    </row>
    <row r="15" spans="1:21">
      <c r="B15" s="3"/>
      <c r="C15" s="4"/>
      <c r="L15" s="5"/>
      <c r="O15" s="5"/>
    </row>
    <row r="16" spans="1:21">
      <c r="B16" s="3"/>
      <c r="C16" s="4"/>
      <c r="L16" s="5"/>
      <c r="O16" s="5"/>
    </row>
    <row r="17" spans="2:15">
      <c r="B17" s="3"/>
      <c r="C17" s="4"/>
      <c r="L17" s="5"/>
      <c r="O17" s="5"/>
    </row>
    <row r="18" spans="2:15">
      <c r="B18" s="3"/>
      <c r="C18" s="4"/>
      <c r="L18" s="5"/>
      <c r="O18" s="5"/>
    </row>
    <row r="19" spans="2:15">
      <c r="B19" s="3"/>
      <c r="C19" s="4"/>
      <c r="L19" s="5"/>
      <c r="O19" s="5"/>
    </row>
    <row r="20" spans="2:15">
      <c r="B20" s="3"/>
      <c r="C20" s="4"/>
      <c r="L20" s="5"/>
      <c r="O20" s="5"/>
    </row>
    <row r="21" spans="2:15">
      <c r="B21" s="3"/>
      <c r="C21" s="4"/>
      <c r="L21" s="5"/>
      <c r="O21" s="5"/>
    </row>
    <row r="22" spans="2:15">
      <c r="B22" s="3"/>
      <c r="C22" s="4"/>
      <c r="L22" s="5"/>
      <c r="O22" s="5"/>
    </row>
    <row r="23" spans="2:15">
      <c r="B23" s="3"/>
      <c r="C23" s="4"/>
      <c r="L23" s="5"/>
      <c r="O23" s="5"/>
    </row>
    <row r="24" spans="2:15">
      <c r="B24" s="3"/>
      <c r="C24" s="4"/>
      <c r="L24" s="5"/>
      <c r="O24" s="5"/>
    </row>
    <row r="25" spans="2:15">
      <c r="B25" s="3"/>
      <c r="C25" s="4"/>
      <c r="L25" s="5"/>
      <c r="O25" s="5"/>
    </row>
    <row r="26" spans="2:15">
      <c r="B26" s="3"/>
      <c r="C26" s="4"/>
      <c r="L26" s="5"/>
      <c r="O26" s="5"/>
    </row>
    <row r="27" spans="2:15">
      <c r="B27" s="3"/>
      <c r="C27" s="4"/>
      <c r="L27" s="5"/>
      <c r="O27" s="5"/>
    </row>
    <row r="28" spans="2:15">
      <c r="B28" s="3"/>
      <c r="C28" s="4"/>
      <c r="L28" s="5"/>
      <c r="O28" s="5"/>
    </row>
    <row r="29" spans="2:15">
      <c r="B29" s="3"/>
      <c r="C29" s="4"/>
      <c r="L29" s="5"/>
      <c r="O29" s="5"/>
    </row>
    <row r="30" spans="2:15">
      <c r="B30" s="3"/>
      <c r="C30" s="4"/>
      <c r="L30" s="5"/>
      <c r="O30" s="5"/>
    </row>
    <row r="31" spans="2:15">
      <c r="B31" s="3"/>
      <c r="C31" s="4"/>
      <c r="L31" s="5"/>
      <c r="O31" s="5"/>
    </row>
    <row r="32" spans="2:15">
      <c r="B32" s="3"/>
      <c r="C32" s="4"/>
      <c r="L32" s="5"/>
      <c r="O32" s="5"/>
    </row>
    <row r="33" spans="2:15">
      <c r="B33" s="3"/>
      <c r="C33" s="4"/>
      <c r="L33" s="5"/>
      <c r="O33" s="5"/>
    </row>
    <row r="34" spans="2:15">
      <c r="B34" s="3"/>
      <c r="C34" s="4"/>
      <c r="L34" s="5"/>
      <c r="O34" s="5"/>
    </row>
    <row r="35" spans="2:15">
      <c r="B35" s="3"/>
      <c r="C35" s="4"/>
      <c r="L35" s="5"/>
      <c r="O35" s="5"/>
    </row>
    <row r="36" spans="2:15">
      <c r="B36" s="3"/>
      <c r="C36" s="4"/>
      <c r="L36" s="5"/>
      <c r="O36" s="5"/>
    </row>
    <row r="37" spans="2:15">
      <c r="B37" s="3"/>
      <c r="C37" s="4"/>
      <c r="L37" s="5"/>
      <c r="O37" s="5"/>
    </row>
    <row r="38" spans="2:15">
      <c r="B38" s="3"/>
      <c r="C38" s="4"/>
      <c r="L38" s="5"/>
      <c r="O38" s="5"/>
    </row>
    <row r="39" spans="2:15">
      <c r="B39" s="3"/>
      <c r="C39" s="4"/>
      <c r="L39" s="5"/>
      <c r="O39" s="5"/>
    </row>
    <row r="40" spans="2:15">
      <c r="B40" s="3"/>
      <c r="C40" s="4"/>
      <c r="L40" s="5"/>
      <c r="O40" s="5"/>
    </row>
    <row r="41" spans="2:15">
      <c r="B41" s="3"/>
      <c r="C41" s="4"/>
      <c r="L41" s="5"/>
      <c r="O41" s="5"/>
    </row>
    <row r="42" spans="2:15">
      <c r="B42" s="3"/>
      <c r="C42" s="4"/>
      <c r="L42" s="5"/>
      <c r="O42" s="5"/>
    </row>
    <row r="43" spans="2:15">
      <c r="B43" s="3"/>
      <c r="C43" s="4"/>
      <c r="L43" s="5"/>
      <c r="O43" s="5"/>
    </row>
    <row r="44" spans="2:15">
      <c r="B44" s="3"/>
      <c r="C44" s="4"/>
      <c r="L44" s="5"/>
      <c r="O44" s="5"/>
    </row>
    <row r="45" spans="2:15">
      <c r="B45" s="3"/>
      <c r="C45" s="4"/>
      <c r="L45" s="5"/>
      <c r="O45" s="5"/>
    </row>
    <row r="46" spans="2:15">
      <c r="B46" s="3"/>
      <c r="C46" s="4"/>
      <c r="L46" s="5"/>
      <c r="O46" s="5"/>
    </row>
    <row r="47" spans="2:15">
      <c r="B47" s="3"/>
      <c r="C47" s="4"/>
      <c r="L47" s="5"/>
      <c r="O47" s="5"/>
    </row>
    <row r="48" spans="2:15">
      <c r="B48" s="3"/>
      <c r="C48" s="4"/>
      <c r="L48" s="5"/>
      <c r="O48" s="5"/>
    </row>
    <row r="49" spans="2:15">
      <c r="B49" s="3"/>
      <c r="C49" s="4"/>
      <c r="L49" s="5"/>
      <c r="O49" s="5"/>
    </row>
    <row r="50" spans="2:15">
      <c r="B50" s="3"/>
      <c r="C50" s="4"/>
      <c r="L50" s="5"/>
      <c r="O50" s="5"/>
    </row>
    <row r="51" spans="2:15">
      <c r="B51" s="3"/>
      <c r="C51" s="4"/>
      <c r="L51" s="5"/>
      <c r="O51" s="5"/>
    </row>
    <row r="52" spans="2:15">
      <c r="B52" s="3"/>
      <c r="C52" s="4"/>
      <c r="L52" s="5"/>
      <c r="O52" s="5"/>
    </row>
    <row r="53" spans="2:15">
      <c r="B53" s="3"/>
      <c r="C53" s="4"/>
      <c r="L53" s="5"/>
      <c r="O53" s="5"/>
    </row>
    <row r="54" spans="2:15">
      <c r="B54" s="3"/>
      <c r="C54" s="4"/>
      <c r="L54" s="5"/>
      <c r="O54" s="5"/>
    </row>
    <row r="55" spans="2:15">
      <c r="B55" s="3"/>
      <c r="C55" s="4"/>
      <c r="L55" s="5"/>
      <c r="O55" s="5"/>
    </row>
    <row r="56" spans="2:15">
      <c r="B56" s="3"/>
      <c r="C56" s="4"/>
      <c r="L56" s="5"/>
      <c r="O56" s="5"/>
    </row>
    <row r="57" spans="2:15">
      <c r="B57" s="3"/>
      <c r="C57" s="4"/>
      <c r="L57" s="5"/>
      <c r="O57" s="5"/>
    </row>
    <row r="58" spans="2:15">
      <c r="B58" s="3"/>
      <c r="C58" s="4"/>
      <c r="L58" s="5"/>
      <c r="O58" s="5"/>
    </row>
    <row r="59" spans="2:15">
      <c r="B59" s="3"/>
      <c r="C59" s="4"/>
      <c r="L59" s="5"/>
      <c r="O59" s="5"/>
    </row>
    <row r="60" spans="2:15">
      <c r="B60" s="3"/>
      <c r="C60" s="4"/>
      <c r="L60" s="5"/>
      <c r="O60" s="5"/>
    </row>
    <row r="61" spans="2:15">
      <c r="B61" s="3"/>
      <c r="C61" s="4"/>
      <c r="L61" s="5"/>
      <c r="O61" s="5"/>
    </row>
    <row r="62" spans="2:15">
      <c r="B62" s="3"/>
      <c r="C62" s="4"/>
      <c r="L62" s="5"/>
      <c r="O62" s="5"/>
    </row>
    <row r="63" spans="2:15">
      <c r="B63" s="3"/>
      <c r="C63" s="4"/>
      <c r="L63" s="5"/>
      <c r="O63" s="5"/>
    </row>
    <row r="64" spans="2:15">
      <c r="B64" s="3"/>
      <c r="C64" s="4"/>
      <c r="L64" s="5"/>
      <c r="O64" s="5"/>
    </row>
    <row r="65" spans="2:15">
      <c r="B65" s="3"/>
      <c r="C65" s="4"/>
      <c r="L65" s="5"/>
      <c r="O65" s="5"/>
    </row>
    <row r="66" spans="2:15">
      <c r="B66" s="3"/>
      <c r="C66" s="4"/>
      <c r="L66" s="5"/>
      <c r="O66" s="5"/>
    </row>
    <row r="67" spans="2:15">
      <c r="B67" s="3"/>
      <c r="C67" s="4"/>
      <c r="L67" s="5"/>
      <c r="O67" s="5"/>
    </row>
    <row r="68" spans="2:15">
      <c r="B68" s="3"/>
      <c r="C68" s="4"/>
      <c r="L68" s="5"/>
      <c r="O68" s="5"/>
    </row>
    <row r="69" spans="2:15">
      <c r="B69" s="3"/>
      <c r="C69" s="4"/>
      <c r="L69" s="5"/>
      <c r="O69" s="5"/>
    </row>
    <row r="70" spans="2:15">
      <c r="B70" s="3"/>
      <c r="C70" s="4"/>
      <c r="L70" s="5"/>
      <c r="O70" s="5"/>
    </row>
    <row r="71" spans="2:15">
      <c r="B71" s="3"/>
      <c r="C71" s="4"/>
      <c r="L71" s="5"/>
      <c r="O71" s="5"/>
    </row>
    <row r="72" spans="2:15">
      <c r="B72" s="3"/>
      <c r="C72" s="4"/>
      <c r="L72" s="5"/>
      <c r="O72" s="5"/>
    </row>
    <row r="73" spans="2:15">
      <c r="B73" s="3"/>
      <c r="C73" s="4"/>
      <c r="L73" s="5"/>
      <c r="O73" s="5"/>
    </row>
    <row r="74" spans="2:15">
      <c r="B74" s="3"/>
      <c r="C74" s="4"/>
      <c r="L74" s="5"/>
      <c r="O74" s="5"/>
    </row>
    <row r="75" spans="2:15">
      <c r="B75" s="3"/>
      <c r="C75" s="4"/>
      <c r="L75" s="5"/>
      <c r="O75" s="5"/>
    </row>
    <row r="76" spans="2:15">
      <c r="B76" s="3"/>
      <c r="C76" s="4"/>
      <c r="L76" s="5"/>
      <c r="O76" s="5"/>
    </row>
    <row r="77" spans="2:15">
      <c r="B77" s="3"/>
      <c r="C77" s="4"/>
      <c r="L77" s="5"/>
      <c r="O77" s="5"/>
    </row>
    <row r="78" spans="2:15">
      <c r="B78" s="3"/>
      <c r="C78" s="4"/>
      <c r="L78" s="5"/>
      <c r="O78" s="5"/>
    </row>
    <row r="79" spans="2:15">
      <c r="B79" s="3"/>
      <c r="C79" s="4"/>
      <c r="L79" s="5"/>
      <c r="O79" s="5"/>
    </row>
    <row r="80" spans="2:15">
      <c r="B80" s="3"/>
      <c r="C80" s="4"/>
      <c r="L80" s="5"/>
      <c r="O80" s="5"/>
    </row>
    <row r="81" spans="2:15">
      <c r="B81" s="3"/>
      <c r="C81" s="4"/>
      <c r="L81" s="5"/>
      <c r="O81" s="5"/>
    </row>
    <row r="82" spans="2:15">
      <c r="B82" s="3"/>
      <c r="C82" s="4"/>
      <c r="L82" s="5"/>
      <c r="O82" s="5"/>
    </row>
    <row r="83" spans="2:15">
      <c r="B83" s="3"/>
      <c r="C83" s="4"/>
      <c r="L83" s="5"/>
      <c r="O83" s="5"/>
    </row>
    <row r="84" spans="2:15">
      <c r="B84" s="3"/>
      <c r="C84" s="4"/>
      <c r="L84" s="5"/>
      <c r="O84" s="5"/>
    </row>
    <row r="85" spans="2:15">
      <c r="B85" s="3"/>
      <c r="C85" s="4"/>
      <c r="L85" s="5"/>
      <c r="O85" s="5"/>
    </row>
    <row r="86" spans="2:15">
      <c r="B86" s="3"/>
      <c r="C86" s="4"/>
      <c r="L86" s="5"/>
      <c r="O86" s="5"/>
    </row>
    <row r="87" spans="2:15">
      <c r="B87" s="3"/>
      <c r="C87" s="4"/>
      <c r="L87" s="5"/>
      <c r="O87" s="5"/>
    </row>
    <row r="88" spans="2:15">
      <c r="B88" s="3"/>
      <c r="C88" s="4"/>
      <c r="L88" s="5"/>
      <c r="O88" s="5"/>
    </row>
    <row r="89" spans="2:15">
      <c r="B89" s="3"/>
      <c r="C89" s="4"/>
      <c r="L89" s="5"/>
      <c r="O89" s="5"/>
    </row>
    <row r="90" spans="2:15">
      <c r="B90" s="3"/>
      <c r="C90" s="4"/>
      <c r="L90" s="5"/>
      <c r="O90" s="5"/>
    </row>
    <row r="91" spans="2:15">
      <c r="B91" s="3"/>
      <c r="C91" s="4"/>
      <c r="L91" s="5"/>
      <c r="O91" s="5"/>
    </row>
    <row r="92" spans="2:15">
      <c r="B92" s="3"/>
      <c r="C92" s="4"/>
      <c r="L92" s="5"/>
      <c r="O92" s="5"/>
    </row>
    <row r="93" spans="2:15">
      <c r="B93" s="3"/>
      <c r="C93" s="4"/>
      <c r="L93" s="5"/>
      <c r="O93" s="5"/>
    </row>
    <row r="94" spans="2:15">
      <c r="B94" s="3"/>
      <c r="C94" s="4"/>
      <c r="L94" s="5"/>
      <c r="O94" s="5"/>
    </row>
    <row r="95" spans="2:15">
      <c r="B95" s="3"/>
      <c r="C95" s="4"/>
      <c r="L95" s="5"/>
      <c r="O95" s="5"/>
    </row>
    <row r="96" spans="2:15">
      <c r="B96" s="3"/>
      <c r="C96" s="4"/>
      <c r="L96" s="5"/>
      <c r="O96" s="5"/>
    </row>
    <row r="97" spans="2:15">
      <c r="B97" s="3"/>
      <c r="C97" s="4"/>
      <c r="L97" s="5"/>
      <c r="O97" s="5"/>
    </row>
    <row r="98" spans="2:15">
      <c r="B98" s="3"/>
      <c r="C98" s="4"/>
      <c r="L98" s="5"/>
      <c r="O98" s="5"/>
    </row>
    <row r="99" spans="2:15">
      <c r="B99" s="3"/>
      <c r="C99" s="4"/>
      <c r="L99" s="5"/>
      <c r="O99" s="5"/>
    </row>
    <row r="100" spans="2:15">
      <c r="B100" s="3"/>
      <c r="C100" s="4"/>
      <c r="L100" s="5"/>
      <c r="O100" s="5"/>
    </row>
    <row r="101" spans="2:15">
      <c r="B101" s="3"/>
      <c r="C101" s="4"/>
      <c r="L101" s="5"/>
      <c r="O101" s="5"/>
    </row>
    <row r="102" spans="2:15">
      <c r="B102" s="3"/>
      <c r="C102" s="4"/>
      <c r="L102" s="5"/>
      <c r="O102" s="5"/>
    </row>
    <row r="103" spans="2:15">
      <c r="B103" s="3"/>
      <c r="C103" s="4"/>
      <c r="L103" s="5"/>
      <c r="O103" s="5"/>
    </row>
    <row r="104" spans="2:15">
      <c r="B104" s="3"/>
      <c r="C104" s="4"/>
      <c r="L104" s="5"/>
      <c r="O104" s="5"/>
    </row>
    <row r="105" spans="2:15">
      <c r="B105" s="3"/>
      <c r="C105" s="4"/>
      <c r="L105" s="5"/>
      <c r="O105" s="5"/>
    </row>
    <row r="106" spans="2:15">
      <c r="B106" s="3"/>
      <c r="C106" s="4"/>
      <c r="L106" s="5"/>
      <c r="O106" s="5"/>
    </row>
    <row r="107" spans="2:15">
      <c r="B107" s="3"/>
      <c r="C107" s="4"/>
      <c r="L107" s="5"/>
      <c r="O107" s="5"/>
    </row>
    <row r="108" spans="2:15">
      <c r="B108" s="3"/>
      <c r="C108" s="4"/>
      <c r="L108" s="5"/>
      <c r="O108" s="5"/>
    </row>
    <row r="109" spans="2:15">
      <c r="B109" s="3"/>
      <c r="C109" s="4"/>
      <c r="L109" s="5"/>
      <c r="O109" s="5"/>
    </row>
    <row r="110" spans="2:15">
      <c r="B110" s="3"/>
      <c r="C110" s="4"/>
      <c r="L110" s="5"/>
      <c r="O110" s="5"/>
    </row>
    <row r="111" spans="2:15">
      <c r="B111" s="3"/>
      <c r="C111" s="4"/>
      <c r="L111" s="5"/>
      <c r="O111" s="5"/>
    </row>
    <row r="112" spans="2:15">
      <c r="B112" s="3"/>
      <c r="C112" s="4"/>
      <c r="L112" s="5"/>
      <c r="O112" s="5"/>
    </row>
    <row r="113" spans="2:15">
      <c r="B113" s="3"/>
      <c r="C113" s="4"/>
      <c r="L113" s="5"/>
      <c r="O113" s="5"/>
    </row>
    <row r="114" spans="2:15">
      <c r="B114" s="3"/>
      <c r="C114" s="4"/>
      <c r="L114" s="5"/>
      <c r="O114" s="5"/>
    </row>
    <row r="115" spans="2:15">
      <c r="B115" s="3"/>
      <c r="C115" s="4"/>
      <c r="L115" s="5"/>
      <c r="O115" s="5"/>
    </row>
    <row r="116" spans="2:15">
      <c r="B116" s="3"/>
      <c r="C116" s="4"/>
      <c r="L116" s="5"/>
      <c r="O116" s="5"/>
    </row>
    <row r="117" spans="2:15">
      <c r="B117" s="3"/>
      <c r="C117" s="4"/>
      <c r="L117" s="5"/>
      <c r="O117" s="5"/>
    </row>
    <row r="118" spans="2:15">
      <c r="B118" s="3"/>
      <c r="C118" s="4"/>
      <c r="L118" s="5"/>
      <c r="O118" s="5"/>
    </row>
    <row r="119" spans="2:15">
      <c r="B119" s="3"/>
      <c r="C119" s="4"/>
      <c r="L119" s="5"/>
      <c r="O119" s="5"/>
    </row>
    <row r="120" spans="2:15">
      <c r="B120" s="3"/>
      <c r="C120" s="4"/>
      <c r="L120" s="5"/>
      <c r="O120" s="5"/>
    </row>
    <row r="121" spans="2:15">
      <c r="B121" s="3"/>
      <c r="C121" s="4"/>
      <c r="L121" s="5"/>
      <c r="O121" s="5"/>
    </row>
    <row r="122" spans="2:15">
      <c r="B122" s="3"/>
      <c r="C122" s="4"/>
      <c r="L122" s="5"/>
      <c r="O122" s="5"/>
    </row>
    <row r="123" spans="2:15">
      <c r="B123" s="3"/>
      <c r="C123" s="4"/>
      <c r="L123" s="5"/>
      <c r="O123" s="5"/>
    </row>
    <row r="124" spans="2:15">
      <c r="B124" s="3"/>
      <c r="C124" s="4"/>
      <c r="L124" s="5"/>
      <c r="O124" s="5"/>
    </row>
    <row r="125" spans="2:15">
      <c r="B125" s="3"/>
      <c r="C125" s="4"/>
      <c r="L125" s="5"/>
      <c r="O125" s="5"/>
    </row>
    <row r="126" spans="2:15">
      <c r="B126" s="3"/>
      <c r="C126" s="4"/>
      <c r="L126" s="5"/>
      <c r="O126" s="5"/>
    </row>
    <row r="127" spans="2:15">
      <c r="B127" s="3"/>
      <c r="C127" s="4"/>
      <c r="L127" s="5"/>
      <c r="O127" s="5"/>
    </row>
    <row r="128" spans="2:15">
      <c r="B128" s="3"/>
      <c r="C128" s="4"/>
      <c r="L128" s="5"/>
      <c r="O128" s="5"/>
    </row>
    <row r="129" spans="2:15">
      <c r="B129" s="3"/>
      <c r="C129" s="4"/>
      <c r="L129" s="5"/>
      <c r="O129" s="5"/>
    </row>
    <row r="130" spans="2:15">
      <c r="B130" s="3"/>
      <c r="C130" s="4"/>
      <c r="L130" s="5"/>
      <c r="O130" s="5"/>
    </row>
    <row r="131" spans="2:15">
      <c r="B131" s="3"/>
      <c r="C131" s="4"/>
      <c r="L131" s="5"/>
      <c r="O131" s="5"/>
    </row>
    <row r="132" spans="2:15">
      <c r="B132" s="3"/>
      <c r="C132" s="4"/>
      <c r="L132" s="5"/>
      <c r="O132" s="5"/>
    </row>
    <row r="133" spans="2:15">
      <c r="B133" s="3"/>
      <c r="C133" s="4"/>
      <c r="L133" s="5"/>
      <c r="O133" s="5"/>
    </row>
    <row r="134" spans="2:15">
      <c r="B134" s="3"/>
      <c r="C134" s="4"/>
      <c r="L134" s="5"/>
      <c r="O134" s="5"/>
    </row>
    <row r="135" spans="2:15">
      <c r="B135" s="3"/>
      <c r="C135" s="4"/>
      <c r="L135" s="5"/>
      <c r="O135" s="5"/>
    </row>
    <row r="136" spans="2:15">
      <c r="B136" s="3"/>
      <c r="C136" s="4"/>
      <c r="L136" s="5"/>
      <c r="O136" s="5"/>
    </row>
    <row r="137" spans="2:15">
      <c r="B137" s="3"/>
      <c r="C137" s="4"/>
      <c r="L137" s="5"/>
      <c r="O137" s="5"/>
    </row>
    <row r="138" spans="2:15">
      <c r="B138" s="3"/>
      <c r="C138" s="4"/>
      <c r="L138" s="5"/>
      <c r="O138" s="5"/>
    </row>
    <row r="139" spans="2:15">
      <c r="B139" s="3"/>
      <c r="C139" s="4"/>
      <c r="L139" s="5"/>
      <c r="O139" s="5"/>
    </row>
    <row r="140" spans="2:15">
      <c r="B140" s="3"/>
      <c r="C140" s="4"/>
      <c r="L140" s="5"/>
      <c r="O140" s="5"/>
    </row>
    <row r="141" spans="2:15">
      <c r="B141" s="3"/>
      <c r="C141" s="4"/>
      <c r="L141" s="5"/>
      <c r="O141" s="5"/>
    </row>
    <row r="142" spans="2:15">
      <c r="B142" s="3"/>
      <c r="C142" s="4"/>
      <c r="L142" s="5"/>
      <c r="O142" s="5"/>
    </row>
    <row r="143" spans="2:15">
      <c r="B143" s="3"/>
      <c r="C143" s="4"/>
      <c r="L143" s="5"/>
      <c r="O143" s="5"/>
    </row>
    <row r="144" spans="2:15">
      <c r="B144" s="3"/>
      <c r="C144" s="4"/>
      <c r="L144" s="5"/>
      <c r="O144" s="5"/>
    </row>
    <row r="145" spans="2:15">
      <c r="B145" s="3"/>
      <c r="C145" s="4"/>
      <c r="L145" s="5"/>
      <c r="O145" s="5"/>
    </row>
    <row r="146" spans="2:15">
      <c r="B146" s="3"/>
      <c r="C146" s="4"/>
      <c r="L146" s="5"/>
      <c r="O146" s="5"/>
    </row>
    <row r="147" spans="2:15">
      <c r="B147" s="3"/>
      <c r="C147" s="4"/>
      <c r="L147" s="5"/>
      <c r="O147" s="5"/>
    </row>
    <row r="148" spans="2:15">
      <c r="B148" s="3"/>
      <c r="C148" s="4"/>
      <c r="L148" s="5"/>
      <c r="O148" s="5"/>
    </row>
    <row r="149" spans="2:15">
      <c r="B149" s="3"/>
      <c r="C149" s="4"/>
      <c r="L149" s="5"/>
      <c r="O149" s="5"/>
    </row>
    <row r="150" spans="2:15">
      <c r="B150" s="3"/>
      <c r="C150" s="4"/>
      <c r="L150" s="5"/>
      <c r="O150" s="5"/>
    </row>
    <row r="151" spans="2:15">
      <c r="B151" s="3"/>
      <c r="C151" s="4"/>
      <c r="L151" s="5"/>
      <c r="O151" s="5"/>
    </row>
    <row r="152" spans="2:15">
      <c r="B152" s="3"/>
      <c r="C152" s="4"/>
      <c r="L152" s="5"/>
      <c r="O152" s="5"/>
    </row>
    <row r="153" spans="2:15">
      <c r="B153" s="3"/>
      <c r="C153" s="4"/>
      <c r="L153" s="5"/>
      <c r="O153" s="5"/>
    </row>
    <row r="154" spans="2:15">
      <c r="B154" s="3"/>
      <c r="C154" s="4"/>
      <c r="L154" s="5"/>
      <c r="O154" s="5"/>
    </row>
    <row r="155" spans="2:15">
      <c r="B155" s="3"/>
      <c r="C155" s="4"/>
      <c r="L155" s="5"/>
      <c r="O155" s="5"/>
    </row>
    <row r="156" spans="2:15">
      <c r="B156" s="3"/>
      <c r="C156" s="4"/>
      <c r="L156" s="5"/>
      <c r="O156" s="5"/>
    </row>
    <row r="157" spans="2:15">
      <c r="B157" s="3"/>
      <c r="C157" s="4"/>
      <c r="L157" s="5"/>
      <c r="O157" s="5"/>
    </row>
    <row r="158" spans="2:15">
      <c r="B158" s="3"/>
      <c r="C158" s="4"/>
      <c r="L158" s="5"/>
      <c r="O158" s="5"/>
    </row>
    <row r="159" spans="2:15">
      <c r="B159" s="3"/>
      <c r="C159" s="4"/>
      <c r="L159" s="5"/>
      <c r="O159" s="5"/>
    </row>
    <row r="160" spans="2:15">
      <c r="B160" s="3"/>
      <c r="C160" s="4"/>
      <c r="L160" s="5"/>
      <c r="O160" s="5"/>
    </row>
    <row r="161" spans="2:15">
      <c r="B161" s="3"/>
      <c r="C161" s="4"/>
      <c r="L161" s="5"/>
      <c r="O161" s="5"/>
    </row>
    <row r="162" spans="2:15">
      <c r="B162" s="3"/>
      <c r="C162" s="4"/>
      <c r="L162" s="5"/>
      <c r="O162" s="5"/>
    </row>
    <row r="163" spans="2:15">
      <c r="B163" s="3"/>
      <c r="C163" s="4"/>
      <c r="L163" s="5"/>
      <c r="O163" s="5"/>
    </row>
    <row r="164" spans="2:15">
      <c r="B164" s="3"/>
      <c r="C164" s="4"/>
      <c r="L164" s="5"/>
      <c r="O164" s="5"/>
    </row>
    <row r="165" spans="2:15">
      <c r="B165" s="3"/>
      <c r="C165" s="4"/>
      <c r="L165" s="5"/>
      <c r="O165" s="5"/>
    </row>
    <row r="166" spans="2:15">
      <c r="B166" s="3"/>
      <c r="C166" s="4"/>
      <c r="L166" s="5"/>
      <c r="O166" s="5"/>
    </row>
    <row r="167" spans="2:15">
      <c r="B167" s="3"/>
      <c r="C167" s="4"/>
      <c r="L167" s="5"/>
      <c r="O167" s="5"/>
    </row>
    <row r="168" spans="2:15">
      <c r="B168" s="3"/>
      <c r="C168" s="4"/>
      <c r="L168" s="5"/>
      <c r="O168" s="5"/>
    </row>
    <row r="169" spans="2:15">
      <c r="B169" s="3"/>
      <c r="C169" s="4"/>
      <c r="L169" s="5"/>
      <c r="O169" s="5"/>
    </row>
    <row r="170" spans="2:15">
      <c r="B170" s="3"/>
      <c r="C170" s="4"/>
      <c r="L170" s="5"/>
      <c r="O170" s="5"/>
    </row>
    <row r="171" spans="2:15">
      <c r="B171" s="3"/>
      <c r="C171" s="4"/>
      <c r="L171" s="5"/>
      <c r="O171" s="5"/>
    </row>
    <row r="172" spans="2:15">
      <c r="B172" s="3"/>
      <c r="C172" s="4"/>
      <c r="L172" s="5"/>
      <c r="O172" s="5"/>
    </row>
    <row r="173" spans="2:15">
      <c r="B173" s="3"/>
      <c r="C173" s="4"/>
      <c r="L173" s="5"/>
      <c r="O173" s="5"/>
    </row>
    <row r="174" spans="2:15">
      <c r="B174" s="3"/>
      <c r="C174" s="4"/>
      <c r="L174" s="5"/>
      <c r="O174" s="5"/>
    </row>
    <row r="175" spans="2:15">
      <c r="B175" s="3"/>
      <c r="C175" s="4"/>
      <c r="L175" s="5"/>
      <c r="O175" s="5"/>
    </row>
    <row r="176" spans="2:15">
      <c r="B176" s="3"/>
      <c r="C176" s="4"/>
      <c r="L176" s="5"/>
      <c r="O176" s="5"/>
    </row>
    <row r="177" spans="2:15">
      <c r="B177" s="3"/>
      <c r="C177" s="4"/>
      <c r="L177" s="5"/>
      <c r="O177" s="5"/>
    </row>
    <row r="178" spans="2:15">
      <c r="B178" s="3"/>
      <c r="C178" s="4"/>
      <c r="L178" s="5"/>
      <c r="O178" s="5"/>
    </row>
    <row r="179" spans="2:15">
      <c r="B179" s="3"/>
      <c r="C179" s="4"/>
      <c r="L179" s="5"/>
      <c r="O179" s="5"/>
    </row>
    <row r="180" spans="2:15">
      <c r="B180" s="3"/>
      <c r="C180" s="4"/>
      <c r="L180" s="5"/>
      <c r="O180" s="5"/>
    </row>
    <row r="181" spans="2:15">
      <c r="B181" s="3"/>
      <c r="C181" s="4"/>
      <c r="L181" s="5"/>
      <c r="O181" s="5"/>
    </row>
    <row r="182" spans="2:15">
      <c r="B182" s="3"/>
      <c r="C182" s="4"/>
      <c r="L182" s="5"/>
      <c r="O182" s="5"/>
    </row>
    <row r="183" spans="2:15">
      <c r="B183" s="3"/>
      <c r="C183" s="4"/>
      <c r="L183" s="5"/>
      <c r="O183" s="5"/>
    </row>
    <row r="184" spans="2:15">
      <c r="B184" s="3"/>
      <c r="C184" s="4"/>
      <c r="L184" s="5"/>
      <c r="O184" s="5"/>
    </row>
    <row r="185" spans="2:15">
      <c r="B185" s="3"/>
      <c r="C185" s="4"/>
      <c r="L185" s="5"/>
      <c r="O185" s="5"/>
    </row>
    <row r="186" spans="2:15">
      <c r="B186" s="3"/>
      <c r="C186" s="4"/>
      <c r="L186" s="5"/>
      <c r="O186" s="5"/>
    </row>
    <row r="187" spans="2:15">
      <c r="B187" s="3"/>
      <c r="C187" s="4"/>
      <c r="L187" s="5"/>
      <c r="O187" s="5"/>
    </row>
    <row r="188" spans="2:15">
      <c r="B188" s="3"/>
      <c r="C188" s="4"/>
      <c r="L188" s="5"/>
      <c r="O188" s="5"/>
    </row>
    <row r="189" spans="2:15">
      <c r="B189" s="3"/>
      <c r="C189" s="4"/>
      <c r="L189" s="5"/>
      <c r="O189" s="5"/>
    </row>
    <row r="190" spans="2:15">
      <c r="B190" s="3"/>
      <c r="C190" s="4"/>
      <c r="L190" s="5"/>
      <c r="O190" s="5"/>
    </row>
    <row r="191" spans="2:15">
      <c r="B191" s="3"/>
      <c r="C191" s="4"/>
      <c r="L191" s="5"/>
      <c r="O191" s="5"/>
    </row>
    <row r="192" spans="2:15">
      <c r="B192" s="3"/>
      <c r="C192" s="4"/>
      <c r="L192" s="5"/>
      <c r="O192" s="5"/>
    </row>
    <row r="193" spans="2:15">
      <c r="B193" s="3"/>
      <c r="C193" s="4"/>
      <c r="L193" s="5"/>
      <c r="O193" s="5"/>
    </row>
    <row r="194" spans="2:15">
      <c r="B194" s="3"/>
      <c r="C194" s="4"/>
      <c r="L194" s="5"/>
      <c r="O194" s="5"/>
    </row>
    <row r="195" spans="2:15">
      <c r="B195" s="3"/>
      <c r="C195" s="4"/>
      <c r="L195" s="5"/>
      <c r="O195" s="5"/>
    </row>
    <row r="196" spans="2:15">
      <c r="B196" s="3"/>
      <c r="C196" s="4"/>
      <c r="L196" s="5"/>
      <c r="O196" s="5"/>
    </row>
    <row r="197" spans="2:15">
      <c r="B197" s="3"/>
      <c r="C197" s="4"/>
      <c r="L197" s="5"/>
      <c r="O197" s="5"/>
    </row>
    <row r="198" spans="2:15">
      <c r="B198" s="3"/>
      <c r="C198" s="4"/>
      <c r="L198" s="5"/>
      <c r="O198" s="5"/>
    </row>
    <row r="199" spans="2:15">
      <c r="B199" s="3"/>
      <c r="C199" s="4"/>
      <c r="L199" s="5"/>
      <c r="O199" s="5"/>
    </row>
    <row r="200" spans="2:15">
      <c r="B200" s="3"/>
      <c r="C200" s="4"/>
      <c r="L200" s="5"/>
      <c r="O200" s="5"/>
    </row>
    <row r="201" spans="2:15">
      <c r="B201" s="3"/>
      <c r="C201" s="4"/>
      <c r="L201" s="5"/>
      <c r="O201" s="5"/>
    </row>
    <row r="202" spans="2:15">
      <c r="B202" s="3"/>
      <c r="C202" s="4"/>
      <c r="L202" s="5"/>
      <c r="O202" s="5"/>
    </row>
    <row r="203" spans="2:15">
      <c r="B203" s="3"/>
      <c r="C203" s="4"/>
      <c r="L203" s="5"/>
      <c r="O203" s="5"/>
    </row>
    <row r="204" spans="2:15">
      <c r="B204" s="3"/>
      <c r="C204" s="4"/>
      <c r="L204" s="5"/>
      <c r="O204" s="5"/>
    </row>
    <row r="205" spans="2:15">
      <c r="B205" s="3"/>
      <c r="C205" s="4"/>
      <c r="L205" s="5"/>
      <c r="O205" s="5"/>
    </row>
    <row r="206" spans="2:15">
      <c r="B206" s="3"/>
      <c r="C206" s="4"/>
      <c r="L206" s="5"/>
      <c r="O206" s="5"/>
    </row>
    <row r="207" spans="2:15">
      <c r="B207" s="3"/>
      <c r="C207" s="4"/>
      <c r="L207" s="5"/>
      <c r="O207" s="5"/>
    </row>
    <row r="208" spans="2:15">
      <c r="B208" s="3"/>
      <c r="C208" s="4"/>
      <c r="L208" s="5"/>
      <c r="O208" s="5"/>
    </row>
    <row r="209" spans="2:15">
      <c r="B209" s="3"/>
      <c r="C209" s="4"/>
      <c r="L209" s="5"/>
      <c r="O209" s="5"/>
    </row>
    <row r="210" spans="2:15">
      <c r="B210" s="3"/>
      <c r="C210" s="4"/>
      <c r="L210" s="5"/>
      <c r="O210" s="5"/>
    </row>
    <row r="211" spans="2:15">
      <c r="B211" s="3"/>
      <c r="C211" s="4"/>
      <c r="L211" s="5"/>
      <c r="O211" s="5"/>
    </row>
    <row r="212" spans="2:15">
      <c r="B212" s="3"/>
      <c r="C212" s="4"/>
      <c r="L212" s="5"/>
      <c r="O212" s="5"/>
    </row>
    <row r="213" spans="2:15">
      <c r="B213" s="3"/>
      <c r="C213" s="4"/>
      <c r="L213" s="5"/>
      <c r="O213" s="5"/>
    </row>
    <row r="214" spans="2:15">
      <c r="B214" s="3"/>
      <c r="C214" s="4"/>
      <c r="L214" s="5"/>
      <c r="O214" s="5"/>
    </row>
    <row r="215" spans="2:15">
      <c r="B215" s="3"/>
      <c r="C215" s="4"/>
      <c r="L215" s="5"/>
      <c r="O215" s="5"/>
    </row>
    <row r="216" spans="2:15">
      <c r="B216" s="3"/>
      <c r="C216" s="4"/>
      <c r="L216" s="5"/>
      <c r="O216" s="5"/>
    </row>
    <row r="217" spans="2:15">
      <c r="B217" s="3"/>
      <c r="C217" s="4"/>
      <c r="L217" s="5"/>
      <c r="O217" s="5"/>
    </row>
    <row r="218" spans="2:15">
      <c r="B218" s="3"/>
      <c r="C218" s="4"/>
      <c r="L218" s="5"/>
      <c r="O218" s="5"/>
    </row>
    <row r="219" spans="2:15">
      <c r="B219" s="3"/>
      <c r="C219" s="4"/>
      <c r="L219" s="5"/>
      <c r="O219" s="5"/>
    </row>
    <row r="220" spans="2:15">
      <c r="B220" s="3"/>
      <c r="C220" s="4"/>
      <c r="L220" s="5"/>
      <c r="O220" s="5"/>
    </row>
    <row r="221" spans="2:15">
      <c r="B221" s="3"/>
      <c r="C221" s="4"/>
      <c r="L221" s="5"/>
      <c r="O221" s="5"/>
    </row>
    <row r="222" spans="2:15">
      <c r="B222" s="3"/>
      <c r="C222" s="4"/>
      <c r="L222" s="5"/>
      <c r="O222" s="5"/>
    </row>
    <row r="223" spans="2:15">
      <c r="B223" s="3"/>
      <c r="C223" s="4"/>
      <c r="L223" s="5"/>
      <c r="O223" s="5"/>
    </row>
    <row r="224" spans="2:15">
      <c r="B224" s="3"/>
      <c r="C224" s="4"/>
      <c r="L224" s="5"/>
      <c r="O224" s="5"/>
    </row>
    <row r="225" spans="2:15">
      <c r="B225" s="3"/>
      <c r="C225" s="4"/>
      <c r="L225" s="5"/>
      <c r="O225" s="5"/>
    </row>
    <row r="226" spans="2:15">
      <c r="B226" s="3"/>
      <c r="C226" s="4"/>
      <c r="L226" s="5"/>
      <c r="O226" s="5"/>
    </row>
    <row r="227" spans="2:15">
      <c r="B227" s="3"/>
      <c r="C227" s="4"/>
      <c r="L227" s="5"/>
      <c r="O227" s="5"/>
    </row>
    <row r="228" spans="2:15">
      <c r="B228" s="3"/>
      <c r="C228" s="4"/>
      <c r="L228" s="5"/>
      <c r="O228" s="5"/>
    </row>
    <row r="229" spans="2:15">
      <c r="B229" s="3"/>
      <c r="C229" s="4"/>
      <c r="L229" s="5"/>
      <c r="O229" s="5"/>
    </row>
    <row r="230" spans="2:15">
      <c r="B230" s="3"/>
      <c r="C230" s="4"/>
      <c r="L230" s="5"/>
      <c r="O230" s="5"/>
    </row>
    <row r="231" spans="2:15">
      <c r="B231" s="3"/>
      <c r="C231" s="4"/>
      <c r="L231" s="5"/>
      <c r="O231" s="5"/>
    </row>
    <row r="232" spans="2:15">
      <c r="B232" s="3"/>
      <c r="C232" s="4"/>
      <c r="L232" s="5"/>
      <c r="O232" s="5"/>
    </row>
    <row r="233" spans="2:15">
      <c r="B233" s="3"/>
      <c r="C233" s="4"/>
      <c r="L233" s="5"/>
      <c r="O233" s="5"/>
    </row>
    <row r="234" spans="2:15">
      <c r="B234" s="3"/>
      <c r="C234" s="4"/>
      <c r="L234" s="5"/>
      <c r="O234" s="5"/>
    </row>
    <row r="235" spans="2:15">
      <c r="B235" s="3"/>
      <c r="C235" s="4"/>
      <c r="L235" s="5"/>
      <c r="O235" s="5"/>
    </row>
    <row r="236" spans="2:15">
      <c r="B236" s="3"/>
      <c r="C236" s="4"/>
      <c r="L236" s="5"/>
      <c r="O236" s="5"/>
    </row>
    <row r="237" spans="2:15">
      <c r="B237" s="3"/>
      <c r="C237" s="4"/>
      <c r="L237" s="5"/>
      <c r="O237" s="5"/>
    </row>
    <row r="238" spans="2:15">
      <c r="B238" s="3"/>
      <c r="C238" s="4"/>
      <c r="L238" s="5"/>
      <c r="O238" s="5"/>
    </row>
    <row r="239" spans="2:15">
      <c r="B239" s="3"/>
      <c r="C239" s="4"/>
      <c r="L239" s="5"/>
      <c r="O239" s="5"/>
    </row>
    <row r="240" spans="2:15">
      <c r="B240" s="3"/>
      <c r="C240" s="4"/>
      <c r="L240" s="5"/>
      <c r="O240" s="5"/>
    </row>
    <row r="241" spans="2:15">
      <c r="B241" s="3"/>
      <c r="C241" s="4"/>
      <c r="L241" s="5"/>
      <c r="O241" s="5"/>
    </row>
    <row r="242" spans="2:15">
      <c r="B242" s="3"/>
      <c r="C242" s="4"/>
      <c r="L242" s="5"/>
      <c r="O242" s="5"/>
    </row>
    <row r="243" spans="2:15">
      <c r="B243" s="3"/>
      <c r="C243" s="4"/>
      <c r="L243" s="5"/>
      <c r="O243" s="5"/>
    </row>
    <row r="244" spans="2:15">
      <c r="B244" s="3"/>
      <c r="C244" s="4"/>
      <c r="L244" s="5"/>
      <c r="O244" s="5"/>
    </row>
    <row r="245" spans="2:15">
      <c r="B245" s="3"/>
      <c r="C245" s="4"/>
      <c r="L245" s="5"/>
      <c r="O245" s="5"/>
    </row>
    <row r="246" spans="2:15">
      <c r="B246" s="3"/>
      <c r="C246" s="4"/>
      <c r="L246" s="5"/>
      <c r="O246" s="5"/>
    </row>
    <row r="247" spans="2:15">
      <c r="B247" s="3"/>
      <c r="C247" s="4"/>
      <c r="L247" s="5"/>
      <c r="O247" s="5"/>
    </row>
    <row r="248" spans="2:15">
      <c r="B248" s="3"/>
      <c r="C248" s="4"/>
      <c r="L248" s="5"/>
      <c r="O248" s="5"/>
    </row>
    <row r="249" spans="2:15">
      <c r="B249" s="3"/>
      <c r="C249" s="4"/>
      <c r="L249" s="5"/>
      <c r="O249" s="5"/>
    </row>
    <row r="250" spans="2:15">
      <c r="B250" s="3"/>
      <c r="C250" s="4"/>
      <c r="L250" s="5"/>
      <c r="O250" s="5"/>
    </row>
    <row r="251" spans="2:15">
      <c r="B251" s="3"/>
      <c r="C251" s="4"/>
      <c r="L251" s="5"/>
      <c r="O251" s="5"/>
    </row>
    <row r="252" spans="2:15">
      <c r="B252" s="3"/>
      <c r="C252" s="4"/>
      <c r="L252" s="5"/>
      <c r="O252" s="5"/>
    </row>
    <row r="253" spans="2:15">
      <c r="B253" s="3"/>
      <c r="C253" s="4"/>
      <c r="L253" s="5"/>
      <c r="O253" s="5"/>
    </row>
    <row r="254" spans="2:15">
      <c r="B254" s="3"/>
      <c r="C254" s="4"/>
      <c r="L254" s="5"/>
      <c r="O254" s="5"/>
    </row>
    <row r="255" spans="2:15">
      <c r="B255" s="3"/>
      <c r="C255" s="4"/>
      <c r="L255" s="5"/>
      <c r="O255" s="5"/>
    </row>
    <row r="256" spans="2:15">
      <c r="B256" s="3"/>
      <c r="C256" s="4"/>
      <c r="L256" s="5"/>
      <c r="O256" s="5"/>
    </row>
    <row r="257" spans="2:15">
      <c r="B257" s="3"/>
      <c r="C257" s="4"/>
      <c r="L257" s="5"/>
      <c r="O257" s="5"/>
    </row>
    <row r="258" spans="2:15">
      <c r="B258" s="3"/>
      <c r="C258" s="4"/>
      <c r="L258" s="5"/>
      <c r="O258" s="5"/>
    </row>
    <row r="259" spans="2:15">
      <c r="B259" s="3"/>
      <c r="C259" s="4"/>
      <c r="L259" s="5"/>
      <c r="O259" s="5"/>
    </row>
    <row r="260" spans="2:15">
      <c r="B260" s="3"/>
      <c r="C260" s="4"/>
      <c r="L260" s="5"/>
      <c r="O260" s="5"/>
    </row>
    <row r="261" spans="2:15">
      <c r="B261" s="3"/>
      <c r="C261" s="4"/>
      <c r="L261" s="5"/>
      <c r="O261" s="5"/>
    </row>
    <row r="262" spans="2:15">
      <c r="B262" s="3"/>
      <c r="C262" s="4"/>
      <c r="L262" s="5"/>
      <c r="O262" s="5"/>
    </row>
    <row r="263" spans="2:15">
      <c r="B263" s="3"/>
      <c r="C263" s="4"/>
      <c r="L263" s="5"/>
      <c r="O263" s="5"/>
    </row>
    <row r="264" spans="2:15">
      <c r="B264" s="3"/>
      <c r="C264" s="4"/>
      <c r="L264" s="5"/>
      <c r="O264" s="5"/>
    </row>
    <row r="265" spans="2:15">
      <c r="B265" s="3"/>
      <c r="C265" s="4"/>
      <c r="L265" s="5"/>
      <c r="O265" s="5"/>
    </row>
    <row r="266" spans="2:15">
      <c r="B266" s="3"/>
      <c r="C266" s="4"/>
      <c r="L266" s="5"/>
      <c r="O266" s="5"/>
    </row>
    <row r="267" spans="2:15">
      <c r="B267" s="3"/>
      <c r="C267" s="4"/>
      <c r="L267" s="5"/>
      <c r="O267" s="5"/>
    </row>
    <row r="268" spans="2:15">
      <c r="B268" s="3"/>
      <c r="C268" s="4"/>
      <c r="L268" s="5"/>
      <c r="O268" s="5"/>
    </row>
    <row r="269" spans="2:15">
      <c r="B269" s="3"/>
      <c r="C269" s="4"/>
      <c r="L269" s="5"/>
      <c r="O269" s="5"/>
    </row>
    <row r="270" spans="2:15">
      <c r="B270" s="3"/>
      <c r="C270" s="4"/>
      <c r="L270" s="5"/>
      <c r="O270" s="5"/>
    </row>
    <row r="271" spans="2:15">
      <c r="B271" s="3"/>
      <c r="C271" s="4"/>
      <c r="L271" s="5"/>
      <c r="O271" s="5"/>
    </row>
    <row r="272" spans="2:15">
      <c r="B272" s="3"/>
      <c r="C272" s="4"/>
      <c r="L272" s="5"/>
      <c r="O272" s="5"/>
    </row>
    <row r="273" spans="2:15">
      <c r="B273" s="3"/>
      <c r="C273" s="4"/>
      <c r="L273" s="5"/>
      <c r="O273" s="5"/>
    </row>
    <row r="274" spans="2:15">
      <c r="B274" s="3"/>
      <c r="C274" s="4"/>
      <c r="L274" s="5"/>
      <c r="O274" s="5"/>
    </row>
    <row r="275" spans="2:15">
      <c r="B275" s="3"/>
      <c r="C275" s="4"/>
      <c r="L275" s="5"/>
      <c r="O275" s="5"/>
    </row>
    <row r="276" spans="2:15">
      <c r="B276" s="3"/>
      <c r="C276" s="4"/>
      <c r="L276" s="5"/>
      <c r="O276" s="5"/>
    </row>
    <row r="277" spans="2:15">
      <c r="B277" s="3"/>
      <c r="C277" s="4"/>
      <c r="L277" s="5"/>
      <c r="O277" s="5"/>
    </row>
    <row r="278" spans="2:15">
      <c r="B278" s="3"/>
      <c r="C278" s="4"/>
      <c r="L278" s="5"/>
      <c r="O278" s="5"/>
    </row>
    <row r="279" spans="2:15">
      <c r="B279" s="3"/>
      <c r="C279" s="4"/>
      <c r="L279" s="5"/>
      <c r="O279" s="5"/>
    </row>
    <row r="280" spans="2:15">
      <c r="B280" s="3"/>
      <c r="C280" s="4"/>
      <c r="L280" s="5"/>
      <c r="O280" s="5"/>
    </row>
    <row r="281" spans="2:15">
      <c r="B281" s="3"/>
      <c r="C281" s="4"/>
      <c r="L281" s="5"/>
      <c r="O281" s="5"/>
    </row>
    <row r="282" spans="2:15">
      <c r="B282" s="3"/>
      <c r="C282" s="4"/>
      <c r="L282" s="5"/>
      <c r="O282" s="5"/>
    </row>
    <row r="283" spans="2:15">
      <c r="B283" s="3"/>
      <c r="C283" s="4"/>
      <c r="L283" s="5"/>
      <c r="O283" s="5"/>
    </row>
    <row r="284" spans="2:15">
      <c r="B284" s="3"/>
      <c r="C284" s="4"/>
      <c r="L284" s="5"/>
      <c r="O284" s="5"/>
    </row>
    <row r="285" spans="2:15">
      <c r="B285" s="3"/>
      <c r="C285" s="4"/>
      <c r="L285" s="5"/>
      <c r="O285" s="5"/>
    </row>
    <row r="286" spans="2:15">
      <c r="B286" s="3"/>
      <c r="C286" s="4"/>
      <c r="L286" s="5"/>
      <c r="O286" s="5"/>
    </row>
    <row r="287" spans="2:15">
      <c r="B287" s="3"/>
      <c r="C287" s="4"/>
      <c r="L287" s="5"/>
      <c r="O287" s="5"/>
    </row>
    <row r="288" spans="2:15">
      <c r="B288" s="3"/>
      <c r="C288" s="4"/>
      <c r="L288" s="5"/>
      <c r="O288" s="5"/>
    </row>
    <row r="289" spans="2:15">
      <c r="B289" s="3"/>
      <c r="C289" s="4"/>
      <c r="L289" s="5"/>
      <c r="O289" s="5"/>
    </row>
    <row r="290" spans="2:15">
      <c r="B290" s="3"/>
      <c r="C290" s="4"/>
      <c r="L290" s="5"/>
      <c r="O290" s="5"/>
    </row>
    <row r="291" spans="2:15">
      <c r="B291" s="3"/>
      <c r="C291" s="4"/>
      <c r="L291" s="5"/>
      <c r="O291" s="5"/>
    </row>
    <row r="292" spans="2:15">
      <c r="B292" s="3"/>
      <c r="C292" s="4"/>
      <c r="L292" s="5"/>
      <c r="O292" s="5"/>
    </row>
    <row r="293" spans="2:15">
      <c r="B293" s="3"/>
      <c r="C293" s="4"/>
      <c r="L293" s="5"/>
      <c r="O293" s="5"/>
    </row>
    <row r="294" spans="2:15">
      <c r="B294" s="3"/>
      <c r="C294" s="4"/>
      <c r="L294" s="5"/>
      <c r="O294" s="5"/>
    </row>
    <row r="295" spans="2:15">
      <c r="B295" s="3"/>
      <c r="C295" s="4"/>
      <c r="L295" s="5"/>
      <c r="O295" s="5"/>
    </row>
    <row r="296" spans="2:15">
      <c r="B296" s="3"/>
      <c r="C296" s="4"/>
      <c r="L296" s="5"/>
      <c r="O296" s="5"/>
    </row>
    <row r="297" spans="2:15">
      <c r="B297" s="3"/>
      <c r="C297" s="4"/>
      <c r="L297" s="5"/>
      <c r="O297" s="5"/>
    </row>
    <row r="298" spans="2:15">
      <c r="B298" s="3"/>
      <c r="C298" s="4"/>
      <c r="L298" s="5"/>
      <c r="O298" s="5"/>
    </row>
    <row r="299" spans="2:15">
      <c r="B299" s="3"/>
      <c r="C299" s="4"/>
      <c r="L299" s="5"/>
      <c r="O299" s="5"/>
    </row>
    <row r="300" spans="2:15">
      <c r="B300" s="3"/>
      <c r="C300" s="4"/>
      <c r="L300" s="5"/>
      <c r="O300" s="5"/>
    </row>
    <row r="301" spans="2:15">
      <c r="B301" s="3"/>
      <c r="C301" s="4"/>
      <c r="L301" s="5"/>
      <c r="O301" s="5"/>
    </row>
    <row r="302" spans="2:15">
      <c r="B302" s="3"/>
      <c r="C302" s="4"/>
      <c r="L302" s="5"/>
      <c r="O302" s="5"/>
    </row>
    <row r="303" spans="2:15">
      <c r="B303" s="3"/>
      <c r="C303" s="4"/>
      <c r="L303" s="5"/>
      <c r="O303" s="5"/>
    </row>
    <row r="304" spans="2:15">
      <c r="B304" s="3"/>
      <c r="C304" s="4"/>
      <c r="L304" s="5"/>
      <c r="O304" s="5"/>
    </row>
    <row r="305" spans="2:15">
      <c r="B305" s="3"/>
      <c r="C305" s="4"/>
      <c r="L305" s="5"/>
      <c r="O305" s="5"/>
    </row>
    <row r="306" spans="2:15">
      <c r="B306" s="3"/>
      <c r="C306" s="4"/>
      <c r="L306" s="5"/>
      <c r="O306" s="5"/>
    </row>
    <row r="307" spans="2:15">
      <c r="B307" s="3"/>
      <c r="C307" s="4"/>
      <c r="L307" s="5"/>
      <c r="O307" s="5"/>
    </row>
    <row r="308" spans="2:15">
      <c r="B308" s="3"/>
      <c r="C308" s="4"/>
      <c r="L308" s="5"/>
      <c r="O308" s="5"/>
    </row>
    <row r="309" spans="2:15">
      <c r="B309" s="3"/>
      <c r="C309" s="4"/>
      <c r="L309" s="5"/>
      <c r="O309" s="5"/>
    </row>
    <row r="310" spans="2:15">
      <c r="B310" s="3"/>
      <c r="C310" s="4"/>
      <c r="L310" s="5"/>
      <c r="O310" s="5"/>
    </row>
    <row r="311" spans="2:15">
      <c r="B311" s="3"/>
      <c r="C311" s="4"/>
      <c r="L311" s="5"/>
      <c r="O311" s="5"/>
    </row>
    <row r="312" spans="2:15">
      <c r="B312" s="3"/>
      <c r="C312" s="4"/>
      <c r="L312" s="5"/>
      <c r="O312" s="5"/>
    </row>
    <row r="313" spans="2:15">
      <c r="B313" s="3"/>
      <c r="C313" s="4"/>
      <c r="L313" s="5"/>
      <c r="O313" s="5"/>
    </row>
    <row r="314" spans="2:15">
      <c r="B314" s="3"/>
      <c r="C314" s="4"/>
      <c r="L314" s="5"/>
      <c r="O314" s="5"/>
    </row>
    <row r="315" spans="2:15">
      <c r="B315" s="3"/>
      <c r="C315" s="4"/>
      <c r="L315" s="5"/>
      <c r="O315" s="5"/>
    </row>
    <row r="316" spans="2:15">
      <c r="B316" s="3"/>
      <c r="C316" s="4"/>
      <c r="L316" s="5"/>
      <c r="O316" s="5"/>
    </row>
    <row r="317" spans="2:15">
      <c r="B317" s="3"/>
      <c r="C317" s="4"/>
      <c r="L317" s="5"/>
      <c r="O317" s="5"/>
    </row>
    <row r="318" spans="2:15">
      <c r="B318" s="3"/>
      <c r="C318" s="4"/>
      <c r="L318" s="5"/>
      <c r="O318" s="5"/>
    </row>
    <row r="319" spans="2:15">
      <c r="B319" s="3"/>
      <c r="C319" s="4"/>
      <c r="L319" s="5"/>
      <c r="O319" s="5"/>
    </row>
    <row r="320" spans="2:15">
      <c r="B320" s="3"/>
      <c r="C320" s="4"/>
      <c r="L320" s="5"/>
      <c r="O320" s="5"/>
    </row>
    <row r="321" spans="2:15">
      <c r="B321" s="3"/>
      <c r="C321" s="4"/>
      <c r="L321" s="5"/>
      <c r="O321" s="5"/>
    </row>
    <row r="322" spans="2:15">
      <c r="B322" s="3"/>
      <c r="C322" s="4"/>
      <c r="L322" s="5"/>
      <c r="O322" s="5"/>
    </row>
    <row r="323" spans="2:15">
      <c r="B323" s="3"/>
      <c r="C323" s="4"/>
      <c r="L323" s="5"/>
      <c r="O323" s="5"/>
    </row>
    <row r="324" spans="2:15">
      <c r="B324" s="3"/>
      <c r="C324" s="4"/>
      <c r="L324" s="5"/>
      <c r="O324" s="5"/>
    </row>
    <row r="325" spans="2:15">
      <c r="B325" s="3"/>
      <c r="C325" s="4"/>
      <c r="L325" s="5"/>
      <c r="O325" s="5"/>
    </row>
    <row r="326" spans="2:15">
      <c r="B326" s="3"/>
      <c r="C326" s="4"/>
      <c r="L326" s="5"/>
      <c r="O326" s="5"/>
    </row>
    <row r="327" spans="2:15">
      <c r="B327" s="3"/>
      <c r="C327" s="4"/>
      <c r="L327" s="5"/>
      <c r="O327" s="5"/>
    </row>
    <row r="328" spans="2:15">
      <c r="B328" s="3"/>
      <c r="C328" s="4"/>
      <c r="L328" s="5"/>
      <c r="O328" s="5"/>
    </row>
    <row r="329" spans="2:15">
      <c r="B329" s="3"/>
      <c r="C329" s="4"/>
      <c r="L329" s="5"/>
      <c r="O329" s="5"/>
    </row>
    <row r="330" spans="2:15">
      <c r="B330" s="3"/>
      <c r="C330" s="4"/>
      <c r="L330" s="5"/>
      <c r="O330" s="5"/>
    </row>
    <row r="331" spans="2:15">
      <c r="B331" s="3"/>
      <c r="C331" s="4"/>
      <c r="L331" s="5"/>
      <c r="O331" s="5"/>
    </row>
    <row r="332" spans="2:15">
      <c r="B332" s="3"/>
      <c r="C332" s="4"/>
      <c r="L332" s="5"/>
      <c r="O332" s="5"/>
    </row>
    <row r="333" spans="2:15">
      <c r="B333" s="3"/>
      <c r="C333" s="4"/>
      <c r="L333" s="5"/>
      <c r="O333" s="5"/>
    </row>
    <row r="334" spans="2:15">
      <c r="B334" s="3"/>
      <c r="C334" s="4"/>
      <c r="L334" s="5"/>
      <c r="O334" s="5"/>
    </row>
    <row r="335" spans="2:15">
      <c r="B335" s="3"/>
      <c r="C335" s="4"/>
      <c r="L335" s="5"/>
      <c r="O335" s="5"/>
    </row>
    <row r="336" spans="2:15">
      <c r="B336" s="3"/>
      <c r="C336" s="4"/>
      <c r="L336" s="5"/>
      <c r="O336" s="5"/>
    </row>
    <row r="337" spans="2:15">
      <c r="B337" s="3"/>
      <c r="C337" s="4"/>
      <c r="L337" s="5"/>
      <c r="O337" s="5"/>
    </row>
    <row r="338" spans="2:15">
      <c r="B338" s="3"/>
      <c r="C338" s="4"/>
      <c r="L338" s="5"/>
      <c r="O338" s="5"/>
    </row>
    <row r="339" spans="2:15">
      <c r="B339" s="3"/>
      <c r="C339" s="4"/>
      <c r="L339" s="5"/>
      <c r="O339" s="5"/>
    </row>
    <row r="340" spans="2:15">
      <c r="B340" s="3"/>
      <c r="C340" s="4"/>
      <c r="L340" s="5"/>
      <c r="O340" s="5"/>
    </row>
    <row r="341" spans="2:15">
      <c r="B341" s="3"/>
      <c r="C341" s="4"/>
      <c r="L341" s="5"/>
      <c r="O341" s="5"/>
    </row>
    <row r="342" spans="2:15">
      <c r="B342" s="3"/>
      <c r="C342" s="4"/>
      <c r="L342" s="5"/>
      <c r="O342" s="5"/>
    </row>
    <row r="343" spans="2:15">
      <c r="B343" s="3"/>
      <c r="C343" s="4"/>
      <c r="L343" s="5"/>
      <c r="O343" s="5"/>
    </row>
    <row r="344" spans="2:15">
      <c r="B344" s="3"/>
      <c r="C344" s="4"/>
      <c r="L344" s="5"/>
      <c r="O344" s="5"/>
    </row>
    <row r="345" spans="2:15">
      <c r="B345" s="3"/>
      <c r="C345" s="4"/>
      <c r="L345" s="5"/>
      <c r="O345" s="5"/>
    </row>
    <row r="346" spans="2:15">
      <c r="B346" s="3"/>
      <c r="C346" s="4"/>
      <c r="L346" s="5"/>
      <c r="O346" s="5"/>
    </row>
    <row r="347" spans="2:15">
      <c r="B347" s="3"/>
      <c r="C347" s="4"/>
      <c r="L347" s="5"/>
      <c r="O347" s="5"/>
    </row>
    <row r="348" spans="2:15">
      <c r="B348" s="3"/>
      <c r="C348" s="4"/>
      <c r="L348" s="5"/>
      <c r="O348" s="5"/>
    </row>
    <row r="349" spans="2:15">
      <c r="B349" s="3"/>
      <c r="C349" s="4"/>
      <c r="L349" s="5"/>
      <c r="O349" s="5"/>
    </row>
    <row r="350" spans="2:15">
      <c r="B350" s="3"/>
      <c r="C350" s="4"/>
      <c r="L350" s="5"/>
      <c r="O350" s="5"/>
    </row>
    <row r="351" spans="2:15">
      <c r="B351" s="3"/>
      <c r="C351" s="4"/>
      <c r="L351" s="5"/>
      <c r="O351" s="5"/>
    </row>
    <row r="352" spans="2:15">
      <c r="B352" s="3"/>
      <c r="C352" s="4"/>
      <c r="L352" s="5"/>
      <c r="O352" s="5"/>
    </row>
    <row r="353" spans="2:15">
      <c r="B353" s="3"/>
      <c r="C353" s="4"/>
      <c r="L353" s="5"/>
      <c r="O353" s="5"/>
    </row>
    <row r="354" spans="2:15">
      <c r="B354" s="3"/>
      <c r="C354" s="4"/>
      <c r="L354" s="5"/>
      <c r="O354" s="5"/>
    </row>
    <row r="355" spans="2:15">
      <c r="B355" s="3"/>
      <c r="C355" s="4"/>
      <c r="L355" s="5"/>
      <c r="O355" s="5"/>
    </row>
    <row r="356" spans="2:15">
      <c r="B356" s="3"/>
      <c r="C356" s="4"/>
      <c r="L356" s="5"/>
      <c r="O356" s="5"/>
    </row>
    <row r="357" spans="2:15">
      <c r="B357" s="3"/>
      <c r="C357" s="4"/>
      <c r="L357" s="5"/>
      <c r="O357" s="5"/>
    </row>
    <row r="358" spans="2:15">
      <c r="B358" s="3"/>
      <c r="C358" s="4"/>
      <c r="L358" s="5"/>
      <c r="O358" s="5"/>
    </row>
    <row r="359" spans="2:15">
      <c r="B359" s="3"/>
      <c r="C359" s="4"/>
      <c r="L359" s="5"/>
      <c r="O359" s="5"/>
    </row>
    <row r="360" spans="2:15">
      <c r="B360" s="3"/>
      <c r="C360" s="4"/>
      <c r="L360" s="5"/>
      <c r="O360" s="5"/>
    </row>
    <row r="361" spans="2:15">
      <c r="B361" s="3"/>
      <c r="C361" s="4"/>
      <c r="L361" s="5"/>
      <c r="O361" s="5"/>
    </row>
    <row r="362" spans="2:15">
      <c r="B362" s="3"/>
      <c r="C362" s="4"/>
      <c r="L362" s="5"/>
      <c r="O362" s="5"/>
    </row>
    <row r="363" spans="2:15">
      <c r="B363" s="3"/>
      <c r="C363" s="4"/>
      <c r="L363" s="5"/>
      <c r="O363" s="5"/>
    </row>
    <row r="364" spans="2:15">
      <c r="B364" s="3"/>
      <c r="C364" s="4"/>
      <c r="L364" s="5"/>
      <c r="O364" s="5"/>
    </row>
    <row r="365" spans="2:15">
      <c r="B365" s="3"/>
      <c r="C365" s="4"/>
      <c r="L365" s="5"/>
      <c r="O365" s="5"/>
    </row>
    <row r="366" spans="2:15">
      <c r="B366" s="3"/>
      <c r="C366" s="4"/>
      <c r="L366" s="5"/>
      <c r="O366" s="5"/>
    </row>
    <row r="367" spans="2:15">
      <c r="B367" s="3"/>
      <c r="C367" s="4"/>
      <c r="L367" s="5"/>
      <c r="O367" s="5"/>
    </row>
    <row r="368" spans="2:15">
      <c r="B368" s="3"/>
      <c r="C368" s="4"/>
      <c r="L368" s="5"/>
      <c r="O368" s="5"/>
    </row>
    <row r="369" spans="2:15">
      <c r="B369" s="3"/>
      <c r="C369" s="4"/>
      <c r="L369" s="5"/>
      <c r="O369" s="5"/>
    </row>
    <row r="370" spans="2:15">
      <c r="B370" s="3"/>
      <c r="C370" s="4"/>
      <c r="L370" s="5"/>
      <c r="O370" s="5"/>
    </row>
    <row r="371" spans="2:15">
      <c r="B371" s="3"/>
      <c r="C371" s="4"/>
      <c r="L371" s="5"/>
      <c r="O371" s="5"/>
    </row>
    <row r="372" spans="2:15">
      <c r="B372" s="3"/>
      <c r="C372" s="4"/>
      <c r="L372" s="5"/>
      <c r="O372" s="5"/>
    </row>
    <row r="373" spans="2:15">
      <c r="B373" s="3"/>
      <c r="C373" s="4"/>
      <c r="L373" s="5"/>
      <c r="O373" s="5"/>
    </row>
    <row r="374" spans="2:15">
      <c r="B374" s="3"/>
      <c r="C374" s="4"/>
      <c r="L374" s="5"/>
      <c r="O374" s="5"/>
    </row>
    <row r="375" spans="2:15">
      <c r="B375" s="3"/>
      <c r="C375" s="4"/>
      <c r="L375" s="5"/>
      <c r="O375" s="5"/>
    </row>
    <row r="376" spans="2:15">
      <c r="B376" s="3"/>
      <c r="C376" s="4"/>
      <c r="L376" s="5"/>
      <c r="O376" s="5"/>
    </row>
    <row r="377" spans="2:15">
      <c r="B377" s="3"/>
      <c r="C377" s="4"/>
      <c r="L377" s="5"/>
      <c r="O377" s="5"/>
    </row>
    <row r="378" spans="2:15">
      <c r="B378" s="3"/>
      <c r="C378" s="4"/>
      <c r="L378" s="5"/>
      <c r="O378" s="5"/>
    </row>
    <row r="379" spans="2:15">
      <c r="B379" s="3"/>
      <c r="C379" s="4"/>
      <c r="L379" s="5"/>
      <c r="O379" s="5"/>
    </row>
    <row r="380" spans="2:15">
      <c r="B380" s="3"/>
      <c r="C380" s="4"/>
      <c r="L380" s="5"/>
      <c r="O380" s="5"/>
    </row>
    <row r="381" spans="2:15">
      <c r="B381" s="3"/>
      <c r="C381" s="4"/>
      <c r="L381" s="5"/>
      <c r="O381" s="5"/>
    </row>
    <row r="382" spans="2:15">
      <c r="B382" s="3"/>
      <c r="C382" s="4"/>
      <c r="L382" s="5"/>
      <c r="O382" s="5"/>
    </row>
    <row r="383" spans="2:15">
      <c r="B383" s="3"/>
      <c r="C383" s="4"/>
      <c r="L383" s="5"/>
      <c r="O383" s="5"/>
    </row>
    <row r="384" spans="2:15">
      <c r="B384" s="3"/>
      <c r="C384" s="4"/>
      <c r="L384" s="5"/>
      <c r="O384" s="5"/>
    </row>
    <row r="385" spans="2:15">
      <c r="B385" s="3"/>
      <c r="C385" s="4"/>
      <c r="L385" s="5"/>
      <c r="O385" s="5"/>
    </row>
    <row r="386" spans="2:15">
      <c r="B386" s="3"/>
      <c r="C386" s="4"/>
      <c r="L386" s="5"/>
      <c r="O386" s="5"/>
    </row>
    <row r="387" spans="2:15">
      <c r="B387" s="3"/>
      <c r="C387" s="4"/>
      <c r="L387" s="5"/>
      <c r="O387" s="5"/>
    </row>
    <row r="388" spans="2:15">
      <c r="B388" s="3"/>
      <c r="C388" s="4"/>
      <c r="L388" s="5"/>
      <c r="O388" s="5"/>
    </row>
    <row r="389" spans="2:15">
      <c r="B389" s="3"/>
      <c r="C389" s="4"/>
      <c r="L389" s="5"/>
      <c r="O389" s="5"/>
    </row>
    <row r="390" spans="2:15">
      <c r="B390" s="3"/>
      <c r="C390" s="4"/>
      <c r="L390" s="5"/>
      <c r="O390" s="5"/>
    </row>
    <row r="391" spans="2:15">
      <c r="B391" s="3"/>
      <c r="C391" s="4"/>
      <c r="L391" s="5"/>
      <c r="O391" s="5"/>
    </row>
    <row r="392" spans="2:15">
      <c r="B392" s="3"/>
      <c r="C392" s="4"/>
      <c r="L392" s="5"/>
      <c r="O392" s="5"/>
    </row>
    <row r="393" spans="2:15">
      <c r="B393" s="3"/>
      <c r="C393" s="4"/>
      <c r="L393" s="5"/>
      <c r="O393" s="5"/>
    </row>
    <row r="394" spans="2:15">
      <c r="B394" s="3"/>
      <c r="C394" s="4"/>
      <c r="L394" s="5"/>
      <c r="O394" s="5"/>
    </row>
    <row r="395" spans="2:15">
      <c r="B395" s="3"/>
      <c r="C395" s="4"/>
      <c r="L395" s="5"/>
      <c r="O395" s="5"/>
    </row>
    <row r="396" spans="2:15">
      <c r="B396" s="3"/>
      <c r="C396" s="4"/>
      <c r="L396" s="5"/>
      <c r="O396" s="5"/>
    </row>
    <row r="397" spans="2:15">
      <c r="B397" s="3"/>
      <c r="C397" s="4"/>
      <c r="L397" s="5"/>
      <c r="O397" s="5"/>
    </row>
    <row r="398" spans="2:15">
      <c r="B398" s="3"/>
      <c r="C398" s="4"/>
      <c r="L398" s="5"/>
      <c r="O398" s="5"/>
    </row>
    <row r="399" spans="2:15">
      <c r="B399" s="3"/>
      <c r="C399" s="4"/>
      <c r="L399" s="5"/>
      <c r="O399" s="5"/>
    </row>
    <row r="400" spans="2:15">
      <c r="B400" s="3"/>
      <c r="C400" s="4"/>
      <c r="L400" s="5"/>
      <c r="O400" s="5"/>
    </row>
    <row r="401" spans="2:15">
      <c r="B401" s="3"/>
      <c r="C401" s="4"/>
      <c r="L401" s="5"/>
      <c r="O401" s="5"/>
    </row>
    <row r="402" spans="2:15">
      <c r="B402" s="3"/>
      <c r="C402" s="4"/>
      <c r="L402" s="5"/>
      <c r="O402" s="5"/>
    </row>
    <row r="403" spans="2:15">
      <c r="B403" s="3"/>
      <c r="C403" s="4"/>
      <c r="L403" s="5"/>
      <c r="O403" s="5"/>
    </row>
    <row r="404" spans="2:15">
      <c r="B404" s="3"/>
      <c r="C404" s="4"/>
      <c r="L404" s="5"/>
      <c r="O404" s="5"/>
    </row>
    <row r="405" spans="2:15">
      <c r="B405" s="3"/>
      <c r="C405" s="4"/>
      <c r="L405" s="5"/>
      <c r="O405" s="5"/>
    </row>
    <row r="406" spans="2:15">
      <c r="B406" s="3"/>
      <c r="C406" s="4"/>
      <c r="L406" s="5"/>
      <c r="O406" s="5"/>
    </row>
    <row r="407" spans="2:15">
      <c r="B407" s="3"/>
      <c r="C407" s="4"/>
      <c r="L407" s="5"/>
      <c r="O407" s="5"/>
    </row>
    <row r="408" spans="2:15">
      <c r="B408" s="3"/>
      <c r="C408" s="4"/>
      <c r="L408" s="5"/>
      <c r="O408" s="5"/>
    </row>
    <row r="409" spans="2:15">
      <c r="B409" s="3"/>
      <c r="C409" s="4"/>
      <c r="L409" s="5"/>
      <c r="O409" s="5"/>
    </row>
    <row r="410" spans="2:15">
      <c r="B410" s="3"/>
      <c r="C410" s="4"/>
      <c r="L410" s="5"/>
      <c r="O410" s="5"/>
    </row>
    <row r="411" spans="2:15">
      <c r="B411" s="3"/>
      <c r="C411" s="4"/>
      <c r="L411" s="5"/>
      <c r="O411" s="5"/>
    </row>
    <row r="412" spans="2:15">
      <c r="B412" s="3"/>
      <c r="C412" s="4"/>
      <c r="L412" s="5"/>
      <c r="O412" s="5"/>
    </row>
    <row r="413" spans="2:15">
      <c r="B413" s="3"/>
      <c r="C413" s="4"/>
      <c r="L413" s="5"/>
      <c r="O413" s="5"/>
    </row>
    <row r="414" spans="2:15">
      <c r="B414" s="3"/>
      <c r="C414" s="4"/>
      <c r="L414" s="5"/>
      <c r="O414" s="5"/>
    </row>
    <row r="415" spans="2:15">
      <c r="B415" s="3"/>
      <c r="C415" s="4"/>
      <c r="L415" s="5"/>
      <c r="O415" s="5"/>
    </row>
    <row r="416" spans="2:15">
      <c r="B416" s="3"/>
      <c r="C416" s="4"/>
      <c r="L416" s="5"/>
      <c r="O416" s="5"/>
    </row>
    <row r="417" spans="2:15">
      <c r="B417" s="3"/>
      <c r="C417" s="4"/>
      <c r="L417" s="5"/>
      <c r="O417" s="5"/>
    </row>
    <row r="418" spans="2:15">
      <c r="B418" s="3"/>
      <c r="C418" s="4"/>
      <c r="L418" s="5"/>
      <c r="O418" s="5"/>
    </row>
    <row r="419" spans="2:15">
      <c r="B419" s="3"/>
      <c r="C419" s="4"/>
      <c r="L419" s="5"/>
      <c r="O419" s="5"/>
    </row>
    <row r="420" spans="2:15">
      <c r="B420" s="3"/>
      <c r="C420" s="4"/>
      <c r="L420" s="5"/>
      <c r="O420" s="5"/>
    </row>
    <row r="421" spans="2:15">
      <c r="B421" s="3"/>
      <c r="C421" s="4"/>
      <c r="L421" s="5"/>
      <c r="O421" s="5"/>
    </row>
    <row r="422" spans="2:15">
      <c r="B422" s="3"/>
      <c r="C422" s="4"/>
      <c r="L422" s="5"/>
      <c r="O422" s="5"/>
    </row>
    <row r="423" spans="2:15">
      <c r="B423" s="3"/>
      <c r="C423" s="4"/>
      <c r="L423" s="5"/>
      <c r="O423" s="5"/>
    </row>
    <row r="424" spans="2:15">
      <c r="B424" s="3"/>
      <c r="C424" s="4"/>
      <c r="L424" s="5"/>
      <c r="O424" s="5"/>
    </row>
    <row r="425" spans="2:15">
      <c r="B425" s="3"/>
      <c r="C425" s="4"/>
      <c r="L425" s="5"/>
      <c r="O425" s="5"/>
    </row>
    <row r="426" spans="2:15">
      <c r="B426" s="3"/>
      <c r="C426" s="4"/>
      <c r="L426" s="5"/>
      <c r="O426" s="5"/>
    </row>
    <row r="427" spans="2:15">
      <c r="B427" s="3"/>
      <c r="C427" s="4"/>
      <c r="L427" s="5"/>
      <c r="O427" s="5"/>
    </row>
    <row r="428" spans="2:15">
      <c r="B428" s="3"/>
      <c r="C428" s="4"/>
      <c r="L428" s="5"/>
      <c r="O428" s="5"/>
    </row>
    <row r="429" spans="2:15">
      <c r="B429" s="3"/>
      <c r="C429" s="4"/>
      <c r="L429" s="5"/>
      <c r="O429" s="5"/>
    </row>
    <row r="430" spans="2:15">
      <c r="B430" s="3"/>
      <c r="C430" s="4"/>
      <c r="L430" s="5"/>
      <c r="O430" s="5"/>
    </row>
    <row r="431" spans="2:15">
      <c r="B431" s="3"/>
      <c r="C431" s="4"/>
      <c r="L431" s="5"/>
      <c r="O431" s="5"/>
    </row>
    <row r="432" spans="2:15">
      <c r="B432" s="3"/>
      <c r="C432" s="4"/>
      <c r="L432" s="5"/>
      <c r="O432" s="5"/>
    </row>
    <row r="433" spans="2:15">
      <c r="B433" s="3"/>
      <c r="C433" s="4"/>
      <c r="L433" s="5"/>
      <c r="O433" s="5"/>
    </row>
    <row r="434" spans="2:15">
      <c r="B434" s="3"/>
      <c r="C434" s="4"/>
      <c r="L434" s="5"/>
      <c r="O434" s="5"/>
    </row>
    <row r="435" spans="2:15">
      <c r="B435" s="3"/>
      <c r="C435" s="4"/>
      <c r="L435" s="5"/>
      <c r="O435" s="5"/>
    </row>
    <row r="436" spans="2:15">
      <c r="B436" s="3"/>
      <c r="C436" s="4"/>
      <c r="L436" s="5"/>
      <c r="O436" s="5"/>
    </row>
    <row r="437" spans="2:15">
      <c r="B437" s="3"/>
      <c r="C437" s="4"/>
      <c r="L437" s="5"/>
      <c r="O437" s="5"/>
    </row>
    <row r="438" spans="2:15">
      <c r="B438" s="3"/>
      <c r="C438" s="4"/>
      <c r="L438" s="5"/>
      <c r="O438" s="5"/>
    </row>
    <row r="439" spans="2:15">
      <c r="B439" s="3"/>
      <c r="C439" s="4"/>
      <c r="L439" s="5"/>
      <c r="O439" s="5"/>
    </row>
    <row r="440" spans="2:15">
      <c r="B440" s="3"/>
      <c r="C440" s="4"/>
      <c r="L440" s="5"/>
      <c r="O440" s="5"/>
    </row>
    <row r="441" spans="2:15">
      <c r="B441" s="3"/>
      <c r="C441" s="4"/>
      <c r="L441" s="5"/>
      <c r="O441" s="5"/>
    </row>
    <row r="442" spans="2:15">
      <c r="B442" s="3"/>
      <c r="C442" s="4"/>
      <c r="L442" s="5"/>
      <c r="O442" s="5"/>
    </row>
    <row r="443" spans="2:15">
      <c r="B443" s="3"/>
      <c r="C443" s="4"/>
      <c r="L443" s="5"/>
      <c r="O443" s="5"/>
    </row>
    <row r="444" spans="2:15">
      <c r="B444" s="3"/>
      <c r="C444" s="4"/>
      <c r="L444" s="5"/>
      <c r="O444" s="5"/>
    </row>
    <row r="445" spans="2:15">
      <c r="B445" s="3"/>
      <c r="C445" s="4"/>
      <c r="L445" s="5"/>
      <c r="O445" s="5"/>
    </row>
    <row r="446" spans="2:15">
      <c r="B446" s="3"/>
      <c r="C446" s="4"/>
      <c r="L446" s="5"/>
      <c r="O446" s="5"/>
    </row>
    <row r="447" spans="2:15">
      <c r="B447" s="3"/>
      <c r="C447" s="4"/>
      <c r="L447" s="5"/>
      <c r="O447" s="5"/>
    </row>
    <row r="448" spans="2:15">
      <c r="B448" s="3"/>
      <c r="C448" s="4"/>
      <c r="L448" s="5"/>
      <c r="O448" s="5"/>
    </row>
    <row r="449" spans="2:15">
      <c r="B449" s="3"/>
      <c r="C449" s="4"/>
      <c r="L449" s="5"/>
      <c r="O449" s="5"/>
    </row>
    <row r="450" spans="2:15">
      <c r="B450" s="3"/>
      <c r="C450" s="4"/>
      <c r="L450" s="5"/>
      <c r="O450" s="5"/>
    </row>
    <row r="451" spans="2:15">
      <c r="B451" s="3"/>
      <c r="C451" s="4"/>
      <c r="L451" s="5"/>
      <c r="O451" s="5"/>
    </row>
    <row r="452" spans="2:15">
      <c r="B452" s="3"/>
      <c r="C452" s="4"/>
      <c r="L452" s="5"/>
      <c r="O452" s="5"/>
    </row>
    <row r="453" spans="2:15">
      <c r="B453" s="3"/>
      <c r="C453" s="4"/>
      <c r="L453" s="5"/>
      <c r="O453" s="5"/>
    </row>
    <row r="454" spans="2:15">
      <c r="B454" s="3"/>
      <c r="C454" s="4"/>
      <c r="L454" s="5"/>
      <c r="O454" s="5"/>
    </row>
    <row r="455" spans="2:15">
      <c r="B455" s="3"/>
      <c r="C455" s="4"/>
      <c r="L455" s="5"/>
      <c r="O455" s="5"/>
    </row>
    <row r="456" spans="2:15">
      <c r="B456" s="3"/>
      <c r="C456" s="4"/>
      <c r="L456" s="5"/>
      <c r="O456" s="5"/>
    </row>
    <row r="457" spans="2:15">
      <c r="B457" s="3"/>
      <c r="C457" s="4"/>
      <c r="L457" s="5"/>
      <c r="O457" s="5"/>
    </row>
    <row r="458" spans="2:15">
      <c r="B458" s="3"/>
      <c r="C458" s="4"/>
      <c r="L458" s="5"/>
      <c r="O458" s="5"/>
    </row>
    <row r="459" spans="2:15">
      <c r="B459" s="3"/>
      <c r="C459" s="4"/>
      <c r="L459" s="5"/>
      <c r="O459" s="5"/>
    </row>
    <row r="460" spans="2:15">
      <c r="B460" s="3"/>
      <c r="C460" s="4"/>
      <c r="L460" s="5"/>
      <c r="O460" s="5"/>
    </row>
    <row r="461" spans="2:15">
      <c r="B461" s="3"/>
      <c r="C461" s="4"/>
      <c r="L461" s="5"/>
      <c r="O461" s="5"/>
    </row>
    <row r="462" spans="2:15">
      <c r="B462" s="3"/>
      <c r="C462" s="4"/>
      <c r="L462" s="5"/>
      <c r="O462" s="5"/>
    </row>
    <row r="463" spans="2:15">
      <c r="B463" s="3"/>
      <c r="C463" s="4"/>
      <c r="L463" s="5"/>
      <c r="O463" s="5"/>
    </row>
    <row r="464" spans="2:15">
      <c r="B464" s="3"/>
      <c r="C464" s="4"/>
      <c r="L464" s="5"/>
      <c r="O464" s="5"/>
    </row>
    <row r="465" spans="2:15">
      <c r="B465" s="3"/>
      <c r="C465" s="4"/>
      <c r="L465" s="5"/>
      <c r="O465" s="5"/>
    </row>
    <row r="466" spans="2:15">
      <c r="B466" s="3"/>
      <c r="C466" s="4"/>
      <c r="L466" s="5"/>
      <c r="O466" s="5"/>
    </row>
    <row r="467" spans="2:15">
      <c r="B467" s="3"/>
      <c r="C467" s="4"/>
      <c r="L467" s="5"/>
      <c r="O467" s="5"/>
    </row>
    <row r="468" spans="2:15">
      <c r="B468" s="3"/>
      <c r="C468" s="4"/>
      <c r="L468" s="5"/>
      <c r="O468" s="5"/>
    </row>
    <row r="469" spans="2:15">
      <c r="B469" s="3"/>
      <c r="C469" s="4"/>
      <c r="L469" s="5"/>
      <c r="O469" s="5"/>
    </row>
    <row r="470" spans="2:15">
      <c r="B470" s="3"/>
      <c r="C470" s="4"/>
      <c r="L470" s="5"/>
      <c r="O470" s="5"/>
    </row>
    <row r="471" spans="2:15">
      <c r="B471" s="3"/>
      <c r="C471" s="4"/>
      <c r="L471" s="5"/>
      <c r="O471" s="5"/>
    </row>
    <row r="472" spans="2:15">
      <c r="B472" s="3"/>
      <c r="C472" s="4"/>
      <c r="L472" s="5"/>
      <c r="O472" s="5"/>
    </row>
    <row r="473" spans="2:15">
      <c r="B473" s="3"/>
      <c r="C473" s="4"/>
      <c r="L473" s="5"/>
      <c r="O473" s="5"/>
    </row>
    <row r="474" spans="2:15">
      <c r="B474" s="3"/>
      <c r="C474" s="4"/>
      <c r="L474" s="5"/>
      <c r="O474" s="5"/>
    </row>
    <row r="475" spans="2:15">
      <c r="B475" s="3"/>
      <c r="C475" s="4"/>
      <c r="L475" s="5"/>
      <c r="O475" s="5"/>
    </row>
    <row r="476" spans="2:15">
      <c r="B476" s="3"/>
      <c r="C476" s="4"/>
      <c r="L476" s="5"/>
      <c r="O476" s="5"/>
    </row>
    <row r="477" spans="2:15">
      <c r="B477" s="3"/>
      <c r="C477" s="4"/>
      <c r="L477" s="5"/>
      <c r="O477" s="5"/>
    </row>
    <row r="478" spans="2:15">
      <c r="B478" s="3"/>
      <c r="C478" s="4"/>
      <c r="L478" s="5"/>
      <c r="O478" s="5"/>
    </row>
    <row r="479" spans="2:15">
      <c r="B479" s="3"/>
      <c r="C479" s="4"/>
      <c r="L479" s="5"/>
      <c r="O479" s="5"/>
    </row>
    <row r="480" spans="2:15">
      <c r="B480" s="3"/>
      <c r="C480" s="4"/>
      <c r="L480" s="5"/>
      <c r="O480" s="5"/>
    </row>
    <row r="481" spans="2:15">
      <c r="B481" s="3"/>
      <c r="C481" s="4"/>
      <c r="L481" s="5"/>
      <c r="O481" s="5"/>
    </row>
    <row r="482" spans="2:15">
      <c r="B482" s="3"/>
      <c r="C482" s="4"/>
      <c r="L482" s="5"/>
      <c r="O482" s="5"/>
    </row>
    <row r="483" spans="2:15">
      <c r="B483" s="3"/>
      <c r="C483" s="4"/>
      <c r="L483" s="5"/>
      <c r="O483" s="5"/>
    </row>
    <row r="484" spans="2:15">
      <c r="B484" s="3"/>
      <c r="C484" s="4"/>
      <c r="L484" s="5"/>
      <c r="O484" s="5"/>
    </row>
    <row r="485" spans="2:15">
      <c r="B485" s="3"/>
      <c r="C485" s="4"/>
      <c r="L485" s="5"/>
      <c r="O485" s="5"/>
    </row>
    <row r="486" spans="2:15">
      <c r="B486" s="3"/>
      <c r="C486" s="4"/>
      <c r="L486" s="5"/>
      <c r="O486" s="5"/>
    </row>
    <row r="487" spans="2:15">
      <c r="B487" s="3"/>
      <c r="C487" s="4"/>
      <c r="L487" s="5"/>
      <c r="O487" s="5"/>
    </row>
    <row r="488" spans="2:15">
      <c r="B488" s="3"/>
      <c r="C488" s="4"/>
      <c r="L488" s="5"/>
      <c r="O488" s="5"/>
    </row>
    <row r="489" spans="2:15">
      <c r="B489" s="3"/>
      <c r="C489" s="4"/>
      <c r="L489" s="5"/>
      <c r="O489" s="5"/>
    </row>
    <row r="490" spans="2:15">
      <c r="B490" s="3"/>
      <c r="C490" s="4"/>
      <c r="L490" s="5"/>
      <c r="O490" s="5"/>
    </row>
    <row r="491" spans="2:15">
      <c r="B491" s="3"/>
      <c r="C491" s="4"/>
      <c r="L491" s="5"/>
      <c r="O491" s="5"/>
    </row>
    <row r="492" spans="2:15">
      <c r="B492" s="3"/>
      <c r="C492" s="4"/>
      <c r="L492" s="5"/>
      <c r="O492" s="5"/>
    </row>
    <row r="493" spans="2:15">
      <c r="B493" s="3"/>
      <c r="C493" s="4"/>
      <c r="L493" s="5"/>
      <c r="O493" s="5"/>
    </row>
    <row r="494" spans="2:15">
      <c r="B494" s="3"/>
      <c r="C494" s="4"/>
      <c r="L494" s="5"/>
      <c r="O494" s="5"/>
    </row>
    <row r="495" spans="2:15">
      <c r="B495" s="3"/>
      <c r="C495" s="4"/>
      <c r="L495" s="5"/>
      <c r="O495" s="5"/>
    </row>
    <row r="496" spans="2:15">
      <c r="B496" s="3"/>
      <c r="C496" s="4"/>
      <c r="L496" s="5"/>
      <c r="O496" s="5"/>
    </row>
    <row r="497" spans="2:15">
      <c r="B497" s="3"/>
      <c r="C497" s="4"/>
      <c r="L497" s="5"/>
      <c r="O497" s="5"/>
    </row>
    <row r="498" spans="2:15">
      <c r="B498" s="3"/>
      <c r="C498" s="4"/>
      <c r="L498" s="5"/>
      <c r="O498" s="5"/>
    </row>
    <row r="499" spans="2:15">
      <c r="B499" s="3"/>
      <c r="C499" s="4"/>
      <c r="L499" s="5"/>
      <c r="O499" s="5"/>
    </row>
    <row r="500" spans="2:15">
      <c r="B500" s="3"/>
      <c r="C500" s="4"/>
      <c r="L500" s="5"/>
      <c r="O500" s="5"/>
    </row>
    <row r="501" spans="2:15">
      <c r="B501" s="3"/>
      <c r="C501" s="4"/>
      <c r="L501" s="5"/>
      <c r="O501" s="5"/>
    </row>
    <row r="502" spans="2:15">
      <c r="B502" s="3"/>
      <c r="C502" s="4"/>
      <c r="L502" s="5"/>
      <c r="O502" s="5"/>
    </row>
    <row r="503" spans="2:15">
      <c r="B503" s="3"/>
      <c r="C503" s="4"/>
      <c r="L503" s="5"/>
      <c r="O503" s="5"/>
    </row>
    <row r="504" spans="2:15">
      <c r="B504" s="3"/>
      <c r="C504" s="4"/>
      <c r="L504" s="5"/>
      <c r="O504" s="5"/>
    </row>
    <row r="505" spans="2:15">
      <c r="B505" s="3"/>
      <c r="C505" s="4"/>
      <c r="L505" s="5"/>
      <c r="O505" s="5"/>
    </row>
    <row r="506" spans="2:15">
      <c r="B506" s="3"/>
      <c r="C506" s="4"/>
      <c r="L506" s="5"/>
      <c r="O506" s="5"/>
    </row>
    <row r="507" spans="2:15">
      <c r="B507" s="3"/>
      <c r="C507" s="4"/>
      <c r="L507" s="5"/>
      <c r="O507" s="5"/>
    </row>
    <row r="508" spans="2:15">
      <c r="B508" s="3"/>
      <c r="C508" s="4"/>
      <c r="L508" s="5"/>
      <c r="O508" s="5"/>
    </row>
    <row r="509" spans="2:15">
      <c r="B509" s="3"/>
      <c r="C509" s="4"/>
      <c r="L509" s="5"/>
      <c r="O509" s="5"/>
    </row>
    <row r="510" spans="2:15">
      <c r="B510" s="3"/>
      <c r="C510" s="4"/>
      <c r="L510" s="5"/>
      <c r="O510" s="5"/>
    </row>
    <row r="511" spans="2:15">
      <c r="B511" s="3"/>
      <c r="C511" s="4"/>
      <c r="L511" s="5"/>
      <c r="O511" s="5"/>
    </row>
    <row r="512" spans="2:15">
      <c r="B512" s="3"/>
      <c r="C512" s="4"/>
      <c r="L512" s="5"/>
      <c r="O512" s="5"/>
    </row>
    <row r="513" spans="2:15">
      <c r="B513" s="3"/>
      <c r="C513" s="4"/>
      <c r="L513" s="5"/>
      <c r="O513" s="5"/>
    </row>
    <row r="514" spans="2:15">
      <c r="B514" s="3"/>
      <c r="C514" s="4"/>
      <c r="L514" s="5"/>
      <c r="O514" s="5"/>
    </row>
    <row r="515" spans="2:15">
      <c r="B515" s="3"/>
      <c r="C515" s="4"/>
      <c r="L515" s="5"/>
      <c r="O515" s="5"/>
    </row>
    <row r="516" spans="2:15">
      <c r="B516" s="3"/>
      <c r="C516" s="4"/>
      <c r="L516" s="5"/>
      <c r="O516" s="5"/>
    </row>
    <row r="517" spans="2:15">
      <c r="B517" s="3"/>
      <c r="C517" s="4"/>
      <c r="L517" s="5"/>
      <c r="O517" s="5"/>
    </row>
    <row r="518" spans="2:15">
      <c r="B518" s="3"/>
      <c r="C518" s="4"/>
      <c r="L518" s="5"/>
      <c r="O518" s="5"/>
    </row>
    <row r="519" spans="2:15">
      <c r="B519" s="3"/>
      <c r="C519" s="4"/>
      <c r="L519" s="5"/>
      <c r="O519" s="5"/>
    </row>
    <row r="520" spans="2:15">
      <c r="B520" s="3"/>
      <c r="C520" s="4"/>
      <c r="L520" s="5"/>
      <c r="O520" s="5"/>
    </row>
    <row r="521" spans="2:15">
      <c r="B521" s="3"/>
      <c r="C521" s="4"/>
      <c r="L521" s="5"/>
      <c r="O521" s="5"/>
    </row>
    <row r="522" spans="2:15">
      <c r="B522" s="3"/>
      <c r="C522" s="4"/>
      <c r="L522" s="5"/>
      <c r="O522" s="5"/>
    </row>
    <row r="523" spans="2:15">
      <c r="B523" s="3"/>
      <c r="C523" s="4"/>
      <c r="L523" s="5"/>
      <c r="O523" s="5"/>
    </row>
    <row r="524" spans="2:15">
      <c r="B524" s="3"/>
      <c r="C524" s="4"/>
      <c r="L524" s="5"/>
      <c r="O524" s="5"/>
    </row>
    <row r="525" spans="2:15">
      <c r="B525" s="3"/>
      <c r="C525" s="4"/>
      <c r="L525" s="5"/>
      <c r="O525" s="5"/>
    </row>
    <row r="526" spans="2:15">
      <c r="B526" s="3"/>
      <c r="C526" s="4"/>
      <c r="L526" s="5"/>
      <c r="O526" s="5"/>
    </row>
    <row r="527" spans="2:15">
      <c r="B527" s="3"/>
      <c r="C527" s="4"/>
      <c r="L527" s="5"/>
      <c r="O527" s="5"/>
    </row>
    <row r="528" spans="2:15">
      <c r="B528" s="3"/>
      <c r="C528" s="4"/>
      <c r="L528" s="5"/>
      <c r="O528" s="5"/>
    </row>
    <row r="529" spans="2:15">
      <c r="B529" s="3"/>
      <c r="C529" s="4"/>
      <c r="L529" s="5"/>
      <c r="O529" s="5"/>
    </row>
    <row r="530" spans="2:15">
      <c r="B530" s="3"/>
      <c r="C530" s="4"/>
      <c r="L530" s="5"/>
      <c r="O530" s="5"/>
    </row>
    <row r="531" spans="2:15">
      <c r="B531" s="3"/>
      <c r="C531" s="4"/>
      <c r="L531" s="5"/>
      <c r="O531" s="5"/>
    </row>
    <row r="532" spans="2:15">
      <c r="B532" s="3"/>
      <c r="C532" s="4"/>
      <c r="L532" s="5"/>
      <c r="O532" s="5"/>
    </row>
    <row r="533" spans="2:15">
      <c r="B533" s="3"/>
      <c r="C533" s="4"/>
      <c r="L533" s="5"/>
      <c r="O533" s="5"/>
    </row>
    <row r="534" spans="2:15">
      <c r="B534" s="3"/>
      <c r="C534" s="4"/>
      <c r="L534" s="5"/>
      <c r="O534" s="5"/>
    </row>
    <row r="535" spans="2:15">
      <c r="B535" s="3"/>
      <c r="C535" s="4"/>
      <c r="L535" s="5"/>
      <c r="O535" s="5"/>
    </row>
    <row r="536" spans="2:15">
      <c r="B536" s="3"/>
      <c r="C536" s="4"/>
      <c r="L536" s="5"/>
      <c r="O536" s="5"/>
    </row>
    <row r="537" spans="2:15">
      <c r="B537" s="3"/>
      <c r="C537" s="4"/>
      <c r="L537" s="5"/>
      <c r="O537" s="5"/>
    </row>
    <row r="538" spans="2:15">
      <c r="B538" s="3"/>
      <c r="C538" s="4"/>
      <c r="L538" s="5"/>
      <c r="O538" s="5"/>
    </row>
    <row r="539" spans="2:15">
      <c r="B539" s="3"/>
      <c r="C539" s="4"/>
      <c r="L539" s="5"/>
      <c r="O539" s="5"/>
    </row>
    <row r="540" spans="2:15">
      <c r="B540" s="3"/>
      <c r="C540" s="4"/>
      <c r="L540" s="5"/>
      <c r="O540" s="5"/>
    </row>
    <row r="541" spans="2:15">
      <c r="B541" s="3"/>
      <c r="C541" s="4"/>
      <c r="L541" s="5"/>
      <c r="O541" s="5"/>
    </row>
    <row r="542" spans="2:15">
      <c r="B542" s="3"/>
      <c r="C542" s="4"/>
      <c r="L542" s="5"/>
      <c r="O542" s="5"/>
    </row>
    <row r="543" spans="2:15">
      <c r="B543" s="3"/>
      <c r="C543" s="4"/>
      <c r="L543" s="5"/>
      <c r="O543" s="5"/>
    </row>
    <row r="544" spans="2:15">
      <c r="B544" s="3"/>
      <c r="C544" s="4"/>
      <c r="L544" s="5"/>
      <c r="O544" s="5"/>
    </row>
    <row r="545" spans="2:15">
      <c r="B545" s="3"/>
      <c r="C545" s="4"/>
      <c r="L545" s="5"/>
      <c r="O545" s="5"/>
    </row>
    <row r="546" spans="2:15">
      <c r="B546" s="3"/>
      <c r="C546" s="4"/>
      <c r="L546" s="5"/>
      <c r="O546" s="5"/>
    </row>
    <row r="547" spans="2:15">
      <c r="B547" s="3"/>
      <c r="C547" s="4"/>
      <c r="L547" s="5"/>
      <c r="O547" s="5"/>
    </row>
    <row r="548" spans="2:15">
      <c r="B548" s="3"/>
      <c r="C548" s="4"/>
      <c r="L548" s="5"/>
      <c r="O548" s="5"/>
    </row>
    <row r="549" spans="2:15">
      <c r="B549" s="3"/>
      <c r="C549" s="4"/>
      <c r="L549" s="5"/>
      <c r="O549" s="5"/>
    </row>
    <row r="550" spans="2:15">
      <c r="B550" s="3"/>
      <c r="C550" s="4"/>
      <c r="L550" s="5"/>
      <c r="O550" s="5"/>
    </row>
    <row r="551" spans="2:15">
      <c r="B551" s="3"/>
      <c r="C551" s="4"/>
      <c r="L551" s="5"/>
      <c r="O551" s="5"/>
    </row>
    <row r="552" spans="2:15">
      <c r="B552" s="3"/>
      <c r="C552" s="4"/>
      <c r="L552" s="5"/>
      <c r="O552" s="5"/>
    </row>
    <row r="553" spans="2:15">
      <c r="B553" s="3"/>
      <c r="C553" s="4"/>
      <c r="L553" s="5"/>
      <c r="O553" s="5"/>
    </row>
    <row r="554" spans="2:15">
      <c r="B554" s="3"/>
      <c r="C554" s="4"/>
      <c r="L554" s="5"/>
      <c r="O554" s="5"/>
    </row>
    <row r="555" spans="2:15">
      <c r="B555" s="3"/>
      <c r="C555" s="4"/>
      <c r="L555" s="5"/>
      <c r="O555" s="5"/>
    </row>
    <row r="556" spans="2:15">
      <c r="B556" s="3"/>
      <c r="C556" s="4"/>
      <c r="L556" s="5"/>
      <c r="O556" s="5"/>
    </row>
    <row r="557" spans="2:15">
      <c r="B557" s="3"/>
      <c r="C557" s="4"/>
      <c r="L557" s="5"/>
      <c r="O557" s="5"/>
    </row>
    <row r="558" spans="2:15">
      <c r="B558" s="3"/>
      <c r="C558" s="4"/>
      <c r="L558" s="5"/>
      <c r="O558" s="5"/>
    </row>
    <row r="559" spans="2:15">
      <c r="B559" s="3"/>
      <c r="C559" s="4"/>
      <c r="L559" s="5"/>
      <c r="O559" s="5"/>
    </row>
    <row r="560" spans="2:15">
      <c r="B560" s="3"/>
      <c r="C560" s="4"/>
      <c r="L560" s="5"/>
      <c r="O560" s="5"/>
    </row>
    <row r="561" spans="2:15">
      <c r="B561" s="3"/>
      <c r="C561" s="4"/>
      <c r="L561" s="5"/>
      <c r="O561" s="5"/>
    </row>
    <row r="562" spans="2:15">
      <c r="B562" s="3"/>
      <c r="C562" s="4"/>
      <c r="L562" s="5"/>
      <c r="O562" s="5"/>
    </row>
    <row r="563" spans="2:15">
      <c r="B563" s="3"/>
      <c r="C563" s="4"/>
      <c r="L563" s="5"/>
      <c r="O563" s="5"/>
    </row>
    <row r="564" spans="2:15">
      <c r="B564" s="3"/>
      <c r="C564" s="4"/>
      <c r="L564" s="5"/>
      <c r="O564" s="5"/>
    </row>
    <row r="565" spans="2:15">
      <c r="B565" s="3"/>
      <c r="C565" s="4"/>
      <c r="L565" s="5"/>
      <c r="O565" s="5"/>
    </row>
    <row r="566" spans="2:15">
      <c r="B566" s="3"/>
      <c r="C566" s="4"/>
      <c r="L566" s="5"/>
      <c r="O566" s="5"/>
    </row>
    <row r="567" spans="2:15">
      <c r="B567" s="3"/>
      <c r="C567" s="4"/>
      <c r="L567" s="5"/>
      <c r="O567" s="5"/>
    </row>
    <row r="568" spans="2:15">
      <c r="B568" s="3"/>
      <c r="C568" s="4"/>
      <c r="L568" s="5"/>
      <c r="O568" s="5"/>
    </row>
    <row r="569" spans="2:15">
      <c r="B569" s="3"/>
      <c r="C569" s="4"/>
      <c r="L569" s="5"/>
      <c r="O569" s="5"/>
    </row>
    <row r="570" spans="2:15">
      <c r="B570" s="3"/>
      <c r="C570" s="4"/>
      <c r="L570" s="5"/>
      <c r="O570" s="5"/>
    </row>
    <row r="571" spans="2:15">
      <c r="B571" s="3"/>
      <c r="C571" s="4"/>
      <c r="L571" s="5"/>
      <c r="O571" s="5"/>
    </row>
    <row r="572" spans="2:15">
      <c r="B572" s="3"/>
      <c r="C572" s="4"/>
      <c r="L572" s="5"/>
      <c r="O572" s="5"/>
    </row>
    <row r="573" spans="2:15">
      <c r="B573" s="3"/>
      <c r="C573" s="4"/>
      <c r="L573" s="5"/>
      <c r="O573" s="5"/>
    </row>
    <row r="574" spans="2:15">
      <c r="B574" s="3"/>
      <c r="C574" s="4"/>
      <c r="L574" s="5"/>
      <c r="O574" s="5"/>
    </row>
    <row r="575" spans="2:15">
      <c r="B575" s="3"/>
      <c r="C575" s="4"/>
      <c r="L575" s="5"/>
      <c r="O575" s="5"/>
    </row>
    <row r="576" spans="2:15">
      <c r="B576" s="3"/>
      <c r="C576" s="4"/>
      <c r="L576" s="5"/>
      <c r="O576" s="5"/>
    </row>
    <row r="577" spans="2:15">
      <c r="B577" s="3"/>
      <c r="C577" s="4"/>
      <c r="L577" s="5"/>
      <c r="O577" s="5"/>
    </row>
    <row r="578" spans="2:15">
      <c r="B578" s="3"/>
      <c r="C578" s="4"/>
      <c r="L578" s="5"/>
      <c r="O578" s="5"/>
    </row>
    <row r="579" spans="2:15">
      <c r="B579" s="3"/>
      <c r="C579" s="4"/>
      <c r="L579" s="5"/>
      <c r="O579" s="5"/>
    </row>
    <row r="580" spans="2:15">
      <c r="B580" s="3"/>
      <c r="C580" s="4"/>
      <c r="L580" s="5"/>
      <c r="O580" s="5"/>
    </row>
    <row r="581" spans="2:15">
      <c r="B581" s="3"/>
      <c r="C581" s="4"/>
      <c r="L581" s="5"/>
      <c r="O581" s="5"/>
    </row>
    <row r="582" spans="2:15">
      <c r="B582" s="3"/>
      <c r="C582" s="4"/>
      <c r="L582" s="5"/>
      <c r="O582" s="5"/>
    </row>
    <row r="583" spans="2:15">
      <c r="B583" s="3"/>
      <c r="C583" s="4"/>
      <c r="L583" s="5"/>
      <c r="O583" s="5"/>
    </row>
    <row r="584" spans="2:15">
      <c r="B584" s="3"/>
      <c r="C584" s="4"/>
      <c r="L584" s="5"/>
      <c r="O584" s="5"/>
    </row>
    <row r="585" spans="2:15">
      <c r="B585" s="3"/>
      <c r="C585" s="4"/>
      <c r="L585" s="5"/>
      <c r="O585" s="5"/>
    </row>
    <row r="586" spans="2:15">
      <c r="B586" s="3"/>
      <c r="C586" s="4"/>
      <c r="L586" s="5"/>
      <c r="O586" s="5"/>
    </row>
    <row r="587" spans="2:15">
      <c r="B587" s="3"/>
      <c r="C587" s="4"/>
      <c r="L587" s="5"/>
      <c r="O587" s="5"/>
    </row>
    <row r="588" spans="2:15">
      <c r="B588" s="3"/>
      <c r="C588" s="4"/>
      <c r="L588" s="5"/>
      <c r="O588" s="5"/>
    </row>
    <row r="589" spans="2:15">
      <c r="B589" s="3"/>
      <c r="C589" s="4"/>
      <c r="L589" s="5"/>
      <c r="O589" s="5"/>
    </row>
    <row r="590" spans="2:15">
      <c r="B590" s="3"/>
      <c r="C590" s="4"/>
      <c r="L590" s="5"/>
      <c r="O590" s="5"/>
    </row>
    <row r="591" spans="2:15">
      <c r="B591" s="3"/>
      <c r="C591" s="4"/>
      <c r="L591" s="5"/>
      <c r="O591" s="5"/>
    </row>
    <row r="592" spans="2:15">
      <c r="B592" s="3"/>
      <c r="C592" s="4"/>
      <c r="L592" s="5"/>
      <c r="O592" s="5"/>
    </row>
    <row r="593" spans="2:15">
      <c r="B593" s="3"/>
      <c r="C593" s="4"/>
      <c r="L593" s="5"/>
      <c r="O593" s="5"/>
    </row>
    <row r="594" spans="2:15">
      <c r="B594" s="3"/>
      <c r="C594" s="4"/>
      <c r="L594" s="5"/>
      <c r="O594" s="5"/>
    </row>
    <row r="595" spans="2:15">
      <c r="B595" s="3"/>
      <c r="C595" s="4"/>
      <c r="L595" s="5"/>
      <c r="O595" s="5"/>
    </row>
    <row r="596" spans="2:15">
      <c r="B596" s="3"/>
      <c r="C596" s="4"/>
      <c r="L596" s="5"/>
      <c r="O596" s="5"/>
    </row>
    <row r="597" spans="2:15">
      <c r="B597" s="3"/>
      <c r="C597" s="4"/>
      <c r="L597" s="5"/>
      <c r="O597" s="5"/>
    </row>
    <row r="598" spans="2:15">
      <c r="B598" s="3"/>
      <c r="C598" s="4"/>
      <c r="L598" s="5"/>
      <c r="O598" s="5"/>
    </row>
    <row r="599" spans="2:15">
      <c r="B599" s="3"/>
      <c r="C599" s="4"/>
      <c r="L599" s="5"/>
      <c r="O599" s="5"/>
    </row>
    <row r="600" spans="2:15">
      <c r="B600" s="3"/>
      <c r="C600" s="4"/>
      <c r="L600" s="5"/>
      <c r="O600" s="5"/>
    </row>
    <row r="601" spans="2:15">
      <c r="B601" s="3"/>
      <c r="C601" s="4"/>
      <c r="L601" s="5"/>
      <c r="O601" s="5"/>
    </row>
    <row r="602" spans="2:15">
      <c r="B602" s="3"/>
      <c r="C602" s="4"/>
      <c r="L602" s="5"/>
      <c r="O602" s="5"/>
    </row>
    <row r="603" spans="2:15">
      <c r="B603" s="3"/>
      <c r="C603" s="4"/>
      <c r="L603" s="5"/>
      <c r="O603" s="5"/>
    </row>
    <row r="604" spans="2:15">
      <c r="B604" s="3"/>
      <c r="C604" s="4"/>
      <c r="L604" s="5"/>
      <c r="O604" s="5"/>
    </row>
    <row r="605" spans="2:15">
      <c r="B605" s="3"/>
      <c r="C605" s="4"/>
      <c r="L605" s="5"/>
      <c r="O605" s="5"/>
    </row>
    <row r="606" spans="2:15">
      <c r="B606" s="3"/>
      <c r="C606" s="4"/>
      <c r="L606" s="5"/>
      <c r="O606" s="5"/>
    </row>
    <row r="607" spans="2:15">
      <c r="B607" s="3"/>
      <c r="C607" s="4"/>
      <c r="L607" s="5"/>
      <c r="O607" s="5"/>
    </row>
    <row r="608" spans="2:15">
      <c r="B608" s="3"/>
      <c r="C608" s="4"/>
      <c r="L608" s="5"/>
      <c r="O608" s="5"/>
    </row>
    <row r="609" spans="2:15">
      <c r="B609" s="3"/>
      <c r="C609" s="4"/>
      <c r="L609" s="5"/>
      <c r="O609" s="5"/>
    </row>
    <row r="610" spans="2:15">
      <c r="B610" s="3"/>
      <c r="C610" s="4"/>
      <c r="L610" s="5"/>
      <c r="O610" s="5"/>
    </row>
    <row r="611" spans="2:15">
      <c r="B611" s="3"/>
      <c r="C611" s="4"/>
      <c r="L611" s="5"/>
      <c r="O611" s="5"/>
    </row>
    <row r="612" spans="2:15">
      <c r="B612" s="3"/>
      <c r="C612" s="4"/>
      <c r="L612" s="5"/>
      <c r="O612" s="5"/>
    </row>
    <row r="613" spans="2:15">
      <c r="B613" s="3"/>
      <c r="C613" s="4"/>
      <c r="L613" s="5"/>
      <c r="O613" s="5"/>
    </row>
    <row r="614" spans="2:15">
      <c r="B614" s="3"/>
      <c r="C614" s="4"/>
      <c r="L614" s="5"/>
      <c r="O614" s="5"/>
    </row>
    <row r="615" spans="2:15">
      <c r="B615" s="3"/>
      <c r="C615" s="4"/>
      <c r="L615" s="5"/>
      <c r="O615" s="5"/>
    </row>
    <row r="616" spans="2:15">
      <c r="B616" s="3"/>
      <c r="C616" s="4"/>
      <c r="L616" s="5"/>
      <c r="O616" s="5"/>
    </row>
    <row r="617" spans="2:15">
      <c r="B617" s="3"/>
      <c r="C617" s="4"/>
      <c r="L617" s="5"/>
      <c r="O617" s="5"/>
    </row>
    <row r="618" spans="2:15">
      <c r="B618" s="3"/>
      <c r="C618" s="4"/>
      <c r="L618" s="5"/>
      <c r="O618" s="5"/>
    </row>
    <row r="619" spans="2:15">
      <c r="B619" s="3"/>
      <c r="C619" s="4"/>
      <c r="L619" s="5"/>
      <c r="O619" s="5"/>
    </row>
    <row r="620" spans="2:15">
      <c r="B620" s="3"/>
      <c r="C620" s="4"/>
      <c r="L620" s="5"/>
      <c r="O620" s="5"/>
    </row>
    <row r="621" spans="2:15">
      <c r="B621" s="3"/>
      <c r="C621" s="4"/>
      <c r="L621" s="5"/>
      <c r="O621" s="5"/>
    </row>
    <row r="622" spans="2:15">
      <c r="B622" s="3"/>
      <c r="C622" s="4"/>
      <c r="L622" s="5"/>
      <c r="O622" s="5"/>
    </row>
    <row r="623" spans="2:15">
      <c r="B623" s="3"/>
      <c r="C623" s="4"/>
      <c r="L623" s="5"/>
      <c r="O623" s="5"/>
    </row>
    <row r="624" spans="2:15">
      <c r="B624" s="3"/>
      <c r="C624" s="4"/>
      <c r="L624" s="5"/>
      <c r="O624" s="5"/>
    </row>
    <row r="625" spans="2:15">
      <c r="B625" s="3"/>
      <c r="C625" s="4"/>
      <c r="L625" s="5"/>
      <c r="O625" s="5"/>
    </row>
    <row r="626" spans="2:15">
      <c r="B626" s="3"/>
      <c r="C626" s="4"/>
      <c r="L626" s="5"/>
      <c r="O626" s="5"/>
    </row>
    <row r="627" spans="2:15">
      <c r="B627" s="3"/>
      <c r="C627" s="4"/>
      <c r="L627" s="5"/>
      <c r="O627" s="5"/>
    </row>
    <row r="628" spans="2:15">
      <c r="B628" s="3"/>
      <c r="C628" s="4"/>
      <c r="L628" s="5"/>
      <c r="O628" s="5"/>
    </row>
    <row r="629" spans="2:15">
      <c r="B629" s="3"/>
      <c r="C629" s="4"/>
      <c r="L629" s="5"/>
      <c r="O629" s="5"/>
    </row>
    <row r="630" spans="2:15">
      <c r="B630" s="3"/>
      <c r="C630" s="4"/>
      <c r="L630" s="5"/>
      <c r="O630" s="5"/>
    </row>
    <row r="631" spans="2:15">
      <c r="B631" s="3"/>
      <c r="C631" s="4"/>
      <c r="L631" s="5"/>
      <c r="O631" s="5"/>
    </row>
    <row r="632" spans="2:15">
      <c r="B632" s="3"/>
      <c r="C632" s="4"/>
      <c r="L632" s="5"/>
      <c r="O632" s="5"/>
    </row>
    <row r="633" spans="2:15">
      <c r="B633" s="3"/>
      <c r="C633" s="4"/>
      <c r="L633" s="5"/>
      <c r="O633" s="5"/>
    </row>
    <row r="634" spans="2:15">
      <c r="B634" s="3"/>
      <c r="C634" s="4"/>
      <c r="L634" s="5"/>
      <c r="O634" s="5"/>
    </row>
    <row r="635" spans="2:15">
      <c r="B635" s="3"/>
      <c r="C635" s="4"/>
      <c r="L635" s="5"/>
      <c r="O635" s="5"/>
    </row>
    <row r="636" spans="2:15">
      <c r="B636" s="3"/>
      <c r="C636" s="4"/>
      <c r="L636" s="5"/>
      <c r="O636" s="5"/>
    </row>
    <row r="637" spans="2:15">
      <c r="B637" s="3"/>
      <c r="C637" s="4"/>
      <c r="L637" s="5"/>
      <c r="O637" s="5"/>
    </row>
    <row r="638" spans="2:15">
      <c r="B638" s="3"/>
      <c r="C638" s="4"/>
      <c r="L638" s="5"/>
      <c r="O638" s="5"/>
    </row>
    <row r="639" spans="2:15">
      <c r="B639" s="3"/>
      <c r="C639" s="4"/>
      <c r="L639" s="5"/>
      <c r="O639" s="5"/>
    </row>
    <row r="640" spans="2:15">
      <c r="B640" s="3"/>
      <c r="C640" s="4"/>
      <c r="L640" s="5"/>
      <c r="O640" s="5"/>
    </row>
    <row r="641" spans="2:15">
      <c r="B641" s="3"/>
      <c r="C641" s="4"/>
      <c r="L641" s="5"/>
      <c r="O641" s="5"/>
    </row>
    <row r="642" spans="2:15">
      <c r="B642" s="3"/>
      <c r="C642" s="4"/>
      <c r="L642" s="5"/>
      <c r="O642" s="5"/>
    </row>
    <row r="643" spans="2:15">
      <c r="B643" s="3"/>
      <c r="C643" s="4"/>
      <c r="L643" s="5"/>
      <c r="O643" s="5"/>
    </row>
    <row r="644" spans="2:15">
      <c r="B644" s="3"/>
      <c r="C644" s="4"/>
      <c r="L644" s="5"/>
      <c r="O644" s="5"/>
    </row>
    <row r="645" spans="2:15">
      <c r="B645" s="3"/>
      <c r="C645" s="4"/>
      <c r="L645" s="5"/>
      <c r="O645" s="5"/>
    </row>
    <row r="646" spans="2:15">
      <c r="B646" s="3"/>
      <c r="C646" s="4"/>
      <c r="L646" s="5"/>
      <c r="O646" s="5"/>
    </row>
    <row r="647" spans="2:15">
      <c r="B647" s="3"/>
      <c r="C647" s="4"/>
      <c r="L647" s="5"/>
      <c r="O647" s="5"/>
    </row>
    <row r="648" spans="2:15">
      <c r="B648" s="3"/>
      <c r="C648" s="4"/>
      <c r="L648" s="5"/>
      <c r="O648" s="5"/>
    </row>
    <row r="649" spans="2:15">
      <c r="B649" s="3"/>
      <c r="C649" s="4"/>
      <c r="L649" s="5"/>
      <c r="O649" s="5"/>
    </row>
    <row r="650" spans="2:15">
      <c r="B650" s="3"/>
      <c r="C650" s="4"/>
      <c r="L650" s="5"/>
      <c r="O650" s="5"/>
    </row>
    <row r="651" spans="2:15">
      <c r="B651" s="3"/>
      <c r="C651" s="4"/>
      <c r="L651" s="5"/>
      <c r="O651" s="5"/>
    </row>
    <row r="652" spans="2:15">
      <c r="B652" s="3"/>
      <c r="C652" s="4"/>
      <c r="L652" s="5"/>
      <c r="O652" s="5"/>
    </row>
    <row r="653" spans="2:15">
      <c r="B653" s="3"/>
      <c r="C653" s="4"/>
      <c r="L653" s="5"/>
      <c r="O653" s="5"/>
    </row>
    <row r="654" spans="2:15">
      <c r="B654" s="3"/>
      <c r="C654" s="4"/>
      <c r="L654" s="5"/>
      <c r="O654" s="5"/>
    </row>
    <row r="655" spans="2:15">
      <c r="B655" s="3"/>
      <c r="C655" s="4"/>
      <c r="L655" s="5"/>
      <c r="O655" s="5"/>
    </row>
    <row r="656" spans="2:15">
      <c r="B656" s="3"/>
      <c r="C656" s="4"/>
      <c r="L656" s="5"/>
      <c r="O656" s="5"/>
    </row>
    <row r="657" spans="2:15">
      <c r="B657" s="3"/>
      <c r="C657" s="4"/>
      <c r="L657" s="5"/>
      <c r="O657" s="5"/>
    </row>
    <row r="658" spans="2:15">
      <c r="B658" s="3"/>
      <c r="C658" s="4"/>
      <c r="L658" s="5"/>
      <c r="O658" s="5"/>
    </row>
    <row r="659" spans="2:15">
      <c r="B659" s="3"/>
      <c r="C659" s="4"/>
      <c r="L659" s="5"/>
      <c r="O659" s="5"/>
    </row>
    <row r="660" spans="2:15">
      <c r="B660" s="3"/>
      <c r="C660" s="4"/>
      <c r="L660" s="5"/>
      <c r="O660" s="5"/>
    </row>
    <row r="661" spans="2:15">
      <c r="B661" s="3"/>
      <c r="C661" s="4"/>
      <c r="L661" s="5"/>
      <c r="O661" s="5"/>
    </row>
    <row r="662" spans="2:15">
      <c r="B662" s="3"/>
      <c r="C662" s="4"/>
      <c r="L662" s="5"/>
      <c r="O662" s="5"/>
    </row>
    <row r="663" spans="2:15">
      <c r="B663" s="3"/>
      <c r="C663" s="4"/>
      <c r="L663" s="5"/>
      <c r="O663" s="5"/>
    </row>
    <row r="664" spans="2:15">
      <c r="B664" s="3"/>
      <c r="C664" s="4"/>
      <c r="L664" s="5"/>
      <c r="O664" s="5"/>
    </row>
    <row r="665" spans="2:15">
      <c r="B665" s="3"/>
      <c r="C665" s="4"/>
      <c r="L665" s="5"/>
      <c r="O665" s="5"/>
    </row>
    <row r="666" spans="2:15">
      <c r="B666" s="3"/>
      <c r="C666" s="4"/>
      <c r="L666" s="5"/>
      <c r="O666" s="5"/>
    </row>
    <row r="667" spans="2:15">
      <c r="B667" s="3"/>
      <c r="C667" s="4"/>
      <c r="L667" s="5"/>
      <c r="O667" s="5"/>
    </row>
    <row r="668" spans="2:15">
      <c r="B668" s="3"/>
      <c r="C668" s="4"/>
      <c r="L668" s="5"/>
      <c r="O668" s="5"/>
    </row>
    <row r="669" spans="2:15">
      <c r="B669" s="3"/>
      <c r="C669" s="4"/>
      <c r="L669" s="5"/>
      <c r="O669" s="5"/>
    </row>
    <row r="670" spans="2:15">
      <c r="B670" s="3"/>
      <c r="C670" s="4"/>
      <c r="L670" s="5"/>
      <c r="O670" s="5"/>
    </row>
    <row r="671" spans="2:15">
      <c r="B671" s="3"/>
      <c r="C671" s="4"/>
      <c r="L671" s="5"/>
      <c r="O671" s="5"/>
    </row>
    <row r="672" spans="2:15">
      <c r="B672" s="3"/>
      <c r="C672" s="4"/>
      <c r="L672" s="5"/>
      <c r="O672" s="5"/>
    </row>
    <row r="673" spans="2:15">
      <c r="B673" s="3"/>
      <c r="C673" s="4"/>
      <c r="L673" s="5"/>
      <c r="O673" s="5"/>
    </row>
    <row r="674" spans="2:15">
      <c r="B674" s="3"/>
      <c r="C674" s="4"/>
      <c r="L674" s="5"/>
      <c r="O674" s="5"/>
    </row>
    <row r="675" spans="2:15">
      <c r="B675" s="3"/>
      <c r="C675" s="4"/>
      <c r="L675" s="5"/>
      <c r="O675" s="5"/>
    </row>
    <row r="676" spans="2:15">
      <c r="B676" s="3"/>
      <c r="C676" s="4"/>
      <c r="L676" s="5"/>
      <c r="O676" s="5"/>
    </row>
    <row r="677" spans="2:15">
      <c r="B677" s="3"/>
      <c r="C677" s="4"/>
      <c r="L677" s="5"/>
      <c r="O677" s="5"/>
    </row>
    <row r="678" spans="2:15">
      <c r="B678" s="3"/>
      <c r="C678" s="4"/>
      <c r="L678" s="5"/>
      <c r="O678" s="5"/>
    </row>
    <row r="679" spans="2:15">
      <c r="B679" s="3"/>
      <c r="C679" s="4"/>
      <c r="L679" s="5"/>
      <c r="O679" s="5"/>
    </row>
    <row r="680" spans="2:15">
      <c r="B680" s="3"/>
      <c r="C680" s="4"/>
      <c r="L680" s="5"/>
      <c r="O680" s="5"/>
    </row>
    <row r="681" spans="2:15">
      <c r="B681" s="3"/>
      <c r="C681" s="4"/>
      <c r="L681" s="5"/>
      <c r="O681" s="5"/>
    </row>
    <row r="682" spans="2:15">
      <c r="B682" s="3"/>
      <c r="C682" s="4"/>
      <c r="L682" s="5"/>
      <c r="O682" s="5"/>
    </row>
    <row r="683" spans="2:15">
      <c r="B683" s="3"/>
      <c r="C683" s="4"/>
      <c r="L683" s="5"/>
      <c r="O683" s="5"/>
    </row>
    <row r="684" spans="2:15">
      <c r="B684" s="3"/>
      <c r="C684" s="4"/>
      <c r="L684" s="5"/>
      <c r="O684" s="5"/>
    </row>
    <row r="685" spans="2:15">
      <c r="B685" s="3"/>
      <c r="C685" s="4"/>
      <c r="L685" s="5"/>
      <c r="O685" s="5"/>
    </row>
    <row r="686" spans="2:15">
      <c r="B686" s="3"/>
      <c r="C686" s="4"/>
      <c r="L686" s="5"/>
      <c r="O686" s="5"/>
    </row>
    <row r="687" spans="2:15">
      <c r="B687" s="3"/>
      <c r="C687" s="4"/>
      <c r="L687" s="5"/>
      <c r="O687" s="5"/>
    </row>
    <row r="688" spans="2:15">
      <c r="B688" s="3"/>
      <c r="C688" s="4"/>
      <c r="L688" s="5"/>
      <c r="O688" s="5"/>
    </row>
    <row r="689" spans="2:15">
      <c r="B689" s="3"/>
      <c r="C689" s="4"/>
      <c r="L689" s="5"/>
      <c r="O689" s="5"/>
    </row>
    <row r="690" spans="2:15">
      <c r="B690" s="3"/>
      <c r="C690" s="4"/>
      <c r="L690" s="5"/>
      <c r="O690" s="5"/>
    </row>
    <row r="691" spans="2:15">
      <c r="B691" s="3"/>
      <c r="C691" s="4"/>
      <c r="L691" s="5"/>
      <c r="O691" s="5"/>
    </row>
    <row r="692" spans="2:15">
      <c r="B692" s="3"/>
      <c r="C692" s="4"/>
      <c r="L692" s="5"/>
      <c r="O692" s="5"/>
    </row>
    <row r="693" spans="2:15">
      <c r="B693" s="3"/>
      <c r="C693" s="4"/>
      <c r="L693" s="5"/>
      <c r="O693" s="5"/>
    </row>
    <row r="694" spans="2:15">
      <c r="B694" s="3"/>
      <c r="C694" s="4"/>
      <c r="L694" s="5"/>
      <c r="O694" s="5"/>
    </row>
    <row r="695" spans="2:15">
      <c r="B695" s="3"/>
      <c r="C695" s="4"/>
      <c r="L695" s="5"/>
      <c r="O695" s="5"/>
    </row>
    <row r="696" spans="2:15">
      <c r="B696" s="3"/>
      <c r="C696" s="4"/>
      <c r="L696" s="5"/>
      <c r="O696" s="5"/>
    </row>
    <row r="697" spans="2:15">
      <c r="B697" s="3"/>
      <c r="C697" s="4"/>
      <c r="L697" s="5"/>
      <c r="O697" s="5"/>
    </row>
    <row r="698" spans="2:15">
      <c r="B698" s="3"/>
      <c r="C698" s="4"/>
      <c r="L698" s="5"/>
      <c r="O698" s="5"/>
    </row>
    <row r="699" spans="2:15">
      <c r="B699" s="3"/>
      <c r="C699" s="4"/>
      <c r="L699" s="5"/>
      <c r="O699" s="5"/>
    </row>
    <row r="700" spans="2:15">
      <c r="B700" s="3"/>
      <c r="C700" s="4"/>
      <c r="L700" s="5"/>
      <c r="O700" s="5"/>
    </row>
    <row r="701" spans="2:15">
      <c r="B701" s="3"/>
      <c r="C701" s="4"/>
      <c r="L701" s="5"/>
      <c r="O701" s="5"/>
    </row>
    <row r="702" spans="2:15">
      <c r="B702" s="3"/>
      <c r="C702" s="4"/>
      <c r="L702" s="5"/>
      <c r="O702" s="5"/>
    </row>
    <row r="703" spans="2:15">
      <c r="B703" s="3"/>
      <c r="C703" s="4"/>
      <c r="L703" s="5"/>
      <c r="O703" s="5"/>
    </row>
    <row r="704" spans="2:15">
      <c r="B704" s="3"/>
      <c r="C704" s="4"/>
      <c r="L704" s="5"/>
      <c r="O704" s="5"/>
    </row>
    <row r="705" spans="2:15">
      <c r="B705" s="3"/>
      <c r="C705" s="4"/>
      <c r="L705" s="5"/>
      <c r="O705" s="5"/>
    </row>
    <row r="706" spans="2:15">
      <c r="B706" s="3"/>
      <c r="C706" s="4"/>
      <c r="L706" s="5"/>
      <c r="O706" s="5"/>
    </row>
    <row r="707" spans="2:15">
      <c r="B707" s="3"/>
      <c r="C707" s="4"/>
      <c r="L707" s="5"/>
      <c r="O707" s="5"/>
    </row>
    <row r="708" spans="2:15">
      <c r="B708" s="3"/>
      <c r="C708" s="4"/>
      <c r="L708" s="5"/>
      <c r="O708" s="5"/>
    </row>
    <row r="709" spans="2:15">
      <c r="B709" s="3"/>
      <c r="C709" s="4"/>
      <c r="L709" s="5"/>
      <c r="O709" s="5"/>
    </row>
    <row r="710" spans="2:15">
      <c r="B710" s="3"/>
      <c r="C710" s="4"/>
      <c r="L710" s="5"/>
      <c r="O710" s="5"/>
    </row>
    <row r="711" spans="2:15">
      <c r="B711" s="3"/>
      <c r="C711" s="4"/>
      <c r="L711" s="5"/>
      <c r="O711" s="5"/>
    </row>
    <row r="712" spans="2:15">
      <c r="B712" s="3"/>
      <c r="C712" s="4"/>
      <c r="L712" s="5"/>
      <c r="O712" s="5"/>
    </row>
    <row r="713" spans="2:15">
      <c r="B713" s="3"/>
      <c r="C713" s="4"/>
      <c r="L713" s="5"/>
      <c r="O713" s="5"/>
    </row>
    <row r="714" spans="2:15">
      <c r="B714" s="3"/>
      <c r="C714" s="4"/>
      <c r="L714" s="5"/>
      <c r="O714" s="5"/>
    </row>
    <row r="715" spans="2:15">
      <c r="B715" s="3"/>
      <c r="C715" s="4"/>
      <c r="L715" s="5"/>
      <c r="O715" s="5"/>
    </row>
    <row r="716" spans="2:15">
      <c r="B716" s="3"/>
      <c r="C716" s="4"/>
      <c r="L716" s="5"/>
      <c r="O716" s="5"/>
    </row>
    <row r="717" spans="2:15">
      <c r="B717" s="3"/>
      <c r="C717" s="4"/>
      <c r="L717" s="5"/>
      <c r="O717" s="5"/>
    </row>
    <row r="718" spans="2:15">
      <c r="B718" s="3"/>
      <c r="C718" s="4"/>
      <c r="L718" s="5"/>
      <c r="O718" s="5"/>
    </row>
    <row r="719" spans="2:15">
      <c r="B719" s="3"/>
      <c r="C719" s="4"/>
      <c r="L719" s="5"/>
      <c r="O719" s="5"/>
    </row>
    <row r="720" spans="2:15">
      <c r="B720" s="3"/>
      <c r="C720" s="4"/>
      <c r="L720" s="5"/>
      <c r="O720" s="5"/>
    </row>
    <row r="721" spans="2:15">
      <c r="B721" s="3"/>
      <c r="C721" s="4"/>
      <c r="L721" s="5"/>
      <c r="O721" s="5"/>
    </row>
    <row r="722" spans="2:15">
      <c r="B722" s="3"/>
      <c r="C722" s="4"/>
      <c r="L722" s="5"/>
      <c r="O722" s="5"/>
    </row>
    <row r="723" spans="2:15">
      <c r="B723" s="3"/>
      <c r="C723" s="4"/>
      <c r="L723" s="5"/>
      <c r="O723" s="5"/>
    </row>
    <row r="724" spans="2:15">
      <c r="B724" s="3"/>
      <c r="C724" s="4"/>
      <c r="L724" s="5"/>
      <c r="O724" s="5"/>
    </row>
    <row r="725" spans="2:15">
      <c r="B725" s="3"/>
      <c r="C725" s="4"/>
      <c r="L725" s="5"/>
      <c r="O725" s="5"/>
    </row>
    <row r="726" spans="2:15">
      <c r="B726" s="3"/>
      <c r="C726" s="4"/>
      <c r="L726" s="5"/>
      <c r="O726" s="5"/>
    </row>
    <row r="727" spans="2:15">
      <c r="B727" s="3"/>
      <c r="C727" s="4"/>
      <c r="L727" s="5"/>
      <c r="O727" s="5"/>
    </row>
    <row r="728" spans="2:15">
      <c r="B728" s="3"/>
      <c r="C728" s="4"/>
      <c r="L728" s="5"/>
      <c r="O728" s="5"/>
    </row>
    <row r="729" spans="2:15">
      <c r="B729" s="3"/>
      <c r="C729" s="4"/>
      <c r="L729" s="5"/>
      <c r="O729" s="5"/>
    </row>
    <row r="730" spans="2:15">
      <c r="B730" s="3"/>
      <c r="C730" s="4"/>
      <c r="L730" s="5"/>
      <c r="O730" s="5"/>
    </row>
    <row r="731" spans="2:15">
      <c r="B731" s="3"/>
      <c r="C731" s="4"/>
      <c r="L731" s="5"/>
      <c r="O731" s="5"/>
    </row>
    <row r="732" spans="2:15">
      <c r="B732" s="3"/>
      <c r="C732" s="4"/>
      <c r="L732" s="5"/>
      <c r="O732" s="5"/>
    </row>
    <row r="733" spans="2:15">
      <c r="B733" s="3"/>
      <c r="C733" s="4"/>
      <c r="L733" s="5"/>
      <c r="O733" s="5"/>
    </row>
    <row r="734" spans="2:15">
      <c r="B734" s="3"/>
      <c r="C734" s="4"/>
      <c r="L734" s="5"/>
      <c r="O734" s="5"/>
    </row>
    <row r="735" spans="2:15">
      <c r="B735" s="3"/>
      <c r="C735" s="4"/>
      <c r="L735" s="5"/>
      <c r="O735" s="5"/>
    </row>
    <row r="736" spans="2:15">
      <c r="B736" s="3"/>
      <c r="C736" s="4"/>
      <c r="L736" s="5"/>
      <c r="O736" s="5"/>
    </row>
    <row r="737" spans="2:15">
      <c r="B737" s="3"/>
      <c r="C737" s="4"/>
      <c r="L737" s="5"/>
      <c r="O737" s="5"/>
    </row>
    <row r="738" spans="2:15">
      <c r="B738" s="3"/>
      <c r="C738" s="4"/>
      <c r="L738" s="5"/>
      <c r="O738" s="5"/>
    </row>
    <row r="739" spans="2:15">
      <c r="B739" s="3"/>
      <c r="C739" s="4"/>
      <c r="L739" s="5"/>
      <c r="O739" s="5"/>
    </row>
    <row r="740" spans="2:15">
      <c r="B740" s="3"/>
      <c r="C740" s="4"/>
      <c r="L740" s="5"/>
      <c r="O740" s="5"/>
    </row>
    <row r="741" spans="2:15">
      <c r="B741" s="3"/>
      <c r="C741" s="4"/>
      <c r="L741" s="5"/>
      <c r="O741" s="5"/>
    </row>
    <row r="742" spans="2:15">
      <c r="B742" s="3"/>
      <c r="C742" s="4"/>
      <c r="L742" s="5"/>
      <c r="O742" s="5"/>
    </row>
    <row r="743" spans="2:15">
      <c r="B743" s="3"/>
      <c r="C743" s="4"/>
      <c r="L743" s="5"/>
      <c r="O743" s="5"/>
    </row>
    <row r="744" spans="2:15">
      <c r="B744" s="3"/>
      <c r="C744" s="4"/>
      <c r="L744" s="5"/>
      <c r="O744" s="5"/>
    </row>
    <row r="745" spans="2:15">
      <c r="B745" s="3"/>
      <c r="C745" s="4"/>
      <c r="L745" s="5"/>
      <c r="O745" s="5"/>
    </row>
    <row r="746" spans="2:15">
      <c r="B746" s="3"/>
      <c r="C746" s="4"/>
      <c r="L746" s="5"/>
      <c r="O746" s="5"/>
    </row>
    <row r="747" spans="2:15">
      <c r="B747" s="3"/>
      <c r="C747" s="4"/>
      <c r="L747" s="5"/>
      <c r="O747" s="5"/>
    </row>
    <row r="748" spans="2:15">
      <c r="B748" s="3"/>
      <c r="C748" s="4"/>
      <c r="L748" s="5"/>
      <c r="O748" s="5"/>
    </row>
    <row r="749" spans="2:15">
      <c r="B749" s="3"/>
      <c r="C749" s="4"/>
      <c r="L749" s="5"/>
      <c r="O749" s="5"/>
    </row>
    <row r="750" spans="2:15">
      <c r="B750" s="3"/>
      <c r="C750" s="4"/>
      <c r="L750" s="5"/>
      <c r="O750" s="5"/>
    </row>
    <row r="751" spans="2:15">
      <c r="B751" s="3"/>
      <c r="C751" s="4"/>
      <c r="L751" s="5"/>
      <c r="O751" s="5"/>
    </row>
    <row r="752" spans="2:15">
      <c r="B752" s="3"/>
      <c r="C752" s="4"/>
      <c r="L752" s="5"/>
      <c r="O752" s="5"/>
    </row>
    <row r="753" spans="2:15">
      <c r="B753" s="3"/>
      <c r="C753" s="4"/>
      <c r="L753" s="5"/>
      <c r="O753" s="5"/>
    </row>
    <row r="754" spans="2:15">
      <c r="B754" s="3"/>
      <c r="C754" s="4"/>
      <c r="L754" s="5"/>
      <c r="O754" s="5"/>
    </row>
    <row r="755" spans="2:15">
      <c r="B755" s="3"/>
      <c r="C755" s="4"/>
      <c r="L755" s="5"/>
      <c r="O755" s="5"/>
    </row>
    <row r="756" spans="2:15">
      <c r="B756" s="3"/>
      <c r="C756" s="4"/>
      <c r="L756" s="5"/>
      <c r="O756" s="5"/>
    </row>
    <row r="757" spans="2:15">
      <c r="B757" s="3"/>
      <c r="C757" s="4"/>
      <c r="L757" s="5"/>
      <c r="O757" s="5"/>
    </row>
    <row r="758" spans="2:15">
      <c r="B758" s="3"/>
      <c r="C758" s="4"/>
      <c r="L758" s="5"/>
      <c r="O758" s="5"/>
    </row>
    <row r="759" spans="2:15">
      <c r="B759" s="3"/>
      <c r="C759" s="4"/>
      <c r="L759" s="5"/>
      <c r="O759" s="5"/>
    </row>
    <row r="760" spans="2:15">
      <c r="B760" s="3"/>
      <c r="C760" s="4"/>
      <c r="L760" s="5"/>
      <c r="O760" s="5"/>
    </row>
    <row r="761" spans="2:15">
      <c r="B761" s="3"/>
      <c r="C761" s="4"/>
      <c r="L761" s="5"/>
      <c r="O761" s="5"/>
    </row>
    <row r="762" spans="2:15">
      <c r="B762" s="3"/>
      <c r="C762" s="4"/>
      <c r="L762" s="5"/>
      <c r="O762" s="5"/>
    </row>
    <row r="763" spans="2:15">
      <c r="B763" s="3"/>
      <c r="C763" s="4"/>
      <c r="L763" s="5"/>
      <c r="O763" s="5"/>
    </row>
    <row r="764" spans="2:15">
      <c r="B764" s="3"/>
      <c r="C764" s="4"/>
      <c r="L764" s="5"/>
      <c r="O764" s="5"/>
    </row>
    <row r="765" spans="2:15">
      <c r="B765" s="3"/>
      <c r="C765" s="4"/>
      <c r="L765" s="5"/>
      <c r="O765" s="5"/>
    </row>
    <row r="766" spans="2:15">
      <c r="B766" s="3"/>
      <c r="C766" s="4"/>
      <c r="L766" s="5"/>
      <c r="O766" s="5"/>
    </row>
    <row r="767" spans="2:15">
      <c r="B767" s="3"/>
      <c r="C767" s="4"/>
      <c r="L767" s="5"/>
      <c r="O767" s="5"/>
    </row>
    <row r="768" spans="2:15">
      <c r="B768" s="3"/>
      <c r="C768" s="4"/>
      <c r="L768" s="5"/>
      <c r="O768" s="5"/>
    </row>
    <row r="769" spans="2:15">
      <c r="B769" s="3"/>
      <c r="C769" s="4"/>
      <c r="L769" s="5"/>
      <c r="O769" s="5"/>
    </row>
    <row r="770" spans="2:15">
      <c r="B770" s="3"/>
      <c r="C770" s="4"/>
      <c r="L770" s="5"/>
      <c r="O770" s="5"/>
    </row>
    <row r="771" spans="2:15">
      <c r="B771" s="3"/>
      <c r="C771" s="4"/>
      <c r="L771" s="5"/>
      <c r="O771" s="5"/>
    </row>
    <row r="772" spans="2:15">
      <c r="B772" s="3"/>
      <c r="C772" s="4"/>
      <c r="L772" s="5"/>
      <c r="O772" s="5"/>
    </row>
    <row r="773" spans="2:15">
      <c r="B773" s="3"/>
      <c r="C773" s="4"/>
      <c r="L773" s="5"/>
      <c r="O773" s="5"/>
    </row>
    <row r="774" spans="2:15">
      <c r="B774" s="3"/>
      <c r="C774" s="4"/>
      <c r="L774" s="5"/>
      <c r="O774" s="5"/>
    </row>
    <row r="775" spans="2:15">
      <c r="B775" s="3"/>
      <c r="C775" s="4"/>
      <c r="L775" s="5"/>
      <c r="O775" s="5"/>
    </row>
    <row r="776" spans="2:15">
      <c r="B776" s="3"/>
      <c r="C776" s="4"/>
      <c r="L776" s="5"/>
      <c r="O776" s="5"/>
    </row>
    <row r="777" spans="2:15">
      <c r="B777" s="3"/>
      <c r="C777" s="4"/>
      <c r="L777" s="5"/>
      <c r="O777" s="5"/>
    </row>
    <row r="778" spans="2:15">
      <c r="B778" s="3"/>
      <c r="C778" s="4"/>
      <c r="L778" s="5"/>
      <c r="O778" s="5"/>
    </row>
    <row r="779" spans="2:15">
      <c r="B779" s="3"/>
      <c r="C779" s="4"/>
      <c r="L779" s="5"/>
      <c r="O779" s="5"/>
    </row>
    <row r="780" spans="2:15">
      <c r="B780" s="3"/>
      <c r="C780" s="4"/>
      <c r="L780" s="5"/>
      <c r="O780" s="5"/>
    </row>
    <row r="781" spans="2:15">
      <c r="B781" s="3"/>
      <c r="C781" s="4"/>
      <c r="L781" s="5"/>
      <c r="O781" s="5"/>
    </row>
    <row r="782" spans="2:15">
      <c r="B782" s="3"/>
      <c r="C782" s="4"/>
      <c r="L782" s="5"/>
      <c r="O782" s="5"/>
    </row>
    <row r="783" spans="2:15">
      <c r="B783" s="3"/>
      <c r="C783" s="4"/>
      <c r="L783" s="5"/>
      <c r="O783" s="5"/>
    </row>
    <row r="784" spans="2:15">
      <c r="B784" s="3"/>
      <c r="C784" s="4"/>
      <c r="L784" s="5"/>
      <c r="O784" s="5"/>
    </row>
    <row r="785" spans="2:15">
      <c r="B785" s="3"/>
      <c r="C785" s="4"/>
      <c r="L785" s="5"/>
      <c r="O785" s="5"/>
    </row>
    <row r="786" spans="2:15">
      <c r="B786" s="3"/>
      <c r="C786" s="4"/>
      <c r="L786" s="5"/>
      <c r="O786" s="5"/>
    </row>
    <row r="787" spans="2:15">
      <c r="B787" s="3"/>
      <c r="C787" s="4"/>
      <c r="L787" s="5"/>
      <c r="O787" s="5"/>
    </row>
    <row r="788" spans="2:15">
      <c r="B788" s="3"/>
      <c r="C788" s="4"/>
      <c r="L788" s="5"/>
      <c r="O788" s="5"/>
    </row>
    <row r="789" spans="2:15">
      <c r="B789" s="3"/>
      <c r="C789" s="4"/>
      <c r="L789" s="5"/>
      <c r="O789" s="5"/>
    </row>
    <row r="790" spans="2:15">
      <c r="B790" s="3"/>
      <c r="C790" s="4"/>
      <c r="L790" s="5"/>
      <c r="O790" s="5"/>
    </row>
    <row r="791" spans="2:15">
      <c r="B791" s="3"/>
      <c r="C791" s="4"/>
      <c r="L791" s="5"/>
      <c r="O791" s="5"/>
    </row>
    <row r="792" spans="2:15">
      <c r="B792" s="3"/>
      <c r="C792" s="4"/>
      <c r="L792" s="5"/>
      <c r="O792" s="5"/>
    </row>
    <row r="793" spans="2:15">
      <c r="B793" s="3"/>
      <c r="C793" s="4"/>
      <c r="L793" s="5"/>
      <c r="O793" s="5"/>
    </row>
    <row r="794" spans="2:15">
      <c r="B794" s="3"/>
      <c r="C794" s="4"/>
      <c r="L794" s="5"/>
      <c r="O794" s="5"/>
    </row>
    <row r="795" spans="2:15">
      <c r="B795" s="3"/>
      <c r="C795" s="4"/>
      <c r="L795" s="5"/>
      <c r="O795" s="5"/>
    </row>
    <row r="796" spans="2:15">
      <c r="B796" s="3"/>
      <c r="C796" s="4"/>
      <c r="L796" s="5"/>
      <c r="O796" s="5"/>
    </row>
    <row r="797" spans="2:15">
      <c r="B797" s="3"/>
      <c r="C797" s="4"/>
      <c r="L797" s="5"/>
      <c r="O797" s="5"/>
    </row>
    <row r="798" spans="2:15">
      <c r="B798" s="3"/>
      <c r="C798" s="4"/>
      <c r="L798" s="5"/>
      <c r="O798" s="5"/>
    </row>
    <row r="799" spans="2:15">
      <c r="B799" s="3"/>
      <c r="C799" s="4"/>
      <c r="L799" s="5"/>
      <c r="O799" s="5"/>
    </row>
    <row r="800" spans="2:15">
      <c r="B800" s="3"/>
      <c r="C800" s="4"/>
      <c r="L800" s="5"/>
      <c r="O800" s="5"/>
    </row>
    <row r="801" spans="2:15">
      <c r="B801" s="3"/>
      <c r="C801" s="4"/>
      <c r="L801" s="5"/>
      <c r="O801" s="5"/>
    </row>
    <row r="802" spans="2:15">
      <c r="B802" s="3"/>
      <c r="C802" s="4"/>
      <c r="L802" s="5"/>
      <c r="O802" s="5"/>
    </row>
    <row r="803" spans="2:15">
      <c r="B803" s="3"/>
      <c r="C803" s="4"/>
      <c r="L803" s="5"/>
      <c r="O803" s="5"/>
    </row>
    <row r="804" spans="2:15">
      <c r="B804" s="3"/>
      <c r="C804" s="4"/>
      <c r="L804" s="5"/>
      <c r="O804" s="5"/>
    </row>
    <row r="805" spans="2:15">
      <c r="B805" s="3"/>
      <c r="C805" s="4"/>
      <c r="L805" s="5"/>
      <c r="O805" s="5"/>
    </row>
    <row r="806" spans="2:15">
      <c r="B806" s="3"/>
      <c r="C806" s="4"/>
      <c r="L806" s="5"/>
      <c r="O806" s="5"/>
    </row>
    <row r="807" spans="2:15">
      <c r="B807" s="3"/>
      <c r="C807" s="4"/>
      <c r="L807" s="5"/>
      <c r="O807" s="5"/>
    </row>
    <row r="808" spans="2:15">
      <c r="B808" s="3"/>
      <c r="C808" s="4"/>
      <c r="L808" s="5"/>
      <c r="O808" s="5"/>
    </row>
    <row r="809" spans="2:15">
      <c r="B809" s="3"/>
      <c r="C809" s="4"/>
      <c r="L809" s="5"/>
      <c r="O809" s="5"/>
    </row>
    <row r="810" spans="2:15">
      <c r="B810" s="3"/>
      <c r="C810" s="4"/>
      <c r="L810" s="5"/>
      <c r="O810" s="5"/>
    </row>
    <row r="811" spans="2:15">
      <c r="B811" s="3"/>
      <c r="C811" s="4"/>
      <c r="L811" s="5"/>
      <c r="O811" s="5"/>
    </row>
    <row r="812" spans="2:15">
      <c r="B812" s="3"/>
      <c r="C812" s="4"/>
      <c r="L812" s="5"/>
      <c r="O812" s="5"/>
    </row>
    <row r="813" spans="2:15">
      <c r="B813" s="3"/>
      <c r="C813" s="4"/>
      <c r="L813" s="5"/>
      <c r="O813" s="5"/>
    </row>
    <row r="814" spans="2:15">
      <c r="B814" s="3"/>
      <c r="C814" s="4"/>
      <c r="L814" s="5"/>
      <c r="O814" s="5"/>
    </row>
    <row r="815" spans="2:15">
      <c r="B815" s="3"/>
      <c r="C815" s="4"/>
      <c r="L815" s="5"/>
      <c r="O815" s="5"/>
    </row>
    <row r="816" spans="2:15">
      <c r="B816" s="3"/>
      <c r="C816" s="4"/>
      <c r="L816" s="5"/>
      <c r="O816" s="5"/>
    </row>
    <row r="817" spans="2:15">
      <c r="B817" s="3"/>
      <c r="C817" s="4"/>
      <c r="L817" s="5"/>
      <c r="O817" s="5"/>
    </row>
    <row r="818" spans="2:15">
      <c r="B818" s="3"/>
      <c r="C818" s="4"/>
      <c r="L818" s="5"/>
      <c r="O818" s="5"/>
    </row>
    <row r="819" spans="2:15">
      <c r="B819" s="3"/>
      <c r="C819" s="4"/>
      <c r="L819" s="5"/>
      <c r="O819" s="5"/>
    </row>
    <row r="820" spans="2:15">
      <c r="B820" s="3"/>
      <c r="C820" s="4"/>
      <c r="L820" s="5"/>
      <c r="O820" s="5"/>
    </row>
    <row r="821" spans="2:15">
      <c r="B821" s="3"/>
      <c r="C821" s="4"/>
      <c r="L821" s="5"/>
      <c r="O821" s="5"/>
    </row>
    <row r="822" spans="2:15">
      <c r="B822" s="3"/>
      <c r="C822" s="4"/>
      <c r="L822" s="5"/>
      <c r="O822" s="5"/>
    </row>
    <row r="823" spans="2:15">
      <c r="B823" s="3"/>
      <c r="C823" s="4"/>
      <c r="L823" s="5"/>
      <c r="O823" s="5"/>
    </row>
    <row r="824" spans="2:15">
      <c r="B824" s="3"/>
      <c r="C824" s="4"/>
      <c r="L824" s="5"/>
      <c r="O824" s="5"/>
    </row>
    <row r="825" spans="2:15">
      <c r="B825" s="3"/>
      <c r="C825" s="4"/>
      <c r="L825" s="5"/>
      <c r="O825" s="5"/>
    </row>
    <row r="826" spans="2:15">
      <c r="B826" s="3"/>
      <c r="C826" s="4"/>
      <c r="L826" s="5"/>
      <c r="O826" s="5"/>
    </row>
    <row r="827" spans="2:15">
      <c r="B827" s="3"/>
      <c r="C827" s="4"/>
      <c r="L827" s="5"/>
      <c r="O827" s="5"/>
    </row>
    <row r="828" spans="2:15">
      <c r="B828" s="3"/>
      <c r="C828" s="4"/>
      <c r="L828" s="5"/>
      <c r="O828" s="5"/>
    </row>
    <row r="829" spans="2:15">
      <c r="B829" s="3"/>
      <c r="C829" s="4"/>
      <c r="L829" s="5"/>
      <c r="O829" s="5"/>
    </row>
    <row r="830" spans="2:15">
      <c r="B830" s="3"/>
      <c r="C830" s="4"/>
      <c r="L830" s="5"/>
      <c r="O830" s="5"/>
    </row>
    <row r="831" spans="2:15">
      <c r="B831" s="3"/>
      <c r="C831" s="4"/>
      <c r="L831" s="5"/>
      <c r="O831" s="5"/>
    </row>
    <row r="832" spans="2:15">
      <c r="B832" s="3"/>
      <c r="C832" s="4"/>
      <c r="L832" s="5"/>
      <c r="O832" s="5"/>
    </row>
    <row r="833" spans="2:15">
      <c r="B833" s="3"/>
      <c r="C833" s="4"/>
      <c r="L833" s="5"/>
      <c r="O833" s="5"/>
    </row>
    <row r="834" spans="2:15">
      <c r="B834" s="3"/>
      <c r="C834" s="4"/>
      <c r="L834" s="5"/>
      <c r="O834" s="5"/>
    </row>
    <row r="835" spans="2:15">
      <c r="B835" s="3"/>
      <c r="C835" s="4"/>
      <c r="L835" s="5"/>
      <c r="O835" s="5"/>
    </row>
    <row r="836" spans="2:15">
      <c r="B836" s="3"/>
      <c r="C836" s="4"/>
      <c r="L836" s="5"/>
      <c r="O836" s="5"/>
    </row>
    <row r="837" spans="2:15">
      <c r="B837" s="3"/>
      <c r="C837" s="4"/>
      <c r="L837" s="5"/>
      <c r="O837" s="5"/>
    </row>
    <row r="838" spans="2:15">
      <c r="B838" s="3"/>
      <c r="C838" s="4"/>
      <c r="L838" s="5"/>
      <c r="O838" s="5"/>
    </row>
    <row r="839" spans="2:15">
      <c r="B839" s="3"/>
      <c r="C839" s="4"/>
      <c r="L839" s="5"/>
      <c r="O839" s="5"/>
    </row>
    <row r="840" spans="2:15">
      <c r="B840" s="3"/>
      <c r="C840" s="4"/>
      <c r="L840" s="5"/>
      <c r="O840" s="5"/>
    </row>
    <row r="841" spans="2:15">
      <c r="B841" s="3"/>
      <c r="C841" s="4"/>
      <c r="L841" s="5"/>
      <c r="O841" s="5"/>
    </row>
    <row r="842" spans="2:15">
      <c r="B842" s="3"/>
      <c r="C842" s="4"/>
      <c r="L842" s="5"/>
      <c r="O842" s="5"/>
    </row>
    <row r="843" spans="2:15">
      <c r="B843" s="3"/>
      <c r="C843" s="4"/>
      <c r="L843" s="5"/>
      <c r="O843" s="5"/>
    </row>
    <row r="844" spans="2:15">
      <c r="B844" s="3"/>
      <c r="C844" s="4"/>
      <c r="L844" s="5"/>
      <c r="O844" s="5"/>
    </row>
    <row r="845" spans="2:15">
      <c r="B845" s="3"/>
      <c r="C845" s="4"/>
      <c r="L845" s="5"/>
      <c r="O845" s="5"/>
    </row>
    <row r="846" spans="2:15">
      <c r="B846" s="3"/>
      <c r="C846" s="4"/>
      <c r="L846" s="5"/>
      <c r="O846" s="5"/>
    </row>
    <row r="847" spans="2:15">
      <c r="B847" s="3"/>
      <c r="C847" s="4"/>
      <c r="L847" s="5"/>
      <c r="O847" s="5"/>
    </row>
    <row r="848" spans="2:15">
      <c r="B848" s="3"/>
      <c r="C848" s="4"/>
      <c r="L848" s="5"/>
      <c r="O848" s="5"/>
    </row>
    <row r="849" spans="2:15">
      <c r="B849" s="3"/>
      <c r="C849" s="4"/>
      <c r="L849" s="5"/>
      <c r="O849" s="5"/>
    </row>
    <row r="850" spans="2:15">
      <c r="B850" s="3"/>
      <c r="C850" s="4"/>
      <c r="L850" s="5"/>
      <c r="O850" s="5"/>
    </row>
    <row r="851" spans="2:15">
      <c r="B851" s="3"/>
      <c r="C851" s="4"/>
      <c r="L851" s="5"/>
      <c r="O851" s="5"/>
    </row>
    <row r="852" spans="2:15">
      <c r="B852" s="3"/>
      <c r="C852" s="4"/>
      <c r="L852" s="5"/>
      <c r="O852" s="5"/>
    </row>
    <row r="853" spans="2:15">
      <c r="B853" s="3"/>
      <c r="C853" s="4"/>
      <c r="L853" s="5"/>
      <c r="O853" s="5"/>
    </row>
    <row r="854" spans="2:15">
      <c r="B854" s="3"/>
      <c r="C854" s="4"/>
      <c r="L854" s="5"/>
      <c r="O854" s="5"/>
    </row>
    <row r="855" spans="2:15">
      <c r="B855" s="3"/>
      <c r="C855" s="4"/>
      <c r="L855" s="5"/>
      <c r="O855" s="5"/>
    </row>
    <row r="856" spans="2:15">
      <c r="B856" s="3"/>
      <c r="C856" s="4"/>
      <c r="L856" s="5"/>
      <c r="O856" s="5"/>
    </row>
    <row r="857" spans="2:15">
      <c r="B857" s="3"/>
      <c r="C857" s="4"/>
      <c r="L857" s="5"/>
      <c r="O857" s="5"/>
    </row>
    <row r="858" spans="2:15">
      <c r="B858" s="3"/>
      <c r="C858" s="4"/>
      <c r="L858" s="5"/>
      <c r="O858" s="5"/>
    </row>
    <row r="859" spans="2:15">
      <c r="B859" s="3"/>
      <c r="C859" s="4"/>
      <c r="L859" s="5"/>
      <c r="O859" s="5"/>
    </row>
    <row r="860" spans="2:15">
      <c r="B860" s="3"/>
      <c r="C860" s="4"/>
      <c r="L860" s="5"/>
      <c r="O860" s="5"/>
    </row>
    <row r="861" spans="2:15">
      <c r="B861" s="3"/>
      <c r="C861" s="4"/>
      <c r="L861" s="5"/>
      <c r="O861" s="5"/>
    </row>
    <row r="862" spans="2:15">
      <c r="B862" s="3"/>
      <c r="C862" s="4"/>
      <c r="L862" s="5"/>
      <c r="O862" s="5"/>
    </row>
    <row r="863" spans="2:15">
      <c r="B863" s="3"/>
      <c r="C863" s="4"/>
      <c r="L863" s="5"/>
      <c r="O863" s="5"/>
    </row>
    <row r="864" spans="2:15">
      <c r="B864" s="3"/>
      <c r="C864" s="4"/>
      <c r="L864" s="5"/>
      <c r="O864" s="5"/>
    </row>
    <row r="865" spans="2:15">
      <c r="B865" s="3"/>
      <c r="C865" s="4"/>
      <c r="L865" s="5"/>
      <c r="O865" s="5"/>
    </row>
    <row r="866" spans="2:15">
      <c r="B866" s="3"/>
      <c r="C866" s="4"/>
      <c r="L866" s="5"/>
      <c r="O866" s="5"/>
    </row>
    <row r="867" spans="2:15">
      <c r="B867" s="3"/>
      <c r="C867" s="4"/>
      <c r="L867" s="5"/>
      <c r="O867" s="5"/>
    </row>
    <row r="868" spans="2:15">
      <c r="B868" s="3"/>
      <c r="C868" s="4"/>
      <c r="L868" s="5"/>
      <c r="O868" s="5"/>
    </row>
    <row r="869" spans="2:15">
      <c r="B869" s="3"/>
      <c r="C869" s="4"/>
      <c r="L869" s="5"/>
      <c r="O869" s="5"/>
    </row>
    <row r="870" spans="2:15">
      <c r="B870" s="3"/>
      <c r="C870" s="4"/>
      <c r="L870" s="5"/>
      <c r="O870" s="5"/>
    </row>
    <row r="871" spans="2:15">
      <c r="B871" s="3"/>
      <c r="C871" s="4"/>
      <c r="L871" s="5"/>
      <c r="O871" s="5"/>
    </row>
    <row r="872" spans="2:15">
      <c r="B872" s="3"/>
      <c r="C872" s="4"/>
      <c r="L872" s="5"/>
      <c r="O872" s="5"/>
    </row>
    <row r="873" spans="2:15">
      <c r="B873" s="3"/>
      <c r="C873" s="4"/>
      <c r="L873" s="5"/>
      <c r="O873" s="5"/>
    </row>
    <row r="874" spans="2:15">
      <c r="B874" s="3"/>
      <c r="C874" s="4"/>
      <c r="L874" s="5"/>
      <c r="O874" s="5"/>
    </row>
    <row r="875" spans="2:15">
      <c r="B875" s="3"/>
      <c r="C875" s="4"/>
      <c r="L875" s="5"/>
      <c r="O875" s="5"/>
    </row>
    <row r="876" spans="2:15">
      <c r="B876" s="3"/>
      <c r="C876" s="4"/>
      <c r="L876" s="5"/>
      <c r="O876" s="5"/>
    </row>
    <row r="877" spans="2:15">
      <c r="B877" s="3"/>
      <c r="C877" s="4"/>
      <c r="L877" s="5"/>
      <c r="O877" s="5"/>
    </row>
    <row r="878" spans="2:15">
      <c r="B878" s="3"/>
      <c r="C878" s="4"/>
      <c r="L878" s="5"/>
      <c r="O878" s="5"/>
    </row>
    <row r="879" spans="2:15">
      <c r="B879" s="3"/>
      <c r="C879" s="4"/>
      <c r="L879" s="5"/>
      <c r="O879" s="5"/>
    </row>
    <row r="880" spans="2:15">
      <c r="B880" s="3"/>
      <c r="C880" s="4"/>
      <c r="L880" s="5"/>
      <c r="O880" s="5"/>
    </row>
    <row r="881" spans="2:15">
      <c r="B881" s="3"/>
      <c r="C881" s="4"/>
      <c r="L881" s="5"/>
      <c r="O881" s="5"/>
    </row>
    <row r="882" spans="2:15">
      <c r="B882" s="3"/>
      <c r="C882" s="4"/>
      <c r="L882" s="5"/>
      <c r="O882" s="5"/>
    </row>
    <row r="883" spans="2:15">
      <c r="B883" s="3"/>
      <c r="C883" s="4"/>
      <c r="L883" s="5"/>
      <c r="O883" s="5"/>
    </row>
    <row r="884" spans="2:15">
      <c r="B884" s="3"/>
      <c r="C884" s="4"/>
      <c r="L884" s="5"/>
      <c r="O884" s="5"/>
    </row>
    <row r="885" spans="2:15">
      <c r="B885" s="3"/>
      <c r="C885" s="4"/>
      <c r="L885" s="5"/>
      <c r="O885" s="5"/>
    </row>
    <row r="886" spans="2:15">
      <c r="B886" s="3"/>
      <c r="C886" s="4"/>
      <c r="L886" s="5"/>
      <c r="O886" s="5"/>
    </row>
    <row r="887" spans="2:15">
      <c r="B887" s="3"/>
      <c r="C887" s="4"/>
      <c r="L887" s="5"/>
      <c r="O887" s="5"/>
    </row>
    <row r="888" spans="2:15">
      <c r="B888" s="3"/>
      <c r="C888" s="4"/>
      <c r="L888" s="5"/>
      <c r="O888" s="5"/>
    </row>
    <row r="889" spans="2:15">
      <c r="B889" s="3"/>
      <c r="C889" s="4"/>
      <c r="L889" s="5"/>
      <c r="O889" s="5"/>
    </row>
    <row r="890" spans="2:15">
      <c r="B890" s="3"/>
      <c r="C890" s="4"/>
      <c r="L890" s="5"/>
      <c r="O890" s="5"/>
    </row>
    <row r="891" spans="2:15">
      <c r="B891" s="3"/>
      <c r="C891" s="4"/>
      <c r="L891" s="5"/>
      <c r="O891" s="5"/>
    </row>
    <row r="892" spans="2:15">
      <c r="B892" s="3"/>
      <c r="C892" s="4"/>
      <c r="L892" s="5"/>
      <c r="O892" s="5"/>
    </row>
    <row r="893" spans="2:15">
      <c r="B893" s="3"/>
      <c r="C893" s="4"/>
      <c r="L893" s="5"/>
      <c r="O893" s="5"/>
    </row>
    <row r="894" spans="2:15">
      <c r="B894" s="3"/>
      <c r="C894" s="4"/>
      <c r="L894" s="5"/>
      <c r="O894" s="5"/>
    </row>
    <row r="895" spans="2:15">
      <c r="B895" s="3"/>
      <c r="C895" s="4"/>
      <c r="L895" s="5"/>
      <c r="O895" s="5"/>
    </row>
    <row r="896" spans="2:15">
      <c r="B896" s="3"/>
      <c r="C896" s="4"/>
      <c r="L896" s="5"/>
      <c r="O896" s="5"/>
    </row>
    <row r="897" spans="2:15">
      <c r="B897" s="3"/>
      <c r="C897" s="4"/>
      <c r="L897" s="5"/>
      <c r="O897" s="5"/>
    </row>
    <row r="898" spans="2:15">
      <c r="B898" s="3"/>
      <c r="C898" s="4"/>
      <c r="L898" s="5"/>
      <c r="O898" s="5"/>
    </row>
    <row r="899" spans="2:15">
      <c r="B899" s="3"/>
      <c r="C899" s="4"/>
      <c r="L899" s="5"/>
      <c r="O899" s="5"/>
    </row>
    <row r="900" spans="2:15">
      <c r="B900" s="3"/>
      <c r="C900" s="4"/>
      <c r="L900" s="5"/>
      <c r="O900" s="5"/>
    </row>
    <row r="901" spans="2:15">
      <c r="B901" s="3"/>
      <c r="C901" s="4"/>
      <c r="L901" s="5"/>
      <c r="O901" s="5"/>
    </row>
    <row r="902" spans="2:15">
      <c r="B902" s="3"/>
      <c r="C902" s="4"/>
      <c r="L902" s="5"/>
      <c r="O902" s="5"/>
    </row>
    <row r="903" spans="2:15">
      <c r="B903" s="3"/>
      <c r="C903" s="4"/>
      <c r="L903" s="5"/>
      <c r="O903" s="5"/>
    </row>
    <row r="904" spans="2:15">
      <c r="B904" s="3"/>
      <c r="C904" s="4"/>
      <c r="L904" s="5"/>
      <c r="O904" s="5"/>
    </row>
    <row r="905" spans="2:15">
      <c r="B905" s="3"/>
      <c r="C905" s="4"/>
      <c r="L905" s="5"/>
      <c r="O905" s="5"/>
    </row>
    <row r="906" spans="2:15">
      <c r="B906" s="3"/>
      <c r="C906" s="4"/>
      <c r="L906" s="5"/>
      <c r="O906" s="5"/>
    </row>
    <row r="907" spans="2:15">
      <c r="B907" s="3"/>
      <c r="C907" s="4"/>
      <c r="L907" s="5"/>
      <c r="O907" s="5"/>
    </row>
    <row r="908" spans="2:15">
      <c r="B908" s="3"/>
      <c r="C908" s="4"/>
      <c r="L908" s="5"/>
      <c r="O908" s="5"/>
    </row>
    <row r="909" spans="2:15">
      <c r="B909" s="3"/>
      <c r="C909" s="4"/>
      <c r="L909" s="5"/>
      <c r="O909" s="5"/>
    </row>
    <row r="910" spans="2:15">
      <c r="B910" s="3"/>
      <c r="C910" s="4"/>
      <c r="L910" s="5"/>
      <c r="O910" s="5"/>
    </row>
    <row r="911" spans="2:15">
      <c r="B911" s="3"/>
      <c r="C911" s="4"/>
      <c r="L911" s="5"/>
      <c r="O911" s="5"/>
    </row>
    <row r="912" spans="2:15">
      <c r="B912" s="3"/>
      <c r="C912" s="4"/>
      <c r="L912" s="5"/>
      <c r="O912" s="5"/>
    </row>
    <row r="913" spans="2:15">
      <c r="B913" s="3"/>
      <c r="C913" s="4"/>
      <c r="L913" s="5"/>
      <c r="O913" s="5"/>
    </row>
    <row r="914" spans="2:15">
      <c r="B914" s="3"/>
      <c r="C914" s="4"/>
      <c r="L914" s="5"/>
      <c r="O914" s="5"/>
    </row>
    <row r="915" spans="2:15">
      <c r="B915" s="3"/>
      <c r="C915" s="4"/>
      <c r="L915" s="5"/>
      <c r="O915" s="5"/>
    </row>
    <row r="916" spans="2:15">
      <c r="B916" s="3"/>
      <c r="C916" s="4"/>
      <c r="L916" s="5"/>
      <c r="O916" s="5"/>
    </row>
    <row r="917" spans="2:15">
      <c r="B917" s="3"/>
      <c r="C917" s="4"/>
      <c r="L917" s="5"/>
      <c r="O917" s="5"/>
    </row>
    <row r="918" spans="2:15">
      <c r="B918" s="3"/>
      <c r="C918" s="4"/>
      <c r="L918" s="5"/>
      <c r="O918" s="5"/>
    </row>
    <row r="919" spans="2:15">
      <c r="B919" s="3"/>
      <c r="C919" s="4"/>
      <c r="L919" s="5"/>
      <c r="O919" s="5"/>
    </row>
    <row r="920" spans="2:15">
      <c r="B920" s="3"/>
      <c r="C920" s="4"/>
      <c r="L920" s="5"/>
      <c r="O920" s="5"/>
    </row>
    <row r="921" spans="2:15">
      <c r="B921" s="3"/>
      <c r="C921" s="4"/>
      <c r="L921" s="5"/>
      <c r="O921" s="5"/>
    </row>
    <row r="922" spans="2:15">
      <c r="B922" s="3"/>
      <c r="C922" s="4"/>
      <c r="L922" s="5"/>
      <c r="O922" s="5"/>
    </row>
    <row r="923" spans="2:15">
      <c r="B923" s="3"/>
      <c r="C923" s="4"/>
      <c r="L923" s="5"/>
      <c r="O923" s="5"/>
    </row>
    <row r="924" spans="2:15">
      <c r="B924" s="3"/>
      <c r="C924" s="4"/>
      <c r="L924" s="5"/>
      <c r="O924" s="5"/>
    </row>
    <row r="925" spans="2:15">
      <c r="B925" s="3"/>
      <c r="C925" s="4"/>
      <c r="L925" s="5"/>
      <c r="O925" s="5"/>
    </row>
    <row r="926" spans="2:15">
      <c r="B926" s="3"/>
      <c r="C926" s="4"/>
      <c r="L926" s="5"/>
      <c r="O926" s="5"/>
    </row>
    <row r="927" spans="2:15">
      <c r="B927" s="3"/>
      <c r="C927" s="4"/>
      <c r="L927" s="5"/>
      <c r="O927" s="5"/>
    </row>
    <row r="928" spans="2:15">
      <c r="B928" s="3"/>
      <c r="C928" s="4"/>
      <c r="L928" s="5"/>
      <c r="O928" s="5"/>
    </row>
    <row r="929" spans="2:15">
      <c r="B929" s="3"/>
      <c r="C929" s="4"/>
      <c r="L929" s="5"/>
      <c r="O929" s="5"/>
    </row>
    <row r="930" spans="2:15">
      <c r="B930" s="3"/>
      <c r="C930" s="4"/>
      <c r="L930" s="5"/>
      <c r="O930" s="5"/>
    </row>
    <row r="931" spans="2:15">
      <c r="B931" s="3"/>
      <c r="C931" s="4"/>
      <c r="L931" s="5"/>
      <c r="O931" s="5"/>
    </row>
    <row r="932" spans="2:15">
      <c r="B932" s="3"/>
      <c r="C932" s="4"/>
      <c r="L932" s="5"/>
      <c r="O932" s="5"/>
    </row>
    <row r="933" spans="2:15">
      <c r="B933" s="3"/>
      <c r="C933" s="4"/>
      <c r="L933" s="5"/>
      <c r="O933" s="5"/>
    </row>
    <row r="934" spans="2:15">
      <c r="B934" s="3"/>
      <c r="C934" s="4"/>
      <c r="L934" s="5"/>
      <c r="O934" s="5"/>
    </row>
    <row r="935" spans="2:15">
      <c r="B935" s="3"/>
      <c r="C935" s="4"/>
      <c r="L935" s="5"/>
      <c r="O935" s="5"/>
    </row>
    <row r="936" spans="2:15">
      <c r="B936" s="3"/>
      <c r="C936" s="4"/>
      <c r="L936" s="5"/>
      <c r="O936" s="5"/>
    </row>
    <row r="937" spans="2:15">
      <c r="B937" s="3"/>
      <c r="C937" s="4"/>
      <c r="L937" s="5"/>
      <c r="O937" s="5"/>
    </row>
    <row r="938" spans="2:15">
      <c r="B938" s="3"/>
      <c r="C938" s="4"/>
      <c r="L938" s="5"/>
      <c r="O938" s="5"/>
    </row>
    <row r="939" spans="2:15">
      <c r="B939" s="3"/>
      <c r="C939" s="4"/>
      <c r="L939" s="5"/>
      <c r="O939" s="5"/>
    </row>
    <row r="940" spans="2:15">
      <c r="B940" s="3"/>
      <c r="C940" s="4"/>
      <c r="L940" s="5"/>
      <c r="O940" s="5"/>
    </row>
    <row r="941" spans="2:15">
      <c r="B941" s="3"/>
      <c r="C941" s="4"/>
      <c r="L941" s="5"/>
      <c r="O941" s="5"/>
    </row>
    <row r="942" spans="2:15">
      <c r="B942" s="3"/>
      <c r="C942" s="4"/>
      <c r="L942" s="5"/>
      <c r="O942" s="5"/>
    </row>
    <row r="943" spans="2:15">
      <c r="B943" s="3"/>
      <c r="C943" s="4"/>
      <c r="L943" s="5"/>
      <c r="O943" s="5"/>
    </row>
    <row r="944" spans="2:15">
      <c r="B944" s="3"/>
      <c r="C944" s="4"/>
      <c r="L944" s="5"/>
      <c r="O944" s="5"/>
    </row>
    <row r="945" spans="2:15">
      <c r="B945" s="3"/>
      <c r="C945" s="4"/>
      <c r="L945" s="5"/>
      <c r="O945" s="5"/>
    </row>
    <row r="946" spans="2:15">
      <c r="B946" s="3"/>
      <c r="C946" s="4"/>
      <c r="L946" s="5"/>
      <c r="O946" s="5"/>
    </row>
    <row r="947" spans="2:15">
      <c r="B947" s="3"/>
      <c r="C947" s="4"/>
      <c r="L947" s="5"/>
      <c r="O947" s="5"/>
    </row>
    <row r="948" spans="2:15">
      <c r="B948" s="3"/>
      <c r="C948" s="4"/>
      <c r="L948" s="5"/>
      <c r="O948" s="5"/>
    </row>
    <row r="949" spans="2:15">
      <c r="B949" s="3"/>
      <c r="C949" s="4"/>
      <c r="L949" s="5"/>
      <c r="O949" s="5"/>
    </row>
    <row r="950" spans="2:15">
      <c r="B950" s="3"/>
      <c r="C950" s="4"/>
      <c r="L950" s="5"/>
      <c r="O950" s="5"/>
    </row>
    <row r="951" spans="2:15">
      <c r="B951" s="3"/>
      <c r="C951" s="4"/>
      <c r="L951" s="5"/>
      <c r="O951" s="5"/>
    </row>
    <row r="952" spans="2:15">
      <c r="B952" s="3"/>
      <c r="C952" s="4"/>
      <c r="L952" s="5"/>
      <c r="O952" s="5"/>
    </row>
    <row r="953" spans="2:15">
      <c r="B953" s="3"/>
      <c r="C953" s="4"/>
      <c r="L953" s="5"/>
      <c r="O953" s="5"/>
    </row>
    <row r="954" spans="2:15">
      <c r="B954" s="3"/>
      <c r="C954" s="4"/>
      <c r="L954" s="5"/>
      <c r="O954" s="5"/>
    </row>
    <row r="955" spans="2:15">
      <c r="B955" s="3"/>
      <c r="C955" s="4"/>
      <c r="L955" s="5"/>
      <c r="O955" s="5"/>
    </row>
    <row r="956" spans="2:15">
      <c r="B956" s="3"/>
      <c r="C956" s="4"/>
      <c r="L956" s="5"/>
      <c r="O956" s="5"/>
    </row>
    <row r="957" spans="2:15">
      <c r="B957" s="3"/>
      <c r="C957" s="4"/>
      <c r="L957" s="5"/>
      <c r="O957" s="5"/>
    </row>
    <row r="958" spans="2:15">
      <c r="B958" s="3"/>
      <c r="C958" s="4"/>
      <c r="L958" s="5"/>
      <c r="O958" s="5"/>
    </row>
    <row r="959" spans="2:15">
      <c r="B959" s="3"/>
      <c r="C959" s="4"/>
      <c r="L959" s="5"/>
      <c r="O959" s="5"/>
    </row>
    <row r="960" spans="2:15">
      <c r="B960" s="3"/>
      <c r="C960" s="4"/>
      <c r="L960" s="5"/>
      <c r="O960" s="5"/>
    </row>
    <row r="961" spans="2:15">
      <c r="B961" s="3"/>
      <c r="C961" s="4"/>
      <c r="L961" s="5"/>
      <c r="O961" s="5"/>
    </row>
    <row r="962" spans="2:15">
      <c r="B962" s="3"/>
      <c r="C962" s="4"/>
      <c r="L962" s="5"/>
      <c r="O962" s="5"/>
    </row>
    <row r="963" spans="2:15">
      <c r="B963" s="3"/>
      <c r="C963" s="4"/>
      <c r="L963" s="5"/>
      <c r="O963" s="5"/>
    </row>
    <row r="964" spans="2:15">
      <c r="B964" s="3"/>
      <c r="C964" s="4"/>
      <c r="L964" s="5"/>
      <c r="O964" s="5"/>
    </row>
    <row r="965" spans="2:15">
      <c r="B965" s="3"/>
      <c r="C965" s="4"/>
      <c r="L965" s="5"/>
      <c r="O965" s="5"/>
    </row>
    <row r="966" spans="2:15">
      <c r="B966" s="3"/>
      <c r="C966" s="4"/>
      <c r="L966" s="5"/>
      <c r="O966" s="5"/>
    </row>
    <row r="967" spans="2:15">
      <c r="B967" s="3"/>
      <c r="C967" s="4"/>
      <c r="L967" s="5"/>
      <c r="O967" s="5"/>
    </row>
    <row r="968" spans="2:15">
      <c r="B968" s="3"/>
      <c r="C968" s="4"/>
      <c r="L968" s="5"/>
      <c r="O968" s="5"/>
    </row>
    <row r="969" spans="2:15">
      <c r="B969" s="3"/>
      <c r="C969" s="4"/>
      <c r="L969" s="5"/>
      <c r="O969" s="5"/>
    </row>
    <row r="970" spans="2:15">
      <c r="B970" s="3"/>
      <c r="C970" s="4"/>
      <c r="L970" s="5"/>
      <c r="O970" s="5"/>
    </row>
    <row r="971" spans="2:15">
      <c r="B971" s="3"/>
      <c r="C971" s="4"/>
      <c r="L971" s="5"/>
      <c r="O971" s="5"/>
    </row>
    <row r="972" spans="2:15">
      <c r="B972" s="3"/>
      <c r="C972" s="4"/>
      <c r="L972" s="5"/>
      <c r="O972" s="5"/>
    </row>
    <row r="973" spans="2:15">
      <c r="B973" s="3"/>
      <c r="C973" s="4"/>
      <c r="L973" s="5"/>
      <c r="O973" s="5"/>
    </row>
    <row r="974" spans="2:15">
      <c r="B974" s="3"/>
      <c r="C974" s="4"/>
      <c r="L974" s="5"/>
      <c r="O974" s="5"/>
    </row>
    <row r="975" spans="2:15">
      <c r="B975" s="3"/>
      <c r="C975" s="4"/>
      <c r="L975" s="5"/>
      <c r="O975" s="5"/>
    </row>
    <row r="976" spans="2:15">
      <c r="B976" s="3"/>
      <c r="C976" s="4"/>
      <c r="L976" s="5"/>
      <c r="O976" s="5"/>
    </row>
    <row r="977" spans="2:15">
      <c r="B977" s="3"/>
      <c r="C977" s="4"/>
      <c r="L977" s="5"/>
      <c r="O977" s="5"/>
    </row>
    <row r="978" spans="2:15">
      <c r="B978" s="3"/>
      <c r="C978" s="4"/>
      <c r="L978" s="5"/>
      <c r="O978" s="5"/>
    </row>
    <row r="979" spans="2:15">
      <c r="B979" s="3"/>
      <c r="C979" s="4"/>
      <c r="L979" s="5"/>
      <c r="O979" s="5"/>
    </row>
    <row r="980" spans="2:15">
      <c r="B980" s="3"/>
      <c r="C980" s="4"/>
      <c r="L980" s="5"/>
      <c r="O980" s="5"/>
    </row>
    <row r="981" spans="2:15">
      <c r="B981" s="3"/>
      <c r="C981" s="4"/>
      <c r="L981" s="5"/>
      <c r="O981" s="5"/>
    </row>
    <row r="982" spans="2:15">
      <c r="B982" s="3"/>
      <c r="C982" s="4"/>
      <c r="L982" s="5"/>
      <c r="O982" s="5"/>
    </row>
    <row r="983" spans="2:15">
      <c r="B983" s="3"/>
      <c r="C983" s="4"/>
      <c r="L983" s="5"/>
      <c r="O983" s="5"/>
    </row>
    <row r="984" spans="2:15">
      <c r="B984" s="3"/>
      <c r="C984" s="4"/>
      <c r="L984" s="5"/>
      <c r="O984" s="5"/>
    </row>
    <row r="985" spans="2:15">
      <c r="B985" s="3"/>
      <c r="C985" s="4"/>
      <c r="L985" s="5"/>
      <c r="O985" s="5"/>
    </row>
    <row r="986" spans="2:15">
      <c r="B986" s="3"/>
      <c r="C986" s="4"/>
      <c r="L986" s="5"/>
      <c r="O986" s="5"/>
    </row>
    <row r="987" spans="2:15">
      <c r="B987" s="3"/>
      <c r="C987" s="4"/>
      <c r="L987" s="5"/>
      <c r="O987" s="5"/>
    </row>
    <row r="988" spans="2:15">
      <c r="B988" s="3"/>
      <c r="C988" s="4"/>
      <c r="L988" s="5"/>
      <c r="O988" s="5"/>
    </row>
    <row r="989" spans="2:15">
      <c r="B989" s="3"/>
      <c r="C989" s="4"/>
      <c r="L989" s="5"/>
      <c r="O989" s="5"/>
    </row>
    <row r="990" spans="2:15">
      <c r="B990" s="3"/>
      <c r="C990" s="4"/>
      <c r="L990" s="5"/>
      <c r="O990" s="5"/>
    </row>
    <row r="991" spans="2:15">
      <c r="B991" s="3"/>
      <c r="C991" s="4"/>
      <c r="L991" s="5"/>
      <c r="O991" s="5"/>
    </row>
    <row r="992" spans="2:15">
      <c r="B992" s="3"/>
      <c r="C992" s="4"/>
      <c r="L992" s="5"/>
      <c r="O992" s="5"/>
    </row>
    <row r="993" spans="2:15">
      <c r="B993" s="3"/>
      <c r="C993" s="4"/>
      <c r="L993" s="5"/>
      <c r="O993" s="5"/>
    </row>
    <row r="994" spans="2:15">
      <c r="B994" s="3"/>
      <c r="C994" s="4"/>
      <c r="L994" s="5"/>
      <c r="O994" s="5"/>
    </row>
    <row r="995" spans="2:15">
      <c r="B995" s="3"/>
      <c r="C995" s="4"/>
      <c r="L995" s="5"/>
      <c r="O995" s="5"/>
    </row>
    <row r="996" spans="2:15">
      <c r="B996" s="3"/>
      <c r="C996" s="4"/>
      <c r="L996" s="5"/>
      <c r="O996" s="5"/>
    </row>
    <row r="997" spans="2:15">
      <c r="B997" s="3"/>
      <c r="C997" s="4"/>
      <c r="L997" s="5"/>
      <c r="O997" s="5"/>
    </row>
    <row r="998" spans="2:15">
      <c r="B998" s="3"/>
      <c r="C998" s="4"/>
      <c r="L998" s="5"/>
      <c r="O998" s="5"/>
    </row>
    <row r="999" spans="2:15">
      <c r="B999" s="3"/>
      <c r="C999" s="4"/>
      <c r="L999" s="5"/>
      <c r="O999" s="5"/>
    </row>
    <row r="1000" spans="2:15">
      <c r="B1000" s="3"/>
      <c r="C1000" s="4"/>
      <c r="L1000" s="5"/>
      <c r="O1000" s="5"/>
    </row>
    <row r="1001" spans="2:15">
      <c r="B1001" s="3"/>
      <c r="C1001" s="4"/>
      <c r="L1001" s="5"/>
      <c r="O1001" s="5"/>
    </row>
    <row r="1002" spans="2:15">
      <c r="B1002" s="3"/>
      <c r="C1002" s="4"/>
      <c r="L1002" s="5"/>
      <c r="O1002" s="5"/>
    </row>
    <row r="1003" spans="2:15">
      <c r="B1003" s="3"/>
      <c r="C1003" s="4"/>
      <c r="L1003" s="5"/>
      <c r="O1003" s="5"/>
    </row>
    <row r="1004" spans="2:15">
      <c r="B1004" s="3"/>
      <c r="C1004" s="4"/>
      <c r="L1004" s="5"/>
      <c r="O1004" s="5"/>
    </row>
    <row r="1005" spans="2:15">
      <c r="B1005" s="3"/>
      <c r="C1005" s="4"/>
      <c r="L1005" s="5"/>
      <c r="O1005" s="5"/>
    </row>
    <row r="1006" spans="2:15">
      <c r="B1006" s="3"/>
      <c r="C1006" s="4"/>
      <c r="L1006" s="5"/>
      <c r="O1006" s="5"/>
    </row>
    <row r="1007" spans="2:15">
      <c r="B1007" s="3"/>
      <c r="C1007" s="4"/>
      <c r="L1007" s="5"/>
      <c r="O1007" s="5"/>
    </row>
    <row r="1008" spans="2:15">
      <c r="B1008" s="3"/>
      <c r="C1008" s="4"/>
      <c r="L1008" s="5"/>
      <c r="O1008" s="5"/>
    </row>
    <row r="1009" spans="2:15">
      <c r="B1009" s="3"/>
      <c r="C1009" s="4"/>
      <c r="L1009" s="5"/>
      <c r="O1009" s="5"/>
    </row>
    <row r="1010" spans="2:15">
      <c r="B1010" s="3"/>
      <c r="C1010" s="4"/>
      <c r="L1010" s="5"/>
      <c r="O1010" s="5"/>
    </row>
    <row r="1011" spans="2:15">
      <c r="B1011" s="3"/>
      <c r="C1011" s="4"/>
      <c r="L1011" s="5"/>
      <c r="O1011" s="5"/>
    </row>
    <row r="1012" spans="2:15">
      <c r="B1012" s="3"/>
      <c r="C1012" s="4"/>
      <c r="L1012" s="5"/>
      <c r="O1012" s="5"/>
    </row>
    <row r="1013" spans="2:15">
      <c r="B1013" s="3"/>
      <c r="C1013" s="4"/>
      <c r="L1013" s="5"/>
      <c r="O1013" s="5"/>
    </row>
    <row r="1014" spans="2:15">
      <c r="B1014" s="3"/>
      <c r="C1014" s="4"/>
      <c r="L1014" s="5"/>
      <c r="O1014" s="5"/>
    </row>
    <row r="1015" spans="2:15">
      <c r="B1015" s="3"/>
      <c r="C1015" s="4"/>
      <c r="L1015" s="5"/>
      <c r="O1015" s="5"/>
    </row>
    <row r="1016" spans="2:15">
      <c r="B1016" s="3"/>
      <c r="C1016" s="4"/>
      <c r="L1016" s="5"/>
      <c r="O1016" s="5"/>
    </row>
    <row r="1017" spans="2:15">
      <c r="B1017" s="3"/>
      <c r="C1017" s="4"/>
      <c r="L1017" s="5"/>
      <c r="O1017" s="5"/>
    </row>
    <row r="1018" spans="2:15">
      <c r="B1018" s="3"/>
      <c r="C1018" s="4"/>
      <c r="L1018" s="5"/>
      <c r="O1018" s="5"/>
    </row>
    <row r="1019" spans="2:15">
      <c r="B1019" s="3"/>
      <c r="C1019" s="4"/>
      <c r="L1019" s="5"/>
      <c r="O1019" s="5"/>
    </row>
    <row r="1020" spans="2:15">
      <c r="B1020" s="3"/>
      <c r="C1020" s="4"/>
      <c r="L1020" s="5"/>
      <c r="O1020" s="5"/>
    </row>
    <row r="1021" spans="2:15">
      <c r="B1021" s="3"/>
      <c r="C1021" s="4"/>
      <c r="L1021" s="5"/>
      <c r="O1021" s="5"/>
    </row>
    <row r="1022" spans="2:15">
      <c r="B1022" s="3"/>
      <c r="C1022" s="4"/>
      <c r="L1022" s="5"/>
      <c r="O1022" s="5"/>
    </row>
    <row r="1023" spans="2:15">
      <c r="B1023" s="3"/>
      <c r="C1023" s="4"/>
      <c r="L1023" s="5"/>
      <c r="O1023" s="5"/>
    </row>
    <row r="1024" spans="2:15">
      <c r="B1024" s="3"/>
      <c r="C1024" s="4"/>
      <c r="L1024" s="5"/>
      <c r="O1024" s="5"/>
    </row>
    <row r="1025" spans="2:15">
      <c r="B1025" s="3"/>
      <c r="C1025" s="4"/>
      <c r="L1025" s="5"/>
      <c r="O1025" s="5"/>
    </row>
    <row r="1026" spans="2:15">
      <c r="B1026" s="3"/>
      <c r="C1026" s="4"/>
      <c r="L1026" s="5"/>
      <c r="O1026" s="5"/>
    </row>
    <row r="1027" spans="2:15">
      <c r="B1027" s="3"/>
      <c r="C1027" s="4"/>
      <c r="L1027" s="5"/>
      <c r="O1027" s="5"/>
    </row>
    <row r="1028" spans="2:15">
      <c r="B1028" s="3"/>
      <c r="C1028" s="4"/>
      <c r="L1028" s="5"/>
      <c r="O1028" s="5"/>
    </row>
    <row r="1029" spans="2:15">
      <c r="B1029" s="3"/>
      <c r="C1029" s="4"/>
      <c r="L1029" s="5"/>
      <c r="O1029" s="5"/>
    </row>
    <row r="1030" spans="2:15">
      <c r="B1030" s="3"/>
      <c r="C1030" s="4"/>
      <c r="L1030" s="5"/>
      <c r="O1030" s="5"/>
    </row>
    <row r="1031" spans="2:15">
      <c r="B1031" s="3"/>
      <c r="C1031" s="4"/>
      <c r="L1031" s="5"/>
      <c r="O1031" s="5"/>
    </row>
    <row r="1032" spans="2:15">
      <c r="B1032" s="3"/>
      <c r="C1032" s="4"/>
      <c r="L1032" s="5"/>
      <c r="O1032" s="5"/>
    </row>
    <row r="1033" spans="2:15">
      <c r="B1033" s="3"/>
      <c r="C1033" s="4"/>
      <c r="L1033" s="5"/>
      <c r="O1033" s="5"/>
    </row>
    <row r="1034" spans="2:15">
      <c r="B1034" s="3"/>
      <c r="C1034" s="4"/>
      <c r="L1034" s="5"/>
      <c r="O1034" s="5"/>
    </row>
    <row r="1035" spans="2:15">
      <c r="B1035" s="3"/>
      <c r="C1035" s="4"/>
      <c r="L1035" s="5"/>
      <c r="O1035" s="5"/>
    </row>
    <row r="1036" spans="2:15">
      <c r="B1036" s="3"/>
      <c r="C1036" s="4"/>
      <c r="L1036" s="5"/>
      <c r="O1036" s="5"/>
    </row>
    <row r="1037" spans="2:15">
      <c r="B1037" s="3"/>
      <c r="C1037" s="4"/>
      <c r="L1037" s="5"/>
      <c r="O1037" s="5"/>
    </row>
    <row r="1038" spans="2:15">
      <c r="B1038" s="3"/>
      <c r="C1038" s="4"/>
      <c r="L1038" s="5"/>
      <c r="O1038" s="5"/>
    </row>
    <row r="1039" spans="2:15">
      <c r="B1039" s="3"/>
      <c r="C1039" s="4"/>
      <c r="L1039" s="5"/>
      <c r="O1039" s="5"/>
    </row>
    <row r="1040" spans="2:15">
      <c r="B1040" s="3"/>
      <c r="C1040" s="4"/>
      <c r="L1040" s="5"/>
      <c r="O1040" s="5"/>
    </row>
    <row r="1041" spans="2:15">
      <c r="B1041" s="3"/>
      <c r="C1041" s="4"/>
      <c r="L1041" s="5"/>
      <c r="O1041" s="5"/>
    </row>
    <row r="1042" spans="2:15">
      <c r="B1042" s="3"/>
      <c r="C1042" s="4"/>
      <c r="L1042" s="5"/>
      <c r="O1042" s="5"/>
    </row>
    <row r="1043" spans="2:15">
      <c r="B1043" s="3"/>
      <c r="C1043" s="4"/>
      <c r="L1043" s="5"/>
      <c r="O1043" s="5"/>
    </row>
    <row r="1044" spans="2:15">
      <c r="B1044" s="3"/>
      <c r="C1044" s="4"/>
      <c r="L1044" s="5"/>
      <c r="O1044" s="5"/>
    </row>
    <row r="1045" spans="2:15">
      <c r="B1045" s="3"/>
      <c r="C1045" s="4"/>
      <c r="L1045" s="5"/>
      <c r="O1045" s="5"/>
    </row>
    <row r="1046" spans="2:15">
      <c r="B1046" s="3"/>
      <c r="C1046" s="4"/>
      <c r="L1046" s="5"/>
      <c r="O1046" s="5"/>
    </row>
    <row r="1047" spans="2:15">
      <c r="B1047" s="3"/>
      <c r="C1047" s="4"/>
      <c r="L1047" s="5"/>
      <c r="O1047" s="5"/>
    </row>
    <row r="1048" spans="2:15">
      <c r="B1048" s="3"/>
      <c r="C1048" s="4"/>
      <c r="L1048" s="5"/>
      <c r="O1048" s="5"/>
    </row>
    <row r="1049" spans="2:15">
      <c r="B1049" s="3"/>
      <c r="C1049" s="4"/>
      <c r="L1049" s="5"/>
      <c r="O1049" s="5"/>
    </row>
    <row r="1050" spans="2:15">
      <c r="B1050" s="3"/>
      <c r="C1050" s="4"/>
      <c r="L1050" s="5"/>
      <c r="O1050" s="5"/>
    </row>
    <row r="1051" spans="2:15">
      <c r="B1051" s="3"/>
      <c r="C1051" s="4"/>
      <c r="L1051" s="5"/>
      <c r="O1051" s="5"/>
    </row>
    <row r="1052" spans="2:15">
      <c r="B1052" s="3"/>
      <c r="C1052" s="4"/>
      <c r="L1052" s="5"/>
      <c r="O1052" s="5"/>
    </row>
    <row r="1053" spans="2:15">
      <c r="B1053" s="3"/>
      <c r="C1053" s="4"/>
      <c r="L1053" s="5"/>
      <c r="O1053" s="5"/>
    </row>
    <row r="1054" spans="2:15">
      <c r="B1054" s="3"/>
      <c r="C1054" s="4"/>
      <c r="L1054" s="5"/>
      <c r="O1054" s="5"/>
    </row>
    <row r="1055" spans="2:15">
      <c r="B1055" s="3"/>
      <c r="C1055" s="4"/>
      <c r="L1055" s="5"/>
      <c r="O1055" s="5"/>
    </row>
    <row r="1056" spans="2:15">
      <c r="B1056" s="3"/>
      <c r="C1056" s="4"/>
      <c r="L1056" s="5"/>
      <c r="O1056" s="5"/>
    </row>
    <row r="1057" spans="2:15">
      <c r="B1057" s="3"/>
      <c r="C1057" s="4"/>
      <c r="L1057" s="5"/>
      <c r="O1057" s="5"/>
    </row>
    <row r="1058" spans="2:15">
      <c r="B1058" s="3"/>
      <c r="C1058" s="4"/>
      <c r="L1058" s="5"/>
      <c r="O1058" s="5"/>
    </row>
    <row r="1059" spans="2:15">
      <c r="B1059" s="3"/>
      <c r="C1059" s="4"/>
      <c r="L1059" s="5"/>
      <c r="O1059" s="5"/>
    </row>
    <row r="1060" spans="2:15">
      <c r="B1060" s="3"/>
      <c r="C1060" s="4"/>
      <c r="L1060" s="5"/>
      <c r="O1060" s="5"/>
    </row>
    <row r="1061" spans="2:15">
      <c r="B1061" s="3"/>
      <c r="C1061" s="4"/>
      <c r="L1061" s="5"/>
      <c r="O1061" s="5"/>
    </row>
    <row r="1062" spans="2:15">
      <c r="B1062" s="3"/>
      <c r="C1062" s="4"/>
      <c r="L1062" s="5"/>
      <c r="O1062" s="5"/>
    </row>
    <row r="1063" spans="2:15">
      <c r="B1063" s="3"/>
      <c r="C1063" s="4"/>
      <c r="L1063" s="5"/>
      <c r="O1063" s="5"/>
    </row>
    <row r="1064" spans="2:15">
      <c r="B1064" s="3"/>
      <c r="C1064" s="4"/>
      <c r="L1064" s="5"/>
      <c r="O1064" s="5"/>
    </row>
    <row r="1065" spans="2:15">
      <c r="B1065" s="3"/>
      <c r="C1065" s="4"/>
      <c r="L1065" s="5"/>
      <c r="O1065" s="5"/>
    </row>
    <row r="1066" spans="2:15">
      <c r="B1066" s="3"/>
      <c r="C1066" s="4"/>
      <c r="L1066" s="5"/>
      <c r="O1066" s="5"/>
    </row>
    <row r="1067" spans="2:15">
      <c r="B1067" s="3"/>
      <c r="C1067" s="4"/>
      <c r="L1067" s="5"/>
      <c r="O1067" s="5"/>
    </row>
    <row r="1068" spans="2:15">
      <c r="B1068" s="3"/>
      <c r="C1068" s="4"/>
      <c r="L1068" s="5"/>
      <c r="O1068" s="5"/>
    </row>
    <row r="1069" spans="2:15">
      <c r="B1069" s="3"/>
      <c r="C1069" s="4"/>
      <c r="L1069" s="5"/>
      <c r="O1069" s="5"/>
    </row>
    <row r="1070" spans="2:15">
      <c r="B1070" s="3"/>
      <c r="C1070" s="4"/>
      <c r="L1070" s="5"/>
      <c r="O1070" s="5"/>
    </row>
    <row r="1071" spans="2:15">
      <c r="B1071" s="3"/>
      <c r="C1071" s="4"/>
      <c r="L1071" s="5"/>
      <c r="O1071" s="5"/>
    </row>
    <row r="1072" spans="2:15">
      <c r="B1072" s="3"/>
      <c r="C1072" s="4"/>
      <c r="L1072" s="5"/>
      <c r="O1072" s="5"/>
    </row>
    <row r="1073" spans="2:15">
      <c r="B1073" s="3"/>
      <c r="C1073" s="4"/>
      <c r="L1073" s="5"/>
      <c r="O1073" s="5"/>
    </row>
    <row r="1074" spans="2:15">
      <c r="B1074" s="3"/>
      <c r="C1074" s="4"/>
      <c r="L1074" s="5"/>
      <c r="O1074" s="5"/>
    </row>
    <row r="1075" spans="2:15">
      <c r="B1075" s="3"/>
      <c r="C1075" s="4"/>
      <c r="L1075" s="5"/>
      <c r="O1075" s="5"/>
    </row>
    <row r="1076" spans="2:15">
      <c r="B1076" s="3"/>
      <c r="C1076" s="4"/>
      <c r="L1076" s="5"/>
      <c r="O1076" s="5"/>
    </row>
    <row r="1077" spans="2:15">
      <c r="B1077" s="3"/>
      <c r="C1077" s="4"/>
      <c r="L1077" s="5"/>
      <c r="O1077" s="5"/>
    </row>
    <row r="1078" spans="2:15">
      <c r="B1078" s="3"/>
      <c r="C1078" s="4"/>
      <c r="L1078" s="5"/>
      <c r="O1078" s="5"/>
    </row>
    <row r="1079" spans="2:15">
      <c r="B1079" s="3"/>
      <c r="C1079" s="4"/>
      <c r="L1079" s="5"/>
      <c r="O1079" s="5"/>
    </row>
    <row r="1080" spans="2:15">
      <c r="B1080" s="3"/>
      <c r="C1080" s="4"/>
      <c r="L1080" s="5"/>
      <c r="O1080" s="5"/>
    </row>
    <row r="1081" spans="2:15">
      <c r="B1081" s="3"/>
      <c r="C1081" s="4"/>
      <c r="L1081" s="5"/>
      <c r="O1081" s="5"/>
    </row>
    <row r="1082" spans="2:15">
      <c r="B1082" s="3"/>
      <c r="C1082" s="4"/>
      <c r="L1082" s="5"/>
      <c r="O1082" s="5"/>
    </row>
    <row r="1083" spans="2:15">
      <c r="B1083" s="3"/>
      <c r="C1083" s="4"/>
      <c r="L1083" s="5"/>
      <c r="O1083" s="5"/>
    </row>
    <row r="1084" spans="2:15">
      <c r="B1084" s="3"/>
      <c r="C1084" s="4"/>
      <c r="L1084" s="5"/>
      <c r="O1084" s="5"/>
    </row>
    <row r="1085" spans="2:15">
      <c r="B1085" s="3"/>
      <c r="C1085" s="4"/>
      <c r="L1085" s="5"/>
      <c r="O1085" s="5"/>
    </row>
    <row r="1086" spans="2:15">
      <c r="B1086" s="3"/>
      <c r="C1086" s="4"/>
      <c r="L1086" s="5"/>
      <c r="O1086" s="5"/>
    </row>
    <row r="1087" spans="2:15">
      <c r="B1087" s="3"/>
      <c r="C1087" s="4"/>
      <c r="L1087" s="5"/>
      <c r="O1087" s="5"/>
    </row>
    <row r="1088" spans="2:15">
      <c r="B1088" s="3"/>
      <c r="C1088" s="4"/>
      <c r="L1088" s="5"/>
      <c r="O1088" s="5"/>
    </row>
    <row r="1089" spans="2:15">
      <c r="B1089" s="3"/>
      <c r="C1089" s="4"/>
      <c r="L1089" s="5"/>
      <c r="O1089" s="5"/>
    </row>
    <row r="1090" spans="2:15">
      <c r="B1090" s="3"/>
      <c r="C1090" s="4"/>
      <c r="L1090" s="5"/>
      <c r="O1090" s="5"/>
    </row>
    <row r="1091" spans="2:15">
      <c r="B1091" s="3"/>
      <c r="C1091" s="4"/>
      <c r="L1091" s="5"/>
      <c r="O1091" s="5"/>
    </row>
    <row r="1092" spans="2:15">
      <c r="B1092" s="3"/>
      <c r="C1092" s="4"/>
      <c r="L1092" s="5"/>
      <c r="O1092" s="5"/>
    </row>
    <row r="1093" spans="2:15">
      <c r="B1093" s="3"/>
      <c r="C1093" s="4"/>
      <c r="L1093" s="5"/>
      <c r="O1093" s="5"/>
    </row>
    <row r="1094" spans="2:15">
      <c r="B1094" s="3"/>
      <c r="C1094" s="4"/>
      <c r="L1094" s="5"/>
      <c r="O1094" s="5"/>
    </row>
    <row r="1095" spans="2:15">
      <c r="B1095" s="3"/>
      <c r="C1095" s="4"/>
      <c r="L1095" s="5"/>
      <c r="O1095" s="5"/>
    </row>
    <row r="1096" spans="2:15">
      <c r="B1096" s="3"/>
      <c r="C1096" s="4"/>
      <c r="L1096" s="5"/>
      <c r="O1096" s="5"/>
    </row>
    <row r="1097" spans="2:15">
      <c r="B1097" s="3"/>
      <c r="C1097" s="4"/>
      <c r="L1097" s="5"/>
      <c r="O1097" s="5"/>
    </row>
    <row r="1098" spans="2:15">
      <c r="B1098" s="3"/>
      <c r="C1098" s="4"/>
      <c r="L1098" s="5"/>
      <c r="O1098" s="5"/>
    </row>
    <row r="1099" spans="2:15">
      <c r="B1099" s="3"/>
      <c r="C1099" s="4"/>
      <c r="L1099" s="5"/>
      <c r="O1099" s="5"/>
    </row>
    <row r="1100" spans="2:15">
      <c r="B1100" s="3"/>
      <c r="C1100" s="4"/>
      <c r="L1100" s="5"/>
      <c r="O1100" s="5"/>
    </row>
    <row r="1101" spans="2:15">
      <c r="B1101" s="3"/>
      <c r="C1101" s="4"/>
      <c r="L1101" s="5"/>
      <c r="O1101" s="5"/>
    </row>
    <row r="1102" spans="2:15">
      <c r="B1102" s="3"/>
      <c r="C1102" s="4"/>
      <c r="L1102" s="5"/>
      <c r="O1102" s="5"/>
    </row>
    <row r="1103" spans="2:15">
      <c r="B1103" s="3"/>
      <c r="C1103" s="4"/>
      <c r="L1103" s="5"/>
      <c r="O1103" s="5"/>
    </row>
    <row r="1104" spans="2:15">
      <c r="B1104" s="3"/>
      <c r="C1104" s="4"/>
      <c r="L1104" s="5"/>
      <c r="O1104" s="5"/>
    </row>
    <row r="1105" spans="2:15">
      <c r="B1105" s="3"/>
      <c r="C1105" s="4"/>
      <c r="L1105" s="5"/>
      <c r="O1105" s="5"/>
    </row>
    <row r="1106" spans="2:15">
      <c r="B1106" s="3"/>
      <c r="C1106" s="4"/>
      <c r="L1106" s="5"/>
      <c r="O1106" s="5"/>
    </row>
    <row r="1107" spans="2:15">
      <c r="B1107" s="3"/>
      <c r="C1107" s="4"/>
      <c r="L1107" s="5"/>
      <c r="O1107" s="5"/>
    </row>
    <row r="1108" spans="2:15">
      <c r="B1108" s="3"/>
      <c r="C1108" s="4"/>
      <c r="L1108" s="5"/>
      <c r="O1108" s="5"/>
    </row>
    <row r="1109" spans="2:15">
      <c r="B1109" s="3"/>
      <c r="C1109" s="4"/>
      <c r="L1109" s="5"/>
      <c r="O1109" s="5"/>
    </row>
    <row r="1110" spans="2:15">
      <c r="B1110" s="3"/>
      <c r="C1110" s="4"/>
      <c r="L1110" s="5"/>
      <c r="O1110" s="5"/>
    </row>
    <row r="1111" spans="2:15">
      <c r="B1111" s="3"/>
      <c r="C1111" s="4"/>
      <c r="L1111" s="5"/>
      <c r="O1111" s="5"/>
    </row>
    <row r="1112" spans="2:15">
      <c r="B1112" s="3"/>
      <c r="C1112" s="4"/>
      <c r="L1112" s="5"/>
      <c r="O1112" s="5"/>
    </row>
    <row r="1113" spans="2:15">
      <c r="B1113" s="3"/>
      <c r="C1113" s="4"/>
      <c r="L1113" s="5"/>
      <c r="O1113" s="5"/>
    </row>
    <row r="1114" spans="2:15">
      <c r="B1114" s="3"/>
      <c r="C1114" s="4"/>
      <c r="L1114" s="5"/>
      <c r="O1114" s="5"/>
    </row>
    <row r="1115" spans="2:15">
      <c r="B1115" s="3"/>
      <c r="C1115" s="4"/>
      <c r="L1115" s="5"/>
      <c r="O1115" s="5"/>
    </row>
    <row r="1116" spans="2:15">
      <c r="B1116" s="3"/>
      <c r="C1116" s="4"/>
      <c r="L1116" s="5"/>
      <c r="O1116" s="5"/>
    </row>
    <row r="1117" spans="2:15">
      <c r="B1117" s="3"/>
      <c r="C1117" s="4"/>
      <c r="L1117" s="5"/>
      <c r="O1117" s="5"/>
    </row>
    <row r="1118" spans="2:15">
      <c r="B1118" s="3"/>
      <c r="C1118" s="4"/>
      <c r="L1118" s="5"/>
      <c r="O1118" s="5"/>
    </row>
    <row r="1119" spans="2:15">
      <c r="B1119" s="3"/>
      <c r="C1119" s="4"/>
      <c r="L1119" s="5"/>
      <c r="O1119" s="5"/>
    </row>
    <row r="1120" spans="2:15">
      <c r="B1120" s="3"/>
      <c r="C1120" s="4"/>
      <c r="L1120" s="5"/>
      <c r="O1120" s="5"/>
    </row>
    <row r="1121" spans="2:15">
      <c r="B1121" s="3"/>
      <c r="C1121" s="4"/>
      <c r="L1121" s="5"/>
      <c r="O1121" s="5"/>
    </row>
    <row r="1122" spans="2:15">
      <c r="B1122" s="3"/>
      <c r="C1122" s="4"/>
      <c r="L1122" s="5"/>
      <c r="O1122" s="5"/>
    </row>
    <row r="1123" spans="2:15">
      <c r="B1123" s="3"/>
      <c r="C1123" s="4"/>
      <c r="L1123" s="5"/>
      <c r="O1123" s="5"/>
    </row>
    <row r="1124" spans="2:15">
      <c r="B1124" s="3"/>
      <c r="C1124" s="4"/>
      <c r="L1124" s="5"/>
      <c r="O1124" s="5"/>
    </row>
    <row r="1125" spans="2:15">
      <c r="B1125" s="3"/>
      <c r="C1125" s="4"/>
      <c r="L1125" s="5"/>
      <c r="O1125" s="5"/>
    </row>
    <row r="1126" spans="2:15">
      <c r="B1126" s="3"/>
      <c r="C1126" s="4"/>
      <c r="L1126" s="5"/>
      <c r="O1126" s="5"/>
    </row>
    <row r="1127" spans="2:15">
      <c r="B1127" s="3"/>
      <c r="C1127" s="4"/>
      <c r="L1127" s="5"/>
      <c r="O1127" s="5"/>
    </row>
    <row r="1128" spans="2:15">
      <c r="B1128" s="3"/>
      <c r="C1128" s="4"/>
      <c r="L1128" s="5"/>
      <c r="O1128" s="5"/>
    </row>
    <row r="1129" spans="2:15">
      <c r="B1129" s="3"/>
      <c r="C1129" s="4"/>
      <c r="L1129" s="5"/>
      <c r="O1129" s="5"/>
    </row>
    <row r="1130" spans="2:15">
      <c r="B1130" s="3"/>
      <c r="C1130" s="4"/>
      <c r="L1130" s="5"/>
      <c r="O1130" s="5"/>
    </row>
    <row r="1131" spans="2:15">
      <c r="B1131" s="3"/>
      <c r="C1131" s="4"/>
      <c r="L1131" s="5"/>
      <c r="O1131" s="5"/>
    </row>
    <row r="1132" spans="2:15">
      <c r="B1132" s="3"/>
      <c r="C1132" s="4"/>
      <c r="L1132" s="5"/>
      <c r="O1132" s="5"/>
    </row>
    <row r="1133" spans="2:15">
      <c r="B1133" s="3"/>
      <c r="C1133" s="4"/>
      <c r="L1133" s="5"/>
      <c r="O1133" s="5"/>
    </row>
    <row r="1134" spans="2:15">
      <c r="B1134" s="3"/>
      <c r="C1134" s="4"/>
      <c r="L1134" s="5"/>
      <c r="O1134" s="5"/>
    </row>
    <row r="1135" spans="2:15">
      <c r="B1135" s="3"/>
      <c r="C1135" s="4"/>
      <c r="L1135" s="5"/>
      <c r="O1135" s="5"/>
    </row>
    <row r="1136" spans="2:15">
      <c r="B1136" s="3"/>
      <c r="C1136" s="4"/>
      <c r="L1136" s="5"/>
      <c r="O1136" s="5"/>
    </row>
    <row r="1137" spans="2:15">
      <c r="B1137" s="3"/>
      <c r="C1137" s="4"/>
      <c r="L1137" s="5"/>
      <c r="O1137" s="5"/>
    </row>
    <row r="1138" spans="2:15">
      <c r="B1138" s="3"/>
      <c r="C1138" s="4"/>
      <c r="L1138" s="5"/>
      <c r="O1138" s="5"/>
    </row>
    <row r="1139" spans="2:15">
      <c r="B1139" s="3"/>
      <c r="C1139" s="4"/>
      <c r="L1139" s="5"/>
      <c r="O1139" s="5"/>
    </row>
    <row r="1140" spans="2:15">
      <c r="B1140" s="3"/>
      <c r="C1140" s="4"/>
      <c r="L1140" s="5"/>
      <c r="O1140" s="5"/>
    </row>
    <row r="1141" spans="2:15">
      <c r="B1141" s="3"/>
      <c r="C1141" s="4"/>
      <c r="L1141" s="5"/>
      <c r="O1141" s="5"/>
    </row>
    <row r="1142" spans="2:15">
      <c r="B1142" s="3"/>
      <c r="C1142" s="4"/>
      <c r="L1142" s="5"/>
      <c r="O1142" s="5"/>
    </row>
    <row r="1143" spans="2:15">
      <c r="B1143" s="3"/>
      <c r="C1143" s="4"/>
      <c r="L1143" s="5"/>
      <c r="O1143" s="5"/>
    </row>
    <row r="1144" spans="2:15">
      <c r="B1144" s="3"/>
      <c r="C1144" s="4"/>
      <c r="L1144" s="5"/>
      <c r="O1144" s="5"/>
    </row>
    <row r="1145" spans="2:15">
      <c r="B1145" s="3"/>
      <c r="C1145" s="4"/>
      <c r="L1145" s="5"/>
      <c r="O1145" s="5"/>
    </row>
    <row r="1146" spans="2:15">
      <c r="B1146" s="3"/>
      <c r="C1146" s="4"/>
      <c r="L1146" s="5"/>
      <c r="O1146" s="5"/>
    </row>
    <row r="1147" spans="2:15">
      <c r="B1147" s="3"/>
      <c r="C1147" s="4"/>
      <c r="L1147" s="5"/>
      <c r="O1147" s="5"/>
    </row>
    <row r="1148" spans="2:15">
      <c r="B1148" s="3"/>
      <c r="C1148" s="4"/>
      <c r="L1148" s="5"/>
      <c r="O1148" s="5"/>
    </row>
    <row r="1149" spans="2:15">
      <c r="B1149" s="3"/>
      <c r="C1149" s="4"/>
      <c r="L1149" s="5"/>
      <c r="O1149" s="5"/>
    </row>
    <row r="1150" spans="2:15">
      <c r="B1150" s="3"/>
      <c r="C1150" s="4"/>
      <c r="L1150" s="5"/>
      <c r="O1150" s="5"/>
    </row>
    <row r="1151" spans="2:15">
      <c r="B1151" s="3"/>
      <c r="C1151" s="4"/>
      <c r="L1151" s="5"/>
      <c r="O1151" s="5"/>
    </row>
    <row r="1152" spans="2:15">
      <c r="B1152" s="3"/>
      <c r="C1152" s="4"/>
      <c r="L1152" s="5"/>
      <c r="O1152" s="5"/>
    </row>
    <row r="1153" spans="2:15">
      <c r="B1153" s="3"/>
      <c r="C1153" s="4"/>
      <c r="L1153" s="5"/>
      <c r="O1153" s="5"/>
    </row>
    <row r="1154" spans="2:15">
      <c r="B1154" s="3"/>
      <c r="C1154" s="4"/>
      <c r="L1154" s="5"/>
      <c r="O1154" s="5"/>
    </row>
    <row r="1155" spans="2:15">
      <c r="B1155" s="3"/>
      <c r="C1155" s="4"/>
      <c r="L1155" s="5"/>
      <c r="O1155" s="5"/>
    </row>
    <row r="1156" spans="2:15">
      <c r="B1156" s="3"/>
      <c r="C1156" s="4"/>
      <c r="L1156" s="5"/>
      <c r="O1156" s="5"/>
    </row>
    <row r="1157" spans="2:15">
      <c r="B1157" s="3"/>
      <c r="C1157" s="4"/>
      <c r="L1157" s="5"/>
      <c r="O1157" s="5"/>
    </row>
    <row r="1158" spans="2:15">
      <c r="B1158" s="3"/>
      <c r="C1158" s="4"/>
      <c r="L1158" s="5"/>
      <c r="O1158" s="5"/>
    </row>
    <row r="1159" spans="2:15">
      <c r="B1159" s="3"/>
      <c r="C1159" s="4"/>
      <c r="L1159" s="5"/>
      <c r="O1159" s="5"/>
    </row>
    <row r="1160" spans="2:15">
      <c r="B1160" s="3"/>
      <c r="C1160" s="4"/>
      <c r="L1160" s="5"/>
      <c r="O1160" s="5"/>
    </row>
    <row r="1161" spans="2:15">
      <c r="B1161" s="3"/>
      <c r="C1161" s="4"/>
      <c r="L1161" s="5"/>
      <c r="O1161" s="5"/>
    </row>
    <row r="1162" spans="2:15">
      <c r="B1162" s="3"/>
      <c r="C1162" s="4"/>
      <c r="L1162" s="5"/>
      <c r="O1162" s="5"/>
    </row>
    <row r="1163" spans="2:15">
      <c r="B1163" s="3"/>
      <c r="C1163" s="4"/>
      <c r="L1163" s="5"/>
      <c r="O1163" s="5"/>
    </row>
    <row r="1164" spans="2:15">
      <c r="B1164" s="3"/>
      <c r="C1164" s="4"/>
      <c r="L1164" s="5"/>
      <c r="O1164" s="5"/>
    </row>
    <row r="1165" spans="2:15">
      <c r="B1165" s="3"/>
      <c r="C1165" s="4"/>
      <c r="L1165" s="5"/>
      <c r="O1165" s="5"/>
    </row>
    <row r="1166" spans="2:15">
      <c r="B1166" s="3"/>
      <c r="C1166" s="4"/>
      <c r="L1166" s="5"/>
      <c r="O1166" s="5"/>
    </row>
    <row r="1167" spans="2:15">
      <c r="B1167" s="3"/>
      <c r="C1167" s="4"/>
      <c r="L1167" s="5"/>
      <c r="O1167" s="5"/>
    </row>
    <row r="1168" spans="2:15">
      <c r="B1168" s="3"/>
      <c r="C1168" s="4"/>
      <c r="L1168" s="5"/>
      <c r="O1168" s="5"/>
    </row>
    <row r="1169" spans="2:15">
      <c r="B1169" s="3"/>
      <c r="C1169" s="4"/>
      <c r="L1169" s="5"/>
      <c r="O1169" s="5"/>
    </row>
    <row r="1170" spans="2:15">
      <c r="B1170" s="3"/>
      <c r="C1170" s="4"/>
      <c r="L1170" s="5"/>
      <c r="O1170" s="5"/>
    </row>
    <row r="1171" spans="2:15">
      <c r="B1171" s="3"/>
      <c r="C1171" s="4"/>
      <c r="L1171" s="5"/>
      <c r="O1171" s="5"/>
    </row>
    <row r="1172" spans="2:15">
      <c r="B1172" s="3"/>
      <c r="C1172" s="4"/>
      <c r="L1172" s="5"/>
      <c r="O1172" s="5"/>
    </row>
    <row r="1173" spans="2:15">
      <c r="B1173" s="3"/>
      <c r="C1173" s="4"/>
      <c r="L1173" s="5"/>
      <c r="O1173" s="5"/>
    </row>
    <row r="1174" spans="2:15">
      <c r="B1174" s="3"/>
      <c r="C1174" s="4"/>
      <c r="L1174" s="5"/>
      <c r="O1174" s="5"/>
    </row>
    <row r="1175" spans="2:15">
      <c r="B1175" s="3"/>
      <c r="C1175" s="4"/>
      <c r="L1175" s="5"/>
      <c r="O1175" s="5"/>
    </row>
    <row r="1176" spans="2:15">
      <c r="B1176" s="3"/>
      <c r="C1176" s="4"/>
      <c r="L1176" s="5"/>
      <c r="O1176" s="5"/>
    </row>
    <row r="1177" spans="2:15">
      <c r="B1177" s="3"/>
      <c r="C1177" s="4"/>
      <c r="L1177" s="5"/>
      <c r="O1177" s="5"/>
    </row>
    <row r="1178" spans="2:15">
      <c r="B1178" s="3"/>
      <c r="C1178" s="4"/>
      <c r="L1178" s="5"/>
      <c r="O1178" s="5"/>
    </row>
    <row r="1179" spans="2:15">
      <c r="B1179" s="3"/>
      <c r="C1179" s="4"/>
      <c r="L1179" s="5"/>
      <c r="O1179" s="5"/>
    </row>
    <row r="1180" spans="2:15">
      <c r="B1180" s="3"/>
      <c r="C1180" s="4"/>
      <c r="L1180" s="5"/>
      <c r="O1180" s="5"/>
    </row>
    <row r="1181" spans="2:15">
      <c r="B1181" s="3"/>
      <c r="C1181" s="4"/>
      <c r="L1181" s="5"/>
      <c r="O1181" s="5"/>
    </row>
    <row r="1182" spans="2:15">
      <c r="B1182" s="3"/>
      <c r="C1182" s="4"/>
      <c r="L1182" s="5"/>
      <c r="O1182" s="5"/>
    </row>
    <row r="1183" spans="2:15">
      <c r="B1183" s="3"/>
      <c r="C1183" s="4"/>
      <c r="L1183" s="5"/>
      <c r="O1183" s="5"/>
    </row>
    <row r="1184" spans="2:15">
      <c r="B1184" s="3"/>
      <c r="C1184" s="4"/>
      <c r="L1184" s="5"/>
      <c r="O1184" s="5"/>
    </row>
    <row r="1185" spans="2:15">
      <c r="B1185" s="3"/>
      <c r="C1185" s="4"/>
      <c r="L1185" s="5"/>
      <c r="O1185" s="5"/>
    </row>
    <row r="1186" spans="2:15">
      <c r="B1186" s="3"/>
      <c r="C1186" s="4"/>
      <c r="L1186" s="5"/>
      <c r="O1186" s="5"/>
    </row>
    <row r="1187" spans="2:15">
      <c r="B1187" s="3"/>
      <c r="C1187" s="4"/>
      <c r="L1187" s="5"/>
      <c r="O1187" s="5"/>
    </row>
    <row r="1188" spans="2:15">
      <c r="B1188" s="3"/>
      <c r="C1188" s="4"/>
      <c r="L1188" s="5"/>
      <c r="O1188" s="5"/>
    </row>
    <row r="1189" spans="2:15">
      <c r="B1189" s="3"/>
      <c r="C1189" s="4"/>
      <c r="L1189" s="5"/>
      <c r="O1189" s="5"/>
    </row>
    <row r="1190" spans="2:15">
      <c r="B1190" s="3"/>
      <c r="C1190" s="4"/>
      <c r="L1190" s="5"/>
      <c r="O1190" s="5"/>
    </row>
    <row r="1191" spans="2:15">
      <c r="B1191" s="3"/>
      <c r="C1191" s="4"/>
      <c r="L1191" s="5"/>
      <c r="O1191" s="5"/>
    </row>
    <row r="1192" spans="2:15">
      <c r="B1192" s="3"/>
      <c r="C1192" s="4"/>
      <c r="L1192" s="5"/>
      <c r="O1192" s="5"/>
    </row>
    <row r="1193" spans="2:15">
      <c r="B1193" s="3"/>
      <c r="C1193" s="4"/>
      <c r="L1193" s="5"/>
      <c r="O1193" s="5"/>
    </row>
    <row r="1194" spans="2:15">
      <c r="B1194" s="3"/>
      <c r="C1194" s="4"/>
      <c r="L1194" s="5"/>
      <c r="O1194" s="5"/>
    </row>
    <row r="1195" spans="2:15">
      <c r="B1195" s="3"/>
      <c r="C1195" s="4"/>
      <c r="L1195" s="5"/>
      <c r="O1195" s="5"/>
    </row>
    <row r="1196" spans="2:15">
      <c r="B1196" s="3"/>
      <c r="C1196" s="4"/>
      <c r="L1196" s="5"/>
      <c r="O1196" s="5"/>
    </row>
    <row r="1197" spans="2:15">
      <c r="B1197" s="3"/>
      <c r="C1197" s="4"/>
      <c r="L1197" s="5"/>
      <c r="O1197" s="5"/>
    </row>
    <row r="1198" spans="2:15">
      <c r="B1198" s="3"/>
      <c r="C1198" s="4"/>
      <c r="L1198" s="5"/>
      <c r="O1198" s="5"/>
    </row>
    <row r="1199" spans="2:15">
      <c r="B1199" s="3"/>
      <c r="C1199" s="4"/>
      <c r="L1199" s="5"/>
      <c r="O1199" s="5"/>
    </row>
    <row r="1200" spans="2:15">
      <c r="B1200" s="3"/>
      <c r="C1200" s="4"/>
      <c r="L1200" s="5"/>
      <c r="O1200" s="5"/>
    </row>
    <row r="1201" spans="2:15">
      <c r="B1201" s="3"/>
      <c r="C1201" s="4"/>
      <c r="L1201" s="5"/>
      <c r="O1201" s="5"/>
    </row>
    <row r="1202" spans="2:15">
      <c r="B1202" s="3"/>
      <c r="C1202" s="4"/>
      <c r="L1202" s="5"/>
      <c r="O1202" s="5"/>
    </row>
    <row r="1203" spans="2:15">
      <c r="B1203" s="3"/>
      <c r="C1203" s="4"/>
      <c r="L1203" s="5"/>
      <c r="O1203" s="5"/>
    </row>
    <row r="1204" spans="2:15">
      <c r="B1204" s="3"/>
      <c r="C1204" s="4"/>
      <c r="L1204" s="5"/>
      <c r="O1204" s="5"/>
    </row>
    <row r="1205" spans="2:15">
      <c r="B1205" s="3"/>
      <c r="C1205" s="4"/>
      <c r="L1205" s="5"/>
      <c r="O1205" s="5"/>
    </row>
    <row r="1206" spans="2:15">
      <c r="B1206" s="3"/>
      <c r="C1206" s="4"/>
      <c r="L1206" s="5"/>
      <c r="O1206" s="5"/>
    </row>
    <row r="1207" spans="2:15">
      <c r="B1207" s="3"/>
      <c r="C1207" s="4"/>
      <c r="L1207" s="5"/>
      <c r="O1207" s="5"/>
    </row>
    <row r="1208" spans="2:15">
      <c r="B1208" s="3"/>
      <c r="C1208" s="4"/>
      <c r="L1208" s="5"/>
      <c r="O1208" s="5"/>
    </row>
    <row r="1209" spans="2:15">
      <c r="B1209" s="3"/>
      <c r="C1209" s="4"/>
      <c r="L1209" s="5"/>
      <c r="O1209" s="5"/>
    </row>
    <row r="1210" spans="2:15">
      <c r="B1210" s="3"/>
      <c r="C1210" s="4"/>
      <c r="L1210" s="5"/>
      <c r="O1210" s="5"/>
    </row>
    <row r="1211" spans="2:15">
      <c r="B1211" s="3"/>
      <c r="C1211" s="4"/>
      <c r="L1211" s="5"/>
      <c r="O1211" s="5"/>
    </row>
    <row r="1212" spans="2:15">
      <c r="B1212" s="3"/>
      <c r="C1212" s="4"/>
      <c r="L1212" s="5"/>
      <c r="O1212" s="5"/>
    </row>
    <row r="1213" spans="2:15">
      <c r="B1213" s="3"/>
      <c r="C1213" s="4"/>
      <c r="L1213" s="5"/>
      <c r="O1213" s="5"/>
    </row>
    <row r="1214" spans="2:15">
      <c r="B1214" s="3"/>
      <c r="C1214" s="4"/>
      <c r="L1214" s="5"/>
      <c r="O1214" s="5"/>
    </row>
    <row r="1215" spans="2:15">
      <c r="B1215" s="3"/>
      <c r="C1215" s="4"/>
      <c r="L1215" s="5"/>
      <c r="O1215" s="5"/>
    </row>
    <row r="1216" spans="2:15">
      <c r="B1216" s="3"/>
      <c r="C1216" s="4"/>
      <c r="L1216" s="5"/>
      <c r="O1216" s="5"/>
    </row>
    <row r="1217" spans="2:15">
      <c r="B1217" s="3"/>
      <c r="C1217" s="4"/>
      <c r="L1217" s="5"/>
      <c r="O1217" s="5"/>
    </row>
    <row r="1218" spans="2:15">
      <c r="B1218" s="3"/>
      <c r="C1218" s="4"/>
      <c r="L1218" s="5"/>
      <c r="O1218" s="5"/>
    </row>
    <row r="1219" spans="2:15">
      <c r="B1219" s="3"/>
      <c r="C1219" s="4"/>
      <c r="L1219" s="5"/>
      <c r="O1219" s="5"/>
    </row>
    <row r="1220" spans="2:15">
      <c r="B1220" s="3"/>
      <c r="C1220" s="4"/>
      <c r="L1220" s="5"/>
      <c r="O1220" s="5"/>
    </row>
    <row r="1221" spans="2:15">
      <c r="B1221" s="3"/>
      <c r="C1221" s="4"/>
      <c r="L1221" s="5"/>
      <c r="O1221" s="5"/>
    </row>
    <row r="1222" spans="2:15">
      <c r="B1222" s="3"/>
      <c r="C1222" s="4"/>
      <c r="L1222" s="5"/>
      <c r="O1222" s="5"/>
    </row>
    <row r="1223" spans="2:15">
      <c r="B1223" s="3"/>
      <c r="C1223" s="4"/>
      <c r="L1223" s="5"/>
      <c r="O1223" s="5"/>
    </row>
    <row r="1224" spans="2:15">
      <c r="B1224" s="3"/>
      <c r="C1224" s="4"/>
      <c r="L1224" s="5"/>
      <c r="O1224" s="5"/>
    </row>
    <row r="1225" spans="2:15">
      <c r="B1225" s="3"/>
      <c r="C1225" s="4"/>
      <c r="L1225" s="5"/>
      <c r="O1225" s="5"/>
    </row>
    <row r="1226" spans="2:15">
      <c r="B1226" s="3"/>
      <c r="C1226" s="4"/>
      <c r="L1226" s="5"/>
      <c r="O1226" s="5"/>
    </row>
    <row r="1227" spans="2:15">
      <c r="B1227" s="3"/>
      <c r="C1227" s="4"/>
      <c r="L1227" s="5"/>
      <c r="O1227" s="5"/>
    </row>
    <row r="1228" spans="2:15">
      <c r="B1228" s="3"/>
      <c r="C1228" s="4"/>
      <c r="L1228" s="5"/>
      <c r="O1228" s="5"/>
    </row>
    <row r="1229" spans="2:15">
      <c r="B1229" s="3"/>
      <c r="C1229" s="4"/>
      <c r="L1229" s="5"/>
      <c r="O1229" s="5"/>
    </row>
    <row r="1230" spans="2:15">
      <c r="B1230" s="3"/>
      <c r="C1230" s="4"/>
      <c r="L1230" s="5"/>
      <c r="O1230" s="5"/>
    </row>
    <row r="1231" spans="2:15">
      <c r="B1231" s="3"/>
      <c r="C1231" s="4"/>
      <c r="L1231" s="5"/>
      <c r="O1231" s="5"/>
    </row>
    <row r="1232" spans="2:15">
      <c r="B1232" s="3"/>
      <c r="C1232" s="4"/>
      <c r="L1232" s="5"/>
      <c r="O1232" s="5"/>
    </row>
    <row r="1233" spans="2:15">
      <c r="B1233" s="3"/>
      <c r="C1233" s="4"/>
      <c r="L1233" s="5"/>
      <c r="O1233" s="5"/>
    </row>
    <row r="1234" spans="2:15">
      <c r="B1234" s="3"/>
      <c r="C1234" s="4"/>
      <c r="L1234" s="5"/>
      <c r="O1234" s="5"/>
    </row>
    <row r="1235" spans="2:15">
      <c r="B1235" s="3"/>
      <c r="C1235" s="4"/>
      <c r="L1235" s="5"/>
      <c r="O1235" s="5"/>
    </row>
    <row r="1236" spans="2:15">
      <c r="B1236" s="3"/>
      <c r="C1236" s="4"/>
      <c r="L1236" s="5"/>
      <c r="O1236" s="5"/>
    </row>
    <row r="1237" spans="2:15">
      <c r="B1237" s="3"/>
      <c r="C1237" s="4"/>
      <c r="L1237" s="5"/>
      <c r="O1237" s="5"/>
    </row>
    <row r="1238" spans="2:15">
      <c r="B1238" s="3"/>
      <c r="C1238" s="4"/>
      <c r="L1238" s="5"/>
      <c r="O1238" s="5"/>
    </row>
    <row r="1239" spans="2:15">
      <c r="B1239" s="3"/>
      <c r="C1239" s="4"/>
      <c r="L1239" s="5"/>
      <c r="O1239" s="5"/>
    </row>
    <row r="1240" spans="2:15">
      <c r="B1240" s="3"/>
      <c r="C1240" s="4"/>
      <c r="L1240" s="5"/>
      <c r="O1240" s="5"/>
    </row>
    <row r="1241" spans="2:15">
      <c r="B1241" s="3"/>
      <c r="C1241" s="4"/>
      <c r="L1241" s="5"/>
      <c r="O1241" s="5"/>
    </row>
    <row r="1242" spans="2:15">
      <c r="B1242" s="3"/>
      <c r="C1242" s="4"/>
      <c r="L1242" s="5"/>
      <c r="O1242" s="5"/>
    </row>
    <row r="1243" spans="2:15">
      <c r="B1243" s="3"/>
      <c r="C1243" s="4"/>
      <c r="L1243" s="5"/>
      <c r="O1243" s="5"/>
    </row>
    <row r="1244" spans="2:15">
      <c r="B1244" s="3"/>
      <c r="C1244" s="4"/>
      <c r="L1244" s="5"/>
      <c r="O1244" s="5"/>
    </row>
    <row r="1245" spans="2:15">
      <c r="B1245" s="3"/>
      <c r="C1245" s="4"/>
      <c r="L1245" s="5"/>
      <c r="O1245" s="5"/>
    </row>
    <row r="1246" spans="2:15">
      <c r="B1246" s="3"/>
      <c r="C1246" s="4"/>
      <c r="L1246" s="5"/>
      <c r="O1246" s="5"/>
    </row>
    <row r="1247" spans="2:15">
      <c r="B1247" s="3"/>
      <c r="C1247" s="4"/>
      <c r="L1247" s="5"/>
      <c r="O1247" s="5"/>
    </row>
    <row r="1248" spans="2:15">
      <c r="B1248" s="3"/>
      <c r="C1248" s="4"/>
      <c r="L1248" s="5"/>
      <c r="O1248" s="5"/>
    </row>
    <row r="1249" spans="2:15">
      <c r="B1249" s="3"/>
      <c r="C1249" s="4"/>
      <c r="L1249" s="5"/>
      <c r="O1249" s="5"/>
    </row>
    <row r="1250" spans="2:15">
      <c r="B1250" s="3"/>
      <c r="C1250" s="4"/>
      <c r="L1250" s="5"/>
      <c r="O1250" s="5"/>
    </row>
    <row r="1251" spans="2:15">
      <c r="B1251" s="3"/>
      <c r="C1251" s="4"/>
      <c r="L1251" s="5"/>
      <c r="O1251" s="5"/>
    </row>
    <row r="1252" spans="2:15">
      <c r="B1252" s="3"/>
      <c r="C1252" s="4"/>
      <c r="L1252" s="5"/>
      <c r="O1252" s="5"/>
    </row>
    <row r="1253" spans="2:15">
      <c r="B1253" s="3"/>
      <c r="C1253" s="4"/>
      <c r="L1253" s="5"/>
      <c r="O1253" s="5"/>
    </row>
    <row r="1254" spans="2:15">
      <c r="B1254" s="3"/>
      <c r="C1254" s="4"/>
      <c r="L1254" s="5"/>
      <c r="O1254" s="5"/>
    </row>
    <row r="1255" spans="2:15">
      <c r="B1255" s="3"/>
      <c r="C1255" s="4"/>
      <c r="L1255" s="5"/>
      <c r="O1255" s="5"/>
    </row>
    <row r="1256" spans="2:15">
      <c r="B1256" s="3"/>
      <c r="C1256" s="4"/>
      <c r="L1256" s="5"/>
      <c r="O1256" s="5"/>
    </row>
    <row r="1257" spans="2:15">
      <c r="B1257" s="3"/>
      <c r="C1257" s="4"/>
      <c r="L1257" s="5"/>
      <c r="O1257" s="5"/>
    </row>
    <row r="1258" spans="2:15">
      <c r="B1258" s="3"/>
      <c r="C1258" s="4"/>
      <c r="L1258" s="5"/>
      <c r="O1258" s="5"/>
    </row>
    <row r="1259" spans="2:15">
      <c r="B1259" s="3"/>
      <c r="C1259" s="4"/>
      <c r="L1259" s="5"/>
      <c r="O1259" s="5"/>
    </row>
    <row r="1260" spans="2:15">
      <c r="B1260" s="3"/>
      <c r="C1260" s="4"/>
      <c r="L1260" s="5"/>
      <c r="O1260" s="5"/>
    </row>
    <row r="1261" spans="2:15">
      <c r="B1261" s="3"/>
      <c r="C1261" s="4"/>
      <c r="L1261" s="5"/>
      <c r="O1261" s="5"/>
    </row>
    <row r="1262" spans="2:15">
      <c r="B1262" s="3"/>
      <c r="C1262" s="4"/>
      <c r="L1262" s="5"/>
      <c r="O1262" s="5"/>
    </row>
    <row r="1263" spans="2:15">
      <c r="B1263" s="3"/>
      <c r="C1263" s="4"/>
      <c r="L1263" s="5"/>
      <c r="O1263" s="5"/>
    </row>
    <row r="1264" spans="2:15">
      <c r="B1264" s="3"/>
      <c r="C1264" s="4"/>
      <c r="L1264" s="5"/>
      <c r="O1264" s="5"/>
    </row>
    <row r="1265" spans="2:15">
      <c r="B1265" s="3"/>
      <c r="C1265" s="4"/>
      <c r="L1265" s="5"/>
      <c r="O1265" s="5"/>
    </row>
    <row r="1266" spans="2:15">
      <c r="B1266" s="3"/>
      <c r="C1266" s="4"/>
      <c r="L1266" s="5"/>
      <c r="O1266" s="5"/>
    </row>
    <row r="1267" spans="2:15">
      <c r="B1267" s="3"/>
      <c r="C1267" s="4"/>
      <c r="L1267" s="5"/>
      <c r="O1267" s="5"/>
    </row>
    <row r="1268" spans="2:15">
      <c r="B1268" s="3"/>
      <c r="C1268" s="4"/>
      <c r="L1268" s="5"/>
      <c r="O1268" s="5"/>
    </row>
    <row r="1269" spans="2:15">
      <c r="B1269" s="3"/>
      <c r="C1269" s="4"/>
      <c r="L1269" s="5"/>
      <c r="O1269" s="5"/>
    </row>
    <row r="1270" spans="2:15">
      <c r="B1270" s="3"/>
      <c r="C1270" s="4"/>
      <c r="L1270" s="5"/>
      <c r="O1270" s="5"/>
    </row>
    <row r="1271" spans="2:15">
      <c r="B1271" s="3"/>
      <c r="C1271" s="4"/>
      <c r="L1271" s="5"/>
      <c r="O1271" s="5"/>
    </row>
    <row r="1272" spans="2:15">
      <c r="B1272" s="3"/>
      <c r="C1272" s="4"/>
      <c r="L1272" s="5"/>
      <c r="O1272" s="5"/>
    </row>
    <row r="1273" spans="2:15">
      <c r="B1273" s="3"/>
      <c r="C1273" s="4"/>
      <c r="L1273" s="5"/>
      <c r="O1273" s="5"/>
    </row>
    <row r="1274" spans="2:15">
      <c r="B1274" s="3"/>
      <c r="C1274" s="4"/>
      <c r="L1274" s="5"/>
      <c r="O1274" s="5"/>
    </row>
    <row r="1275" spans="2:15">
      <c r="B1275" s="3"/>
      <c r="C1275" s="4"/>
      <c r="L1275" s="5"/>
      <c r="O1275" s="5"/>
    </row>
    <row r="1276" spans="2:15">
      <c r="B1276" s="3"/>
      <c r="C1276" s="4"/>
      <c r="L1276" s="5"/>
      <c r="O1276" s="5"/>
    </row>
    <row r="1277" spans="2:15">
      <c r="B1277" s="3"/>
      <c r="C1277" s="4"/>
      <c r="L1277" s="5"/>
      <c r="O1277" s="5"/>
    </row>
    <row r="1278" spans="2:15">
      <c r="B1278" s="3"/>
      <c r="C1278" s="4"/>
      <c r="L1278" s="5"/>
      <c r="O1278" s="5"/>
    </row>
    <row r="1279" spans="2:15">
      <c r="B1279" s="3"/>
      <c r="C1279" s="4"/>
      <c r="L1279" s="5"/>
      <c r="O1279" s="5"/>
    </row>
    <row r="1280" spans="2:15">
      <c r="B1280" s="3"/>
      <c r="C1280" s="4"/>
      <c r="L1280" s="5"/>
      <c r="O1280" s="5"/>
    </row>
    <row r="1281" spans="2:15">
      <c r="B1281" s="3"/>
      <c r="C1281" s="4"/>
      <c r="L1281" s="5"/>
      <c r="O1281" s="5"/>
    </row>
    <row r="1282" spans="2:15">
      <c r="B1282" s="3"/>
      <c r="C1282" s="4"/>
      <c r="L1282" s="5"/>
      <c r="O1282" s="5"/>
    </row>
    <row r="1283" spans="2:15">
      <c r="B1283" s="3"/>
      <c r="C1283" s="4"/>
      <c r="L1283" s="5"/>
      <c r="O1283" s="5"/>
    </row>
    <row r="1284" spans="2:15">
      <c r="B1284" s="3"/>
      <c r="C1284" s="4"/>
      <c r="L1284" s="5"/>
      <c r="O1284" s="5"/>
    </row>
    <row r="1285" spans="2:15">
      <c r="B1285" s="3"/>
      <c r="C1285" s="4"/>
      <c r="L1285" s="5"/>
      <c r="O1285" s="5"/>
    </row>
    <row r="1286" spans="2:15">
      <c r="B1286" s="3"/>
      <c r="C1286" s="4"/>
      <c r="L1286" s="5"/>
      <c r="O1286" s="5"/>
    </row>
    <row r="1287" spans="2:15">
      <c r="B1287" s="3"/>
      <c r="C1287" s="4"/>
      <c r="L1287" s="5"/>
      <c r="O1287" s="5"/>
    </row>
    <row r="1288" spans="2:15">
      <c r="B1288" s="3"/>
      <c r="C1288" s="4"/>
      <c r="L1288" s="5"/>
      <c r="O1288" s="5"/>
    </row>
    <row r="1289" spans="2:15">
      <c r="B1289" s="3"/>
      <c r="C1289" s="4"/>
      <c r="L1289" s="5"/>
      <c r="O1289" s="5"/>
    </row>
    <row r="1290" spans="2:15">
      <c r="B1290" s="3"/>
      <c r="C1290" s="4"/>
      <c r="L1290" s="5"/>
      <c r="O1290" s="5"/>
    </row>
    <row r="1291" spans="2:15">
      <c r="B1291" s="3"/>
      <c r="C1291" s="4"/>
      <c r="L1291" s="5"/>
      <c r="O1291" s="5"/>
    </row>
    <row r="1292" spans="2:15">
      <c r="B1292" s="3"/>
      <c r="C1292" s="4"/>
      <c r="L1292" s="5"/>
      <c r="O1292" s="5"/>
    </row>
    <row r="1293" spans="2:15">
      <c r="B1293" s="3"/>
      <c r="C1293" s="4"/>
      <c r="L1293" s="5"/>
      <c r="O1293" s="5"/>
    </row>
    <row r="1294" spans="2:15">
      <c r="B1294" s="3"/>
      <c r="C1294" s="4"/>
      <c r="L1294" s="5"/>
      <c r="O1294" s="5"/>
    </row>
    <row r="1295" spans="2:15">
      <c r="B1295" s="3"/>
      <c r="C1295" s="4"/>
      <c r="L1295" s="5"/>
      <c r="O1295" s="5"/>
    </row>
    <row r="1296" spans="2:15">
      <c r="B1296" s="3"/>
      <c r="C1296" s="4"/>
      <c r="L1296" s="5"/>
      <c r="O1296" s="5"/>
    </row>
    <row r="1297" spans="2:15">
      <c r="B1297" s="3"/>
      <c r="C1297" s="4"/>
      <c r="L1297" s="5"/>
      <c r="O1297" s="5"/>
    </row>
    <row r="1298" spans="2:15">
      <c r="B1298" s="3"/>
      <c r="C1298" s="4"/>
      <c r="L1298" s="5"/>
      <c r="O1298" s="5"/>
    </row>
    <row r="1299" spans="2:15">
      <c r="B1299" s="3"/>
      <c r="C1299" s="4"/>
      <c r="L1299" s="5"/>
      <c r="O1299" s="5"/>
    </row>
    <row r="1300" spans="2:15">
      <c r="B1300" s="3"/>
      <c r="C1300" s="4"/>
      <c r="L1300" s="5"/>
      <c r="O1300" s="5"/>
    </row>
    <row r="1301" spans="2:15">
      <c r="B1301" s="3"/>
      <c r="C1301" s="4"/>
      <c r="L1301" s="5"/>
      <c r="O1301" s="5"/>
    </row>
    <row r="1302" spans="2:15">
      <c r="B1302" s="3"/>
      <c r="C1302" s="4"/>
      <c r="L1302" s="5"/>
      <c r="O1302" s="5"/>
    </row>
    <row r="1303" spans="2:15">
      <c r="B1303" s="3"/>
      <c r="C1303" s="4"/>
      <c r="L1303" s="5"/>
      <c r="O1303" s="5"/>
    </row>
    <row r="1304" spans="2:15">
      <c r="B1304" s="3"/>
      <c r="C1304" s="4"/>
      <c r="L1304" s="5"/>
      <c r="O1304" s="5"/>
    </row>
    <row r="1305" spans="2:15">
      <c r="B1305" s="3"/>
      <c r="C1305" s="4"/>
      <c r="L1305" s="5"/>
      <c r="O1305" s="5"/>
    </row>
    <row r="1306" spans="2:15">
      <c r="B1306" s="3"/>
      <c r="C1306" s="4"/>
      <c r="L1306" s="5"/>
      <c r="O1306" s="5"/>
    </row>
    <row r="1307" spans="2:15">
      <c r="B1307" s="3"/>
      <c r="C1307" s="4"/>
      <c r="L1307" s="5"/>
      <c r="O1307" s="5"/>
    </row>
    <row r="1308" spans="2:15">
      <c r="B1308" s="3"/>
      <c r="C1308" s="4"/>
      <c r="L1308" s="5"/>
      <c r="O1308" s="5"/>
    </row>
    <row r="1309" spans="2:15">
      <c r="B1309" s="3"/>
      <c r="C1309" s="4"/>
      <c r="L1309" s="5"/>
      <c r="O1309" s="5"/>
    </row>
    <row r="1310" spans="2:15">
      <c r="B1310" s="3"/>
      <c r="C1310" s="4"/>
      <c r="L1310" s="5"/>
      <c r="O1310" s="5"/>
    </row>
    <row r="1311" spans="2:15">
      <c r="B1311" s="3"/>
      <c r="C1311" s="4"/>
      <c r="L1311" s="5"/>
      <c r="O1311" s="5"/>
    </row>
    <row r="1312" spans="2:15">
      <c r="B1312" s="3"/>
      <c r="C1312" s="4"/>
      <c r="L1312" s="5"/>
      <c r="O1312" s="5"/>
    </row>
    <row r="1313" spans="2:15">
      <c r="B1313" s="3"/>
      <c r="C1313" s="4"/>
      <c r="L1313" s="5"/>
      <c r="O1313" s="5"/>
    </row>
    <row r="1314" spans="2:15">
      <c r="B1314" s="3"/>
      <c r="C1314" s="4"/>
      <c r="L1314" s="5"/>
      <c r="O1314" s="5"/>
    </row>
    <row r="1315" spans="2:15">
      <c r="B1315" s="3"/>
      <c r="C1315" s="4"/>
      <c r="L1315" s="5"/>
      <c r="O1315" s="5"/>
    </row>
    <row r="1316" spans="2:15">
      <c r="B1316" s="3"/>
      <c r="C1316" s="4"/>
      <c r="L1316" s="5"/>
      <c r="O1316" s="5"/>
    </row>
    <row r="1317" spans="2:15">
      <c r="B1317" s="3"/>
      <c r="C1317" s="4"/>
      <c r="L1317" s="5"/>
      <c r="O1317" s="5"/>
    </row>
    <row r="1318" spans="2:15">
      <c r="B1318" s="3"/>
      <c r="C1318" s="4"/>
      <c r="L1318" s="5"/>
      <c r="O1318" s="5"/>
    </row>
    <row r="1319" spans="2:15">
      <c r="B1319" s="3"/>
      <c r="C1319" s="4"/>
      <c r="L1319" s="5"/>
      <c r="O1319" s="5"/>
    </row>
    <row r="1320" spans="2:15">
      <c r="B1320" s="3"/>
      <c r="C1320" s="4"/>
      <c r="L1320" s="5"/>
      <c r="O1320" s="5"/>
    </row>
    <row r="1321" spans="2:15">
      <c r="B1321" s="3"/>
      <c r="C1321" s="4"/>
      <c r="L1321" s="5"/>
      <c r="O1321" s="5"/>
    </row>
    <row r="1322" spans="2:15">
      <c r="B1322" s="3"/>
      <c r="C1322" s="4"/>
      <c r="L1322" s="5"/>
      <c r="O1322" s="5"/>
    </row>
    <row r="1323" spans="2:15">
      <c r="B1323" s="3"/>
      <c r="C1323" s="4"/>
      <c r="L1323" s="5"/>
      <c r="O1323" s="5"/>
    </row>
    <row r="1324" spans="2:15">
      <c r="B1324" s="3"/>
      <c r="C1324" s="4"/>
      <c r="L1324" s="5"/>
      <c r="O1324" s="5"/>
    </row>
    <row r="1325" spans="2:15">
      <c r="B1325" s="3"/>
      <c r="C1325" s="4"/>
      <c r="L1325" s="5"/>
      <c r="O1325" s="5"/>
    </row>
    <row r="1326" spans="2:15">
      <c r="B1326" s="3"/>
      <c r="C1326" s="4"/>
      <c r="L1326" s="5"/>
      <c r="O1326" s="5"/>
    </row>
    <row r="1327" spans="2:15">
      <c r="B1327" s="3"/>
      <c r="C1327" s="4"/>
      <c r="L1327" s="5"/>
      <c r="O1327" s="5"/>
    </row>
    <row r="1328" spans="2:15">
      <c r="B1328" s="3"/>
      <c r="C1328" s="4"/>
      <c r="L1328" s="5"/>
      <c r="O1328" s="5"/>
    </row>
    <row r="1329" spans="2:15">
      <c r="B1329" s="3"/>
      <c r="C1329" s="4"/>
      <c r="L1329" s="5"/>
      <c r="O1329" s="5"/>
    </row>
    <row r="1330" spans="2:15">
      <c r="B1330" s="3"/>
      <c r="C1330" s="4"/>
      <c r="L1330" s="5"/>
      <c r="O1330" s="5"/>
    </row>
    <row r="1331" spans="2:15">
      <c r="B1331" s="3"/>
      <c r="C1331" s="4"/>
      <c r="L1331" s="5"/>
      <c r="O1331" s="5"/>
    </row>
    <row r="1332" spans="2:15">
      <c r="B1332" s="3"/>
      <c r="C1332" s="4"/>
      <c r="L1332" s="5"/>
      <c r="O1332" s="5"/>
    </row>
    <row r="1333" spans="2:15">
      <c r="B1333" s="3"/>
      <c r="C1333" s="4"/>
      <c r="L1333" s="5"/>
      <c r="O1333" s="5"/>
    </row>
    <row r="1334" spans="2:15">
      <c r="B1334" s="3"/>
      <c r="C1334" s="4"/>
      <c r="L1334" s="5"/>
      <c r="O1334" s="5"/>
    </row>
    <row r="1335" spans="2:15">
      <c r="B1335" s="3"/>
      <c r="C1335" s="4"/>
      <c r="L1335" s="5"/>
      <c r="O1335" s="5"/>
    </row>
    <row r="1336" spans="2:15">
      <c r="B1336" s="3"/>
      <c r="C1336" s="4"/>
      <c r="L1336" s="5"/>
      <c r="O1336" s="5"/>
    </row>
    <row r="1337" spans="2:15">
      <c r="B1337" s="3"/>
      <c r="C1337" s="4"/>
      <c r="L1337" s="5"/>
      <c r="O1337" s="5"/>
    </row>
    <row r="1338" spans="2:15">
      <c r="B1338" s="3"/>
      <c r="C1338" s="4"/>
      <c r="L1338" s="5"/>
      <c r="O1338" s="5"/>
    </row>
    <row r="1339" spans="2:15">
      <c r="B1339" s="3"/>
      <c r="C1339" s="4"/>
      <c r="L1339" s="5"/>
      <c r="O1339" s="5"/>
    </row>
    <row r="1340" spans="2:15">
      <c r="B1340" s="3"/>
      <c r="C1340" s="4"/>
      <c r="L1340" s="5"/>
      <c r="O1340" s="5"/>
    </row>
    <row r="1341" spans="2:15">
      <c r="B1341" s="3"/>
      <c r="C1341" s="4"/>
      <c r="L1341" s="5"/>
      <c r="O1341" s="5"/>
    </row>
    <row r="1342" spans="2:15">
      <c r="B1342" s="3"/>
      <c r="C1342" s="4"/>
      <c r="L1342" s="5"/>
      <c r="O1342" s="5"/>
    </row>
    <row r="1343" spans="2:15">
      <c r="B1343" s="3"/>
      <c r="C1343" s="4"/>
      <c r="L1343" s="5"/>
      <c r="O1343" s="5"/>
    </row>
    <row r="1344" spans="2:15">
      <c r="B1344" s="3"/>
      <c r="C1344" s="4"/>
      <c r="L1344" s="5"/>
      <c r="O1344" s="5"/>
    </row>
    <row r="1345" spans="2:15">
      <c r="B1345" s="3"/>
      <c r="C1345" s="4"/>
      <c r="L1345" s="5"/>
      <c r="O1345" s="5"/>
    </row>
    <row r="1346" spans="2:15">
      <c r="B1346" s="3"/>
      <c r="C1346" s="4"/>
      <c r="L1346" s="5"/>
      <c r="O1346" s="5"/>
    </row>
    <row r="1347" spans="2:15">
      <c r="B1347" s="3"/>
      <c r="C1347" s="4"/>
      <c r="L1347" s="5"/>
      <c r="O1347" s="5"/>
    </row>
    <row r="1348" spans="2:15">
      <c r="B1348" s="3"/>
      <c r="C1348" s="4"/>
      <c r="L1348" s="5"/>
      <c r="O1348" s="5"/>
    </row>
    <row r="1349" spans="2:15">
      <c r="B1349" s="3"/>
      <c r="C1349" s="4"/>
      <c r="L1349" s="5"/>
      <c r="O1349" s="5"/>
    </row>
    <row r="1350" spans="2:15">
      <c r="B1350" s="3"/>
      <c r="C1350" s="4"/>
      <c r="L1350" s="5"/>
      <c r="O1350" s="5"/>
    </row>
    <row r="1351" spans="2:15">
      <c r="B1351" s="3"/>
      <c r="C1351" s="4"/>
      <c r="L1351" s="5"/>
      <c r="O1351" s="5"/>
    </row>
    <row r="1352" spans="2:15">
      <c r="B1352" s="3"/>
      <c r="C1352" s="4"/>
      <c r="L1352" s="5"/>
      <c r="O1352" s="5"/>
    </row>
    <row r="1353" spans="2:15">
      <c r="B1353" s="3"/>
      <c r="C1353" s="4"/>
      <c r="L1353" s="5"/>
      <c r="O1353" s="5"/>
    </row>
    <row r="1354" spans="2:15">
      <c r="B1354" s="3"/>
      <c r="C1354" s="4"/>
      <c r="L1354" s="5"/>
      <c r="O1354" s="5"/>
    </row>
    <row r="1355" spans="2:15">
      <c r="B1355" s="3"/>
      <c r="C1355" s="4"/>
      <c r="L1355" s="5"/>
      <c r="O1355" s="5"/>
    </row>
    <row r="1356" spans="2:15">
      <c r="B1356" s="3"/>
      <c r="C1356" s="4"/>
      <c r="L1356" s="5"/>
      <c r="O1356" s="5"/>
    </row>
    <row r="1357" spans="2:15">
      <c r="B1357" s="3"/>
      <c r="C1357" s="4"/>
      <c r="L1357" s="5"/>
      <c r="O1357" s="5"/>
    </row>
    <row r="1358" spans="2:15">
      <c r="B1358" s="3"/>
      <c r="C1358" s="4"/>
      <c r="L1358" s="5"/>
      <c r="O1358" s="5"/>
    </row>
    <row r="1359" spans="2:15">
      <c r="B1359" s="3"/>
      <c r="C1359" s="4"/>
      <c r="L1359" s="5"/>
      <c r="O1359" s="5"/>
    </row>
    <row r="1360" spans="2:15">
      <c r="B1360" s="3"/>
      <c r="C1360" s="4"/>
      <c r="L1360" s="5"/>
      <c r="O1360" s="5"/>
    </row>
    <row r="1361" spans="2:15">
      <c r="B1361" s="3"/>
      <c r="C1361" s="4"/>
      <c r="L1361" s="5"/>
      <c r="O1361" s="5"/>
    </row>
    <row r="1362" spans="2:15">
      <c r="B1362" s="3"/>
      <c r="C1362" s="4"/>
      <c r="L1362" s="5"/>
      <c r="O1362" s="5"/>
    </row>
    <row r="1363" spans="2:15">
      <c r="B1363" s="3"/>
      <c r="C1363" s="4"/>
      <c r="L1363" s="5"/>
      <c r="O1363" s="5"/>
    </row>
    <row r="1364" spans="2:15">
      <c r="B1364" s="3"/>
      <c r="C1364" s="4"/>
      <c r="L1364" s="5"/>
      <c r="O1364" s="5"/>
    </row>
    <row r="1365" spans="2:15">
      <c r="B1365" s="3"/>
      <c r="C1365" s="4"/>
      <c r="L1365" s="5"/>
      <c r="O1365" s="5"/>
    </row>
    <row r="1366" spans="2:15">
      <c r="B1366" s="3"/>
      <c r="C1366" s="4"/>
      <c r="L1366" s="5"/>
      <c r="O1366" s="5"/>
    </row>
    <row r="1367" spans="2:15">
      <c r="B1367" s="3"/>
      <c r="C1367" s="4"/>
      <c r="L1367" s="5"/>
      <c r="O1367" s="5"/>
    </row>
    <row r="1368" spans="2:15">
      <c r="B1368" s="3"/>
      <c r="C1368" s="4"/>
      <c r="L1368" s="5"/>
      <c r="O1368" s="5"/>
    </row>
    <row r="1369" spans="2:15">
      <c r="B1369" s="3"/>
      <c r="C1369" s="4"/>
      <c r="L1369" s="5"/>
      <c r="O1369" s="5"/>
    </row>
    <row r="1370" spans="2:15">
      <c r="B1370" s="3"/>
      <c r="C1370" s="4"/>
      <c r="L1370" s="5"/>
      <c r="O1370" s="5"/>
    </row>
    <row r="1371" spans="2:15">
      <c r="B1371" s="3"/>
      <c r="C1371" s="4"/>
      <c r="L1371" s="5"/>
      <c r="O1371" s="5"/>
    </row>
    <row r="1372" spans="2:15">
      <c r="B1372" s="3"/>
      <c r="C1372" s="4"/>
      <c r="L1372" s="5"/>
      <c r="O1372" s="5"/>
    </row>
    <row r="1373" spans="2:15">
      <c r="B1373" s="3"/>
      <c r="C1373" s="4"/>
      <c r="L1373" s="5"/>
      <c r="O1373" s="5"/>
    </row>
    <row r="1374" spans="2:15">
      <c r="B1374" s="3"/>
      <c r="C1374" s="4"/>
      <c r="L1374" s="5"/>
      <c r="O1374" s="5"/>
    </row>
    <row r="1375" spans="2:15">
      <c r="B1375" s="3"/>
      <c r="C1375" s="4"/>
      <c r="L1375" s="5"/>
      <c r="O1375" s="5"/>
    </row>
    <row r="1376" spans="2:15">
      <c r="B1376" s="3"/>
      <c r="C1376" s="4"/>
      <c r="L1376" s="5"/>
      <c r="O1376" s="5"/>
    </row>
    <row r="1377" spans="2:15">
      <c r="B1377" s="3"/>
      <c r="C1377" s="4"/>
      <c r="L1377" s="5"/>
      <c r="O1377" s="5"/>
    </row>
    <row r="1378" spans="2:15">
      <c r="B1378" s="3"/>
      <c r="C1378" s="4"/>
      <c r="L1378" s="5"/>
      <c r="O1378" s="5"/>
    </row>
    <row r="1379" spans="2:15">
      <c r="B1379" s="3"/>
      <c r="C1379" s="4"/>
      <c r="L1379" s="5"/>
      <c r="O1379" s="5"/>
    </row>
    <row r="1380" spans="2:15">
      <c r="B1380" s="3"/>
      <c r="C1380" s="4"/>
      <c r="L1380" s="5"/>
      <c r="O1380" s="5"/>
    </row>
    <row r="1381" spans="2:15">
      <c r="B1381" s="3"/>
      <c r="C1381" s="4"/>
      <c r="L1381" s="5"/>
      <c r="O1381" s="5"/>
    </row>
    <row r="1382" spans="2:15">
      <c r="B1382" s="3"/>
      <c r="C1382" s="4"/>
      <c r="L1382" s="5"/>
      <c r="O1382" s="5"/>
    </row>
    <row r="1383" spans="2:15">
      <c r="B1383" s="3"/>
      <c r="C1383" s="4"/>
      <c r="L1383" s="5"/>
      <c r="O1383" s="5"/>
    </row>
    <row r="1384" spans="2:15">
      <c r="B1384" s="3"/>
      <c r="C1384" s="4"/>
      <c r="L1384" s="5"/>
      <c r="O1384" s="5"/>
    </row>
    <row r="1385" spans="2:15">
      <c r="B1385" s="3"/>
      <c r="C1385" s="4"/>
      <c r="L1385" s="5"/>
      <c r="O1385" s="5"/>
    </row>
    <row r="1386" spans="2:15">
      <c r="B1386" s="3"/>
      <c r="C1386" s="4"/>
      <c r="L1386" s="5"/>
      <c r="O1386" s="5"/>
    </row>
    <row r="1387" spans="2:15">
      <c r="B1387" s="3"/>
      <c r="C1387" s="4"/>
      <c r="L1387" s="5"/>
      <c r="O1387" s="5"/>
    </row>
    <row r="1388" spans="2:15">
      <c r="B1388" s="3"/>
      <c r="C1388" s="4"/>
      <c r="L1388" s="5"/>
      <c r="O1388" s="5"/>
    </row>
    <row r="1389" spans="2:15">
      <c r="B1389" s="3"/>
      <c r="C1389" s="4"/>
      <c r="L1389" s="5"/>
      <c r="O1389" s="5"/>
    </row>
    <row r="1390" spans="2:15">
      <c r="B1390" s="3"/>
      <c r="C1390" s="4"/>
      <c r="L1390" s="5"/>
      <c r="O1390" s="5"/>
    </row>
    <row r="1391" spans="2:15">
      <c r="B1391" s="3"/>
      <c r="C1391" s="4"/>
      <c r="L1391" s="5"/>
      <c r="O1391" s="5"/>
    </row>
    <row r="1392" spans="2:15">
      <c r="B1392" s="3"/>
      <c r="C1392" s="4"/>
      <c r="L1392" s="5"/>
      <c r="O1392" s="5"/>
    </row>
    <row r="1393" spans="2:15">
      <c r="B1393" s="3"/>
      <c r="C1393" s="4"/>
      <c r="L1393" s="5"/>
      <c r="O1393" s="5"/>
    </row>
    <row r="1394" spans="2:15">
      <c r="B1394" s="3"/>
      <c r="C1394" s="4"/>
      <c r="L1394" s="5"/>
      <c r="O1394" s="5"/>
    </row>
    <row r="1395" spans="2:15">
      <c r="B1395" s="3"/>
      <c r="C1395" s="4"/>
      <c r="L1395" s="5"/>
      <c r="O1395" s="5"/>
    </row>
    <row r="1396" spans="2:15">
      <c r="B1396" s="3"/>
      <c r="C1396" s="4"/>
      <c r="L1396" s="5"/>
      <c r="O1396" s="5"/>
    </row>
    <row r="1397" spans="2:15">
      <c r="B1397" s="3"/>
      <c r="C1397" s="4"/>
      <c r="L1397" s="5"/>
      <c r="O1397" s="5"/>
    </row>
    <row r="1398" spans="2:15">
      <c r="B1398" s="3"/>
      <c r="C1398" s="4"/>
      <c r="L1398" s="5"/>
      <c r="O1398" s="5"/>
    </row>
    <row r="1399" spans="2:15">
      <c r="B1399" s="3"/>
      <c r="C1399" s="4"/>
      <c r="L1399" s="5"/>
      <c r="O1399" s="5"/>
    </row>
    <row r="1400" spans="2:15">
      <c r="B1400" s="3"/>
      <c r="C1400" s="4"/>
      <c r="L1400" s="5"/>
      <c r="O1400" s="5"/>
    </row>
    <row r="1401" spans="2:15">
      <c r="B1401" s="3"/>
      <c r="C1401" s="4"/>
      <c r="L1401" s="5"/>
      <c r="O1401" s="5"/>
    </row>
    <row r="1402" spans="2:15">
      <c r="B1402" s="3"/>
      <c r="C1402" s="4"/>
      <c r="L1402" s="5"/>
      <c r="O1402" s="5"/>
    </row>
    <row r="1403" spans="2:15">
      <c r="B1403" s="3"/>
      <c r="C1403" s="4"/>
      <c r="L1403" s="5"/>
      <c r="O1403" s="5"/>
    </row>
    <row r="1404" spans="2:15">
      <c r="B1404" s="3"/>
      <c r="C1404" s="4"/>
      <c r="L1404" s="5"/>
      <c r="O1404" s="5"/>
    </row>
    <row r="1405" spans="2:15">
      <c r="B1405" s="3"/>
      <c r="C1405" s="4"/>
      <c r="L1405" s="5"/>
      <c r="O1405" s="5"/>
    </row>
    <row r="1406" spans="2:15">
      <c r="B1406" s="3"/>
      <c r="C1406" s="4"/>
      <c r="L1406" s="5"/>
      <c r="O1406" s="5"/>
    </row>
    <row r="1407" spans="2:15">
      <c r="B1407" s="3"/>
      <c r="C1407" s="4"/>
      <c r="L1407" s="5"/>
      <c r="O1407" s="5"/>
    </row>
    <row r="1408" spans="2:15">
      <c r="B1408" s="3"/>
      <c r="C1408" s="4"/>
      <c r="L1408" s="5"/>
      <c r="O1408" s="5"/>
    </row>
    <row r="1409" spans="2:15">
      <c r="B1409" s="3"/>
      <c r="C1409" s="4"/>
      <c r="L1409" s="5"/>
      <c r="O1409" s="5"/>
    </row>
    <row r="1410" spans="2:15">
      <c r="B1410" s="3"/>
      <c r="C1410" s="4"/>
      <c r="L1410" s="5"/>
      <c r="O1410" s="5"/>
    </row>
    <row r="1411" spans="2:15">
      <c r="B1411" s="3"/>
      <c r="C1411" s="4"/>
      <c r="L1411" s="5"/>
      <c r="O1411" s="5"/>
    </row>
    <row r="1412" spans="2:15">
      <c r="B1412" s="3"/>
      <c r="C1412" s="4"/>
      <c r="L1412" s="5"/>
      <c r="O1412" s="5"/>
    </row>
    <row r="1413" spans="2:15">
      <c r="B1413" s="3"/>
      <c r="C1413" s="4"/>
      <c r="L1413" s="5"/>
      <c r="O1413" s="5"/>
    </row>
    <row r="1414" spans="2:15">
      <c r="B1414" s="3"/>
      <c r="C1414" s="4"/>
      <c r="L1414" s="5"/>
      <c r="O1414" s="5"/>
    </row>
    <row r="1415" spans="2:15">
      <c r="B1415" s="3"/>
      <c r="C1415" s="4"/>
      <c r="L1415" s="5"/>
      <c r="O1415" s="5"/>
    </row>
    <row r="1416" spans="2:15">
      <c r="B1416" s="3"/>
      <c r="C1416" s="4"/>
      <c r="L1416" s="5"/>
      <c r="O1416" s="5"/>
    </row>
    <row r="1417" spans="2:15">
      <c r="B1417" s="3"/>
      <c r="C1417" s="4"/>
      <c r="L1417" s="5"/>
      <c r="O1417" s="5"/>
    </row>
    <row r="1418" spans="2:15">
      <c r="B1418" s="3"/>
      <c r="C1418" s="4"/>
      <c r="L1418" s="5"/>
      <c r="O1418" s="5"/>
    </row>
    <row r="1419" spans="2:15">
      <c r="B1419" s="3"/>
      <c r="C1419" s="4"/>
      <c r="L1419" s="5"/>
      <c r="O1419" s="5"/>
    </row>
    <row r="1420" spans="2:15">
      <c r="B1420" s="3"/>
      <c r="C1420" s="4"/>
      <c r="L1420" s="5"/>
      <c r="O1420" s="5"/>
    </row>
    <row r="1421" spans="2:15">
      <c r="B1421" s="3"/>
      <c r="C1421" s="4"/>
      <c r="L1421" s="5"/>
      <c r="O1421" s="5"/>
    </row>
    <row r="1422" spans="2:15">
      <c r="B1422" s="3"/>
      <c r="C1422" s="4"/>
      <c r="L1422" s="5"/>
      <c r="O1422" s="5"/>
    </row>
    <row r="1423" spans="2:15">
      <c r="B1423" s="3"/>
      <c r="C1423" s="4"/>
      <c r="L1423" s="5"/>
      <c r="O1423" s="5"/>
    </row>
    <row r="1424" spans="2:15">
      <c r="B1424" s="3"/>
      <c r="C1424" s="4"/>
      <c r="L1424" s="5"/>
      <c r="O1424" s="5"/>
    </row>
    <row r="1425" spans="2:15">
      <c r="B1425" s="3"/>
      <c r="C1425" s="4"/>
      <c r="L1425" s="5"/>
      <c r="O1425" s="5"/>
    </row>
    <row r="1426" spans="2:15">
      <c r="B1426" s="3"/>
      <c r="C1426" s="4"/>
      <c r="L1426" s="5"/>
      <c r="O1426" s="5"/>
    </row>
    <row r="1427" spans="2:15">
      <c r="B1427" s="3"/>
      <c r="C1427" s="4"/>
      <c r="L1427" s="5"/>
      <c r="O1427" s="5"/>
    </row>
    <row r="1428" spans="2:15">
      <c r="B1428" s="3"/>
      <c r="C1428" s="4"/>
      <c r="L1428" s="5"/>
      <c r="O1428" s="5"/>
    </row>
    <row r="1429" spans="2:15">
      <c r="B1429" s="3"/>
      <c r="C1429" s="4"/>
      <c r="L1429" s="5"/>
      <c r="O1429" s="5"/>
    </row>
    <row r="1430" spans="2:15">
      <c r="B1430" s="3"/>
      <c r="C1430" s="4"/>
      <c r="L1430" s="5"/>
      <c r="O1430" s="5"/>
    </row>
    <row r="1431" spans="2:15">
      <c r="B1431" s="3"/>
      <c r="C1431" s="4"/>
      <c r="L1431" s="5"/>
      <c r="O1431" s="5"/>
    </row>
    <row r="1432" spans="2:15">
      <c r="B1432" s="3"/>
      <c r="C1432" s="4"/>
      <c r="L1432" s="5"/>
      <c r="O1432" s="5"/>
    </row>
    <row r="1433" spans="2:15">
      <c r="B1433" s="3"/>
      <c r="C1433" s="4"/>
      <c r="L1433" s="5"/>
      <c r="O1433" s="5"/>
    </row>
    <row r="1434" spans="2:15">
      <c r="B1434" s="3"/>
      <c r="C1434" s="4"/>
      <c r="L1434" s="5"/>
      <c r="O1434" s="5"/>
    </row>
    <row r="1435" spans="2:15">
      <c r="B1435" s="3"/>
      <c r="C1435" s="4"/>
      <c r="L1435" s="5"/>
      <c r="O1435" s="5"/>
    </row>
    <row r="1436" spans="2:15">
      <c r="B1436" s="3"/>
      <c r="C1436" s="4"/>
      <c r="L1436" s="5"/>
      <c r="O1436" s="5"/>
    </row>
    <row r="1437" spans="2:15">
      <c r="B1437" s="3"/>
      <c r="C1437" s="4"/>
      <c r="L1437" s="5"/>
      <c r="O1437" s="5"/>
    </row>
    <row r="1438" spans="2:15">
      <c r="B1438" s="3"/>
      <c r="C1438" s="4"/>
      <c r="L1438" s="5"/>
      <c r="O1438" s="5"/>
    </row>
    <row r="1439" spans="2:15">
      <c r="B1439" s="3"/>
      <c r="C1439" s="4"/>
      <c r="L1439" s="5"/>
      <c r="O1439" s="5"/>
    </row>
    <row r="1440" spans="2:15">
      <c r="B1440" s="3"/>
      <c r="C1440" s="4"/>
      <c r="L1440" s="5"/>
      <c r="O1440" s="5"/>
    </row>
    <row r="1441" spans="2:15">
      <c r="B1441" s="3"/>
      <c r="C1441" s="4"/>
      <c r="L1441" s="5"/>
      <c r="O1441" s="5"/>
    </row>
    <row r="1442" spans="2:15">
      <c r="B1442" s="3"/>
      <c r="C1442" s="4"/>
      <c r="L1442" s="5"/>
      <c r="O1442" s="5"/>
    </row>
    <row r="1443" spans="2:15">
      <c r="B1443" s="3"/>
      <c r="C1443" s="4"/>
      <c r="L1443" s="5"/>
      <c r="O1443" s="5"/>
    </row>
    <row r="1444" spans="2:15">
      <c r="B1444" s="3"/>
      <c r="C1444" s="4"/>
      <c r="L1444" s="5"/>
      <c r="O1444" s="5"/>
    </row>
    <row r="1445" spans="2:15">
      <c r="B1445" s="3"/>
      <c r="C1445" s="4"/>
      <c r="L1445" s="5"/>
      <c r="O1445" s="5"/>
    </row>
    <row r="1446" spans="2:15">
      <c r="B1446" s="3"/>
      <c r="C1446" s="4"/>
      <c r="L1446" s="5"/>
      <c r="O1446" s="5"/>
    </row>
    <row r="1447" spans="2:15">
      <c r="B1447" s="3"/>
      <c r="C1447" s="4"/>
      <c r="L1447" s="5"/>
      <c r="O1447" s="5"/>
    </row>
    <row r="1448" spans="2:15">
      <c r="B1448" s="3"/>
      <c r="C1448" s="4"/>
      <c r="L1448" s="5"/>
      <c r="O1448" s="5"/>
    </row>
    <row r="1449" spans="2:15">
      <c r="B1449" s="3"/>
      <c r="C1449" s="4"/>
      <c r="L1449" s="5"/>
      <c r="O1449" s="5"/>
    </row>
    <row r="1450" spans="2:15">
      <c r="B1450" s="3"/>
      <c r="C1450" s="4"/>
      <c r="L1450" s="5"/>
      <c r="O1450" s="5"/>
    </row>
    <row r="1451" spans="2:15">
      <c r="B1451" s="3"/>
      <c r="C1451" s="4"/>
      <c r="L1451" s="5"/>
      <c r="O1451" s="5"/>
    </row>
    <row r="1452" spans="2:15">
      <c r="B1452" s="3"/>
      <c r="C1452" s="4"/>
      <c r="L1452" s="5"/>
      <c r="O1452" s="5"/>
    </row>
    <row r="1453" spans="2:15">
      <c r="B1453" s="3"/>
      <c r="C1453" s="4"/>
      <c r="L1453" s="5"/>
      <c r="O1453" s="5"/>
    </row>
    <row r="1454" spans="2:15">
      <c r="B1454" s="3"/>
      <c r="C1454" s="4"/>
      <c r="L1454" s="5"/>
      <c r="O1454" s="5"/>
    </row>
    <row r="1455" spans="2:15">
      <c r="B1455" s="3"/>
      <c r="C1455" s="4"/>
      <c r="L1455" s="5"/>
      <c r="O1455" s="5"/>
    </row>
    <row r="1456" spans="2:15">
      <c r="B1456" s="3"/>
      <c r="C1456" s="4"/>
      <c r="L1456" s="5"/>
      <c r="O1456" s="5"/>
    </row>
    <row r="1457" spans="2:15">
      <c r="B1457" s="3"/>
      <c r="C1457" s="4"/>
      <c r="L1457" s="5"/>
      <c r="O1457" s="5"/>
    </row>
    <row r="1458" spans="2:15">
      <c r="B1458" s="3"/>
      <c r="C1458" s="4"/>
      <c r="L1458" s="5"/>
      <c r="O1458" s="5"/>
    </row>
    <row r="1459" spans="2:15">
      <c r="B1459" s="3"/>
      <c r="C1459" s="4"/>
      <c r="L1459" s="5"/>
      <c r="O1459" s="5"/>
    </row>
    <row r="1460" spans="2:15">
      <c r="B1460" s="3"/>
      <c r="C1460" s="4"/>
      <c r="L1460" s="5"/>
      <c r="O1460" s="5"/>
    </row>
    <row r="1461" spans="2:15">
      <c r="B1461" s="3"/>
      <c r="C1461" s="4"/>
      <c r="L1461" s="5"/>
      <c r="O1461" s="5"/>
    </row>
    <row r="1462" spans="2:15">
      <c r="B1462" s="3"/>
      <c r="C1462" s="4"/>
      <c r="L1462" s="5"/>
      <c r="O1462" s="5"/>
    </row>
    <row r="1463" spans="2:15">
      <c r="B1463" s="3"/>
      <c r="C1463" s="4"/>
      <c r="L1463" s="5"/>
      <c r="O1463" s="5"/>
    </row>
    <row r="1464" spans="2:15">
      <c r="B1464" s="3"/>
      <c r="C1464" s="4"/>
      <c r="L1464" s="5"/>
      <c r="O1464" s="5"/>
    </row>
    <row r="1465" spans="2:15">
      <c r="B1465" s="3"/>
      <c r="C1465" s="4"/>
      <c r="L1465" s="5"/>
      <c r="O1465" s="5"/>
    </row>
    <row r="1466" spans="2:15">
      <c r="B1466" s="3"/>
      <c r="C1466" s="4"/>
      <c r="L1466" s="5"/>
      <c r="O1466" s="5"/>
    </row>
    <row r="1467" spans="2:15">
      <c r="B1467" s="3"/>
      <c r="C1467" s="4"/>
      <c r="L1467" s="5"/>
      <c r="O1467" s="5"/>
    </row>
    <row r="1468" spans="2:15">
      <c r="B1468" s="3"/>
      <c r="C1468" s="4"/>
      <c r="L1468" s="5"/>
      <c r="O1468" s="5"/>
    </row>
    <row r="1469" spans="2:15">
      <c r="B1469" s="3"/>
      <c r="C1469" s="4"/>
      <c r="L1469" s="5"/>
      <c r="O1469" s="5"/>
    </row>
    <row r="1470" spans="2:15">
      <c r="B1470" s="3"/>
      <c r="C1470" s="4"/>
      <c r="L1470" s="5"/>
      <c r="O1470" s="5"/>
    </row>
    <row r="1471" spans="2:15">
      <c r="B1471" s="3"/>
      <c r="C1471" s="4"/>
      <c r="L1471" s="5"/>
      <c r="O1471" s="5"/>
    </row>
    <row r="1472" spans="2:15">
      <c r="B1472" s="3"/>
      <c r="C1472" s="4"/>
      <c r="L1472" s="5"/>
      <c r="O1472" s="5"/>
    </row>
    <row r="1473" spans="2:15">
      <c r="B1473" s="3"/>
      <c r="C1473" s="4"/>
      <c r="L1473" s="5"/>
      <c r="O1473" s="5"/>
    </row>
    <row r="1474" spans="2:15">
      <c r="B1474" s="3"/>
      <c r="C1474" s="4"/>
      <c r="L1474" s="5"/>
      <c r="O1474" s="5"/>
    </row>
    <row r="1475" spans="2:15">
      <c r="B1475" s="3"/>
      <c r="C1475" s="4"/>
      <c r="L1475" s="5"/>
      <c r="O1475" s="5"/>
    </row>
    <row r="1476" spans="2:15">
      <c r="B1476" s="3"/>
      <c r="C1476" s="4"/>
      <c r="L1476" s="5"/>
      <c r="O1476" s="5"/>
    </row>
    <row r="1477" spans="2:15">
      <c r="B1477" s="3"/>
      <c r="C1477" s="4"/>
      <c r="L1477" s="5"/>
      <c r="O1477" s="5"/>
    </row>
    <row r="1478" spans="2:15">
      <c r="B1478" s="3"/>
      <c r="C1478" s="4"/>
      <c r="L1478" s="5"/>
      <c r="O1478" s="5"/>
    </row>
    <row r="1479" spans="2:15">
      <c r="B1479" s="3"/>
      <c r="C1479" s="4"/>
      <c r="L1479" s="5"/>
      <c r="O1479" s="5"/>
    </row>
    <row r="1480" spans="2:15">
      <c r="B1480" s="3"/>
      <c r="C1480" s="4"/>
      <c r="L1480" s="5"/>
      <c r="O1480" s="5"/>
    </row>
    <row r="1481" spans="2:15">
      <c r="B1481" s="3"/>
      <c r="C1481" s="4"/>
      <c r="L1481" s="5"/>
      <c r="O1481" s="5"/>
    </row>
    <row r="1482" spans="2:15">
      <c r="B1482" s="3"/>
      <c r="C1482" s="4"/>
      <c r="L1482" s="5"/>
      <c r="O1482" s="5"/>
    </row>
    <row r="1483" spans="2:15">
      <c r="B1483" s="3"/>
      <c r="C1483" s="4"/>
      <c r="L1483" s="5"/>
      <c r="O1483" s="5"/>
    </row>
    <row r="1484" spans="2:15">
      <c r="B1484" s="3"/>
      <c r="C1484" s="4"/>
      <c r="L1484" s="5"/>
      <c r="O1484" s="5"/>
    </row>
    <row r="1485" spans="2:15">
      <c r="B1485" s="3"/>
      <c r="C1485" s="4"/>
      <c r="L1485" s="5"/>
      <c r="O1485" s="5"/>
    </row>
    <row r="1486" spans="2:15">
      <c r="B1486" s="3"/>
      <c r="C1486" s="4"/>
      <c r="L1486" s="5"/>
      <c r="O1486" s="5"/>
    </row>
    <row r="1487" spans="2:15">
      <c r="B1487" s="3"/>
      <c r="C1487" s="4"/>
      <c r="L1487" s="5"/>
      <c r="O1487" s="5"/>
    </row>
    <row r="1488" spans="2:15">
      <c r="B1488" s="3"/>
      <c r="C1488" s="4"/>
      <c r="L1488" s="5"/>
      <c r="O1488" s="5"/>
    </row>
    <row r="1489" spans="2:15">
      <c r="B1489" s="3"/>
      <c r="C1489" s="4"/>
      <c r="L1489" s="5"/>
      <c r="O1489" s="5"/>
    </row>
    <row r="1490" spans="2:15">
      <c r="B1490" s="3"/>
      <c r="C1490" s="4"/>
      <c r="L1490" s="5"/>
      <c r="O1490" s="5"/>
    </row>
    <row r="1491" spans="2:15">
      <c r="B1491" s="3"/>
      <c r="C1491" s="4"/>
      <c r="L1491" s="5"/>
      <c r="O1491" s="5"/>
    </row>
    <row r="1492" spans="2:15">
      <c r="B1492" s="3"/>
      <c r="C1492" s="4"/>
      <c r="L1492" s="5"/>
      <c r="O1492" s="5"/>
    </row>
    <row r="1493" spans="2:15">
      <c r="B1493" s="3"/>
      <c r="C1493" s="4"/>
      <c r="L1493" s="5"/>
      <c r="O1493" s="5"/>
    </row>
    <row r="1494" spans="2:15">
      <c r="B1494" s="3"/>
      <c r="C1494" s="4"/>
      <c r="L1494" s="5"/>
      <c r="O1494" s="5"/>
    </row>
    <row r="1495" spans="2:15">
      <c r="B1495" s="3"/>
      <c r="C1495" s="4"/>
      <c r="L1495" s="5"/>
      <c r="O1495" s="5"/>
    </row>
    <row r="1496" spans="2:15">
      <c r="B1496" s="3"/>
      <c r="C1496" s="4"/>
      <c r="L1496" s="5"/>
      <c r="O1496" s="5"/>
    </row>
    <row r="1497" spans="2:15">
      <c r="B1497" s="3"/>
      <c r="C1497" s="4"/>
      <c r="L1497" s="5"/>
      <c r="O1497" s="5"/>
    </row>
    <row r="1498" spans="2:15">
      <c r="B1498" s="3"/>
      <c r="C1498" s="4"/>
      <c r="L1498" s="5"/>
      <c r="O1498" s="5"/>
    </row>
    <row r="1499" spans="2:15">
      <c r="B1499" s="3"/>
      <c r="C1499" s="4"/>
      <c r="L1499" s="5"/>
      <c r="O1499" s="5"/>
    </row>
    <row r="1500" spans="2:15">
      <c r="B1500" s="3"/>
      <c r="C1500" s="4"/>
      <c r="L1500" s="5"/>
      <c r="O1500" s="5"/>
    </row>
    <row r="1501" spans="2:15">
      <c r="B1501" s="3"/>
      <c r="C1501" s="4"/>
      <c r="L1501" s="5"/>
      <c r="O1501" s="5"/>
    </row>
    <row r="1502" spans="2:15">
      <c r="B1502" s="3"/>
      <c r="C1502" s="4"/>
      <c r="L1502" s="5"/>
      <c r="O1502" s="5"/>
    </row>
    <row r="1503" spans="2:15">
      <c r="B1503" s="3"/>
      <c r="C1503" s="4"/>
      <c r="L1503" s="5"/>
      <c r="O1503" s="5"/>
    </row>
    <row r="1504" spans="2:15">
      <c r="B1504" s="3"/>
      <c r="C1504" s="4"/>
      <c r="L1504" s="5"/>
      <c r="O1504" s="5"/>
    </row>
    <row r="1505" spans="2:15">
      <c r="B1505" s="3"/>
      <c r="C1505" s="4"/>
      <c r="L1505" s="5"/>
      <c r="O1505" s="5"/>
    </row>
    <row r="1506" spans="2:15">
      <c r="B1506" s="3"/>
      <c r="C1506" s="4"/>
      <c r="L1506" s="5"/>
      <c r="O1506" s="5"/>
    </row>
    <row r="1507" spans="2:15">
      <c r="B1507" s="3"/>
      <c r="C1507" s="4"/>
      <c r="L1507" s="5"/>
      <c r="O1507" s="5"/>
    </row>
    <row r="1508" spans="2:15">
      <c r="B1508" s="3"/>
      <c r="C1508" s="4"/>
      <c r="L1508" s="5"/>
      <c r="O1508" s="5"/>
    </row>
    <row r="1509" spans="2:15">
      <c r="B1509" s="3"/>
      <c r="C1509" s="4"/>
      <c r="L1509" s="5"/>
      <c r="O1509" s="5"/>
    </row>
    <row r="1510" spans="2:15">
      <c r="B1510" s="3"/>
      <c r="C1510" s="4"/>
      <c r="L1510" s="5"/>
      <c r="O1510" s="5"/>
    </row>
    <row r="1511" spans="2:15">
      <c r="B1511" s="3"/>
      <c r="C1511" s="4"/>
      <c r="L1511" s="5"/>
      <c r="O1511" s="5"/>
    </row>
    <row r="1512" spans="2:15">
      <c r="B1512" s="3"/>
      <c r="C1512" s="4"/>
      <c r="L1512" s="5"/>
      <c r="O1512" s="5"/>
    </row>
    <row r="1513" spans="2:15">
      <c r="B1513" s="3"/>
      <c r="C1513" s="4"/>
      <c r="L1513" s="5"/>
      <c r="O1513" s="5"/>
    </row>
    <row r="1514" spans="2:15">
      <c r="B1514" s="3"/>
      <c r="C1514" s="4"/>
      <c r="L1514" s="5"/>
      <c r="O1514" s="5"/>
    </row>
    <row r="1515" spans="2:15">
      <c r="B1515" s="3"/>
      <c r="C1515" s="4"/>
      <c r="L1515" s="5"/>
      <c r="O1515" s="5"/>
    </row>
    <row r="1516" spans="2:15">
      <c r="B1516" s="3"/>
      <c r="C1516" s="4"/>
      <c r="L1516" s="5"/>
      <c r="O1516" s="5"/>
    </row>
    <row r="1517" spans="2:15">
      <c r="B1517" s="3"/>
      <c r="C1517" s="4"/>
      <c r="L1517" s="5"/>
      <c r="O1517" s="5"/>
    </row>
    <row r="1518" spans="2:15">
      <c r="B1518" s="3"/>
      <c r="C1518" s="4"/>
      <c r="L1518" s="5"/>
      <c r="O1518" s="5"/>
    </row>
    <row r="1519" spans="2:15">
      <c r="B1519" s="3"/>
      <c r="C1519" s="4"/>
      <c r="L1519" s="5"/>
      <c r="O1519" s="5"/>
    </row>
    <row r="1520" spans="2:15">
      <c r="B1520" s="3"/>
      <c r="C1520" s="4"/>
      <c r="L1520" s="5"/>
      <c r="O1520" s="5"/>
    </row>
    <row r="1521" spans="2:15">
      <c r="B1521" s="3"/>
      <c r="C1521" s="4"/>
      <c r="L1521" s="5"/>
      <c r="O1521" s="5"/>
    </row>
    <row r="1522" spans="2:15">
      <c r="B1522" s="3"/>
      <c r="C1522" s="4"/>
      <c r="L1522" s="5"/>
      <c r="O1522" s="5"/>
    </row>
    <row r="1523" spans="2:15">
      <c r="B1523" s="3"/>
      <c r="C1523" s="4"/>
      <c r="L1523" s="5"/>
      <c r="O1523" s="5"/>
    </row>
    <row r="1524" spans="2:15">
      <c r="B1524" s="3"/>
      <c r="C1524" s="4"/>
      <c r="L1524" s="5"/>
      <c r="O1524" s="5"/>
    </row>
    <row r="1525" spans="2:15">
      <c r="B1525" s="3"/>
      <c r="C1525" s="4"/>
      <c r="L1525" s="5"/>
      <c r="O1525" s="5"/>
    </row>
    <row r="1526" spans="2:15">
      <c r="B1526" s="3"/>
      <c r="C1526" s="4"/>
      <c r="L1526" s="5"/>
      <c r="O1526" s="5"/>
    </row>
    <row r="1527" spans="2:15">
      <c r="B1527" s="3"/>
      <c r="C1527" s="4"/>
      <c r="L1527" s="5"/>
      <c r="O1527" s="5"/>
    </row>
    <row r="1528" spans="2:15">
      <c r="B1528" s="3"/>
      <c r="C1528" s="4"/>
      <c r="L1528" s="5"/>
      <c r="O1528" s="5"/>
    </row>
    <row r="1529" spans="2:15">
      <c r="B1529" s="3"/>
      <c r="C1529" s="4"/>
      <c r="L1529" s="5"/>
      <c r="O1529" s="5"/>
    </row>
    <row r="1530" spans="2:15">
      <c r="B1530" s="3"/>
      <c r="C1530" s="4"/>
      <c r="L1530" s="5"/>
      <c r="O1530" s="5"/>
    </row>
    <row r="1531" spans="2:15">
      <c r="B1531" s="3"/>
      <c r="C1531" s="4"/>
      <c r="L1531" s="5"/>
      <c r="O1531" s="5"/>
    </row>
    <row r="1532" spans="2:15">
      <c r="B1532" s="3"/>
      <c r="C1532" s="4"/>
      <c r="L1532" s="5"/>
      <c r="O1532" s="5"/>
    </row>
    <row r="1533" spans="2:15">
      <c r="B1533" s="3"/>
      <c r="C1533" s="4"/>
      <c r="L1533" s="5"/>
      <c r="O1533" s="5"/>
    </row>
    <row r="1534" spans="2:15">
      <c r="B1534" s="3"/>
      <c r="C1534" s="4"/>
      <c r="L1534" s="5"/>
      <c r="O1534" s="5"/>
    </row>
    <row r="1535" spans="2:15">
      <c r="B1535" s="3"/>
      <c r="C1535" s="4"/>
      <c r="L1535" s="5"/>
      <c r="O1535" s="5"/>
    </row>
    <row r="1536" spans="2:15">
      <c r="B1536" s="3"/>
      <c r="C1536" s="4"/>
      <c r="L1536" s="5"/>
      <c r="O1536" s="5"/>
    </row>
    <row r="1537" spans="2:15">
      <c r="B1537" s="3"/>
      <c r="C1537" s="4"/>
      <c r="L1537" s="5"/>
      <c r="O1537" s="5"/>
    </row>
    <row r="1538" spans="2:15">
      <c r="B1538" s="3"/>
      <c r="C1538" s="4"/>
      <c r="L1538" s="5"/>
      <c r="O1538" s="5"/>
    </row>
    <row r="1539" spans="2:15">
      <c r="B1539" s="3"/>
      <c r="C1539" s="4"/>
      <c r="L1539" s="5"/>
      <c r="O1539" s="5"/>
    </row>
    <row r="1540" spans="2:15">
      <c r="B1540" s="3"/>
      <c r="C1540" s="4"/>
      <c r="L1540" s="5"/>
      <c r="O1540" s="5"/>
    </row>
    <row r="1541" spans="2:15">
      <c r="B1541" s="3"/>
      <c r="C1541" s="4"/>
      <c r="L1541" s="5"/>
      <c r="O1541" s="5"/>
    </row>
    <row r="1542" spans="2:15">
      <c r="B1542" s="3"/>
      <c r="C1542" s="4"/>
      <c r="L1542" s="5"/>
      <c r="O1542" s="5"/>
    </row>
    <row r="1543" spans="2:15">
      <c r="B1543" s="3"/>
      <c r="C1543" s="4"/>
      <c r="L1543" s="5"/>
      <c r="O1543" s="5"/>
    </row>
    <row r="1544" spans="2:15">
      <c r="B1544" s="3"/>
      <c r="C1544" s="4"/>
      <c r="L1544" s="5"/>
      <c r="O1544" s="5"/>
    </row>
    <row r="1545" spans="2:15">
      <c r="B1545" s="3"/>
      <c r="C1545" s="4"/>
      <c r="L1545" s="5"/>
      <c r="O1545" s="5"/>
    </row>
    <row r="1546" spans="2:15">
      <c r="B1546" s="3"/>
      <c r="C1546" s="4"/>
      <c r="L1546" s="5"/>
      <c r="O1546" s="5"/>
    </row>
    <row r="1547" spans="2:15">
      <c r="B1547" s="3"/>
      <c r="C1547" s="4"/>
      <c r="L1547" s="5"/>
      <c r="O1547" s="5"/>
    </row>
    <row r="1548" spans="2:15">
      <c r="B1548" s="3"/>
      <c r="C1548" s="4"/>
      <c r="L1548" s="5"/>
      <c r="O1548" s="5"/>
    </row>
    <row r="1549" spans="2:15">
      <c r="B1549" s="3"/>
      <c r="C1549" s="4"/>
      <c r="L1549" s="5"/>
      <c r="O1549" s="5"/>
    </row>
    <row r="1550" spans="2:15">
      <c r="B1550" s="3"/>
      <c r="C1550" s="4"/>
      <c r="L1550" s="5"/>
      <c r="O1550" s="5"/>
    </row>
    <row r="1551" spans="2:15">
      <c r="B1551" s="3"/>
      <c r="C1551" s="4"/>
      <c r="L1551" s="5"/>
      <c r="O1551" s="5"/>
    </row>
    <row r="1552" spans="2:15">
      <c r="B1552" s="3"/>
      <c r="C1552" s="4"/>
      <c r="L1552" s="5"/>
      <c r="O1552" s="5"/>
    </row>
    <row r="1553" spans="2:15">
      <c r="B1553" s="3"/>
      <c r="C1553" s="4"/>
      <c r="L1553" s="5"/>
      <c r="O1553" s="5"/>
    </row>
    <row r="1554" spans="2:15">
      <c r="B1554" s="3"/>
      <c r="C1554" s="4"/>
      <c r="L1554" s="5"/>
      <c r="O1554" s="5"/>
    </row>
    <row r="1555" spans="2:15">
      <c r="B1555" s="3"/>
      <c r="C1555" s="4"/>
      <c r="L1555" s="5"/>
      <c r="O1555" s="5"/>
    </row>
    <row r="1556" spans="2:15">
      <c r="B1556" s="3"/>
      <c r="C1556" s="4"/>
      <c r="L1556" s="5"/>
      <c r="O1556" s="5"/>
    </row>
    <row r="1557" spans="2:15">
      <c r="B1557" s="3"/>
      <c r="C1557" s="4"/>
      <c r="L1557" s="5"/>
      <c r="O1557" s="5"/>
    </row>
    <row r="1558" spans="2:15">
      <c r="B1558" s="3"/>
      <c r="C1558" s="4"/>
      <c r="L1558" s="5"/>
      <c r="O1558" s="5"/>
    </row>
    <row r="1559" spans="2:15">
      <c r="B1559" s="3"/>
      <c r="C1559" s="4"/>
      <c r="L1559" s="5"/>
      <c r="O1559" s="5"/>
    </row>
    <row r="1560" spans="2:15">
      <c r="B1560" s="3"/>
      <c r="C1560" s="4"/>
      <c r="L1560" s="5"/>
      <c r="O1560" s="5"/>
    </row>
    <row r="1561" spans="2:15">
      <c r="B1561" s="3"/>
      <c r="C1561" s="4"/>
      <c r="L1561" s="5"/>
      <c r="O1561" s="5"/>
    </row>
    <row r="1562" spans="2:15">
      <c r="B1562" s="3"/>
      <c r="C1562" s="4"/>
      <c r="L1562" s="5"/>
      <c r="O1562" s="5"/>
    </row>
    <row r="1563" spans="2:15">
      <c r="B1563" s="3"/>
      <c r="C1563" s="4"/>
      <c r="L1563" s="5"/>
      <c r="O1563" s="5"/>
    </row>
    <row r="1564" spans="2:15">
      <c r="B1564" s="3"/>
      <c r="C1564" s="4"/>
      <c r="L1564" s="5"/>
      <c r="O1564" s="5"/>
    </row>
    <row r="1565" spans="2:15">
      <c r="B1565" s="3"/>
      <c r="C1565" s="4"/>
      <c r="L1565" s="5"/>
      <c r="O1565" s="5"/>
    </row>
    <row r="1566" spans="2:15">
      <c r="B1566" s="3"/>
      <c r="C1566" s="4"/>
      <c r="L1566" s="5"/>
      <c r="O1566" s="5"/>
    </row>
    <row r="1567" spans="2:15">
      <c r="B1567" s="3"/>
      <c r="C1567" s="4"/>
      <c r="L1567" s="5"/>
      <c r="O1567" s="5"/>
    </row>
    <row r="1568" spans="2:15">
      <c r="B1568" s="3"/>
      <c r="C1568" s="4"/>
      <c r="L1568" s="5"/>
      <c r="O1568" s="5"/>
    </row>
    <row r="1569" spans="2:15">
      <c r="B1569" s="3"/>
      <c r="C1569" s="4"/>
      <c r="L1569" s="5"/>
      <c r="O1569" s="5"/>
    </row>
    <row r="1570" spans="2:15">
      <c r="B1570" s="3"/>
      <c r="C1570" s="4"/>
      <c r="L1570" s="5"/>
      <c r="O1570" s="5"/>
    </row>
    <row r="1571" spans="2:15">
      <c r="B1571" s="3"/>
      <c r="C1571" s="4"/>
      <c r="L1571" s="5"/>
      <c r="O1571" s="5"/>
    </row>
    <row r="1572" spans="2:15">
      <c r="B1572" s="3"/>
      <c r="C1572" s="4"/>
      <c r="L1572" s="5"/>
      <c r="O1572" s="5"/>
    </row>
    <row r="1573" spans="2:15">
      <c r="B1573" s="3"/>
      <c r="C1573" s="4"/>
      <c r="L1573" s="5"/>
      <c r="O1573" s="5"/>
    </row>
    <row r="1574" spans="2:15">
      <c r="B1574" s="3"/>
      <c r="C1574" s="4"/>
      <c r="L1574" s="5"/>
      <c r="O1574" s="5"/>
    </row>
    <row r="1575" spans="2:15">
      <c r="B1575" s="3"/>
      <c r="C1575" s="4"/>
      <c r="L1575" s="5"/>
      <c r="O1575" s="5"/>
    </row>
    <row r="1576" spans="2:15">
      <c r="B1576" s="3"/>
      <c r="C1576" s="4"/>
      <c r="L1576" s="5"/>
      <c r="O1576" s="5"/>
    </row>
    <row r="1577" spans="2:15">
      <c r="B1577" s="3"/>
      <c r="C1577" s="4"/>
      <c r="L1577" s="5"/>
      <c r="O1577" s="5"/>
    </row>
    <row r="1578" spans="2:15">
      <c r="B1578" s="3"/>
      <c r="C1578" s="4"/>
      <c r="L1578" s="5"/>
      <c r="O1578" s="5"/>
    </row>
    <row r="1579" spans="2:15">
      <c r="B1579" s="3"/>
      <c r="C1579" s="4"/>
      <c r="L1579" s="5"/>
      <c r="O1579" s="5"/>
    </row>
    <row r="1580" spans="2:15">
      <c r="B1580" s="3"/>
      <c r="C1580" s="4"/>
      <c r="L1580" s="5"/>
      <c r="O1580" s="5"/>
    </row>
    <row r="1581" spans="2:15">
      <c r="B1581" s="3"/>
      <c r="C1581" s="4"/>
      <c r="L1581" s="5"/>
      <c r="O1581" s="5"/>
    </row>
    <row r="1582" spans="2:15">
      <c r="B1582" s="3"/>
      <c r="C1582" s="4"/>
      <c r="L1582" s="5"/>
      <c r="O1582" s="5"/>
    </row>
    <row r="1583" spans="2:15">
      <c r="B1583" s="3"/>
      <c r="C1583" s="4"/>
      <c r="L1583" s="5"/>
      <c r="O1583" s="5"/>
    </row>
    <row r="1584" spans="2:15">
      <c r="B1584" s="3"/>
      <c r="C1584" s="4"/>
      <c r="L1584" s="5"/>
      <c r="O1584" s="5"/>
    </row>
    <row r="1585" spans="2:15">
      <c r="B1585" s="3"/>
      <c r="C1585" s="4"/>
      <c r="L1585" s="5"/>
      <c r="O1585" s="5"/>
    </row>
    <row r="1586" spans="2:15">
      <c r="B1586" s="3"/>
      <c r="C1586" s="4"/>
      <c r="L1586" s="5"/>
      <c r="O1586" s="5"/>
    </row>
    <row r="1587" spans="2:15">
      <c r="B1587" s="3"/>
      <c r="C1587" s="4"/>
      <c r="L1587" s="5"/>
      <c r="O1587" s="5"/>
    </row>
    <row r="1588" spans="2:15">
      <c r="B1588" s="3"/>
      <c r="C1588" s="4"/>
      <c r="L1588" s="5"/>
      <c r="O1588" s="5"/>
    </row>
    <row r="1589" spans="2:15">
      <c r="B1589" s="3"/>
      <c r="C1589" s="4"/>
      <c r="L1589" s="5"/>
      <c r="O1589" s="5"/>
    </row>
    <row r="1590" spans="2:15">
      <c r="B1590" s="3"/>
      <c r="C1590" s="4"/>
      <c r="L1590" s="5"/>
      <c r="O1590" s="5"/>
    </row>
    <row r="1591" spans="2:15">
      <c r="B1591" s="3"/>
      <c r="C1591" s="4"/>
      <c r="L1591" s="5"/>
      <c r="O1591" s="5"/>
    </row>
    <row r="1592" spans="2:15">
      <c r="B1592" s="3"/>
      <c r="C1592" s="4"/>
      <c r="L1592" s="5"/>
      <c r="O1592" s="5"/>
    </row>
    <row r="1593" spans="2:15">
      <c r="B1593" s="3"/>
      <c r="C1593" s="4"/>
      <c r="L1593" s="5"/>
      <c r="O1593" s="5"/>
    </row>
    <row r="1594" spans="2:15">
      <c r="B1594" s="3"/>
      <c r="C1594" s="4"/>
      <c r="L1594" s="5"/>
      <c r="O1594" s="5"/>
    </row>
    <row r="1595" spans="2:15">
      <c r="B1595" s="3"/>
      <c r="C1595" s="4"/>
      <c r="L1595" s="5"/>
      <c r="O1595" s="5"/>
    </row>
    <row r="1596" spans="2:15">
      <c r="B1596" s="3"/>
      <c r="C1596" s="4"/>
      <c r="L1596" s="5"/>
      <c r="O1596" s="5"/>
    </row>
    <row r="1597" spans="2:15">
      <c r="B1597" s="3"/>
      <c r="C1597" s="4"/>
      <c r="L1597" s="5"/>
      <c r="O1597" s="5"/>
    </row>
    <row r="1598" spans="2:15">
      <c r="B1598" s="3"/>
      <c r="C1598" s="4"/>
      <c r="L1598" s="5"/>
      <c r="O1598" s="5"/>
    </row>
    <row r="1599" spans="2:15">
      <c r="B1599" s="3"/>
      <c r="C1599" s="4"/>
      <c r="L1599" s="5"/>
      <c r="O1599" s="5"/>
    </row>
    <row r="1600" spans="2:15">
      <c r="B1600" s="3"/>
      <c r="C1600" s="4"/>
      <c r="L1600" s="5"/>
      <c r="O1600" s="5"/>
    </row>
    <row r="1601" spans="2:15">
      <c r="B1601" s="3"/>
      <c r="C1601" s="4"/>
      <c r="L1601" s="5"/>
      <c r="O1601" s="5"/>
    </row>
    <row r="1602" spans="2:15">
      <c r="B1602" s="3"/>
      <c r="C1602" s="4"/>
      <c r="L1602" s="5"/>
      <c r="O1602" s="5"/>
    </row>
    <row r="1603" spans="2:15">
      <c r="B1603" s="3"/>
      <c r="C1603" s="4"/>
      <c r="L1603" s="5"/>
      <c r="O1603" s="5"/>
    </row>
    <row r="1604" spans="2:15">
      <c r="B1604" s="3"/>
      <c r="C1604" s="4"/>
      <c r="L1604" s="5"/>
      <c r="O1604" s="5"/>
    </row>
    <row r="1605" spans="2:15">
      <c r="B1605" s="3"/>
      <c r="C1605" s="4"/>
      <c r="L1605" s="5"/>
      <c r="O1605" s="5"/>
    </row>
    <row r="1606" spans="2:15">
      <c r="B1606" s="3"/>
      <c r="C1606" s="4"/>
      <c r="L1606" s="5"/>
      <c r="O1606" s="5"/>
    </row>
    <row r="1607" spans="2:15">
      <c r="B1607" s="3"/>
      <c r="C1607" s="4"/>
      <c r="L1607" s="5"/>
      <c r="O1607" s="5"/>
    </row>
    <row r="1608" spans="2:15">
      <c r="B1608" s="3"/>
      <c r="C1608" s="4"/>
      <c r="L1608" s="5"/>
      <c r="O1608" s="5"/>
    </row>
    <row r="1609" spans="2:15">
      <c r="B1609" s="3"/>
      <c r="C1609" s="4"/>
      <c r="L1609" s="5"/>
      <c r="O1609" s="5"/>
    </row>
    <row r="1610" spans="2:15">
      <c r="B1610" s="3"/>
      <c r="C1610" s="4"/>
      <c r="L1610" s="5"/>
      <c r="O1610" s="5"/>
    </row>
    <row r="1611" spans="2:15">
      <c r="B1611" s="3"/>
      <c r="C1611" s="4"/>
      <c r="L1611" s="5"/>
      <c r="O1611" s="5"/>
    </row>
    <row r="1612" spans="2:15">
      <c r="B1612" s="3"/>
      <c r="C1612" s="4"/>
      <c r="L1612" s="5"/>
      <c r="O1612" s="5"/>
    </row>
    <row r="1613" spans="2:15">
      <c r="B1613" s="3"/>
      <c r="C1613" s="4"/>
      <c r="L1613" s="5"/>
      <c r="O1613" s="5"/>
    </row>
    <row r="1614" spans="2:15">
      <c r="B1614" s="3"/>
      <c r="C1614" s="4"/>
      <c r="L1614" s="5"/>
      <c r="O1614" s="5"/>
    </row>
    <row r="1615" spans="2:15">
      <c r="B1615" s="3"/>
      <c r="C1615" s="4"/>
      <c r="L1615" s="5"/>
      <c r="O1615" s="5"/>
    </row>
    <row r="1616" spans="2:15">
      <c r="B1616" s="3"/>
      <c r="C1616" s="4"/>
      <c r="L1616" s="5"/>
      <c r="O1616" s="5"/>
    </row>
    <row r="1617" spans="2:15">
      <c r="B1617" s="3"/>
      <c r="C1617" s="4"/>
      <c r="L1617" s="5"/>
      <c r="O1617" s="5"/>
    </row>
    <row r="1618" spans="2:15">
      <c r="B1618" s="3"/>
      <c r="C1618" s="4"/>
      <c r="L1618" s="5"/>
      <c r="O1618" s="5"/>
    </row>
    <row r="1619" spans="2:15">
      <c r="B1619" s="3"/>
      <c r="C1619" s="4"/>
      <c r="L1619" s="5"/>
      <c r="O1619" s="5"/>
    </row>
    <row r="1620" spans="2:15">
      <c r="B1620" s="3"/>
      <c r="C1620" s="4"/>
      <c r="L1620" s="5"/>
      <c r="O1620" s="5"/>
    </row>
    <row r="1621" spans="2:15">
      <c r="B1621" s="3"/>
      <c r="C1621" s="4"/>
      <c r="L1621" s="5"/>
      <c r="O1621" s="5"/>
    </row>
    <row r="1622" spans="2:15">
      <c r="B1622" s="3"/>
      <c r="C1622" s="4"/>
      <c r="L1622" s="5"/>
      <c r="O1622" s="5"/>
    </row>
    <row r="1623" spans="2:15">
      <c r="B1623" s="3"/>
      <c r="C1623" s="4"/>
      <c r="L1623" s="5"/>
      <c r="O1623" s="5"/>
    </row>
    <row r="1624" spans="2:15">
      <c r="B1624" s="3"/>
      <c r="C1624" s="4"/>
      <c r="L1624" s="5"/>
      <c r="O1624" s="5"/>
    </row>
    <row r="1625" spans="2:15">
      <c r="B1625" s="3"/>
      <c r="C1625" s="4"/>
      <c r="L1625" s="5"/>
      <c r="O1625" s="5"/>
    </row>
    <row r="1626" spans="2:15">
      <c r="B1626" s="3"/>
      <c r="C1626" s="4"/>
      <c r="L1626" s="5"/>
      <c r="O1626" s="5"/>
    </row>
    <row r="1627" spans="2:15">
      <c r="B1627" s="3"/>
      <c r="C1627" s="4"/>
      <c r="L1627" s="5"/>
      <c r="O1627" s="5"/>
    </row>
    <row r="1628" spans="2:15">
      <c r="B1628" s="3"/>
      <c r="C1628" s="4"/>
      <c r="L1628" s="5"/>
      <c r="O1628" s="5"/>
    </row>
    <row r="1629" spans="2:15">
      <c r="B1629" s="3"/>
      <c r="C1629" s="4"/>
      <c r="L1629" s="5"/>
      <c r="O1629" s="5"/>
    </row>
    <row r="1630" spans="2:15">
      <c r="B1630" s="3"/>
      <c r="C1630" s="4"/>
      <c r="L1630" s="5"/>
      <c r="O1630" s="5"/>
    </row>
    <row r="1631" spans="2:15">
      <c r="B1631" s="3"/>
      <c r="C1631" s="4"/>
      <c r="L1631" s="5"/>
      <c r="O1631" s="5"/>
    </row>
    <row r="1632" spans="2:15">
      <c r="B1632" s="3"/>
      <c r="C1632" s="4"/>
      <c r="L1632" s="5"/>
      <c r="O1632" s="5"/>
    </row>
    <row r="1633" spans="2:15">
      <c r="B1633" s="3"/>
      <c r="C1633" s="4"/>
      <c r="L1633" s="5"/>
      <c r="O1633" s="5"/>
    </row>
    <row r="1634" spans="2:15">
      <c r="B1634" s="3"/>
      <c r="C1634" s="4"/>
      <c r="L1634" s="5"/>
      <c r="O1634" s="5"/>
    </row>
    <row r="1635" spans="2:15">
      <c r="B1635" s="3"/>
      <c r="C1635" s="4"/>
      <c r="L1635" s="5"/>
      <c r="O1635" s="5"/>
    </row>
    <row r="1636" spans="2:15">
      <c r="B1636" s="3"/>
      <c r="C1636" s="4"/>
      <c r="L1636" s="5"/>
      <c r="O1636" s="5"/>
    </row>
    <row r="1637" spans="2:15">
      <c r="B1637" s="3"/>
      <c r="C1637" s="4"/>
      <c r="L1637" s="5"/>
      <c r="O1637" s="5"/>
    </row>
    <row r="1638" spans="2:15">
      <c r="B1638" s="3"/>
      <c r="C1638" s="4"/>
      <c r="L1638" s="5"/>
      <c r="O1638" s="5"/>
    </row>
    <row r="1639" spans="2:15">
      <c r="B1639" s="3"/>
      <c r="C1639" s="4"/>
      <c r="L1639" s="5"/>
      <c r="O1639" s="5"/>
    </row>
    <row r="1640" spans="2:15">
      <c r="B1640" s="3"/>
      <c r="C1640" s="4"/>
      <c r="L1640" s="5"/>
      <c r="O1640" s="5"/>
    </row>
    <row r="1641" spans="2:15">
      <c r="B1641" s="3"/>
      <c r="C1641" s="4"/>
      <c r="L1641" s="5"/>
      <c r="O1641" s="5"/>
    </row>
    <row r="1642" spans="2:15">
      <c r="B1642" s="3"/>
      <c r="C1642" s="4"/>
      <c r="L1642" s="5"/>
      <c r="O1642" s="5"/>
    </row>
    <row r="1643" spans="2:15">
      <c r="B1643" s="3"/>
      <c r="C1643" s="4"/>
      <c r="L1643" s="5"/>
      <c r="O1643" s="5"/>
    </row>
    <row r="1644" spans="2:15">
      <c r="B1644" s="3"/>
      <c r="C1644" s="4"/>
      <c r="L1644" s="5"/>
      <c r="O1644" s="5"/>
    </row>
    <row r="1645" spans="2:15">
      <c r="B1645" s="3"/>
      <c r="C1645" s="4"/>
      <c r="L1645" s="5"/>
      <c r="O1645" s="5"/>
    </row>
    <row r="1646" spans="2:15">
      <c r="B1646" s="3"/>
      <c r="C1646" s="4"/>
      <c r="L1646" s="5"/>
      <c r="O1646" s="5"/>
    </row>
    <row r="1647" spans="2:15">
      <c r="B1647" s="3"/>
      <c r="C1647" s="4"/>
      <c r="L1647" s="5"/>
      <c r="O1647" s="5"/>
    </row>
    <row r="1648" spans="2:15">
      <c r="B1648" s="3"/>
      <c r="C1648" s="4"/>
      <c r="L1648" s="5"/>
      <c r="O1648" s="5"/>
    </row>
    <row r="1649" spans="2:15">
      <c r="B1649" s="3"/>
      <c r="C1649" s="4"/>
      <c r="L1649" s="5"/>
      <c r="O1649" s="5"/>
    </row>
    <row r="1650" spans="2:15">
      <c r="B1650" s="3"/>
      <c r="C1650" s="4"/>
      <c r="L1650" s="5"/>
      <c r="O1650" s="5"/>
    </row>
    <row r="1651" spans="2:15">
      <c r="B1651" s="3"/>
      <c r="C1651" s="4"/>
      <c r="L1651" s="5"/>
      <c r="O1651" s="5"/>
    </row>
    <row r="1652" spans="2:15">
      <c r="B1652" s="3"/>
      <c r="C1652" s="4"/>
      <c r="L1652" s="5"/>
      <c r="O1652" s="5"/>
    </row>
    <row r="1653" spans="2:15">
      <c r="B1653" s="3"/>
      <c r="C1653" s="4"/>
      <c r="L1653" s="5"/>
      <c r="O1653" s="5"/>
    </row>
    <row r="1654" spans="2:15">
      <c r="B1654" s="3"/>
      <c r="C1654" s="4"/>
      <c r="L1654" s="5"/>
      <c r="O1654" s="5"/>
    </row>
    <row r="1655" spans="2:15">
      <c r="B1655" s="3"/>
      <c r="C1655" s="4"/>
      <c r="L1655" s="5"/>
      <c r="O1655" s="5"/>
    </row>
    <row r="1656" spans="2:15">
      <c r="B1656" s="3"/>
      <c r="C1656" s="4"/>
      <c r="L1656" s="5"/>
      <c r="O1656" s="5"/>
    </row>
    <row r="1657" spans="2:15">
      <c r="B1657" s="3"/>
      <c r="C1657" s="4"/>
      <c r="L1657" s="5"/>
      <c r="O1657" s="5"/>
    </row>
    <row r="1658" spans="2:15">
      <c r="B1658" s="3"/>
      <c r="C1658" s="4"/>
      <c r="L1658" s="5"/>
      <c r="O1658" s="5"/>
    </row>
    <row r="1659" spans="2:15">
      <c r="B1659" s="3"/>
      <c r="C1659" s="4"/>
      <c r="L1659" s="5"/>
      <c r="O1659" s="5"/>
    </row>
    <row r="1660" spans="2:15">
      <c r="B1660" s="3"/>
      <c r="C1660" s="4"/>
      <c r="L1660" s="5"/>
      <c r="O1660" s="5"/>
    </row>
    <row r="1661" spans="2:15">
      <c r="B1661" s="3"/>
      <c r="C1661" s="4"/>
      <c r="L1661" s="5"/>
      <c r="O1661" s="5"/>
    </row>
    <row r="1662" spans="2:15">
      <c r="B1662" s="3"/>
      <c r="C1662" s="4"/>
      <c r="L1662" s="5"/>
      <c r="O1662" s="5"/>
    </row>
    <row r="1663" spans="2:15">
      <c r="B1663" s="3"/>
      <c r="C1663" s="4"/>
      <c r="L1663" s="5"/>
      <c r="O1663" s="5"/>
    </row>
    <row r="1664" spans="2:15">
      <c r="B1664" s="3"/>
      <c r="C1664" s="4"/>
      <c r="L1664" s="5"/>
      <c r="O1664" s="5"/>
    </row>
    <row r="1665" spans="2:15">
      <c r="B1665" s="3"/>
      <c r="C1665" s="4"/>
      <c r="L1665" s="5"/>
      <c r="O1665" s="5"/>
    </row>
    <row r="1666" spans="2:15">
      <c r="B1666" s="3"/>
      <c r="C1666" s="4"/>
      <c r="L1666" s="5"/>
      <c r="O1666" s="5"/>
    </row>
    <row r="1667" spans="2:15">
      <c r="B1667" s="3"/>
      <c r="C1667" s="4"/>
      <c r="L1667" s="5"/>
      <c r="O1667" s="5"/>
    </row>
    <row r="1668" spans="2:15">
      <c r="B1668" s="3"/>
      <c r="C1668" s="4"/>
      <c r="L1668" s="5"/>
      <c r="O1668" s="5"/>
    </row>
    <row r="1669" spans="2:15">
      <c r="B1669" s="3"/>
      <c r="C1669" s="4"/>
      <c r="L1669" s="5"/>
      <c r="O1669" s="5"/>
    </row>
    <row r="1670" spans="2:15">
      <c r="B1670" s="3"/>
      <c r="C1670" s="4"/>
      <c r="L1670" s="5"/>
      <c r="O1670" s="5"/>
    </row>
    <row r="1671" spans="2:15">
      <c r="B1671" s="3"/>
      <c r="C1671" s="4"/>
      <c r="L1671" s="5"/>
      <c r="O1671" s="5"/>
    </row>
    <row r="1672" spans="2:15">
      <c r="B1672" s="3"/>
      <c r="C1672" s="4"/>
      <c r="L1672" s="5"/>
      <c r="O1672" s="5"/>
    </row>
    <row r="1673" spans="2:15">
      <c r="B1673" s="3"/>
      <c r="C1673" s="4"/>
      <c r="L1673" s="5"/>
      <c r="O1673" s="5"/>
    </row>
    <row r="1674" spans="2:15">
      <c r="B1674" s="3"/>
      <c r="C1674" s="4"/>
      <c r="L1674" s="5"/>
      <c r="O1674" s="5"/>
    </row>
    <row r="1675" spans="2:15">
      <c r="B1675" s="3"/>
      <c r="C1675" s="4"/>
      <c r="L1675" s="5"/>
      <c r="O1675" s="5"/>
    </row>
    <row r="1676" spans="2:15">
      <c r="B1676" s="3"/>
      <c r="C1676" s="4"/>
      <c r="L1676" s="5"/>
      <c r="O1676" s="5"/>
    </row>
    <row r="1677" spans="2:15">
      <c r="B1677" s="3"/>
      <c r="C1677" s="4"/>
      <c r="L1677" s="5"/>
      <c r="O1677" s="5"/>
    </row>
    <row r="1678" spans="2:15">
      <c r="B1678" s="3"/>
      <c r="C1678" s="4"/>
      <c r="L1678" s="5"/>
      <c r="O1678" s="5"/>
    </row>
    <row r="1679" spans="2:15">
      <c r="B1679" s="3"/>
      <c r="C1679" s="4"/>
      <c r="L1679" s="5"/>
      <c r="O1679" s="5"/>
    </row>
    <row r="1680" spans="2:15">
      <c r="B1680" s="3"/>
      <c r="C1680" s="4"/>
      <c r="L1680" s="5"/>
      <c r="O1680" s="5"/>
    </row>
    <row r="1681" spans="2:15">
      <c r="B1681" s="3"/>
      <c r="C1681" s="4"/>
      <c r="L1681" s="5"/>
      <c r="O1681" s="5"/>
    </row>
    <row r="1682" spans="2:15">
      <c r="B1682" s="3"/>
      <c r="C1682" s="4"/>
      <c r="L1682" s="5"/>
      <c r="O1682" s="5"/>
    </row>
    <row r="1683" spans="2:15">
      <c r="B1683" s="3"/>
      <c r="C1683" s="4"/>
      <c r="L1683" s="5"/>
      <c r="O1683" s="5"/>
    </row>
    <row r="1684" spans="2:15">
      <c r="B1684" s="3"/>
      <c r="C1684" s="4"/>
      <c r="L1684" s="5"/>
      <c r="O1684" s="5"/>
    </row>
    <row r="1685" spans="2:15">
      <c r="B1685" s="3"/>
      <c r="C1685" s="4"/>
      <c r="L1685" s="5"/>
      <c r="O1685" s="5"/>
    </row>
    <row r="1686" spans="2:15">
      <c r="B1686" s="3"/>
      <c r="C1686" s="4"/>
      <c r="L1686" s="5"/>
      <c r="O1686" s="5"/>
    </row>
    <row r="1687" spans="2:15">
      <c r="B1687" s="3"/>
      <c r="C1687" s="4"/>
      <c r="L1687" s="5"/>
      <c r="O1687" s="5"/>
    </row>
    <row r="1688" spans="2:15">
      <c r="B1688" s="3"/>
      <c r="C1688" s="4"/>
      <c r="L1688" s="5"/>
      <c r="O1688" s="5"/>
    </row>
    <row r="1689" spans="2:15">
      <c r="B1689" s="3"/>
      <c r="C1689" s="4"/>
      <c r="L1689" s="5"/>
      <c r="O1689" s="5"/>
    </row>
    <row r="1690" spans="2:15">
      <c r="B1690" s="3"/>
      <c r="C1690" s="4"/>
      <c r="L1690" s="5"/>
      <c r="O1690" s="5"/>
    </row>
    <row r="1691" spans="2:15">
      <c r="B1691" s="3"/>
      <c r="C1691" s="4"/>
      <c r="L1691" s="5"/>
      <c r="O1691" s="5"/>
    </row>
    <row r="1692" spans="2:15">
      <c r="B1692" s="3"/>
      <c r="C1692" s="4"/>
      <c r="L1692" s="5"/>
      <c r="O1692" s="5"/>
    </row>
    <row r="1693" spans="2:15">
      <c r="B1693" s="3"/>
      <c r="C1693" s="4"/>
      <c r="L1693" s="5"/>
      <c r="O1693" s="5"/>
    </row>
    <row r="1694" spans="2:15">
      <c r="B1694" s="3"/>
      <c r="C1694" s="4"/>
      <c r="L1694" s="5"/>
      <c r="O1694" s="5"/>
    </row>
    <row r="1695" spans="2:15">
      <c r="B1695" s="3"/>
      <c r="C1695" s="4"/>
      <c r="L1695" s="5"/>
      <c r="O1695" s="5"/>
    </row>
    <row r="1696" spans="2:15">
      <c r="B1696" s="3"/>
      <c r="C1696" s="4"/>
      <c r="L1696" s="5"/>
      <c r="O1696" s="5"/>
    </row>
    <row r="1697" spans="2:15">
      <c r="B1697" s="3"/>
      <c r="C1697" s="4"/>
      <c r="L1697" s="5"/>
      <c r="O1697" s="5"/>
    </row>
    <row r="1698" spans="2:15">
      <c r="B1698" s="3"/>
      <c r="C1698" s="4"/>
      <c r="L1698" s="5"/>
      <c r="O1698" s="5"/>
    </row>
    <row r="1699" spans="2:15">
      <c r="B1699" s="3"/>
      <c r="C1699" s="4"/>
      <c r="L1699" s="5"/>
      <c r="O1699" s="5"/>
    </row>
    <row r="1700" spans="2:15">
      <c r="B1700" s="3"/>
      <c r="C1700" s="4"/>
      <c r="L1700" s="5"/>
      <c r="O1700" s="5"/>
    </row>
    <row r="1701" spans="2:15">
      <c r="B1701" s="3"/>
      <c r="C1701" s="4"/>
      <c r="L1701" s="5"/>
      <c r="O1701" s="5"/>
    </row>
    <row r="1702" spans="2:15">
      <c r="B1702" s="3"/>
      <c r="C1702" s="4"/>
      <c r="L1702" s="5"/>
      <c r="O1702" s="5"/>
    </row>
    <row r="1703" spans="2:15">
      <c r="B1703" s="3"/>
      <c r="C1703" s="4"/>
      <c r="L1703" s="5"/>
      <c r="O1703" s="5"/>
    </row>
    <row r="1704" spans="2:15">
      <c r="B1704" s="3"/>
      <c r="C1704" s="4"/>
      <c r="L1704" s="5"/>
      <c r="O1704" s="5"/>
    </row>
    <row r="1705" spans="2:15">
      <c r="B1705" s="3"/>
      <c r="C1705" s="4"/>
      <c r="L1705" s="5"/>
      <c r="O1705" s="5"/>
    </row>
    <row r="1706" spans="2:15">
      <c r="B1706" s="3"/>
      <c r="C1706" s="4"/>
      <c r="L1706" s="5"/>
      <c r="O1706" s="5"/>
    </row>
    <row r="1707" spans="2:15">
      <c r="B1707" s="3"/>
      <c r="C1707" s="4"/>
      <c r="L1707" s="5"/>
      <c r="O1707" s="5"/>
    </row>
    <row r="1708" spans="2:15">
      <c r="B1708" s="3"/>
      <c r="C1708" s="4"/>
      <c r="L1708" s="5"/>
      <c r="O1708" s="5"/>
    </row>
    <row r="1709" spans="2:15">
      <c r="B1709" s="3"/>
      <c r="C1709" s="4"/>
      <c r="L1709" s="5"/>
      <c r="O1709" s="5"/>
    </row>
    <row r="1710" spans="2:15">
      <c r="B1710" s="3"/>
      <c r="C1710" s="4"/>
      <c r="L1710" s="5"/>
      <c r="O1710" s="5"/>
    </row>
    <row r="1711" spans="2:15">
      <c r="B1711" s="3"/>
      <c r="C1711" s="4"/>
      <c r="L1711" s="5"/>
      <c r="O1711" s="5"/>
    </row>
    <row r="1712" spans="2:15">
      <c r="B1712" s="3"/>
      <c r="C1712" s="4"/>
      <c r="L1712" s="5"/>
      <c r="O1712" s="5"/>
    </row>
    <row r="1713" spans="2:15">
      <c r="B1713" s="3"/>
      <c r="C1713" s="4"/>
      <c r="L1713" s="5"/>
      <c r="O1713" s="5"/>
    </row>
    <row r="1714" spans="2:15">
      <c r="B1714" s="3"/>
      <c r="C1714" s="4"/>
      <c r="L1714" s="5"/>
      <c r="O1714" s="5"/>
    </row>
    <row r="1715" spans="2:15">
      <c r="B1715" s="3"/>
      <c r="C1715" s="4"/>
      <c r="L1715" s="5"/>
      <c r="O1715" s="5"/>
    </row>
    <row r="1716" spans="2:15">
      <c r="B1716" s="3"/>
      <c r="C1716" s="4"/>
      <c r="L1716" s="5"/>
      <c r="O1716" s="5"/>
    </row>
    <row r="1717" spans="2:15">
      <c r="B1717" s="3"/>
      <c r="C1717" s="4"/>
      <c r="L1717" s="5"/>
      <c r="O1717" s="5"/>
    </row>
    <row r="1718" spans="2:15">
      <c r="B1718" s="3"/>
      <c r="C1718" s="4"/>
      <c r="L1718" s="5"/>
      <c r="O1718" s="5"/>
    </row>
    <row r="1719" spans="2:15">
      <c r="B1719" s="3"/>
      <c r="C1719" s="4"/>
      <c r="L1719" s="5"/>
      <c r="O1719" s="5"/>
    </row>
    <row r="1720" spans="2:15">
      <c r="B1720" s="3"/>
      <c r="C1720" s="4"/>
      <c r="L1720" s="5"/>
      <c r="O1720" s="5"/>
    </row>
    <row r="1721" spans="2:15">
      <c r="B1721" s="3"/>
      <c r="C1721" s="4"/>
      <c r="L1721" s="5"/>
      <c r="O1721" s="5"/>
    </row>
    <row r="1722" spans="2:15">
      <c r="B1722" s="3"/>
      <c r="C1722" s="4"/>
      <c r="L1722" s="5"/>
      <c r="O1722" s="5"/>
    </row>
    <row r="1723" spans="2:15">
      <c r="B1723" s="3"/>
      <c r="C1723" s="4"/>
      <c r="L1723" s="5"/>
      <c r="O1723" s="5"/>
    </row>
    <row r="1724" spans="2:15">
      <c r="B1724" s="3"/>
      <c r="C1724" s="4"/>
      <c r="L1724" s="5"/>
      <c r="O1724" s="5"/>
    </row>
    <row r="1725" spans="2:15">
      <c r="B1725" s="3"/>
      <c r="C1725" s="4"/>
      <c r="L1725" s="5"/>
      <c r="O1725" s="5"/>
    </row>
    <row r="1726" spans="2:15">
      <c r="B1726" s="3"/>
      <c r="C1726" s="4"/>
      <c r="L1726" s="5"/>
      <c r="O1726" s="5"/>
    </row>
    <row r="1727" spans="2:15">
      <c r="B1727" s="3"/>
      <c r="C1727" s="4"/>
      <c r="L1727" s="5"/>
      <c r="O1727" s="5"/>
    </row>
    <row r="1728" spans="2:15">
      <c r="B1728" s="3"/>
      <c r="C1728" s="4"/>
      <c r="L1728" s="5"/>
      <c r="O1728" s="5"/>
    </row>
    <row r="1729" spans="2:15">
      <c r="B1729" s="3"/>
      <c r="C1729" s="4"/>
      <c r="L1729" s="5"/>
      <c r="O1729" s="5"/>
    </row>
    <row r="1730" spans="2:15">
      <c r="B1730" s="3"/>
      <c r="C1730" s="4"/>
      <c r="L1730" s="5"/>
      <c r="O1730" s="5"/>
    </row>
    <row r="1731" spans="2:15">
      <c r="B1731" s="3"/>
      <c r="C1731" s="4"/>
      <c r="L1731" s="5"/>
      <c r="O1731" s="5"/>
    </row>
    <row r="1732" spans="2:15">
      <c r="B1732" s="3"/>
      <c r="C1732" s="4"/>
      <c r="L1732" s="5"/>
      <c r="O1732" s="5"/>
    </row>
    <row r="1733" spans="2:15">
      <c r="B1733" s="3"/>
      <c r="C1733" s="4"/>
      <c r="L1733" s="5"/>
      <c r="O1733" s="5"/>
    </row>
    <row r="1734" spans="2:15">
      <c r="B1734" s="3"/>
      <c r="C1734" s="4"/>
      <c r="L1734" s="5"/>
      <c r="O1734" s="5"/>
    </row>
    <row r="1735" spans="2:15">
      <c r="B1735" s="3"/>
      <c r="C1735" s="4"/>
      <c r="L1735" s="5"/>
      <c r="O1735" s="5"/>
    </row>
    <row r="1736" spans="2:15">
      <c r="B1736" s="3"/>
      <c r="C1736" s="4"/>
      <c r="L1736" s="5"/>
      <c r="O1736" s="5"/>
    </row>
    <row r="1737" spans="2:15">
      <c r="B1737" s="3"/>
      <c r="C1737" s="4"/>
      <c r="L1737" s="5"/>
      <c r="O1737" s="5"/>
    </row>
    <row r="1738" spans="2:15">
      <c r="B1738" s="3"/>
      <c r="C1738" s="4"/>
      <c r="L1738" s="5"/>
      <c r="O1738" s="5"/>
    </row>
    <row r="1739" spans="2:15">
      <c r="B1739" s="3"/>
      <c r="C1739" s="4"/>
      <c r="L1739" s="5"/>
      <c r="O1739" s="5"/>
    </row>
    <row r="1740" spans="2:15">
      <c r="B1740" s="3"/>
      <c r="C1740" s="4"/>
      <c r="L1740" s="5"/>
      <c r="O1740" s="5"/>
    </row>
    <row r="1741" spans="2:15">
      <c r="B1741" s="3"/>
      <c r="C1741" s="4"/>
      <c r="L1741" s="5"/>
      <c r="O1741" s="5"/>
    </row>
    <row r="1742" spans="2:15">
      <c r="B1742" s="3"/>
      <c r="C1742" s="4"/>
      <c r="L1742" s="5"/>
      <c r="O1742" s="5"/>
    </row>
    <row r="1743" spans="2:15">
      <c r="B1743" s="3"/>
      <c r="C1743" s="4"/>
      <c r="L1743" s="5"/>
      <c r="O1743" s="5"/>
    </row>
    <row r="1744" spans="2:15">
      <c r="B1744" s="3"/>
      <c r="C1744" s="4"/>
      <c r="L1744" s="5"/>
      <c r="O1744" s="5"/>
    </row>
    <row r="1745" spans="2:15">
      <c r="B1745" s="3"/>
      <c r="C1745" s="4"/>
      <c r="L1745" s="5"/>
      <c r="O1745" s="5"/>
    </row>
    <row r="1746" spans="2:15">
      <c r="B1746" s="3"/>
      <c r="C1746" s="4"/>
      <c r="L1746" s="5"/>
      <c r="O1746" s="5"/>
    </row>
    <row r="1747" spans="2:15">
      <c r="B1747" s="3"/>
      <c r="C1747" s="4"/>
      <c r="L1747" s="5"/>
      <c r="O1747" s="5"/>
    </row>
    <row r="1748" spans="2:15">
      <c r="B1748" s="3"/>
      <c r="C1748" s="4"/>
      <c r="L1748" s="5"/>
      <c r="O1748" s="5"/>
    </row>
    <row r="1749" spans="2:15">
      <c r="B1749" s="3"/>
      <c r="C1749" s="4"/>
      <c r="L1749" s="5"/>
      <c r="O1749" s="5"/>
    </row>
    <row r="1750" spans="2:15">
      <c r="B1750" s="3"/>
      <c r="C1750" s="4"/>
      <c r="L1750" s="5"/>
      <c r="O1750" s="5"/>
    </row>
    <row r="1751" spans="2:15">
      <c r="B1751" s="3"/>
      <c r="C1751" s="4"/>
      <c r="L1751" s="5"/>
      <c r="O1751" s="5"/>
    </row>
    <row r="1752" spans="2:15">
      <c r="B1752" s="3"/>
      <c r="C1752" s="4"/>
      <c r="L1752" s="5"/>
      <c r="O1752" s="5"/>
    </row>
    <row r="1753" spans="2:15">
      <c r="B1753" s="3"/>
      <c r="C1753" s="4"/>
      <c r="L1753" s="5"/>
      <c r="O1753" s="5"/>
    </row>
    <row r="1754" spans="2:15">
      <c r="B1754" s="3"/>
      <c r="C1754" s="4"/>
      <c r="L1754" s="5"/>
      <c r="O1754" s="5"/>
    </row>
    <row r="1755" spans="2:15">
      <c r="B1755" s="3"/>
      <c r="C1755" s="4"/>
      <c r="L1755" s="5"/>
      <c r="O1755" s="5"/>
    </row>
    <row r="1756" spans="2:15">
      <c r="B1756" s="3"/>
      <c r="C1756" s="4"/>
      <c r="L1756" s="5"/>
      <c r="O1756" s="5"/>
    </row>
    <row r="1757" spans="2:15">
      <c r="B1757" s="3"/>
      <c r="C1757" s="4"/>
      <c r="L1757" s="5"/>
      <c r="O1757" s="5"/>
    </row>
    <row r="1758" spans="2:15">
      <c r="B1758" s="3"/>
      <c r="C1758" s="4"/>
      <c r="L1758" s="5"/>
      <c r="O1758" s="5"/>
    </row>
    <row r="1759" spans="2:15">
      <c r="B1759" s="3"/>
      <c r="C1759" s="4"/>
      <c r="L1759" s="5"/>
      <c r="O1759" s="5"/>
    </row>
    <row r="1760" spans="2:15">
      <c r="B1760" s="3"/>
      <c r="C1760" s="4"/>
      <c r="L1760" s="5"/>
      <c r="O1760" s="5"/>
    </row>
    <row r="1761" spans="2:15">
      <c r="B1761" s="3"/>
      <c r="C1761" s="4"/>
      <c r="L1761" s="5"/>
      <c r="O1761" s="5"/>
    </row>
    <row r="1762" spans="2:15">
      <c r="B1762" s="3"/>
      <c r="C1762" s="4"/>
      <c r="L1762" s="5"/>
      <c r="O1762" s="5"/>
    </row>
    <row r="1763" spans="2:15">
      <c r="B1763" s="3"/>
      <c r="C1763" s="4"/>
      <c r="L1763" s="5"/>
      <c r="O1763" s="5"/>
    </row>
    <row r="1764" spans="2:15">
      <c r="B1764" s="3"/>
      <c r="C1764" s="4"/>
      <c r="L1764" s="5"/>
      <c r="O1764" s="5"/>
    </row>
    <row r="1765" spans="2:15">
      <c r="B1765" s="3"/>
      <c r="C1765" s="4"/>
      <c r="L1765" s="5"/>
      <c r="O1765" s="5"/>
    </row>
    <row r="1766" spans="2:15">
      <c r="B1766" s="3"/>
      <c r="C1766" s="4"/>
      <c r="L1766" s="5"/>
      <c r="O1766" s="5"/>
    </row>
    <row r="1767" spans="2:15">
      <c r="B1767" s="3"/>
      <c r="C1767" s="4"/>
      <c r="L1767" s="5"/>
      <c r="O1767" s="5"/>
    </row>
    <row r="1768" spans="2:15">
      <c r="B1768" s="3"/>
      <c r="C1768" s="4"/>
      <c r="L1768" s="5"/>
      <c r="O1768" s="5"/>
    </row>
    <row r="1769" spans="2:15">
      <c r="B1769" s="3"/>
      <c r="C1769" s="4"/>
      <c r="L1769" s="5"/>
      <c r="O1769" s="5"/>
    </row>
    <row r="1770" spans="2:15">
      <c r="B1770" s="3"/>
      <c r="C1770" s="4"/>
      <c r="L1770" s="5"/>
      <c r="O1770" s="5"/>
    </row>
    <row r="1771" spans="2:15">
      <c r="B1771" s="3"/>
      <c r="C1771" s="4"/>
      <c r="L1771" s="5"/>
      <c r="O1771" s="5"/>
    </row>
    <row r="1772" spans="2:15">
      <c r="B1772" s="3"/>
      <c r="C1772" s="4"/>
      <c r="L1772" s="5"/>
      <c r="O1772" s="5"/>
    </row>
    <row r="1773" spans="2:15">
      <c r="B1773" s="3"/>
      <c r="C1773" s="4"/>
      <c r="L1773" s="5"/>
      <c r="O1773" s="5"/>
    </row>
    <row r="1774" spans="2:15">
      <c r="B1774" s="3"/>
      <c r="C1774" s="4"/>
      <c r="L1774" s="5"/>
      <c r="O1774" s="5"/>
    </row>
    <row r="1775" spans="2:15">
      <c r="B1775" s="3"/>
      <c r="C1775" s="4"/>
      <c r="L1775" s="5"/>
      <c r="O1775" s="5"/>
    </row>
    <row r="1776" spans="2:15">
      <c r="B1776" s="3"/>
      <c r="C1776" s="4"/>
      <c r="L1776" s="5"/>
      <c r="O1776" s="5"/>
    </row>
    <row r="1777" spans="2:15">
      <c r="B1777" s="3"/>
      <c r="C1777" s="4"/>
      <c r="L1777" s="5"/>
      <c r="O1777" s="5"/>
    </row>
    <row r="1778" spans="2:15">
      <c r="B1778" s="3"/>
      <c r="C1778" s="4"/>
      <c r="L1778" s="5"/>
      <c r="O1778" s="5"/>
    </row>
    <row r="1779" spans="2:15">
      <c r="B1779" s="3"/>
      <c r="C1779" s="4"/>
      <c r="L1779" s="5"/>
      <c r="O1779" s="5"/>
    </row>
    <row r="1780" spans="2:15">
      <c r="B1780" s="3"/>
      <c r="C1780" s="4"/>
      <c r="L1780" s="5"/>
      <c r="O1780" s="5"/>
    </row>
    <row r="1781" spans="2:15">
      <c r="B1781" s="3"/>
      <c r="C1781" s="4"/>
      <c r="L1781" s="5"/>
      <c r="O1781" s="5"/>
    </row>
    <row r="1782" spans="2:15">
      <c r="B1782" s="3"/>
      <c r="C1782" s="4"/>
      <c r="L1782" s="5"/>
      <c r="O1782" s="5"/>
    </row>
    <row r="1783" spans="2:15">
      <c r="B1783" s="3"/>
      <c r="C1783" s="4"/>
      <c r="L1783" s="5"/>
      <c r="O1783" s="5"/>
    </row>
    <row r="1784" spans="2:15">
      <c r="B1784" s="3"/>
      <c r="C1784" s="4"/>
      <c r="L1784" s="5"/>
      <c r="O1784" s="5"/>
    </row>
    <row r="1785" spans="2:15">
      <c r="B1785" s="3"/>
      <c r="C1785" s="4"/>
      <c r="L1785" s="5"/>
      <c r="O1785" s="5"/>
    </row>
    <row r="1786" spans="2:15">
      <c r="B1786" s="3"/>
      <c r="C1786" s="4"/>
      <c r="L1786" s="5"/>
      <c r="O1786" s="5"/>
    </row>
    <row r="1787" spans="2:15">
      <c r="B1787" s="3"/>
      <c r="C1787" s="4"/>
      <c r="L1787" s="5"/>
      <c r="O1787" s="5"/>
    </row>
    <row r="1788" spans="2:15">
      <c r="B1788" s="3"/>
      <c r="C1788" s="4"/>
      <c r="L1788" s="5"/>
      <c r="O1788" s="5"/>
    </row>
    <row r="1789" spans="2:15">
      <c r="B1789" s="3"/>
      <c r="C1789" s="4"/>
      <c r="L1789" s="5"/>
      <c r="O1789" s="5"/>
    </row>
    <row r="1790" spans="2:15">
      <c r="B1790" s="3"/>
      <c r="C1790" s="4"/>
      <c r="L1790" s="5"/>
      <c r="O1790" s="5"/>
    </row>
    <row r="1791" spans="2:15">
      <c r="B1791" s="3"/>
      <c r="C1791" s="4"/>
      <c r="L1791" s="5"/>
      <c r="O1791" s="5"/>
    </row>
    <row r="1792" spans="2:15">
      <c r="B1792" s="3"/>
      <c r="C1792" s="4"/>
      <c r="L1792" s="5"/>
      <c r="O1792" s="5"/>
    </row>
    <row r="1793" spans="2:15">
      <c r="B1793" s="3"/>
      <c r="C1793" s="4"/>
      <c r="L1793" s="5"/>
      <c r="O1793" s="5"/>
    </row>
    <row r="1794" spans="2:15">
      <c r="B1794" s="3"/>
      <c r="C1794" s="4"/>
      <c r="L1794" s="5"/>
      <c r="O1794" s="5"/>
    </row>
    <row r="1795" spans="2:15">
      <c r="B1795" s="3"/>
      <c r="C1795" s="4"/>
      <c r="L1795" s="5"/>
      <c r="O1795" s="5"/>
    </row>
    <row r="1796" spans="2:15">
      <c r="B1796" s="3"/>
      <c r="C1796" s="4"/>
      <c r="L1796" s="5"/>
      <c r="O1796" s="5"/>
    </row>
    <row r="1797" spans="2:15">
      <c r="B1797" s="3"/>
      <c r="C1797" s="4"/>
      <c r="L1797" s="5"/>
      <c r="O1797" s="5"/>
    </row>
    <row r="1798" spans="2:15">
      <c r="B1798" s="3"/>
      <c r="C1798" s="4"/>
      <c r="L1798" s="5"/>
      <c r="O1798" s="5"/>
    </row>
    <row r="1799" spans="2:15">
      <c r="B1799" s="3"/>
      <c r="C1799" s="4"/>
      <c r="L1799" s="5"/>
      <c r="O1799" s="5"/>
    </row>
    <row r="1800" spans="2:15">
      <c r="B1800" s="3"/>
      <c r="C1800" s="4"/>
      <c r="L1800" s="5"/>
      <c r="O1800" s="5"/>
    </row>
    <row r="1801" spans="2:15">
      <c r="B1801" s="3"/>
      <c r="C1801" s="4"/>
      <c r="L1801" s="5"/>
      <c r="O1801" s="5"/>
    </row>
    <row r="1802" spans="2:15">
      <c r="B1802" s="3"/>
      <c r="C1802" s="4"/>
      <c r="L1802" s="5"/>
      <c r="O1802" s="5"/>
    </row>
    <row r="1803" spans="2:15">
      <c r="B1803" s="3"/>
      <c r="C1803" s="4"/>
      <c r="L1803" s="5"/>
      <c r="O1803" s="5"/>
    </row>
    <row r="1804" spans="2:15">
      <c r="B1804" s="3"/>
      <c r="C1804" s="4"/>
      <c r="L1804" s="5"/>
      <c r="O1804" s="5"/>
    </row>
    <row r="1805" spans="2:15">
      <c r="B1805" s="3"/>
      <c r="C1805" s="4"/>
      <c r="L1805" s="5"/>
      <c r="O1805" s="5"/>
    </row>
    <row r="1806" spans="2:15">
      <c r="B1806" s="3"/>
      <c r="C1806" s="4"/>
      <c r="L1806" s="5"/>
      <c r="O1806" s="5"/>
    </row>
    <row r="1807" spans="2:15">
      <c r="B1807" s="3"/>
      <c r="C1807" s="4"/>
      <c r="L1807" s="5"/>
      <c r="O1807" s="5"/>
    </row>
    <row r="1808" spans="2:15">
      <c r="B1808" s="3"/>
      <c r="C1808" s="4"/>
      <c r="L1808" s="5"/>
      <c r="O1808" s="5"/>
    </row>
    <row r="1809" spans="2:15">
      <c r="B1809" s="3"/>
      <c r="C1809" s="4"/>
      <c r="L1809" s="5"/>
      <c r="O1809" s="5"/>
    </row>
    <row r="1810" spans="2:15">
      <c r="B1810" s="3"/>
      <c r="C1810" s="4"/>
      <c r="L1810" s="5"/>
      <c r="O1810" s="5"/>
    </row>
    <row r="1811" spans="2:15">
      <c r="B1811" s="3"/>
      <c r="C1811" s="4"/>
      <c r="L1811" s="5"/>
      <c r="O1811" s="5"/>
    </row>
    <row r="1812" spans="2:15">
      <c r="B1812" s="3"/>
      <c r="C1812" s="4"/>
      <c r="L1812" s="5"/>
      <c r="O1812" s="5"/>
    </row>
    <row r="1813" spans="2:15">
      <c r="B1813" s="3"/>
      <c r="C1813" s="4"/>
      <c r="L1813" s="5"/>
      <c r="O1813" s="5"/>
    </row>
    <row r="1814" spans="2:15">
      <c r="B1814" s="3"/>
      <c r="C1814" s="4"/>
      <c r="L1814" s="5"/>
      <c r="O1814" s="5"/>
    </row>
    <row r="1815" spans="2:15">
      <c r="B1815" s="3"/>
      <c r="C1815" s="4"/>
      <c r="L1815" s="5"/>
      <c r="O1815" s="5"/>
    </row>
    <row r="1816" spans="2:15">
      <c r="B1816" s="3"/>
      <c r="C1816" s="4"/>
      <c r="L1816" s="5"/>
      <c r="O1816" s="5"/>
    </row>
    <row r="1817" spans="2:15">
      <c r="B1817" s="3"/>
      <c r="C1817" s="4"/>
      <c r="L1817" s="5"/>
      <c r="O1817" s="5"/>
    </row>
    <row r="1818" spans="2:15">
      <c r="B1818" s="3"/>
      <c r="C1818" s="4"/>
      <c r="L1818" s="5"/>
      <c r="O1818" s="5"/>
    </row>
    <row r="1819" spans="2:15">
      <c r="B1819" s="3"/>
      <c r="C1819" s="4"/>
      <c r="L1819" s="5"/>
      <c r="O1819" s="5"/>
    </row>
    <row r="1820" spans="2:15">
      <c r="B1820" s="3"/>
      <c r="C1820" s="4"/>
      <c r="L1820" s="5"/>
      <c r="O1820" s="5"/>
    </row>
    <row r="1821" spans="2:15">
      <c r="B1821" s="3"/>
      <c r="C1821" s="4"/>
      <c r="L1821" s="5"/>
      <c r="O1821" s="5"/>
    </row>
    <row r="1822" spans="2:15">
      <c r="B1822" s="3"/>
      <c r="C1822" s="4"/>
      <c r="L1822" s="5"/>
      <c r="O1822" s="5"/>
    </row>
    <row r="1823" spans="2:15">
      <c r="B1823" s="3"/>
      <c r="C1823" s="4"/>
      <c r="L1823" s="5"/>
      <c r="O1823" s="5"/>
    </row>
    <row r="1824" spans="2:15">
      <c r="B1824" s="3"/>
      <c r="C1824" s="4"/>
      <c r="L1824" s="5"/>
      <c r="O1824" s="5"/>
    </row>
    <row r="1825" spans="2:15">
      <c r="B1825" s="3"/>
      <c r="C1825" s="4"/>
      <c r="L1825" s="5"/>
      <c r="O1825" s="5"/>
    </row>
    <row r="1826" spans="2:15">
      <c r="B1826" s="3"/>
      <c r="C1826" s="4"/>
      <c r="L1826" s="5"/>
      <c r="O1826" s="5"/>
    </row>
    <row r="1827" spans="2:15">
      <c r="B1827" s="3"/>
      <c r="C1827" s="4"/>
      <c r="L1827" s="5"/>
      <c r="O1827" s="5"/>
    </row>
    <row r="1828" spans="2:15">
      <c r="B1828" s="3"/>
      <c r="C1828" s="4"/>
      <c r="L1828" s="5"/>
      <c r="O1828" s="5"/>
    </row>
    <row r="1829" spans="2:15">
      <c r="B1829" s="3"/>
      <c r="C1829" s="4"/>
      <c r="L1829" s="5"/>
      <c r="O1829" s="5"/>
    </row>
    <row r="1830" spans="2:15">
      <c r="B1830" s="3"/>
      <c r="C1830" s="4"/>
      <c r="L1830" s="5"/>
      <c r="O1830" s="5"/>
    </row>
    <row r="1831" spans="2:15">
      <c r="B1831" s="3"/>
      <c r="C1831" s="4"/>
      <c r="L1831" s="5"/>
      <c r="O1831" s="5"/>
    </row>
    <row r="1832" spans="2:15">
      <c r="B1832" s="3"/>
      <c r="C1832" s="4"/>
      <c r="L1832" s="5"/>
      <c r="O1832" s="5"/>
    </row>
    <row r="1833" spans="2:15">
      <c r="B1833" s="3"/>
      <c r="C1833" s="4"/>
      <c r="L1833" s="5"/>
      <c r="O1833" s="5"/>
    </row>
    <row r="1834" spans="2:15">
      <c r="B1834" s="3"/>
      <c r="C1834" s="4"/>
      <c r="L1834" s="5"/>
      <c r="O1834" s="5"/>
    </row>
    <row r="1835" spans="2:15">
      <c r="B1835" s="3"/>
      <c r="C1835" s="4"/>
      <c r="L1835" s="5"/>
      <c r="O1835" s="5"/>
    </row>
    <row r="1836" spans="2:15">
      <c r="B1836" s="3"/>
      <c r="C1836" s="4"/>
      <c r="L1836" s="5"/>
      <c r="O1836" s="5"/>
    </row>
    <row r="1837" spans="2:15">
      <c r="B1837" s="3"/>
      <c r="C1837" s="4"/>
      <c r="L1837" s="5"/>
      <c r="O1837" s="5"/>
    </row>
    <row r="1838" spans="2:15">
      <c r="B1838" s="3"/>
      <c r="C1838" s="4"/>
      <c r="L1838" s="5"/>
      <c r="O1838" s="5"/>
    </row>
    <row r="1839" spans="2:15">
      <c r="B1839" s="3"/>
      <c r="C1839" s="4"/>
      <c r="L1839" s="5"/>
      <c r="O1839" s="5"/>
    </row>
    <row r="1840" spans="2:15">
      <c r="B1840" s="3"/>
      <c r="C1840" s="4"/>
      <c r="L1840" s="5"/>
      <c r="O1840" s="5"/>
    </row>
    <row r="1841" spans="2:15">
      <c r="B1841" s="3"/>
      <c r="C1841" s="4"/>
      <c r="L1841" s="5"/>
      <c r="O1841" s="5"/>
    </row>
    <row r="1842" spans="2:15">
      <c r="B1842" s="3"/>
      <c r="C1842" s="4"/>
      <c r="L1842" s="5"/>
      <c r="O1842" s="5"/>
    </row>
    <row r="1843" spans="2:15">
      <c r="B1843" s="3"/>
      <c r="C1843" s="4"/>
      <c r="L1843" s="5"/>
      <c r="O1843" s="5"/>
    </row>
    <row r="1844" spans="2:15">
      <c r="B1844" s="3"/>
      <c r="C1844" s="4"/>
      <c r="L1844" s="5"/>
      <c r="O1844" s="5"/>
    </row>
    <row r="1845" spans="2:15">
      <c r="B1845" s="3"/>
      <c r="C1845" s="4"/>
      <c r="L1845" s="5"/>
      <c r="O1845" s="5"/>
    </row>
    <row r="1846" spans="2:15">
      <c r="B1846" s="3"/>
      <c r="C1846" s="4"/>
      <c r="L1846" s="5"/>
      <c r="O1846" s="5"/>
    </row>
    <row r="1847" spans="2:15">
      <c r="B1847" s="3"/>
      <c r="C1847" s="4"/>
      <c r="L1847" s="5"/>
      <c r="O1847" s="5"/>
    </row>
    <row r="1848" spans="2:15">
      <c r="B1848" s="3"/>
      <c r="C1848" s="4"/>
      <c r="L1848" s="5"/>
      <c r="O1848" s="5"/>
    </row>
    <row r="1849" spans="2:15">
      <c r="B1849" s="3"/>
      <c r="C1849" s="4"/>
      <c r="L1849" s="5"/>
      <c r="O1849" s="5"/>
    </row>
    <row r="1850" spans="2:15">
      <c r="B1850" s="3"/>
      <c r="C1850" s="4"/>
      <c r="L1850" s="5"/>
      <c r="O1850" s="5"/>
    </row>
    <row r="1851" spans="2:15">
      <c r="B1851" s="3"/>
      <c r="C1851" s="4"/>
      <c r="L1851" s="5"/>
      <c r="O1851" s="5"/>
    </row>
    <row r="1852" spans="2:15">
      <c r="B1852" s="3"/>
      <c r="C1852" s="4"/>
      <c r="L1852" s="5"/>
      <c r="O1852" s="5"/>
    </row>
    <row r="1853" spans="2:15">
      <c r="B1853" s="3"/>
      <c r="C1853" s="4"/>
      <c r="L1853" s="5"/>
      <c r="O1853" s="5"/>
    </row>
    <row r="1854" spans="2:15">
      <c r="B1854" s="3"/>
      <c r="C1854" s="4"/>
      <c r="L1854" s="5"/>
      <c r="O1854" s="5"/>
    </row>
    <row r="1855" spans="2:15">
      <c r="B1855" s="3"/>
      <c r="C1855" s="4"/>
      <c r="L1855" s="5"/>
      <c r="O1855" s="5"/>
    </row>
    <row r="1856" spans="2:15">
      <c r="B1856" s="3"/>
      <c r="C1856" s="4"/>
      <c r="L1856" s="5"/>
      <c r="O1856" s="5"/>
    </row>
    <row r="1857" spans="2:15">
      <c r="B1857" s="3"/>
      <c r="C1857" s="4"/>
      <c r="L1857" s="5"/>
      <c r="O1857" s="5"/>
    </row>
    <row r="1858" spans="2:15">
      <c r="B1858" s="3"/>
      <c r="C1858" s="4"/>
      <c r="L1858" s="5"/>
      <c r="O1858" s="5"/>
    </row>
    <row r="1859" spans="2:15">
      <c r="B1859" s="3"/>
      <c r="C1859" s="4"/>
      <c r="L1859" s="5"/>
      <c r="O1859" s="5"/>
    </row>
    <row r="1860" spans="2:15">
      <c r="B1860" s="3"/>
      <c r="C1860" s="4"/>
      <c r="L1860" s="5"/>
      <c r="O1860" s="5"/>
    </row>
    <row r="1861" spans="2:15">
      <c r="B1861" s="3"/>
      <c r="C1861" s="4"/>
      <c r="L1861" s="5"/>
      <c r="O1861" s="5"/>
    </row>
    <row r="1862" spans="2:15">
      <c r="B1862" s="3"/>
      <c r="C1862" s="4"/>
      <c r="L1862" s="5"/>
      <c r="O1862" s="5"/>
    </row>
    <row r="1863" spans="2:15">
      <c r="B1863" s="3"/>
      <c r="C1863" s="4"/>
      <c r="L1863" s="5"/>
      <c r="O1863" s="5"/>
    </row>
    <row r="1864" spans="2:15">
      <c r="B1864" s="3"/>
      <c r="C1864" s="4"/>
      <c r="L1864" s="5"/>
      <c r="O1864" s="5"/>
    </row>
    <row r="1865" spans="2:15">
      <c r="B1865" s="3"/>
      <c r="C1865" s="4"/>
      <c r="L1865" s="5"/>
      <c r="O1865" s="5"/>
    </row>
    <row r="1866" spans="2:15">
      <c r="B1866" s="3"/>
      <c r="C1866" s="4"/>
      <c r="L1866" s="5"/>
      <c r="O1866" s="5"/>
    </row>
    <row r="1867" spans="2:15">
      <c r="B1867" s="3"/>
      <c r="C1867" s="4"/>
      <c r="L1867" s="5"/>
      <c r="O1867" s="5"/>
    </row>
    <row r="1868" spans="2:15">
      <c r="B1868" s="3"/>
      <c r="C1868" s="4"/>
      <c r="L1868" s="5"/>
      <c r="O1868" s="5"/>
    </row>
    <row r="1869" spans="2:15">
      <c r="B1869" s="3"/>
      <c r="C1869" s="4"/>
      <c r="L1869" s="5"/>
      <c r="O1869" s="5"/>
    </row>
    <row r="1870" spans="2:15">
      <c r="B1870" s="3"/>
      <c r="C1870" s="4"/>
      <c r="L1870" s="5"/>
      <c r="O1870" s="5"/>
    </row>
    <row r="1871" spans="2:15">
      <c r="B1871" s="3"/>
      <c r="C1871" s="4"/>
      <c r="L1871" s="5"/>
      <c r="O1871" s="5"/>
    </row>
    <row r="1872" spans="2:15">
      <c r="B1872" s="3"/>
      <c r="C1872" s="4"/>
      <c r="L1872" s="5"/>
      <c r="O1872" s="5"/>
    </row>
    <row r="1873" spans="2:15">
      <c r="B1873" s="3"/>
      <c r="C1873" s="4"/>
      <c r="L1873" s="5"/>
      <c r="O1873" s="5"/>
    </row>
    <row r="1874" spans="2:15">
      <c r="B1874" s="3"/>
      <c r="C1874" s="4"/>
      <c r="L1874" s="5"/>
      <c r="O1874" s="5"/>
    </row>
    <row r="1875" spans="2:15">
      <c r="B1875" s="3"/>
      <c r="C1875" s="4"/>
      <c r="L1875" s="5"/>
      <c r="O1875" s="5"/>
    </row>
    <row r="1876" spans="2:15">
      <c r="B1876" s="3"/>
      <c r="C1876" s="4"/>
      <c r="L1876" s="5"/>
      <c r="O1876" s="5"/>
    </row>
    <row r="1877" spans="2:15">
      <c r="B1877" s="3"/>
      <c r="C1877" s="4"/>
      <c r="L1877" s="5"/>
      <c r="O1877" s="5"/>
    </row>
    <row r="1878" spans="2:15">
      <c r="B1878" s="3"/>
      <c r="C1878" s="4"/>
      <c r="L1878" s="5"/>
      <c r="O1878" s="5"/>
    </row>
    <row r="1879" spans="2:15">
      <c r="B1879" s="3"/>
      <c r="C1879" s="4"/>
      <c r="L1879" s="5"/>
      <c r="O1879" s="5"/>
    </row>
    <row r="1880" spans="2:15">
      <c r="B1880" s="3"/>
      <c r="C1880" s="4"/>
      <c r="L1880" s="5"/>
      <c r="O1880" s="5"/>
    </row>
    <row r="1881" spans="2:15">
      <c r="B1881" s="3"/>
      <c r="C1881" s="4"/>
      <c r="L1881" s="5"/>
      <c r="O1881" s="5"/>
    </row>
    <row r="1882" spans="2:15">
      <c r="B1882" s="3"/>
      <c r="C1882" s="4"/>
      <c r="L1882" s="5"/>
      <c r="O1882" s="5"/>
    </row>
    <row r="1883" spans="2:15">
      <c r="B1883" s="3"/>
      <c r="C1883" s="4"/>
      <c r="L1883" s="5"/>
      <c r="O1883" s="5"/>
    </row>
    <row r="1884" spans="2:15">
      <c r="B1884" s="3"/>
      <c r="C1884" s="4"/>
      <c r="L1884" s="5"/>
      <c r="O1884" s="5"/>
    </row>
    <row r="1885" spans="2:15">
      <c r="B1885" s="3"/>
      <c r="C1885" s="4"/>
      <c r="L1885" s="5"/>
      <c r="O1885" s="5"/>
    </row>
    <row r="1886" spans="2:15">
      <c r="B1886" s="3"/>
      <c r="C1886" s="4"/>
      <c r="L1886" s="5"/>
      <c r="O1886" s="5"/>
    </row>
    <row r="1887" spans="2:15">
      <c r="B1887" s="3"/>
      <c r="C1887" s="4"/>
      <c r="L1887" s="5"/>
      <c r="O1887" s="5"/>
    </row>
    <row r="1888" spans="2:15">
      <c r="B1888" s="3"/>
      <c r="C1888" s="4"/>
      <c r="L1888" s="5"/>
      <c r="O1888" s="5"/>
    </row>
    <row r="1889" spans="2:15">
      <c r="B1889" s="3"/>
      <c r="C1889" s="4"/>
      <c r="L1889" s="5"/>
      <c r="O1889" s="5"/>
    </row>
    <row r="1890" spans="2:15">
      <c r="B1890" s="3"/>
      <c r="C1890" s="4"/>
      <c r="L1890" s="5"/>
      <c r="O1890" s="5"/>
    </row>
    <row r="1891" spans="2:15">
      <c r="B1891" s="3"/>
      <c r="C1891" s="4"/>
      <c r="L1891" s="5"/>
      <c r="O1891" s="5"/>
    </row>
    <row r="1892" spans="2:15">
      <c r="B1892" s="3"/>
      <c r="C1892" s="4"/>
      <c r="L1892" s="5"/>
      <c r="O1892" s="5"/>
    </row>
    <row r="1893" spans="2:15">
      <c r="B1893" s="3"/>
      <c r="C1893" s="4"/>
      <c r="L1893" s="5"/>
      <c r="O1893" s="5"/>
    </row>
    <row r="1894" spans="2:15">
      <c r="B1894" s="3"/>
      <c r="C1894" s="4"/>
      <c r="L1894" s="5"/>
      <c r="O1894" s="5"/>
    </row>
    <row r="1895" spans="2:15">
      <c r="B1895" s="3"/>
      <c r="C1895" s="4"/>
      <c r="L1895" s="5"/>
      <c r="O1895" s="5"/>
    </row>
    <row r="1896" spans="2:15">
      <c r="B1896" s="3"/>
      <c r="C1896" s="4"/>
      <c r="L1896" s="5"/>
      <c r="O1896" s="5"/>
    </row>
    <row r="1897" spans="2:15">
      <c r="B1897" s="3"/>
      <c r="C1897" s="4"/>
      <c r="L1897" s="5"/>
      <c r="O1897" s="5"/>
    </row>
    <row r="1898" spans="2:15">
      <c r="B1898" s="3"/>
      <c r="C1898" s="4"/>
      <c r="L1898" s="5"/>
      <c r="O1898" s="5"/>
    </row>
    <row r="1899" spans="2:15">
      <c r="B1899" s="3"/>
      <c r="C1899" s="4"/>
      <c r="L1899" s="5"/>
      <c r="O1899" s="5"/>
    </row>
    <row r="1900" spans="2:15">
      <c r="B1900" s="3"/>
      <c r="C1900" s="4"/>
      <c r="L1900" s="5"/>
      <c r="O1900" s="5"/>
    </row>
    <row r="1901" spans="2:15">
      <c r="B1901" s="3"/>
      <c r="C1901" s="4"/>
      <c r="L1901" s="5"/>
      <c r="O1901" s="5"/>
    </row>
    <row r="1902" spans="2:15">
      <c r="B1902" s="3"/>
      <c r="C1902" s="4"/>
      <c r="L1902" s="5"/>
      <c r="O1902" s="5"/>
    </row>
    <row r="1903" spans="2:15">
      <c r="B1903" s="3"/>
      <c r="C1903" s="4"/>
      <c r="L1903" s="5"/>
      <c r="O1903" s="5"/>
    </row>
    <row r="1904" spans="2:15">
      <c r="B1904" s="3"/>
      <c r="C1904" s="4"/>
      <c r="L1904" s="5"/>
      <c r="O1904" s="5"/>
    </row>
    <row r="1905" spans="2:15">
      <c r="B1905" s="3"/>
      <c r="C1905" s="4"/>
      <c r="L1905" s="5"/>
      <c r="O1905" s="5"/>
    </row>
    <row r="1906" spans="2:15">
      <c r="B1906" s="3"/>
      <c r="C1906" s="4"/>
      <c r="L1906" s="5"/>
      <c r="O1906" s="5"/>
    </row>
    <row r="1907" spans="2:15">
      <c r="B1907" s="3"/>
      <c r="C1907" s="4"/>
      <c r="L1907" s="5"/>
      <c r="O1907" s="5"/>
    </row>
    <row r="1908" spans="2:15">
      <c r="B1908" s="3"/>
      <c r="C1908" s="4"/>
      <c r="L1908" s="5"/>
      <c r="O1908" s="5"/>
    </row>
    <row r="1909" spans="2:15">
      <c r="B1909" s="3"/>
      <c r="C1909" s="4"/>
      <c r="L1909" s="5"/>
      <c r="O1909" s="5"/>
    </row>
    <row r="1910" spans="2:15">
      <c r="B1910" s="3"/>
      <c r="C1910" s="4"/>
      <c r="L1910" s="5"/>
      <c r="O1910" s="5"/>
    </row>
    <row r="1911" spans="2:15">
      <c r="B1911" s="3"/>
      <c r="C1911" s="4"/>
      <c r="L1911" s="5"/>
      <c r="O1911" s="5"/>
    </row>
    <row r="1912" spans="2:15">
      <c r="B1912" s="3"/>
      <c r="C1912" s="4"/>
      <c r="L1912" s="5"/>
      <c r="O1912" s="5"/>
    </row>
    <row r="1913" spans="2:15">
      <c r="B1913" s="3"/>
      <c r="C1913" s="4"/>
      <c r="L1913" s="5"/>
      <c r="O1913" s="5"/>
    </row>
    <row r="1914" spans="2:15">
      <c r="B1914" s="3"/>
      <c r="C1914" s="4"/>
      <c r="L1914" s="5"/>
      <c r="O1914" s="5"/>
    </row>
    <row r="1915" spans="2:15">
      <c r="B1915" s="3"/>
      <c r="C1915" s="4"/>
      <c r="L1915" s="5"/>
      <c r="O1915" s="5"/>
    </row>
    <row r="1916" spans="2:15">
      <c r="B1916" s="3"/>
      <c r="C1916" s="4"/>
      <c r="L1916" s="5"/>
      <c r="O1916" s="5"/>
    </row>
    <row r="1917" spans="2:15">
      <c r="B1917" s="3"/>
      <c r="C1917" s="4"/>
      <c r="L1917" s="5"/>
      <c r="O1917" s="5"/>
    </row>
    <row r="1918" spans="2:15">
      <c r="B1918" s="3"/>
      <c r="C1918" s="4"/>
      <c r="L1918" s="5"/>
      <c r="O1918" s="5"/>
    </row>
    <row r="1919" spans="2:15">
      <c r="B1919" s="3"/>
      <c r="C1919" s="4"/>
      <c r="L1919" s="5"/>
      <c r="O1919" s="5"/>
    </row>
    <row r="1920" spans="2:15">
      <c r="B1920" s="3"/>
      <c r="C1920" s="4"/>
      <c r="L1920" s="5"/>
      <c r="O1920" s="5"/>
    </row>
    <row r="1921" spans="2:15">
      <c r="B1921" s="3"/>
      <c r="C1921" s="4"/>
      <c r="L1921" s="5"/>
      <c r="O1921" s="5"/>
    </row>
    <row r="1922" spans="2:15">
      <c r="B1922" s="3"/>
      <c r="C1922" s="4"/>
      <c r="L1922" s="5"/>
      <c r="O1922" s="5"/>
    </row>
    <row r="1923" spans="2:15">
      <c r="B1923" s="3"/>
      <c r="C1923" s="4"/>
      <c r="L1923" s="5"/>
      <c r="O1923" s="5"/>
    </row>
    <row r="1924" spans="2:15">
      <c r="B1924" s="3"/>
      <c r="C1924" s="4"/>
      <c r="L1924" s="5"/>
      <c r="O1924" s="5"/>
    </row>
    <row r="1925" spans="2:15">
      <c r="B1925" s="3"/>
      <c r="C1925" s="4"/>
      <c r="L1925" s="5"/>
      <c r="O1925" s="5"/>
    </row>
    <row r="1926" spans="2:15">
      <c r="B1926" s="3"/>
      <c r="C1926" s="4"/>
      <c r="L1926" s="5"/>
      <c r="O1926" s="5"/>
    </row>
    <row r="1927" spans="2:15">
      <c r="B1927" s="3"/>
      <c r="C1927" s="4"/>
      <c r="L1927" s="5"/>
      <c r="O1927" s="5"/>
    </row>
    <row r="1928" spans="2:15">
      <c r="B1928" s="3"/>
      <c r="C1928" s="4"/>
      <c r="L1928" s="5"/>
      <c r="O1928" s="5"/>
    </row>
    <row r="1929" spans="2:15">
      <c r="B1929" s="3"/>
      <c r="C1929" s="4"/>
      <c r="L1929" s="5"/>
      <c r="O1929" s="5"/>
    </row>
    <row r="1930" spans="2:15">
      <c r="B1930" s="3"/>
      <c r="C1930" s="4"/>
      <c r="L1930" s="5"/>
      <c r="O1930" s="5"/>
    </row>
    <row r="1931" spans="2:15">
      <c r="B1931" s="3"/>
      <c r="C1931" s="4"/>
      <c r="L1931" s="5"/>
      <c r="O1931" s="5"/>
    </row>
    <row r="1932" spans="2:15">
      <c r="B1932" s="3"/>
      <c r="C1932" s="4"/>
      <c r="L1932" s="5"/>
      <c r="O1932" s="5"/>
    </row>
    <row r="1933" spans="2:15">
      <c r="B1933" s="3"/>
      <c r="C1933" s="4"/>
      <c r="L1933" s="5"/>
      <c r="O1933" s="5"/>
    </row>
    <row r="1934" spans="2:15">
      <c r="B1934" s="3"/>
      <c r="C1934" s="4"/>
      <c r="L1934" s="5"/>
      <c r="O1934" s="5"/>
    </row>
    <row r="1935" spans="2:15">
      <c r="B1935" s="3"/>
      <c r="C1935" s="4"/>
      <c r="L1935" s="5"/>
      <c r="O1935" s="5"/>
    </row>
    <row r="1936" spans="2:15">
      <c r="B1936" s="3"/>
      <c r="C1936" s="4"/>
      <c r="L1936" s="5"/>
      <c r="O1936" s="5"/>
    </row>
    <row r="1937" spans="2:15">
      <c r="B1937" s="3"/>
      <c r="C1937" s="4"/>
      <c r="L1937" s="5"/>
      <c r="O1937" s="5"/>
    </row>
    <row r="1938" spans="2:15">
      <c r="B1938" s="3"/>
      <c r="C1938" s="4"/>
      <c r="L1938" s="5"/>
      <c r="O1938" s="5"/>
    </row>
    <row r="1939" spans="2:15">
      <c r="B1939" s="3"/>
      <c r="C1939" s="4"/>
      <c r="L1939" s="5"/>
      <c r="O1939" s="5"/>
    </row>
    <row r="1940" spans="2:15">
      <c r="B1940" s="3"/>
      <c r="C1940" s="4"/>
      <c r="L1940" s="5"/>
      <c r="O1940" s="5"/>
    </row>
    <row r="1941" spans="2:15">
      <c r="B1941" s="3"/>
      <c r="C1941" s="4"/>
      <c r="L1941" s="5"/>
      <c r="O1941" s="5"/>
    </row>
    <row r="1942" spans="2:15">
      <c r="B1942" s="3"/>
      <c r="C1942" s="4"/>
      <c r="L1942" s="5"/>
      <c r="O1942" s="5"/>
    </row>
    <row r="1943" spans="2:15">
      <c r="B1943" s="3"/>
      <c r="C1943" s="4"/>
      <c r="L1943" s="5"/>
      <c r="O1943" s="5"/>
    </row>
    <row r="1944" spans="2:15">
      <c r="B1944" s="3"/>
      <c r="C1944" s="4"/>
      <c r="L1944" s="5"/>
      <c r="O1944" s="5"/>
    </row>
    <row r="1945" spans="2:15">
      <c r="B1945" s="3"/>
      <c r="C1945" s="4"/>
      <c r="L1945" s="5"/>
      <c r="O1945" s="5"/>
    </row>
    <row r="1946" spans="2:15">
      <c r="B1946" s="3"/>
      <c r="C1946" s="4"/>
      <c r="L1946" s="5"/>
      <c r="O1946" s="5"/>
    </row>
    <row r="1947" spans="2:15">
      <c r="B1947" s="3"/>
      <c r="C1947" s="4"/>
      <c r="L1947" s="5"/>
      <c r="O1947" s="5"/>
    </row>
    <row r="1948" spans="2:15">
      <c r="B1948" s="3"/>
      <c r="C1948" s="4"/>
      <c r="L1948" s="5"/>
      <c r="O1948" s="5"/>
    </row>
    <row r="1949" spans="2:15">
      <c r="B1949" s="3"/>
      <c r="C1949" s="4"/>
      <c r="L1949" s="5"/>
      <c r="O1949" s="5"/>
    </row>
    <row r="1950" spans="2:15">
      <c r="B1950" s="3"/>
      <c r="C1950" s="4"/>
      <c r="L1950" s="5"/>
      <c r="O1950" s="5"/>
    </row>
    <row r="1951" spans="2:15">
      <c r="B1951" s="3"/>
      <c r="C1951" s="4"/>
      <c r="L1951" s="5"/>
      <c r="O1951" s="5"/>
    </row>
    <row r="1952" spans="2:15">
      <c r="B1952" s="3"/>
      <c r="C1952" s="4"/>
      <c r="L1952" s="5"/>
      <c r="O1952" s="5"/>
    </row>
    <row r="1953" spans="2:15">
      <c r="B1953" s="3"/>
      <c r="C1953" s="4"/>
      <c r="L1953" s="5"/>
      <c r="O1953" s="5"/>
    </row>
    <row r="1954" spans="2:15">
      <c r="B1954" s="3"/>
      <c r="C1954" s="4"/>
      <c r="L1954" s="5"/>
      <c r="O1954" s="5"/>
    </row>
    <row r="1955" spans="2:15">
      <c r="B1955" s="3"/>
      <c r="C1955" s="4"/>
      <c r="L1955" s="5"/>
      <c r="O1955" s="5"/>
    </row>
    <row r="1956" spans="2:15">
      <c r="B1956" s="3"/>
      <c r="C1956" s="4"/>
      <c r="L1956" s="5"/>
      <c r="O1956" s="5"/>
    </row>
    <row r="1957" spans="2:15">
      <c r="B1957" s="3"/>
      <c r="C1957" s="4"/>
      <c r="L1957" s="5"/>
      <c r="O1957" s="5"/>
    </row>
    <row r="1958" spans="2:15">
      <c r="B1958" s="3"/>
      <c r="C1958" s="4"/>
      <c r="L1958" s="5"/>
      <c r="O1958" s="5"/>
    </row>
    <row r="1959" spans="2:15">
      <c r="B1959" s="3"/>
      <c r="C1959" s="4"/>
      <c r="L1959" s="5"/>
      <c r="O1959" s="5"/>
    </row>
    <row r="1960" spans="2:15">
      <c r="B1960" s="3"/>
      <c r="C1960" s="4"/>
      <c r="L1960" s="5"/>
      <c r="O1960" s="5"/>
    </row>
    <row r="1961" spans="2:15">
      <c r="B1961" s="3"/>
      <c r="C1961" s="4"/>
      <c r="L1961" s="5"/>
      <c r="O1961" s="5"/>
    </row>
    <row r="1962" spans="2:15">
      <c r="B1962" s="3"/>
      <c r="C1962" s="4"/>
      <c r="L1962" s="5"/>
      <c r="O1962" s="5"/>
    </row>
    <row r="1963" spans="2:15">
      <c r="B1963" s="3"/>
      <c r="C1963" s="4"/>
      <c r="L1963" s="5"/>
      <c r="O1963" s="5"/>
    </row>
    <row r="1964" spans="2:15">
      <c r="B1964" s="3"/>
      <c r="C1964" s="4"/>
      <c r="L1964" s="5"/>
      <c r="O1964" s="5"/>
    </row>
    <row r="1965" spans="2:15">
      <c r="B1965" s="3"/>
      <c r="C1965" s="4"/>
      <c r="L1965" s="5"/>
      <c r="O1965" s="5"/>
    </row>
    <row r="1966" spans="2:15">
      <c r="B1966" s="3"/>
      <c r="C1966" s="4"/>
      <c r="L1966" s="5"/>
      <c r="O1966" s="5"/>
    </row>
    <row r="1967" spans="2:15">
      <c r="B1967" s="3"/>
      <c r="C1967" s="4"/>
      <c r="L1967" s="5"/>
      <c r="O1967" s="5"/>
    </row>
    <row r="1968" spans="2:15">
      <c r="B1968" s="3"/>
      <c r="C1968" s="4"/>
      <c r="L1968" s="5"/>
      <c r="O1968" s="5"/>
    </row>
    <row r="1969" spans="2:15">
      <c r="B1969" s="3"/>
      <c r="C1969" s="4"/>
      <c r="L1969" s="5"/>
      <c r="O1969" s="5"/>
    </row>
    <row r="1970" spans="2:15">
      <c r="B1970" s="3"/>
      <c r="C1970" s="4"/>
      <c r="L1970" s="5"/>
      <c r="O1970" s="5"/>
    </row>
    <row r="1971" spans="2:15">
      <c r="B1971" s="3"/>
      <c r="C1971" s="4"/>
      <c r="L1971" s="5"/>
      <c r="O1971" s="5"/>
    </row>
    <row r="1972" spans="2:15">
      <c r="B1972" s="3"/>
      <c r="C1972" s="4"/>
      <c r="L1972" s="5"/>
      <c r="O1972" s="5"/>
    </row>
    <row r="1973" spans="2:15">
      <c r="B1973" s="3"/>
      <c r="C1973" s="4"/>
      <c r="L1973" s="5"/>
      <c r="O1973" s="5"/>
    </row>
    <row r="1974" spans="2:15">
      <c r="B1974" s="3"/>
      <c r="C1974" s="4"/>
      <c r="L1974" s="5"/>
      <c r="O1974" s="5"/>
    </row>
    <row r="1975" spans="2:15">
      <c r="B1975" s="3"/>
      <c r="C1975" s="4"/>
      <c r="L1975" s="5"/>
      <c r="O1975" s="5"/>
    </row>
    <row r="1976" spans="2:15">
      <c r="B1976" s="3"/>
      <c r="C1976" s="4"/>
      <c r="L1976" s="5"/>
      <c r="O1976" s="5"/>
    </row>
    <row r="1977" spans="2:15">
      <c r="B1977" s="3"/>
      <c r="C1977" s="4"/>
      <c r="L1977" s="5"/>
      <c r="O1977" s="5"/>
    </row>
    <row r="1978" spans="2:15">
      <c r="B1978" s="3"/>
      <c r="C1978" s="4"/>
      <c r="L1978" s="5"/>
      <c r="O1978" s="5"/>
    </row>
    <row r="1979" spans="2:15">
      <c r="B1979" s="3"/>
      <c r="C1979" s="4"/>
      <c r="L1979" s="5"/>
      <c r="O1979" s="5"/>
    </row>
    <row r="1980" spans="2:15">
      <c r="B1980" s="3"/>
      <c r="C1980" s="4"/>
      <c r="L1980" s="5"/>
      <c r="O1980" s="5"/>
    </row>
    <row r="1981" spans="2:15">
      <c r="B1981" s="3"/>
      <c r="C1981" s="4"/>
      <c r="L1981" s="5"/>
      <c r="O1981" s="5"/>
    </row>
    <row r="1982" spans="2:15">
      <c r="B1982" s="3"/>
      <c r="C1982" s="4"/>
      <c r="L1982" s="5"/>
      <c r="O1982" s="5"/>
    </row>
    <row r="1983" spans="2:15">
      <c r="B1983" s="3"/>
      <c r="C1983" s="4"/>
      <c r="L1983" s="5"/>
      <c r="O1983" s="5"/>
    </row>
    <row r="1984" spans="2:15">
      <c r="B1984" s="3"/>
      <c r="C1984" s="4"/>
      <c r="L1984" s="5"/>
      <c r="O1984" s="5"/>
    </row>
    <row r="1985" spans="2:15">
      <c r="B1985" s="3"/>
      <c r="C1985" s="4"/>
      <c r="L1985" s="5"/>
      <c r="O1985" s="5"/>
    </row>
    <row r="1986" spans="2:15">
      <c r="B1986" s="3"/>
      <c r="C1986" s="4"/>
      <c r="L1986" s="5"/>
      <c r="O1986" s="5"/>
    </row>
    <row r="1987" spans="2:15">
      <c r="B1987" s="3"/>
      <c r="C1987" s="4"/>
      <c r="L1987" s="5"/>
      <c r="O1987" s="5"/>
    </row>
    <row r="1988" spans="2:15">
      <c r="B1988" s="3"/>
      <c r="C1988" s="4"/>
      <c r="L1988" s="5"/>
      <c r="O1988" s="5"/>
    </row>
    <row r="1989" spans="2:15">
      <c r="B1989" s="3"/>
      <c r="C1989" s="4"/>
      <c r="L1989" s="5"/>
      <c r="O1989" s="5"/>
    </row>
    <row r="1990" spans="2:15">
      <c r="B1990" s="3"/>
      <c r="C1990" s="4"/>
      <c r="L1990" s="5"/>
      <c r="O1990" s="5"/>
    </row>
    <row r="1991" spans="2:15">
      <c r="B1991" s="3"/>
      <c r="C1991" s="4"/>
      <c r="L1991" s="5"/>
      <c r="O1991" s="5"/>
    </row>
    <row r="1992" spans="2:15">
      <c r="B1992" s="3"/>
      <c r="C1992" s="4"/>
      <c r="L1992" s="5"/>
      <c r="O1992" s="5"/>
    </row>
    <row r="1993" spans="2:15">
      <c r="B1993" s="3"/>
      <c r="C1993" s="4"/>
      <c r="L1993" s="5"/>
      <c r="O1993" s="5"/>
    </row>
    <row r="1994" spans="2:15">
      <c r="B1994" s="3"/>
      <c r="C1994" s="4"/>
      <c r="L1994" s="5"/>
      <c r="O1994" s="5"/>
    </row>
    <row r="1995" spans="2:15">
      <c r="B1995" s="3"/>
      <c r="C1995" s="4"/>
      <c r="L1995" s="5"/>
      <c r="O1995" s="5"/>
    </row>
    <row r="1996" spans="2:15">
      <c r="B1996" s="3"/>
      <c r="C1996" s="4"/>
      <c r="L1996" s="5"/>
      <c r="O1996" s="5"/>
    </row>
    <row r="1997" spans="2:15">
      <c r="B1997" s="3"/>
      <c r="C1997" s="4"/>
      <c r="L1997" s="5"/>
      <c r="O1997" s="5"/>
    </row>
    <row r="1998" spans="2:15">
      <c r="B1998" s="3"/>
      <c r="C1998" s="4"/>
      <c r="L1998" s="5"/>
      <c r="O1998" s="5"/>
    </row>
    <row r="1999" spans="2:15">
      <c r="B1999" s="3"/>
      <c r="C1999" s="4"/>
      <c r="L1999" s="5"/>
      <c r="O1999" s="5"/>
    </row>
    <row r="2000" spans="2:15">
      <c r="B2000" s="3"/>
      <c r="C2000" s="4"/>
      <c r="L2000" s="5"/>
      <c r="O2000" s="5"/>
    </row>
    <row r="2001" spans="2:17">
      <c r="B2001" s="3"/>
      <c r="C2001" s="15"/>
      <c r="Q2001" s="3"/>
    </row>
    <row r="2002" spans="2:17">
      <c r="B2002" s="3"/>
      <c r="C2002" s="15"/>
      <c r="Q2002" s="3"/>
    </row>
    <row r="2003" spans="2:17">
      <c r="B2003" s="3"/>
      <c r="C2003" s="15"/>
    </row>
    <row r="2004" spans="2:17">
      <c r="B2004" s="3"/>
      <c r="C2004" s="15"/>
    </row>
    <row r="2005" spans="2:17">
      <c r="B2005" s="3"/>
      <c r="C2005" s="15"/>
    </row>
    <row r="2006" spans="2:17">
      <c r="B2006" s="3"/>
      <c r="C2006" s="15"/>
    </row>
    <row r="2007" spans="2:17">
      <c r="B2007" s="3"/>
      <c r="C2007" s="15"/>
    </row>
    <row r="2008" spans="2:17">
      <c r="B2008" s="3"/>
      <c r="C2008" s="15"/>
    </row>
    <row r="2009" spans="2:17">
      <c r="B2009" s="3"/>
      <c r="C2009" s="15"/>
      <c r="Q2009" s="3"/>
    </row>
    <row r="2010" spans="2:17">
      <c r="B2010" s="3"/>
      <c r="C2010" s="15"/>
      <c r="Q2010" s="3"/>
    </row>
    <row r="2011" spans="2:17">
      <c r="B2011" s="3"/>
      <c r="C2011" s="15"/>
    </row>
    <row r="2012" spans="2:17">
      <c r="B2012" s="3"/>
      <c r="C2012" s="15"/>
    </row>
    <row r="2013" spans="2:17">
      <c r="B2013" s="3"/>
      <c r="C2013" s="15"/>
    </row>
    <row r="2014" spans="2:17">
      <c r="B2014" s="3"/>
      <c r="C2014" s="15"/>
    </row>
  </sheetData>
  <conditionalFormatting sqref="A2:U2014">
    <cfRule type="expression" dxfId="47" priority="1">
      <formula>$P2="PENDIENTE"</formula>
    </cfRule>
    <cfRule type="expression" dxfId="46" priority="2">
      <formula>$P2="REGISTRADO"</formula>
    </cfRule>
    <cfRule type="expression" dxfId="45" priority="3">
      <formula>$P2="CORREGIR"</formula>
    </cfRule>
    <cfRule type="expression" dxfId="44" priority="4">
      <formula>$P2="CORREGIDO"</formula>
    </cfRule>
    <cfRule type="expression" dxfId="43" priority="5">
      <formula>$P2="ANULADO"</formula>
    </cfRule>
  </conditionalFormatting>
  <dataValidations count="1">
    <dataValidation type="list" sqref="F2:F2014" xr:uid="{00000000-0002-0000-0400-000000000000}">
      <formula1>"ENTREGA,DEVOLUCION"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400-000001000000}">
          <x14:formula1>
            <xm:f>CONFIGURACION!$K$4:$K$8</xm:f>
          </x14:formula1>
          <xm:sqref>H2:H2014</xm:sqref>
        </x14:dataValidation>
        <x14:dataValidation type="list" xr:uid="{00000000-0002-0000-0400-000002000000}">
          <x14:formula1>
            <xm:f>CONFIGURACION!$I$4:$I$8</xm:f>
          </x14:formula1>
          <xm:sqref>P2:P2014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DK510"/>
  <sheetViews>
    <sheetView zoomScaleNormal="100" workbookViewId="0">
      <selection activeCell="G35" sqref="G35"/>
    </sheetView>
  </sheetViews>
  <sheetFormatPr baseColWidth="10" defaultColWidth="9" defaultRowHeight="13.8"/>
  <cols>
    <col min="1" max="1" width="13.59765625" customWidth="1"/>
    <col min="2" max="2" width="11.59765625" customWidth="1"/>
    <col min="3" max="3" width="12.59765625" customWidth="1"/>
    <col min="4" max="4" width="15.59765625" customWidth="1"/>
    <col min="5" max="5" width="20.59765625" customWidth="1"/>
    <col min="6" max="6" width="15.59765625" customWidth="1"/>
    <col min="7" max="7" width="18.59765625" customWidth="1"/>
    <col min="8" max="8" width="16.59765625" customWidth="1"/>
    <col min="9" max="9" width="14.59765625" customWidth="1"/>
    <col min="10" max="14" width="8.59765625" customWidth="1"/>
    <col min="15" max="59" width="8.59765625" hidden="1" customWidth="1"/>
    <col min="60" max="60" width="14.59765625" customWidth="1"/>
    <col min="61" max="61" width="13.59765625" customWidth="1"/>
    <col min="62" max="62" width="11.59765625" customWidth="1"/>
    <col min="63" max="67" width="8.59765625" customWidth="1"/>
    <col min="68" max="112" width="8.59765625" hidden="1" customWidth="1"/>
    <col min="113" max="114" width="14.59765625" customWidth="1"/>
    <col min="115" max="115" width="16.59765625" customWidth="1"/>
    <col min="116" max="221" width="0" hidden="1" customWidth="1"/>
  </cols>
  <sheetData>
    <row r="1" spans="1:115" ht="27.9" customHeight="1">
      <c r="A1" s="119" t="s">
        <v>1261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</row>
    <row r="2" spans="1:115" ht="14.25" customHeight="1"/>
    <row r="3" spans="1:115" ht="15" customHeight="1">
      <c r="A3" s="120" t="s">
        <v>1268</v>
      </c>
      <c r="B3" s="120"/>
      <c r="C3" s="120"/>
      <c r="D3" s="120"/>
      <c r="E3" s="120"/>
      <c r="F3" s="120"/>
      <c r="G3" s="120"/>
      <c r="H3" s="120"/>
      <c r="I3" s="120"/>
      <c r="J3" s="121" t="s">
        <v>1246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2" t="s">
        <v>1260</v>
      </c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22"/>
      <c r="DA3" s="122"/>
      <c r="DB3" s="122"/>
      <c r="DC3" s="122"/>
      <c r="DD3" s="122"/>
      <c r="DE3" s="122"/>
      <c r="DF3" s="122"/>
      <c r="DG3" s="122"/>
      <c r="DH3" s="122"/>
      <c r="DI3" s="122"/>
      <c r="DJ3" s="26" t="s">
        <v>24</v>
      </c>
      <c r="DK3" s="26" t="s">
        <v>25</v>
      </c>
    </row>
    <row r="4" spans="1:115" ht="27.9" customHeight="1">
      <c r="A4" s="27" t="s">
        <v>26</v>
      </c>
      <c r="B4" s="27" t="s">
        <v>27</v>
      </c>
      <c r="C4" s="27" t="s">
        <v>6</v>
      </c>
      <c r="D4" s="27" t="s">
        <v>28</v>
      </c>
      <c r="E4" s="27" t="s">
        <v>29</v>
      </c>
      <c r="F4" s="27" t="s">
        <v>47</v>
      </c>
      <c r="G4" s="27" t="s">
        <v>31</v>
      </c>
      <c r="H4" s="27" t="s">
        <v>1259</v>
      </c>
      <c r="I4" s="27" t="s">
        <v>48</v>
      </c>
      <c r="J4" s="27">
        <v>1</v>
      </c>
      <c r="K4" s="27">
        <v>2</v>
      </c>
      <c r="L4" s="27">
        <v>3</v>
      </c>
      <c r="M4" s="27">
        <v>4</v>
      </c>
      <c r="N4" s="27">
        <v>5</v>
      </c>
      <c r="O4" s="27">
        <v>6</v>
      </c>
      <c r="P4" s="27">
        <v>7</v>
      </c>
      <c r="Q4" s="27">
        <v>8</v>
      </c>
      <c r="R4" s="27">
        <v>9</v>
      </c>
      <c r="S4" s="27">
        <v>10</v>
      </c>
      <c r="T4" s="27">
        <v>11</v>
      </c>
      <c r="U4" s="27">
        <v>12</v>
      </c>
      <c r="V4" s="27">
        <v>13</v>
      </c>
      <c r="W4" s="27">
        <v>14</v>
      </c>
      <c r="X4" s="27">
        <v>15</v>
      </c>
      <c r="Y4" s="27">
        <v>16</v>
      </c>
      <c r="Z4" s="27">
        <v>17</v>
      </c>
      <c r="AA4" s="27">
        <v>18</v>
      </c>
      <c r="AB4" s="27">
        <v>19</v>
      </c>
      <c r="AC4" s="27">
        <v>20</v>
      </c>
      <c r="AD4" s="27">
        <v>21</v>
      </c>
      <c r="AE4" s="27">
        <v>22</v>
      </c>
      <c r="AF4" s="27">
        <v>23</v>
      </c>
      <c r="AG4" s="27">
        <v>24</v>
      </c>
      <c r="AH4" s="27">
        <v>25</v>
      </c>
      <c r="AI4" s="27">
        <v>26</v>
      </c>
      <c r="AJ4" s="27">
        <v>27</v>
      </c>
      <c r="AK4" s="27">
        <v>28</v>
      </c>
      <c r="AL4" s="27">
        <v>29</v>
      </c>
      <c r="AM4" s="27">
        <v>30</v>
      </c>
      <c r="AN4" s="27">
        <v>31</v>
      </c>
      <c r="AO4" s="27">
        <v>32</v>
      </c>
      <c r="AP4" s="27">
        <v>33</v>
      </c>
      <c r="AQ4" s="27">
        <v>34</v>
      </c>
      <c r="AR4" s="27">
        <v>35</v>
      </c>
      <c r="AS4" s="27">
        <v>36</v>
      </c>
      <c r="AT4" s="27">
        <v>37</v>
      </c>
      <c r="AU4" s="27">
        <v>38</v>
      </c>
      <c r="AV4" s="27">
        <v>39</v>
      </c>
      <c r="AW4" s="27">
        <v>40</v>
      </c>
      <c r="AX4" s="27">
        <v>41</v>
      </c>
      <c r="AY4" s="27">
        <v>42</v>
      </c>
      <c r="AZ4" s="27">
        <v>43</v>
      </c>
      <c r="BA4" s="27">
        <v>44</v>
      </c>
      <c r="BB4" s="27">
        <v>45</v>
      </c>
      <c r="BC4" s="27">
        <v>46</v>
      </c>
      <c r="BD4" s="27">
        <v>47</v>
      </c>
      <c r="BE4" s="27">
        <v>48</v>
      </c>
      <c r="BF4" s="27">
        <v>49</v>
      </c>
      <c r="BG4" s="27">
        <v>50</v>
      </c>
      <c r="BH4" s="27" t="s">
        <v>1256</v>
      </c>
      <c r="BI4" s="27" t="s">
        <v>26</v>
      </c>
      <c r="BJ4" s="27" t="s">
        <v>27</v>
      </c>
      <c r="BK4" s="27">
        <v>1</v>
      </c>
      <c r="BL4" s="27">
        <v>2</v>
      </c>
      <c r="BM4" s="27">
        <v>3</v>
      </c>
      <c r="BN4" s="27">
        <v>4</v>
      </c>
      <c r="BO4" s="27">
        <v>5</v>
      </c>
      <c r="BP4" s="27">
        <v>6</v>
      </c>
      <c r="BQ4" s="27">
        <v>7</v>
      </c>
      <c r="BR4" s="27">
        <v>8</v>
      </c>
      <c r="BS4" s="27">
        <v>9</v>
      </c>
      <c r="BT4" s="27">
        <v>10</v>
      </c>
      <c r="BU4" s="27">
        <v>11</v>
      </c>
      <c r="BV4" s="27">
        <v>12</v>
      </c>
      <c r="BW4" s="27">
        <v>13</v>
      </c>
      <c r="BX4" s="27">
        <v>14</v>
      </c>
      <c r="BY4" s="27">
        <v>15</v>
      </c>
      <c r="BZ4" s="27">
        <v>16</v>
      </c>
      <c r="CA4" s="27">
        <v>17</v>
      </c>
      <c r="CB4" s="27">
        <v>18</v>
      </c>
      <c r="CC4" s="27">
        <v>19</v>
      </c>
      <c r="CD4" s="27">
        <v>20</v>
      </c>
      <c r="CE4" s="27">
        <v>21</v>
      </c>
      <c r="CF4" s="27">
        <v>22</v>
      </c>
      <c r="CG4" s="27">
        <v>23</v>
      </c>
      <c r="CH4" s="27">
        <v>24</v>
      </c>
      <c r="CI4" s="27">
        <v>25</v>
      </c>
      <c r="CJ4" s="27">
        <v>26</v>
      </c>
      <c r="CK4" s="27">
        <v>27</v>
      </c>
      <c r="CL4" s="27">
        <v>28</v>
      </c>
      <c r="CM4" s="27">
        <v>29</v>
      </c>
      <c r="CN4" s="27">
        <v>30</v>
      </c>
      <c r="CO4" s="27">
        <v>31</v>
      </c>
      <c r="CP4" s="27">
        <v>32</v>
      </c>
      <c r="CQ4" s="27">
        <v>33</v>
      </c>
      <c r="CR4" s="27">
        <v>34</v>
      </c>
      <c r="CS4" s="27">
        <v>35</v>
      </c>
      <c r="CT4" s="27">
        <v>36</v>
      </c>
      <c r="CU4" s="27">
        <v>37</v>
      </c>
      <c r="CV4" s="27">
        <v>38</v>
      </c>
      <c r="CW4" s="27">
        <v>39</v>
      </c>
      <c r="CX4" s="27">
        <v>40</v>
      </c>
      <c r="CY4" s="27">
        <v>41</v>
      </c>
      <c r="CZ4" s="27">
        <v>42</v>
      </c>
      <c r="DA4" s="27">
        <v>43</v>
      </c>
      <c r="DB4" s="27">
        <v>44</v>
      </c>
      <c r="DC4" s="27">
        <v>45</v>
      </c>
      <c r="DD4" s="27">
        <v>46</v>
      </c>
      <c r="DE4" s="27">
        <v>47</v>
      </c>
      <c r="DF4" s="27">
        <v>48</v>
      </c>
      <c r="DG4" s="27">
        <v>49</v>
      </c>
      <c r="DH4" s="27">
        <v>50</v>
      </c>
      <c r="DI4" s="27" t="s">
        <v>1256</v>
      </c>
      <c r="DJ4" s="27" t="s">
        <v>24</v>
      </c>
      <c r="DK4" s="27" t="s">
        <v>25</v>
      </c>
    </row>
    <row r="5" spans="1:115" ht="14.25" customHeight="1">
      <c r="A5" s="42"/>
      <c r="B5" s="43"/>
      <c r="C5" s="43"/>
      <c r="D5" s="43"/>
      <c r="E5" s="43"/>
      <c r="F5" s="43"/>
      <c r="G5" s="43"/>
      <c r="H5" s="44"/>
      <c r="I5" s="43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3"/>
      <c r="BI5" s="42"/>
      <c r="BJ5" s="43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3"/>
      <c r="DJ5" s="43"/>
      <c r="DK5" s="43"/>
    </row>
    <row r="6" spans="1:115" ht="14.25" customHeight="1">
      <c r="A6" s="42"/>
      <c r="B6" s="43"/>
      <c r="C6" s="43"/>
      <c r="D6" s="43"/>
      <c r="E6" s="43"/>
      <c r="F6" s="43"/>
      <c r="G6" s="43"/>
      <c r="H6" s="44"/>
      <c r="I6" s="43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3"/>
      <c r="BI6" s="42"/>
      <c r="BJ6" s="43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3"/>
      <c r="DK6" s="43"/>
    </row>
    <row r="7" spans="1:115" ht="14.25" customHeight="1">
      <c r="A7" s="42"/>
      <c r="B7" s="43"/>
      <c r="C7" s="43"/>
      <c r="D7" s="43"/>
      <c r="E7" s="43"/>
      <c r="F7" s="43"/>
      <c r="G7" s="43"/>
      <c r="H7" s="44"/>
      <c r="I7" s="43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3"/>
      <c r="BI7" s="42"/>
      <c r="BJ7" s="43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3"/>
      <c r="DJ7" s="43"/>
      <c r="DK7" s="43"/>
    </row>
    <row r="8" spans="1:115" ht="14.25" customHeight="1">
      <c r="A8" s="42"/>
      <c r="B8" s="43"/>
      <c r="C8" s="43"/>
      <c r="D8" s="43"/>
      <c r="E8" s="43"/>
      <c r="F8" s="43"/>
      <c r="G8" s="43"/>
      <c r="H8" s="44"/>
      <c r="I8" s="43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3"/>
      <c r="BI8" s="42"/>
      <c r="BJ8" s="43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3"/>
      <c r="DJ8" s="43"/>
      <c r="DK8" s="43"/>
    </row>
    <row r="9" spans="1:115" ht="14.25" customHeight="1">
      <c r="A9" s="42"/>
      <c r="B9" s="43"/>
      <c r="C9" s="43"/>
      <c r="D9" s="43"/>
      <c r="E9" s="43"/>
      <c r="F9" s="43"/>
      <c r="G9" s="43"/>
      <c r="H9" s="44"/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3"/>
      <c r="BI9" s="42"/>
      <c r="BJ9" s="43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3"/>
      <c r="DJ9" s="43"/>
      <c r="DK9" s="43"/>
    </row>
    <row r="10" spans="1:115" ht="14.25" customHeight="1">
      <c r="A10" s="42"/>
      <c r="B10" s="43"/>
      <c r="C10" s="43"/>
      <c r="D10" s="43"/>
      <c r="E10" s="43"/>
      <c r="F10" s="43"/>
      <c r="G10" s="43"/>
      <c r="H10" s="44"/>
      <c r="I10" s="43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3"/>
      <c r="BI10" s="42"/>
      <c r="BJ10" s="43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3"/>
      <c r="DJ10" s="43"/>
      <c r="DK10" s="43"/>
    </row>
    <row r="11" spans="1:115" ht="14.25" customHeight="1">
      <c r="A11" s="42"/>
      <c r="B11" s="43"/>
      <c r="C11" s="43"/>
      <c r="D11" s="43"/>
      <c r="E11" s="43"/>
      <c r="F11" s="43"/>
      <c r="G11" s="43"/>
      <c r="H11" s="44"/>
      <c r="I11" s="43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3"/>
      <c r="BI11" s="42"/>
      <c r="BJ11" s="43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3"/>
      <c r="DJ11" s="43"/>
      <c r="DK11" s="43"/>
    </row>
    <row r="12" spans="1:115" ht="14.25" customHeight="1">
      <c r="A12" s="42"/>
      <c r="B12" s="43"/>
      <c r="C12" s="43"/>
      <c r="D12" s="43"/>
      <c r="E12" s="43"/>
      <c r="F12" s="43"/>
      <c r="G12" s="43"/>
      <c r="H12" s="44"/>
      <c r="I12" s="43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3"/>
      <c r="BI12" s="42"/>
      <c r="BJ12" s="43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3"/>
      <c r="DJ12" s="43"/>
      <c r="DK12" s="43"/>
    </row>
    <row r="13" spans="1:115" ht="14.25" customHeight="1">
      <c r="A13" s="42"/>
      <c r="B13" s="43"/>
      <c r="C13" s="43"/>
      <c r="D13" s="43"/>
      <c r="E13" s="43"/>
      <c r="F13" s="43"/>
      <c r="G13" s="43"/>
      <c r="H13" s="44"/>
      <c r="I13" s="43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3"/>
      <c r="BI13" s="42"/>
      <c r="BJ13" s="43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3"/>
      <c r="DJ13" s="43"/>
      <c r="DK13" s="43"/>
    </row>
    <row r="14" spans="1:115" ht="14.25" customHeight="1">
      <c r="A14" s="42"/>
      <c r="B14" s="43"/>
      <c r="C14" s="43"/>
      <c r="D14" s="43"/>
      <c r="E14" s="43"/>
      <c r="F14" s="43"/>
      <c r="G14" s="43"/>
      <c r="H14" s="44"/>
      <c r="I14" s="43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3"/>
      <c r="BI14" s="42"/>
      <c r="BJ14" s="43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3"/>
      <c r="DJ14" s="43"/>
      <c r="DK14" s="43"/>
    </row>
    <row r="15" spans="1:115" ht="14.25" customHeight="1">
      <c r="A15" s="42"/>
      <c r="B15" s="43"/>
      <c r="C15" s="43"/>
      <c r="D15" s="43"/>
      <c r="E15" s="43"/>
      <c r="F15" s="43"/>
      <c r="G15" s="43"/>
      <c r="H15" s="44"/>
      <c r="I15" s="43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3"/>
      <c r="BI15" s="42"/>
      <c r="BJ15" s="43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3"/>
      <c r="DJ15" s="43"/>
      <c r="DK15" s="43"/>
    </row>
    <row r="16" spans="1:115" ht="14.25" customHeight="1">
      <c r="A16" s="42"/>
      <c r="B16" s="43"/>
      <c r="C16" s="43"/>
      <c r="D16" s="43"/>
      <c r="E16" s="43"/>
      <c r="F16" s="43"/>
      <c r="G16" s="43"/>
      <c r="H16" s="44"/>
      <c r="I16" s="43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3"/>
      <c r="BI16" s="42"/>
      <c r="BJ16" s="43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3"/>
      <c r="DJ16" s="43"/>
      <c r="DK16" s="43"/>
    </row>
    <row r="17" spans="1:115" ht="14.25" customHeight="1">
      <c r="A17" s="42"/>
      <c r="B17" s="43"/>
      <c r="C17" s="43"/>
      <c r="D17" s="43"/>
      <c r="E17" s="43"/>
      <c r="F17" s="43"/>
      <c r="G17" s="43"/>
      <c r="H17" s="44"/>
      <c r="I17" s="43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3"/>
      <c r="BI17" s="42"/>
      <c r="BJ17" s="43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3"/>
      <c r="DJ17" s="43"/>
      <c r="DK17" s="43"/>
    </row>
    <row r="18" spans="1:115" ht="14.25" customHeight="1">
      <c r="A18" s="42"/>
      <c r="B18" s="43"/>
      <c r="C18" s="43"/>
      <c r="D18" s="43"/>
      <c r="E18" s="43"/>
      <c r="F18" s="43"/>
      <c r="G18" s="43"/>
      <c r="H18" s="44"/>
      <c r="I18" s="43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3"/>
      <c r="BI18" s="42"/>
      <c r="BJ18" s="43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3"/>
      <c r="DJ18" s="43"/>
      <c r="DK18" s="43"/>
    </row>
    <row r="19" spans="1:115" ht="14.25" customHeight="1">
      <c r="A19" s="42"/>
      <c r="B19" s="43"/>
      <c r="C19" s="43"/>
      <c r="D19" s="43"/>
      <c r="E19" s="43"/>
      <c r="F19" s="43"/>
      <c r="G19" s="43"/>
      <c r="H19" s="44"/>
      <c r="I19" s="43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3"/>
      <c r="BI19" s="42"/>
      <c r="BJ19" s="43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3"/>
      <c r="DJ19" s="43"/>
      <c r="DK19" s="43"/>
    </row>
    <row r="20" spans="1:115" ht="14.25" customHeight="1">
      <c r="A20" s="42"/>
      <c r="B20" s="43"/>
      <c r="C20" s="43"/>
      <c r="D20" s="43"/>
      <c r="E20" s="43"/>
      <c r="F20" s="43"/>
      <c r="G20" s="43"/>
      <c r="H20" s="44"/>
      <c r="I20" s="43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3"/>
      <c r="BI20" s="42"/>
      <c r="BJ20" s="43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3"/>
      <c r="DJ20" s="43"/>
      <c r="DK20" s="43"/>
    </row>
    <row r="21" spans="1:115" ht="14.25" customHeight="1">
      <c r="A21" s="42"/>
      <c r="B21" s="43"/>
      <c r="C21" s="43"/>
      <c r="D21" s="43"/>
      <c r="E21" s="43"/>
      <c r="F21" s="43"/>
      <c r="G21" s="43"/>
      <c r="H21" s="44"/>
      <c r="I21" s="43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3"/>
      <c r="BI21" s="42"/>
      <c r="BJ21" s="43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3"/>
      <c r="DJ21" s="43"/>
      <c r="DK21" s="43"/>
    </row>
    <row r="22" spans="1:115" ht="14.25" customHeight="1">
      <c r="A22" s="42"/>
      <c r="B22" s="43"/>
      <c r="C22" s="43"/>
      <c r="D22" s="43"/>
      <c r="E22" s="43"/>
      <c r="F22" s="43"/>
      <c r="G22" s="43"/>
      <c r="H22" s="44"/>
      <c r="I22" s="43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3"/>
      <c r="BI22" s="42"/>
      <c r="BJ22" s="43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3"/>
      <c r="DJ22" s="43"/>
      <c r="DK22" s="43"/>
    </row>
    <row r="23" spans="1:115" ht="14.25" customHeight="1">
      <c r="A23" s="42"/>
      <c r="B23" s="43"/>
      <c r="C23" s="43"/>
      <c r="D23" s="43"/>
      <c r="E23" s="43"/>
      <c r="F23" s="43"/>
      <c r="G23" s="43"/>
      <c r="H23" s="44"/>
      <c r="I23" s="43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3"/>
      <c r="BI23" s="42"/>
      <c r="BJ23" s="43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3"/>
      <c r="DJ23" s="43"/>
      <c r="DK23" s="43"/>
    </row>
    <row r="24" spans="1:115" ht="14.25" customHeight="1">
      <c r="A24" s="42"/>
      <c r="B24" s="43"/>
      <c r="C24" s="43"/>
      <c r="D24" s="43"/>
      <c r="E24" s="43"/>
      <c r="F24" s="43"/>
      <c r="G24" s="43"/>
      <c r="H24" s="44"/>
      <c r="I24" s="43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3"/>
      <c r="BI24" s="42"/>
      <c r="BJ24" s="43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3"/>
      <c r="DJ24" s="43"/>
      <c r="DK24" s="43"/>
    </row>
    <row r="25" spans="1:115" ht="14.25" customHeight="1">
      <c r="A25" s="42"/>
      <c r="B25" s="43"/>
      <c r="C25" s="43"/>
      <c r="D25" s="43"/>
      <c r="E25" s="43"/>
      <c r="F25" s="43"/>
      <c r="G25" s="43"/>
      <c r="H25" s="44"/>
      <c r="I25" s="43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3"/>
      <c r="BI25" s="42"/>
      <c r="BJ25" s="43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3"/>
      <c r="DJ25" s="43"/>
      <c r="DK25" s="43"/>
    </row>
    <row r="26" spans="1:115" ht="14.25" customHeight="1">
      <c r="A26" s="42"/>
      <c r="B26" s="43"/>
      <c r="C26" s="43"/>
      <c r="D26" s="43"/>
      <c r="E26" s="43"/>
      <c r="F26" s="43"/>
      <c r="G26" s="43"/>
      <c r="H26" s="44"/>
      <c r="I26" s="43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3"/>
      <c r="BI26" s="42"/>
      <c r="BJ26" s="43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3"/>
      <c r="DJ26" s="43"/>
      <c r="DK26" s="43"/>
    </row>
    <row r="27" spans="1:115" ht="14.25" customHeight="1">
      <c r="A27" s="42"/>
      <c r="B27" s="43"/>
      <c r="C27" s="43"/>
      <c r="D27" s="43"/>
      <c r="E27" s="43"/>
      <c r="F27" s="43"/>
      <c r="G27" s="43"/>
      <c r="H27" s="44"/>
      <c r="I27" s="43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3"/>
      <c r="BI27" s="42"/>
      <c r="BJ27" s="43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3"/>
      <c r="DJ27" s="43"/>
      <c r="DK27" s="43"/>
    </row>
    <row r="28" spans="1:115" ht="14.25" customHeight="1">
      <c r="A28" s="42"/>
      <c r="B28" s="43"/>
      <c r="C28" s="43"/>
      <c r="D28" s="43"/>
      <c r="E28" s="43"/>
      <c r="F28" s="43"/>
      <c r="G28" s="43"/>
      <c r="H28" s="44"/>
      <c r="I28" s="43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3"/>
      <c r="BI28" s="42"/>
      <c r="BJ28" s="43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3"/>
      <c r="DJ28" s="43"/>
      <c r="DK28" s="43"/>
    </row>
    <row r="29" spans="1:115" ht="14.25" customHeight="1">
      <c r="A29" s="42"/>
      <c r="B29" s="43"/>
      <c r="C29" s="43"/>
      <c r="D29" s="43"/>
      <c r="E29" s="43"/>
      <c r="F29" s="43"/>
      <c r="G29" s="43"/>
      <c r="H29" s="44"/>
      <c r="I29" s="43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3"/>
      <c r="BI29" s="42"/>
      <c r="BJ29" s="43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3"/>
      <c r="DJ29" s="43"/>
      <c r="DK29" s="43"/>
    </row>
    <row r="30" spans="1:115" ht="14.25" customHeight="1">
      <c r="A30" s="42"/>
      <c r="B30" s="43"/>
      <c r="C30" s="43"/>
      <c r="D30" s="43"/>
      <c r="E30" s="43"/>
      <c r="F30" s="43"/>
      <c r="G30" s="43"/>
      <c r="H30" s="44"/>
      <c r="I30" s="43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3"/>
      <c r="BI30" s="42"/>
      <c r="BJ30" s="43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3"/>
      <c r="DJ30" s="43"/>
      <c r="DK30" s="43"/>
    </row>
    <row r="31" spans="1:115" ht="14.25" customHeight="1">
      <c r="A31" s="42"/>
      <c r="B31" s="43"/>
      <c r="C31" s="43"/>
      <c r="D31" s="43"/>
      <c r="E31" s="43"/>
      <c r="F31" s="43"/>
      <c r="G31" s="43"/>
      <c r="H31" s="44"/>
      <c r="I31" s="43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3"/>
      <c r="BI31" s="42"/>
      <c r="BJ31" s="43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3"/>
      <c r="DJ31" s="43"/>
      <c r="DK31" s="43"/>
    </row>
    <row r="32" spans="1:115" ht="14.25" customHeight="1">
      <c r="A32" s="42"/>
      <c r="B32" s="43"/>
      <c r="C32" s="43"/>
      <c r="D32" s="43"/>
      <c r="E32" s="43"/>
      <c r="F32" s="43"/>
      <c r="G32" s="43"/>
      <c r="H32" s="44"/>
      <c r="I32" s="43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3"/>
      <c r="BI32" s="42"/>
      <c r="BJ32" s="43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3"/>
      <c r="DJ32" s="43"/>
      <c r="DK32" s="43"/>
    </row>
    <row r="33" spans="1:115" ht="14.25" customHeight="1">
      <c r="A33" s="42"/>
      <c r="B33" s="43"/>
      <c r="C33" s="43"/>
      <c r="D33" s="43"/>
      <c r="E33" s="43"/>
      <c r="F33" s="43"/>
      <c r="G33" s="43"/>
      <c r="H33" s="44"/>
      <c r="I33" s="43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3"/>
      <c r="BI33" s="42"/>
      <c r="BJ33" s="43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3"/>
      <c r="DJ33" s="43"/>
      <c r="DK33" s="43"/>
    </row>
    <row r="34" spans="1:115" ht="14.25" customHeight="1">
      <c r="A34" s="42"/>
      <c r="B34" s="43"/>
      <c r="C34" s="43"/>
      <c r="D34" s="43"/>
      <c r="E34" s="43"/>
      <c r="F34" s="43"/>
      <c r="G34" s="43"/>
      <c r="H34" s="44"/>
      <c r="I34" s="43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3"/>
      <c r="BI34" s="42"/>
      <c r="BJ34" s="43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3"/>
      <c r="DJ34" s="43"/>
      <c r="DK34" s="43"/>
    </row>
    <row r="35" spans="1:115" ht="14.25" customHeight="1">
      <c r="A35" s="42"/>
      <c r="B35" s="43"/>
      <c r="C35" s="43"/>
      <c r="D35" s="43"/>
      <c r="E35" s="43"/>
      <c r="F35" s="43"/>
      <c r="G35" s="43"/>
      <c r="H35" s="44"/>
      <c r="I35" s="43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3"/>
      <c r="BI35" s="42"/>
      <c r="BJ35" s="43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3"/>
      <c r="DJ35" s="43"/>
      <c r="DK35" s="43"/>
    </row>
    <row r="36" spans="1:115" ht="14.25" customHeight="1">
      <c r="A36" s="42"/>
      <c r="B36" s="43"/>
      <c r="C36" s="43"/>
      <c r="D36" s="43"/>
      <c r="E36" s="43"/>
      <c r="F36" s="43"/>
      <c r="G36" s="43"/>
      <c r="H36" s="44"/>
      <c r="I36" s="43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3"/>
      <c r="BI36" s="42"/>
      <c r="BJ36" s="43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3"/>
      <c r="DJ36" s="43"/>
      <c r="DK36" s="43"/>
    </row>
    <row r="37" spans="1:115" ht="14.25" customHeight="1">
      <c r="A37" s="42"/>
      <c r="B37" s="43"/>
      <c r="C37" s="43"/>
      <c r="D37" s="43"/>
      <c r="E37" s="43"/>
      <c r="F37" s="43"/>
      <c r="G37" s="43"/>
      <c r="H37" s="44"/>
      <c r="I37" s="43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3"/>
      <c r="BI37" s="42"/>
      <c r="BJ37" s="43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3"/>
      <c r="DJ37" s="43"/>
      <c r="DK37" s="43"/>
    </row>
    <row r="38" spans="1:115" ht="14.25" customHeight="1">
      <c r="A38" s="42"/>
      <c r="B38" s="43"/>
      <c r="C38" s="43"/>
      <c r="D38" s="43"/>
      <c r="E38" s="43"/>
      <c r="F38" s="43"/>
      <c r="G38" s="43"/>
      <c r="H38" s="44"/>
      <c r="I38" s="43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3"/>
      <c r="BI38" s="42"/>
      <c r="BJ38" s="43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3"/>
      <c r="DJ38" s="43"/>
      <c r="DK38" s="43"/>
    </row>
    <row r="39" spans="1:115" ht="14.25" customHeight="1">
      <c r="A39" s="42"/>
      <c r="B39" s="43"/>
      <c r="C39" s="43"/>
      <c r="D39" s="43"/>
      <c r="E39" s="43"/>
      <c r="F39" s="43"/>
      <c r="G39" s="43"/>
      <c r="H39" s="44"/>
      <c r="I39" s="43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3"/>
      <c r="BI39" s="42"/>
      <c r="BJ39" s="43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3"/>
      <c r="DJ39" s="43"/>
      <c r="DK39" s="43"/>
    </row>
    <row r="40" spans="1:115" ht="14.25" customHeight="1">
      <c r="A40" s="42"/>
      <c r="B40" s="43"/>
      <c r="C40" s="43"/>
      <c r="D40" s="43"/>
      <c r="E40" s="43"/>
      <c r="F40" s="43"/>
      <c r="G40" s="43"/>
      <c r="H40" s="44"/>
      <c r="I40" s="43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3"/>
      <c r="BI40" s="42"/>
      <c r="BJ40" s="43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3"/>
      <c r="DJ40" s="43"/>
      <c r="DK40" s="43"/>
    </row>
    <row r="41" spans="1:115" ht="14.25" customHeight="1">
      <c r="A41" s="42"/>
      <c r="B41" s="43"/>
      <c r="C41" s="43"/>
      <c r="D41" s="43"/>
      <c r="E41" s="43"/>
      <c r="F41" s="43"/>
      <c r="G41" s="43"/>
      <c r="H41" s="44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3"/>
      <c r="BI41" s="42"/>
      <c r="BJ41" s="43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3"/>
      <c r="DJ41" s="43"/>
      <c r="DK41" s="43"/>
    </row>
    <row r="42" spans="1:115" ht="14.25" customHeight="1">
      <c r="A42" s="42"/>
      <c r="B42" s="43"/>
      <c r="C42" s="43"/>
      <c r="D42" s="43"/>
      <c r="E42" s="43"/>
      <c r="F42" s="43"/>
      <c r="G42" s="43"/>
      <c r="H42" s="44"/>
      <c r="I42" s="4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3"/>
      <c r="BI42" s="42"/>
      <c r="BJ42" s="43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3"/>
      <c r="DJ42" s="43"/>
      <c r="DK42" s="43"/>
    </row>
    <row r="43" spans="1:115" ht="14.25" customHeight="1">
      <c r="A43" s="42"/>
      <c r="B43" s="43"/>
      <c r="C43" s="43"/>
      <c r="D43" s="43"/>
      <c r="E43" s="43"/>
      <c r="F43" s="43"/>
      <c r="G43" s="43"/>
      <c r="H43" s="44"/>
      <c r="I43" s="4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3"/>
      <c r="BI43" s="42"/>
      <c r="BJ43" s="43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3"/>
      <c r="DJ43" s="43"/>
      <c r="DK43" s="43"/>
    </row>
    <row r="44" spans="1:115" ht="14.25" customHeight="1">
      <c r="A44" s="42"/>
      <c r="B44" s="43"/>
      <c r="C44" s="43"/>
      <c r="D44" s="43"/>
      <c r="E44" s="43"/>
      <c r="F44" s="43"/>
      <c r="G44" s="43"/>
      <c r="H44" s="44"/>
      <c r="I44" s="43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3"/>
      <c r="BI44" s="42"/>
      <c r="BJ44" s="43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3"/>
      <c r="DJ44" s="43"/>
      <c r="DK44" s="43"/>
    </row>
    <row r="45" spans="1:115" ht="14.25" customHeight="1">
      <c r="A45" s="42"/>
      <c r="B45" s="43"/>
      <c r="C45" s="43"/>
      <c r="D45" s="43"/>
      <c r="E45" s="43"/>
      <c r="F45" s="43"/>
      <c r="G45" s="43"/>
      <c r="H45" s="44"/>
      <c r="I45" s="43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3"/>
      <c r="BI45" s="42"/>
      <c r="BJ45" s="43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3"/>
      <c r="DJ45" s="43"/>
      <c r="DK45" s="43"/>
    </row>
    <row r="46" spans="1:115" ht="14.25" customHeight="1">
      <c r="A46" s="42"/>
      <c r="B46" s="43"/>
      <c r="C46" s="43"/>
      <c r="D46" s="43"/>
      <c r="E46" s="43"/>
      <c r="F46" s="43"/>
      <c r="G46" s="43"/>
      <c r="H46" s="44"/>
      <c r="I46" s="43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3"/>
      <c r="BI46" s="42"/>
      <c r="BJ46" s="43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3"/>
      <c r="DJ46" s="43"/>
      <c r="DK46" s="43"/>
    </row>
    <row r="47" spans="1:115" ht="14.25" customHeight="1">
      <c r="A47" s="42"/>
      <c r="B47" s="43"/>
      <c r="C47" s="43"/>
      <c r="D47" s="43"/>
      <c r="E47" s="43"/>
      <c r="F47" s="43"/>
      <c r="G47" s="43"/>
      <c r="H47" s="44"/>
      <c r="I47" s="43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3"/>
      <c r="BI47" s="42"/>
      <c r="BJ47" s="43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3"/>
      <c r="DJ47" s="43"/>
      <c r="DK47" s="43"/>
    </row>
    <row r="48" spans="1:115" ht="14.25" customHeight="1">
      <c r="A48" s="42"/>
      <c r="B48" s="43"/>
      <c r="C48" s="43"/>
      <c r="D48" s="43"/>
      <c r="E48" s="43"/>
      <c r="F48" s="43"/>
      <c r="G48" s="43"/>
      <c r="H48" s="44"/>
      <c r="I48" s="43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3"/>
      <c r="BI48" s="42"/>
      <c r="BJ48" s="43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3"/>
      <c r="DJ48" s="43"/>
      <c r="DK48" s="43"/>
    </row>
    <row r="49" spans="1:115" ht="14.25" customHeight="1">
      <c r="A49" s="42"/>
      <c r="B49" s="43"/>
      <c r="C49" s="43"/>
      <c r="D49" s="43"/>
      <c r="E49" s="43"/>
      <c r="F49" s="43"/>
      <c r="G49" s="43"/>
      <c r="H49" s="44"/>
      <c r="I49" s="43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3"/>
      <c r="BI49" s="42"/>
      <c r="BJ49" s="43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3"/>
      <c r="DJ49" s="43"/>
      <c r="DK49" s="43"/>
    </row>
    <row r="50" spans="1:115" ht="14.25" customHeight="1">
      <c r="A50" s="42"/>
      <c r="B50" s="43"/>
      <c r="C50" s="43"/>
      <c r="D50" s="43"/>
      <c r="E50" s="43"/>
      <c r="F50" s="43"/>
      <c r="G50" s="43"/>
      <c r="H50" s="44"/>
      <c r="I50" s="43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3"/>
      <c r="BI50" s="42"/>
      <c r="BJ50" s="43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3"/>
      <c r="DJ50" s="43"/>
      <c r="DK50" s="43"/>
    </row>
    <row r="51" spans="1:115" ht="14.25" customHeight="1">
      <c r="A51" s="42"/>
      <c r="B51" s="43"/>
      <c r="C51" s="43"/>
      <c r="D51" s="43"/>
      <c r="E51" s="43"/>
      <c r="F51" s="43"/>
      <c r="G51" s="43"/>
      <c r="H51" s="44"/>
      <c r="I51" s="43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3"/>
      <c r="BI51" s="42"/>
      <c r="BJ51" s="43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3"/>
      <c r="DJ51" s="43"/>
      <c r="DK51" s="43"/>
    </row>
    <row r="52" spans="1:115" ht="14.25" customHeight="1">
      <c r="A52" s="42"/>
      <c r="B52" s="43"/>
      <c r="C52" s="43"/>
      <c r="D52" s="43"/>
      <c r="E52" s="43"/>
      <c r="F52" s="43"/>
      <c r="G52" s="43"/>
      <c r="H52" s="44"/>
      <c r="I52" s="43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3"/>
      <c r="BI52" s="42"/>
      <c r="BJ52" s="43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3"/>
      <c r="DJ52" s="43"/>
      <c r="DK52" s="43"/>
    </row>
    <row r="53" spans="1:115" ht="14.25" customHeight="1">
      <c r="A53" s="42"/>
      <c r="B53" s="43"/>
      <c r="C53" s="43"/>
      <c r="D53" s="43"/>
      <c r="E53" s="43"/>
      <c r="F53" s="43"/>
      <c r="G53" s="43"/>
      <c r="H53" s="44"/>
      <c r="I53" s="43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3"/>
      <c r="BI53" s="42"/>
      <c r="BJ53" s="43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3"/>
      <c r="DJ53" s="43"/>
      <c r="DK53" s="43"/>
    </row>
    <row r="54" spans="1:115" ht="14.25" customHeight="1">
      <c r="A54" s="42"/>
      <c r="B54" s="43"/>
      <c r="C54" s="43"/>
      <c r="D54" s="43"/>
      <c r="E54" s="43"/>
      <c r="F54" s="43"/>
      <c r="G54" s="43"/>
      <c r="H54" s="44"/>
      <c r="I54" s="43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3"/>
      <c r="BI54" s="42"/>
      <c r="BJ54" s="43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3"/>
      <c r="DJ54" s="43"/>
      <c r="DK54" s="43"/>
    </row>
    <row r="55" spans="1:115" ht="14.25" customHeight="1">
      <c r="A55" s="42"/>
      <c r="B55" s="43"/>
      <c r="C55" s="43"/>
      <c r="D55" s="43"/>
      <c r="E55" s="43"/>
      <c r="F55" s="43"/>
      <c r="G55" s="43"/>
      <c r="H55" s="44"/>
      <c r="I55" s="43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3"/>
      <c r="BI55" s="42"/>
      <c r="BJ55" s="43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3"/>
      <c r="DJ55" s="43"/>
      <c r="DK55" s="43"/>
    </row>
    <row r="56" spans="1:115" ht="14.25" customHeight="1">
      <c r="A56" s="42"/>
      <c r="B56" s="43"/>
      <c r="C56" s="43"/>
      <c r="D56" s="43"/>
      <c r="E56" s="43"/>
      <c r="F56" s="43"/>
      <c r="G56" s="43"/>
      <c r="H56" s="44"/>
      <c r="I56" s="43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3"/>
      <c r="BI56" s="42"/>
      <c r="BJ56" s="43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3"/>
      <c r="DJ56" s="43"/>
      <c r="DK56" s="43"/>
    </row>
    <row r="57" spans="1:115" ht="14.25" customHeight="1">
      <c r="A57" s="42"/>
      <c r="B57" s="43"/>
      <c r="C57" s="43"/>
      <c r="D57" s="43"/>
      <c r="E57" s="43"/>
      <c r="F57" s="43"/>
      <c r="G57" s="43"/>
      <c r="H57" s="44"/>
      <c r="I57" s="43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3"/>
      <c r="BI57" s="42"/>
      <c r="BJ57" s="43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3"/>
      <c r="DJ57" s="43"/>
      <c r="DK57" s="43"/>
    </row>
    <row r="58" spans="1:115" ht="14.25" customHeight="1">
      <c r="A58" s="42"/>
      <c r="B58" s="43"/>
      <c r="C58" s="43"/>
      <c r="D58" s="43"/>
      <c r="E58" s="43"/>
      <c r="F58" s="43"/>
      <c r="G58" s="43"/>
      <c r="H58" s="44"/>
      <c r="I58" s="43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3"/>
      <c r="BI58" s="42"/>
      <c r="BJ58" s="43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3"/>
      <c r="DJ58" s="43"/>
      <c r="DK58" s="43"/>
    </row>
    <row r="59" spans="1:115" ht="14.25" customHeight="1">
      <c r="A59" s="42"/>
      <c r="B59" s="43"/>
      <c r="C59" s="43"/>
      <c r="D59" s="43"/>
      <c r="E59" s="43"/>
      <c r="F59" s="43"/>
      <c r="G59" s="43"/>
      <c r="H59" s="44"/>
      <c r="I59" s="43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3"/>
      <c r="BI59" s="42"/>
      <c r="BJ59" s="43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3"/>
      <c r="DJ59" s="43"/>
      <c r="DK59" s="43"/>
    </row>
    <row r="60" spans="1:115" ht="14.25" customHeight="1">
      <c r="A60" s="42"/>
      <c r="B60" s="43"/>
      <c r="C60" s="43"/>
      <c r="D60" s="43"/>
      <c r="E60" s="43"/>
      <c r="F60" s="43"/>
      <c r="G60" s="43"/>
      <c r="H60" s="44"/>
      <c r="I60" s="43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3"/>
      <c r="BI60" s="42"/>
      <c r="BJ60" s="43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3"/>
      <c r="DJ60" s="43"/>
      <c r="DK60" s="43"/>
    </row>
    <row r="61" spans="1:115" ht="14.25" customHeight="1">
      <c r="A61" s="42"/>
      <c r="B61" s="43"/>
      <c r="C61" s="43"/>
      <c r="D61" s="43"/>
      <c r="E61" s="43"/>
      <c r="F61" s="43"/>
      <c r="G61" s="43"/>
      <c r="H61" s="44"/>
      <c r="I61" s="43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3"/>
      <c r="BI61" s="42"/>
      <c r="BJ61" s="43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3"/>
      <c r="DJ61" s="43"/>
      <c r="DK61" s="43"/>
    </row>
    <row r="62" spans="1:115" ht="14.25" customHeight="1">
      <c r="A62" s="42"/>
      <c r="B62" s="43"/>
      <c r="C62" s="43"/>
      <c r="D62" s="43"/>
      <c r="E62" s="43"/>
      <c r="F62" s="43"/>
      <c r="G62" s="43"/>
      <c r="H62" s="44"/>
      <c r="I62" s="43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3"/>
      <c r="BI62" s="42"/>
      <c r="BJ62" s="43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3"/>
      <c r="DJ62" s="43"/>
      <c r="DK62" s="43"/>
    </row>
    <row r="63" spans="1:115" ht="14.25" customHeight="1">
      <c r="A63" s="42"/>
      <c r="B63" s="43"/>
      <c r="C63" s="43"/>
      <c r="D63" s="43"/>
      <c r="E63" s="43"/>
      <c r="F63" s="43"/>
      <c r="G63" s="43"/>
      <c r="H63" s="44"/>
      <c r="I63" s="43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3"/>
      <c r="BI63" s="42"/>
      <c r="BJ63" s="43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3"/>
      <c r="DJ63" s="43"/>
      <c r="DK63" s="43"/>
    </row>
    <row r="64" spans="1:115" ht="14.25" customHeight="1">
      <c r="A64" s="42"/>
      <c r="B64" s="43"/>
      <c r="C64" s="43"/>
      <c r="D64" s="43"/>
      <c r="E64" s="43"/>
      <c r="F64" s="43"/>
      <c r="G64" s="43"/>
      <c r="H64" s="44"/>
      <c r="I64" s="43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3"/>
      <c r="BI64" s="42"/>
      <c r="BJ64" s="43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3"/>
      <c r="DJ64" s="43"/>
      <c r="DK64" s="43"/>
    </row>
    <row r="65" spans="1:115" ht="14.25" customHeight="1">
      <c r="A65" s="42"/>
      <c r="B65" s="43"/>
      <c r="C65" s="43"/>
      <c r="D65" s="43"/>
      <c r="E65" s="43"/>
      <c r="F65" s="43"/>
      <c r="G65" s="43"/>
      <c r="H65" s="44"/>
      <c r="I65" s="43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3"/>
      <c r="BI65" s="42"/>
      <c r="BJ65" s="43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3"/>
      <c r="DJ65" s="43"/>
      <c r="DK65" s="43"/>
    </row>
    <row r="66" spans="1:115" ht="14.25" customHeight="1">
      <c r="A66" s="42"/>
      <c r="B66" s="43"/>
      <c r="C66" s="43"/>
      <c r="D66" s="43"/>
      <c r="E66" s="43"/>
      <c r="F66" s="43"/>
      <c r="G66" s="43"/>
      <c r="H66" s="44"/>
      <c r="I66" s="43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3"/>
      <c r="BI66" s="42"/>
      <c r="BJ66" s="43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3"/>
      <c r="DJ66" s="43"/>
      <c r="DK66" s="43"/>
    </row>
    <row r="67" spans="1:115" ht="14.25" customHeight="1">
      <c r="A67" s="42"/>
      <c r="B67" s="43"/>
      <c r="C67" s="43"/>
      <c r="D67" s="43"/>
      <c r="E67" s="43"/>
      <c r="F67" s="43"/>
      <c r="G67" s="43"/>
      <c r="H67" s="44"/>
      <c r="I67" s="43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3"/>
      <c r="BI67" s="42"/>
      <c r="BJ67" s="43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3"/>
      <c r="DJ67" s="43"/>
      <c r="DK67" s="43"/>
    </row>
    <row r="68" spans="1:115" ht="14.25" customHeight="1">
      <c r="A68" s="42"/>
      <c r="B68" s="43"/>
      <c r="C68" s="43"/>
      <c r="D68" s="43"/>
      <c r="E68" s="43"/>
      <c r="F68" s="43"/>
      <c r="G68" s="43"/>
      <c r="H68" s="44"/>
      <c r="I68" s="43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3"/>
      <c r="BI68" s="42"/>
      <c r="BJ68" s="43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3"/>
      <c r="DJ68" s="43"/>
      <c r="DK68" s="43"/>
    </row>
    <row r="69" spans="1:115" ht="14.25" customHeight="1">
      <c r="A69" s="42"/>
      <c r="B69" s="43"/>
      <c r="C69" s="43"/>
      <c r="D69" s="43"/>
      <c r="E69" s="43"/>
      <c r="F69" s="43"/>
      <c r="G69" s="43"/>
      <c r="H69" s="44"/>
      <c r="I69" s="43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3"/>
      <c r="BI69" s="42"/>
      <c r="BJ69" s="43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3"/>
      <c r="DJ69" s="43"/>
      <c r="DK69" s="43"/>
    </row>
    <row r="70" spans="1:115" ht="14.25" customHeight="1">
      <c r="A70" s="42"/>
      <c r="B70" s="43"/>
      <c r="C70" s="43"/>
      <c r="D70" s="43"/>
      <c r="E70" s="43"/>
      <c r="F70" s="43"/>
      <c r="G70" s="43"/>
      <c r="H70" s="44"/>
      <c r="I70" s="43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3"/>
      <c r="BI70" s="42"/>
      <c r="BJ70" s="43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3"/>
      <c r="DJ70" s="43"/>
      <c r="DK70" s="43"/>
    </row>
    <row r="71" spans="1:115" ht="14.25" customHeight="1">
      <c r="A71" s="42"/>
      <c r="B71" s="43"/>
      <c r="C71" s="43"/>
      <c r="D71" s="43"/>
      <c r="E71" s="43"/>
      <c r="F71" s="43"/>
      <c r="G71" s="43"/>
      <c r="H71" s="44"/>
      <c r="I71" s="43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3"/>
      <c r="BI71" s="42"/>
      <c r="BJ71" s="43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3"/>
      <c r="DJ71" s="43"/>
      <c r="DK71" s="43"/>
    </row>
    <row r="72" spans="1:115" ht="14.25" customHeight="1">
      <c r="A72" s="42"/>
      <c r="B72" s="43"/>
      <c r="C72" s="43"/>
      <c r="D72" s="43"/>
      <c r="E72" s="43"/>
      <c r="F72" s="43"/>
      <c r="G72" s="43"/>
      <c r="H72" s="44"/>
      <c r="I72" s="43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3"/>
      <c r="BI72" s="42"/>
      <c r="BJ72" s="43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3"/>
      <c r="DJ72" s="43"/>
      <c r="DK72" s="43"/>
    </row>
    <row r="73" spans="1:115" ht="14.25" customHeight="1">
      <c r="A73" s="42"/>
      <c r="B73" s="43"/>
      <c r="C73" s="43"/>
      <c r="D73" s="43"/>
      <c r="E73" s="43"/>
      <c r="F73" s="43"/>
      <c r="G73" s="43"/>
      <c r="H73" s="44"/>
      <c r="I73" s="43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3"/>
      <c r="BI73" s="42"/>
      <c r="BJ73" s="43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3"/>
      <c r="DJ73" s="43"/>
      <c r="DK73" s="43"/>
    </row>
    <row r="74" spans="1:115" ht="14.25" customHeight="1">
      <c r="A74" s="42"/>
      <c r="B74" s="43"/>
      <c r="C74" s="43"/>
      <c r="D74" s="43"/>
      <c r="E74" s="43"/>
      <c r="F74" s="43"/>
      <c r="G74" s="43"/>
      <c r="H74" s="44"/>
      <c r="I74" s="43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3"/>
      <c r="BI74" s="42"/>
      <c r="BJ74" s="43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3"/>
      <c r="DJ74" s="43"/>
      <c r="DK74" s="43"/>
    </row>
    <row r="75" spans="1:115" ht="14.25" customHeight="1">
      <c r="A75" s="42"/>
      <c r="B75" s="43"/>
      <c r="C75" s="43"/>
      <c r="D75" s="43"/>
      <c r="E75" s="43"/>
      <c r="F75" s="43"/>
      <c r="G75" s="43"/>
      <c r="H75" s="44"/>
      <c r="I75" s="43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3"/>
      <c r="BI75" s="42"/>
      <c r="BJ75" s="43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3"/>
      <c r="DJ75" s="43"/>
      <c r="DK75" s="43"/>
    </row>
    <row r="76" spans="1:115" ht="14.25" customHeight="1">
      <c r="A76" s="42"/>
      <c r="B76" s="43"/>
      <c r="C76" s="43"/>
      <c r="D76" s="43"/>
      <c r="E76" s="43"/>
      <c r="F76" s="43"/>
      <c r="G76" s="43"/>
      <c r="H76" s="44"/>
      <c r="I76" s="43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3"/>
      <c r="BI76" s="42"/>
      <c r="BJ76" s="43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3"/>
      <c r="DJ76" s="43"/>
      <c r="DK76" s="43"/>
    </row>
    <row r="77" spans="1:115" ht="14.25" customHeight="1">
      <c r="A77" s="42"/>
      <c r="B77" s="43"/>
      <c r="C77" s="43"/>
      <c r="D77" s="43"/>
      <c r="E77" s="43"/>
      <c r="F77" s="43"/>
      <c r="G77" s="43"/>
      <c r="H77" s="44"/>
      <c r="I77" s="43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3"/>
      <c r="BI77" s="42"/>
      <c r="BJ77" s="43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3"/>
      <c r="DJ77" s="43"/>
      <c r="DK77" s="43"/>
    </row>
    <row r="78" spans="1:115" ht="14.25" customHeight="1">
      <c r="A78" s="42"/>
      <c r="B78" s="43"/>
      <c r="C78" s="43"/>
      <c r="D78" s="43"/>
      <c r="E78" s="43"/>
      <c r="F78" s="43"/>
      <c r="G78" s="43"/>
      <c r="H78" s="44"/>
      <c r="I78" s="43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3"/>
      <c r="BI78" s="42"/>
      <c r="BJ78" s="43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3"/>
      <c r="DJ78" s="43"/>
      <c r="DK78" s="43"/>
    </row>
    <row r="79" spans="1:115" ht="14.25" customHeight="1">
      <c r="A79" s="42"/>
      <c r="B79" s="43"/>
      <c r="C79" s="43"/>
      <c r="D79" s="43"/>
      <c r="E79" s="43"/>
      <c r="F79" s="43"/>
      <c r="G79" s="43"/>
      <c r="H79" s="44"/>
      <c r="I79" s="43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3"/>
      <c r="BI79" s="42"/>
      <c r="BJ79" s="43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3"/>
      <c r="DJ79" s="43"/>
      <c r="DK79" s="43"/>
    </row>
    <row r="80" spans="1:115" ht="14.25" customHeight="1">
      <c r="A80" s="42"/>
      <c r="B80" s="43"/>
      <c r="C80" s="43"/>
      <c r="D80" s="43"/>
      <c r="E80" s="43"/>
      <c r="F80" s="43"/>
      <c r="G80" s="43"/>
      <c r="H80" s="44"/>
      <c r="I80" s="43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3"/>
      <c r="BI80" s="42"/>
      <c r="BJ80" s="43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3"/>
      <c r="DJ80" s="43"/>
      <c r="DK80" s="43"/>
    </row>
    <row r="81" spans="1:115" ht="14.25" customHeight="1">
      <c r="A81" s="42"/>
      <c r="B81" s="43"/>
      <c r="C81" s="43"/>
      <c r="D81" s="43"/>
      <c r="E81" s="43"/>
      <c r="F81" s="43"/>
      <c r="G81" s="43"/>
      <c r="H81" s="44"/>
      <c r="I81" s="43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3"/>
      <c r="BI81" s="42"/>
      <c r="BJ81" s="43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3"/>
      <c r="DJ81" s="43"/>
      <c r="DK81" s="43"/>
    </row>
    <row r="82" spans="1:115" ht="14.25" customHeight="1">
      <c r="A82" s="42"/>
      <c r="B82" s="43"/>
      <c r="C82" s="43"/>
      <c r="D82" s="43"/>
      <c r="E82" s="43"/>
      <c r="F82" s="43"/>
      <c r="G82" s="43"/>
      <c r="H82" s="44"/>
      <c r="I82" s="43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3"/>
      <c r="BI82" s="42"/>
      <c r="BJ82" s="43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3"/>
      <c r="DJ82" s="43"/>
      <c r="DK82" s="43"/>
    </row>
    <row r="83" spans="1:115" ht="14.25" customHeight="1">
      <c r="A83" s="42"/>
      <c r="B83" s="43"/>
      <c r="C83" s="43"/>
      <c r="D83" s="43"/>
      <c r="E83" s="43"/>
      <c r="F83" s="43"/>
      <c r="G83" s="43"/>
      <c r="H83" s="44"/>
      <c r="I83" s="43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3"/>
      <c r="BI83" s="42"/>
      <c r="BJ83" s="43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3"/>
      <c r="DJ83" s="43"/>
      <c r="DK83" s="43"/>
    </row>
    <row r="84" spans="1:115" ht="14.25" customHeight="1">
      <c r="A84" s="42"/>
      <c r="B84" s="43"/>
      <c r="C84" s="43"/>
      <c r="D84" s="43"/>
      <c r="E84" s="43"/>
      <c r="F84" s="43"/>
      <c r="G84" s="43"/>
      <c r="H84" s="44"/>
      <c r="I84" s="43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3"/>
      <c r="BI84" s="42"/>
      <c r="BJ84" s="43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3"/>
      <c r="DJ84" s="43"/>
      <c r="DK84" s="43"/>
    </row>
    <row r="85" spans="1:115" ht="14.25" customHeight="1">
      <c r="A85" s="42"/>
      <c r="B85" s="43"/>
      <c r="C85" s="43"/>
      <c r="D85" s="43"/>
      <c r="E85" s="43"/>
      <c r="F85" s="43"/>
      <c r="G85" s="43"/>
      <c r="H85" s="44"/>
      <c r="I85" s="43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3"/>
      <c r="BI85" s="42"/>
      <c r="BJ85" s="43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3"/>
      <c r="DJ85" s="43"/>
      <c r="DK85" s="43"/>
    </row>
    <row r="86" spans="1:115" ht="14.25" customHeight="1">
      <c r="A86" s="42"/>
      <c r="B86" s="43"/>
      <c r="C86" s="43"/>
      <c r="D86" s="43"/>
      <c r="E86" s="43"/>
      <c r="F86" s="43"/>
      <c r="G86" s="43"/>
      <c r="H86" s="44"/>
      <c r="I86" s="43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3"/>
      <c r="BI86" s="42"/>
      <c r="BJ86" s="43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3"/>
      <c r="DJ86" s="43"/>
      <c r="DK86" s="43"/>
    </row>
    <row r="87" spans="1:115" ht="14.25" customHeight="1">
      <c r="A87" s="42"/>
      <c r="B87" s="43"/>
      <c r="C87" s="43"/>
      <c r="D87" s="43"/>
      <c r="E87" s="43"/>
      <c r="F87" s="43"/>
      <c r="G87" s="43"/>
      <c r="H87" s="44"/>
      <c r="I87" s="43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3"/>
      <c r="BI87" s="42"/>
      <c r="BJ87" s="43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3"/>
      <c r="DJ87" s="43"/>
      <c r="DK87" s="43"/>
    </row>
    <row r="88" spans="1:115" ht="14.25" customHeight="1">
      <c r="A88" s="42"/>
      <c r="B88" s="43"/>
      <c r="C88" s="43"/>
      <c r="D88" s="43"/>
      <c r="E88" s="43"/>
      <c r="F88" s="43"/>
      <c r="G88" s="43"/>
      <c r="H88" s="44"/>
      <c r="I88" s="43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3"/>
      <c r="BI88" s="42"/>
      <c r="BJ88" s="43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3"/>
      <c r="DJ88" s="43"/>
      <c r="DK88" s="43"/>
    </row>
    <row r="89" spans="1:115" ht="14.25" customHeight="1">
      <c r="A89" s="42"/>
      <c r="B89" s="43"/>
      <c r="C89" s="43"/>
      <c r="D89" s="43"/>
      <c r="E89" s="43"/>
      <c r="F89" s="43"/>
      <c r="G89" s="43"/>
      <c r="H89" s="44"/>
      <c r="I89" s="43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3"/>
      <c r="BI89" s="42"/>
      <c r="BJ89" s="43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3"/>
      <c r="DJ89" s="43"/>
      <c r="DK89" s="43"/>
    </row>
    <row r="90" spans="1:115" ht="14.25" customHeight="1">
      <c r="A90" s="42"/>
      <c r="B90" s="43"/>
      <c r="C90" s="43"/>
      <c r="D90" s="43"/>
      <c r="E90" s="43"/>
      <c r="F90" s="43"/>
      <c r="G90" s="43"/>
      <c r="H90" s="44"/>
      <c r="I90" s="43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3"/>
      <c r="BI90" s="42"/>
      <c r="BJ90" s="43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3"/>
      <c r="DJ90" s="43"/>
      <c r="DK90" s="43"/>
    </row>
    <row r="91" spans="1:115" ht="14.25" customHeight="1">
      <c r="A91" s="42"/>
      <c r="B91" s="43"/>
      <c r="C91" s="43"/>
      <c r="D91" s="43"/>
      <c r="E91" s="43"/>
      <c r="F91" s="43"/>
      <c r="G91" s="43"/>
      <c r="H91" s="44"/>
      <c r="I91" s="43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3"/>
      <c r="BI91" s="42"/>
      <c r="BJ91" s="43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3"/>
      <c r="DJ91" s="43"/>
      <c r="DK91" s="43"/>
    </row>
    <row r="92" spans="1:115" ht="14.25" customHeight="1">
      <c r="A92" s="42"/>
      <c r="B92" s="43"/>
      <c r="C92" s="43"/>
      <c r="D92" s="43"/>
      <c r="E92" s="43"/>
      <c r="F92" s="43"/>
      <c r="G92" s="43"/>
      <c r="H92" s="44"/>
      <c r="I92" s="43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3"/>
      <c r="BI92" s="42"/>
      <c r="BJ92" s="43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3"/>
      <c r="DJ92" s="43"/>
      <c r="DK92" s="43"/>
    </row>
    <row r="93" spans="1:115" ht="14.25" customHeight="1">
      <c r="A93" s="42"/>
      <c r="B93" s="43"/>
      <c r="C93" s="43"/>
      <c r="D93" s="43"/>
      <c r="E93" s="43"/>
      <c r="F93" s="43"/>
      <c r="G93" s="43"/>
      <c r="H93" s="44"/>
      <c r="I93" s="43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3"/>
      <c r="BI93" s="42"/>
      <c r="BJ93" s="43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3"/>
      <c r="DJ93" s="43"/>
      <c r="DK93" s="43"/>
    </row>
    <row r="94" spans="1:115" ht="14.25" customHeight="1">
      <c r="A94" s="42"/>
      <c r="B94" s="43"/>
      <c r="C94" s="43"/>
      <c r="D94" s="43"/>
      <c r="E94" s="43"/>
      <c r="F94" s="43"/>
      <c r="G94" s="43"/>
      <c r="H94" s="44"/>
      <c r="I94" s="43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3"/>
      <c r="BI94" s="42"/>
      <c r="BJ94" s="43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3"/>
      <c r="DJ94" s="43"/>
      <c r="DK94" s="43"/>
    </row>
    <row r="95" spans="1:115" ht="14.25" customHeight="1">
      <c r="A95" s="42"/>
      <c r="B95" s="43"/>
      <c r="C95" s="43"/>
      <c r="D95" s="43"/>
      <c r="E95" s="43"/>
      <c r="F95" s="43"/>
      <c r="G95" s="43"/>
      <c r="H95" s="44"/>
      <c r="I95" s="43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3"/>
      <c r="BI95" s="42"/>
      <c r="BJ95" s="43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3"/>
      <c r="DJ95" s="43"/>
      <c r="DK95" s="43"/>
    </row>
    <row r="96" spans="1:115" ht="14.25" customHeight="1">
      <c r="A96" s="42"/>
      <c r="B96" s="43"/>
      <c r="C96" s="43"/>
      <c r="D96" s="43"/>
      <c r="E96" s="43"/>
      <c r="F96" s="43"/>
      <c r="G96" s="43"/>
      <c r="H96" s="44"/>
      <c r="I96" s="43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3"/>
      <c r="BI96" s="42"/>
      <c r="BJ96" s="43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3"/>
      <c r="DJ96" s="43"/>
      <c r="DK96" s="43"/>
    </row>
    <row r="97" spans="1:115" ht="14.25" customHeight="1">
      <c r="A97" s="42"/>
      <c r="B97" s="43"/>
      <c r="C97" s="43"/>
      <c r="D97" s="43"/>
      <c r="E97" s="43"/>
      <c r="F97" s="43"/>
      <c r="G97" s="43"/>
      <c r="H97" s="44"/>
      <c r="I97" s="43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3"/>
      <c r="BI97" s="42"/>
      <c r="BJ97" s="43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3"/>
      <c r="DJ97" s="43"/>
      <c r="DK97" s="43"/>
    </row>
    <row r="98" spans="1:115" ht="14.25" customHeight="1">
      <c r="A98" s="42"/>
      <c r="B98" s="43"/>
      <c r="C98" s="43"/>
      <c r="D98" s="43"/>
      <c r="E98" s="43"/>
      <c r="F98" s="43"/>
      <c r="G98" s="43"/>
      <c r="H98" s="44"/>
      <c r="I98" s="43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3"/>
      <c r="BI98" s="42"/>
      <c r="BJ98" s="43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3"/>
      <c r="DJ98" s="43"/>
      <c r="DK98" s="43"/>
    </row>
    <row r="99" spans="1:115" ht="14.25" customHeight="1">
      <c r="A99" s="42"/>
      <c r="B99" s="43"/>
      <c r="C99" s="43"/>
      <c r="D99" s="43"/>
      <c r="E99" s="43"/>
      <c r="F99" s="43"/>
      <c r="G99" s="43"/>
      <c r="H99" s="44"/>
      <c r="I99" s="43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3"/>
      <c r="BI99" s="42"/>
      <c r="BJ99" s="43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3"/>
      <c r="DJ99" s="43"/>
      <c r="DK99" s="43"/>
    </row>
    <row r="100" spans="1:115" ht="14.25" customHeight="1">
      <c r="A100" s="42"/>
      <c r="B100" s="43"/>
      <c r="C100" s="43"/>
      <c r="D100" s="43"/>
      <c r="E100" s="43"/>
      <c r="F100" s="43"/>
      <c r="G100" s="43"/>
      <c r="H100" s="44"/>
      <c r="I100" s="43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3"/>
      <c r="BI100" s="42"/>
      <c r="BJ100" s="43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3"/>
      <c r="DJ100" s="43"/>
      <c r="DK100" s="43"/>
    </row>
    <row r="101" spans="1:115" ht="14.25" customHeight="1">
      <c r="A101" s="42"/>
      <c r="B101" s="43"/>
      <c r="C101" s="43"/>
      <c r="D101" s="43"/>
      <c r="E101" s="43"/>
      <c r="F101" s="43"/>
      <c r="G101" s="43"/>
      <c r="H101" s="44"/>
      <c r="I101" s="43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3"/>
      <c r="BI101" s="42"/>
      <c r="BJ101" s="43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3"/>
      <c r="DJ101" s="43"/>
      <c r="DK101" s="43"/>
    </row>
    <row r="102" spans="1:115" ht="14.25" customHeight="1">
      <c r="A102" s="42"/>
      <c r="B102" s="43"/>
      <c r="C102" s="43"/>
      <c r="D102" s="43"/>
      <c r="E102" s="43"/>
      <c r="F102" s="43"/>
      <c r="G102" s="43"/>
      <c r="H102" s="44"/>
      <c r="I102" s="43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3"/>
      <c r="BI102" s="42"/>
      <c r="BJ102" s="43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3"/>
      <c r="DJ102" s="43"/>
      <c r="DK102" s="43"/>
    </row>
    <row r="103" spans="1:115" ht="14.25" customHeight="1">
      <c r="A103" s="42"/>
      <c r="B103" s="43"/>
      <c r="C103" s="43"/>
      <c r="D103" s="43"/>
      <c r="E103" s="43"/>
      <c r="F103" s="43"/>
      <c r="G103" s="43"/>
      <c r="H103" s="44"/>
      <c r="I103" s="43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3"/>
      <c r="BI103" s="42"/>
      <c r="BJ103" s="43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3"/>
      <c r="DJ103" s="43"/>
      <c r="DK103" s="43"/>
    </row>
    <row r="104" spans="1:115" ht="14.25" customHeight="1">
      <c r="A104" s="42"/>
      <c r="B104" s="43"/>
      <c r="C104" s="43"/>
      <c r="D104" s="43"/>
      <c r="E104" s="43"/>
      <c r="F104" s="43"/>
      <c r="G104" s="43"/>
      <c r="H104" s="44"/>
      <c r="I104" s="43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3"/>
      <c r="BI104" s="42"/>
      <c r="BJ104" s="43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3"/>
      <c r="DJ104" s="43"/>
      <c r="DK104" s="43"/>
    </row>
    <row r="105" spans="1:115" ht="14.25" customHeight="1">
      <c r="A105" s="42"/>
      <c r="B105" s="43"/>
      <c r="C105" s="43"/>
      <c r="D105" s="43"/>
      <c r="E105" s="43"/>
      <c r="F105" s="43"/>
      <c r="G105" s="43"/>
      <c r="H105" s="44"/>
      <c r="I105" s="43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3"/>
      <c r="BI105" s="42"/>
      <c r="BJ105" s="43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3"/>
      <c r="DJ105" s="43"/>
      <c r="DK105" s="43"/>
    </row>
    <row r="106" spans="1:115" ht="14.25" customHeight="1">
      <c r="A106" s="42"/>
      <c r="B106" s="43"/>
      <c r="C106" s="43"/>
      <c r="D106" s="43"/>
      <c r="E106" s="43"/>
      <c r="F106" s="43"/>
      <c r="G106" s="43"/>
      <c r="H106" s="44"/>
      <c r="I106" s="43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3"/>
      <c r="BI106" s="42"/>
      <c r="BJ106" s="43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3"/>
      <c r="DJ106" s="43"/>
      <c r="DK106" s="43"/>
    </row>
    <row r="107" spans="1:115" ht="14.25" customHeight="1">
      <c r="A107" s="42"/>
      <c r="B107" s="43"/>
      <c r="C107" s="43"/>
      <c r="D107" s="43"/>
      <c r="E107" s="43"/>
      <c r="F107" s="43"/>
      <c r="G107" s="43"/>
      <c r="H107" s="44"/>
      <c r="I107" s="43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3"/>
      <c r="BI107" s="42"/>
      <c r="BJ107" s="43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3"/>
      <c r="DJ107" s="43"/>
      <c r="DK107" s="43"/>
    </row>
    <row r="108" spans="1:115" ht="14.25" customHeight="1">
      <c r="A108" s="42"/>
      <c r="B108" s="43"/>
      <c r="C108" s="43"/>
      <c r="D108" s="43"/>
      <c r="E108" s="43"/>
      <c r="F108" s="43"/>
      <c r="G108" s="43"/>
      <c r="H108" s="44"/>
      <c r="I108" s="43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3"/>
      <c r="BI108" s="42"/>
      <c r="BJ108" s="43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3"/>
      <c r="DJ108" s="43"/>
      <c r="DK108" s="43"/>
    </row>
    <row r="109" spans="1:115" ht="14.25" customHeight="1">
      <c r="A109" s="42"/>
      <c r="B109" s="43"/>
      <c r="C109" s="43"/>
      <c r="D109" s="43"/>
      <c r="E109" s="43"/>
      <c r="F109" s="43"/>
      <c r="G109" s="43"/>
      <c r="H109" s="44"/>
      <c r="I109" s="43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3"/>
      <c r="BI109" s="42"/>
      <c r="BJ109" s="43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3"/>
      <c r="DJ109" s="43"/>
      <c r="DK109" s="43"/>
    </row>
    <row r="110" spans="1:115" ht="14.25" customHeight="1">
      <c r="A110" s="42"/>
      <c r="B110" s="43"/>
      <c r="C110" s="43"/>
      <c r="D110" s="43"/>
      <c r="E110" s="43"/>
      <c r="F110" s="43"/>
      <c r="G110" s="43"/>
      <c r="H110" s="44"/>
      <c r="I110" s="43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3"/>
      <c r="BI110" s="42"/>
      <c r="BJ110" s="43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3"/>
      <c r="DJ110" s="43"/>
      <c r="DK110" s="43"/>
    </row>
    <row r="111" spans="1:115" ht="14.25" customHeight="1">
      <c r="A111" s="42"/>
      <c r="B111" s="43"/>
      <c r="C111" s="43"/>
      <c r="D111" s="43"/>
      <c r="E111" s="43"/>
      <c r="F111" s="43"/>
      <c r="G111" s="43"/>
      <c r="H111" s="44"/>
      <c r="I111" s="43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3"/>
      <c r="BI111" s="42"/>
      <c r="BJ111" s="43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3"/>
      <c r="DJ111" s="43"/>
      <c r="DK111" s="43"/>
    </row>
    <row r="112" spans="1:115" ht="14.25" customHeight="1">
      <c r="A112" s="42"/>
      <c r="B112" s="43"/>
      <c r="C112" s="43"/>
      <c r="D112" s="43"/>
      <c r="E112" s="43"/>
      <c r="F112" s="43"/>
      <c r="G112" s="43"/>
      <c r="H112" s="44"/>
      <c r="I112" s="43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3"/>
      <c r="BI112" s="42"/>
      <c r="BJ112" s="43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3"/>
      <c r="DJ112" s="43"/>
      <c r="DK112" s="43"/>
    </row>
    <row r="113" spans="1:115" ht="14.25" customHeight="1">
      <c r="A113" s="42"/>
      <c r="B113" s="43"/>
      <c r="C113" s="43"/>
      <c r="D113" s="43"/>
      <c r="E113" s="43"/>
      <c r="F113" s="43"/>
      <c r="G113" s="43"/>
      <c r="H113" s="44"/>
      <c r="I113" s="43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3"/>
      <c r="BI113" s="42"/>
      <c r="BJ113" s="43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3"/>
      <c r="DJ113" s="43"/>
      <c r="DK113" s="43"/>
    </row>
    <row r="114" spans="1:115" ht="14.25" customHeight="1">
      <c r="A114" s="42"/>
      <c r="B114" s="43"/>
      <c r="C114" s="43"/>
      <c r="D114" s="43"/>
      <c r="E114" s="43"/>
      <c r="F114" s="43"/>
      <c r="G114" s="43"/>
      <c r="H114" s="44"/>
      <c r="I114" s="43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3"/>
      <c r="BI114" s="42"/>
      <c r="BJ114" s="43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3"/>
      <c r="DJ114" s="43"/>
      <c r="DK114" s="43"/>
    </row>
    <row r="115" spans="1:115" ht="14.25" customHeight="1">
      <c r="A115" s="42"/>
      <c r="B115" s="43"/>
      <c r="C115" s="43"/>
      <c r="D115" s="43"/>
      <c r="E115" s="43"/>
      <c r="F115" s="43"/>
      <c r="G115" s="43"/>
      <c r="H115" s="44"/>
      <c r="I115" s="43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3"/>
      <c r="BI115" s="42"/>
      <c r="BJ115" s="43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3"/>
      <c r="DJ115" s="43"/>
      <c r="DK115" s="43"/>
    </row>
    <row r="116" spans="1:115" ht="14.25" customHeight="1">
      <c r="A116" s="42"/>
      <c r="B116" s="43"/>
      <c r="C116" s="43"/>
      <c r="D116" s="43"/>
      <c r="E116" s="43"/>
      <c r="F116" s="43"/>
      <c r="G116" s="43"/>
      <c r="H116" s="44"/>
      <c r="I116" s="43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3"/>
      <c r="BI116" s="42"/>
      <c r="BJ116" s="43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3"/>
      <c r="DJ116" s="43"/>
      <c r="DK116" s="43"/>
    </row>
    <row r="117" spans="1:115" ht="14.25" customHeight="1">
      <c r="A117" s="42"/>
      <c r="B117" s="43"/>
      <c r="C117" s="43"/>
      <c r="D117" s="43"/>
      <c r="E117" s="43"/>
      <c r="F117" s="43"/>
      <c r="G117" s="43"/>
      <c r="H117" s="44"/>
      <c r="I117" s="43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3"/>
      <c r="BI117" s="42"/>
      <c r="BJ117" s="43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3"/>
      <c r="DJ117" s="43"/>
      <c r="DK117" s="43"/>
    </row>
    <row r="118" spans="1:115" ht="14.25" customHeight="1">
      <c r="A118" s="42"/>
      <c r="B118" s="43"/>
      <c r="C118" s="43"/>
      <c r="D118" s="43"/>
      <c r="E118" s="43"/>
      <c r="F118" s="43"/>
      <c r="G118" s="43"/>
      <c r="H118" s="44"/>
      <c r="I118" s="43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3"/>
      <c r="BI118" s="42"/>
      <c r="BJ118" s="43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3"/>
      <c r="DJ118" s="43"/>
      <c r="DK118" s="43"/>
    </row>
    <row r="119" spans="1:115" ht="14.25" customHeight="1">
      <c r="A119" s="42"/>
      <c r="B119" s="43"/>
      <c r="C119" s="43"/>
      <c r="D119" s="43"/>
      <c r="E119" s="43"/>
      <c r="F119" s="43"/>
      <c r="G119" s="43"/>
      <c r="H119" s="44"/>
      <c r="I119" s="43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3"/>
      <c r="BI119" s="42"/>
      <c r="BJ119" s="43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3"/>
      <c r="DJ119" s="43"/>
      <c r="DK119" s="43"/>
    </row>
    <row r="120" spans="1:115" ht="14.25" customHeight="1">
      <c r="A120" s="42"/>
      <c r="B120" s="43"/>
      <c r="C120" s="43"/>
      <c r="D120" s="43"/>
      <c r="E120" s="43"/>
      <c r="F120" s="43"/>
      <c r="G120" s="43"/>
      <c r="H120" s="44"/>
      <c r="I120" s="43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3"/>
      <c r="BI120" s="42"/>
      <c r="BJ120" s="43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3"/>
      <c r="DJ120" s="43"/>
      <c r="DK120" s="43"/>
    </row>
    <row r="121" spans="1:115" ht="14.25" customHeight="1">
      <c r="A121" s="42"/>
      <c r="B121" s="43"/>
      <c r="C121" s="43"/>
      <c r="D121" s="43"/>
      <c r="E121" s="43"/>
      <c r="F121" s="43"/>
      <c r="G121" s="43"/>
      <c r="H121" s="44"/>
      <c r="I121" s="43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3"/>
      <c r="BI121" s="42"/>
      <c r="BJ121" s="43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3"/>
      <c r="DJ121" s="43"/>
      <c r="DK121" s="43"/>
    </row>
    <row r="122" spans="1:115" ht="14.25" customHeight="1">
      <c r="A122" s="42"/>
      <c r="B122" s="43"/>
      <c r="C122" s="43"/>
      <c r="D122" s="43"/>
      <c r="E122" s="43"/>
      <c r="F122" s="43"/>
      <c r="G122" s="43"/>
      <c r="H122" s="44"/>
      <c r="I122" s="43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3"/>
      <c r="BI122" s="42"/>
      <c r="BJ122" s="43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3"/>
      <c r="DJ122" s="43"/>
      <c r="DK122" s="43"/>
    </row>
    <row r="123" spans="1:115" ht="14.25" customHeight="1">
      <c r="A123" s="42"/>
      <c r="B123" s="43"/>
      <c r="C123" s="43"/>
      <c r="D123" s="43"/>
      <c r="E123" s="43"/>
      <c r="F123" s="43"/>
      <c r="G123" s="43"/>
      <c r="H123" s="44"/>
      <c r="I123" s="43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3"/>
      <c r="BI123" s="42"/>
      <c r="BJ123" s="43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3"/>
      <c r="DJ123" s="43"/>
      <c r="DK123" s="43"/>
    </row>
    <row r="124" spans="1:115" ht="14.25" customHeight="1">
      <c r="A124" s="42"/>
      <c r="B124" s="43"/>
      <c r="C124" s="43"/>
      <c r="D124" s="43"/>
      <c r="E124" s="43"/>
      <c r="F124" s="43"/>
      <c r="G124" s="43"/>
      <c r="H124" s="44"/>
      <c r="I124" s="43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3"/>
      <c r="BI124" s="42"/>
      <c r="BJ124" s="43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3"/>
      <c r="DJ124" s="43"/>
      <c r="DK124" s="43"/>
    </row>
    <row r="125" spans="1:115" ht="14.25" customHeight="1">
      <c r="A125" s="42"/>
      <c r="B125" s="43"/>
      <c r="C125" s="43"/>
      <c r="D125" s="43"/>
      <c r="E125" s="43"/>
      <c r="F125" s="43"/>
      <c r="G125" s="43"/>
      <c r="H125" s="44"/>
      <c r="I125" s="43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3"/>
      <c r="BI125" s="42"/>
      <c r="BJ125" s="43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3"/>
      <c r="DJ125" s="43"/>
      <c r="DK125" s="43"/>
    </row>
    <row r="126" spans="1:115" ht="14.25" customHeight="1">
      <c r="A126" s="42"/>
      <c r="B126" s="43"/>
      <c r="C126" s="43"/>
      <c r="D126" s="43"/>
      <c r="E126" s="43"/>
      <c r="F126" s="43"/>
      <c r="G126" s="43"/>
      <c r="H126" s="44"/>
      <c r="I126" s="43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3"/>
      <c r="BI126" s="42"/>
      <c r="BJ126" s="43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3"/>
      <c r="DJ126" s="43"/>
      <c r="DK126" s="43"/>
    </row>
    <row r="127" spans="1:115" ht="14.25" customHeight="1">
      <c r="A127" s="42"/>
      <c r="B127" s="43"/>
      <c r="C127" s="43"/>
      <c r="D127" s="43"/>
      <c r="E127" s="43"/>
      <c r="F127" s="43"/>
      <c r="G127" s="43"/>
      <c r="H127" s="44"/>
      <c r="I127" s="43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3"/>
      <c r="BI127" s="42"/>
      <c r="BJ127" s="43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3"/>
      <c r="DJ127" s="43"/>
      <c r="DK127" s="43"/>
    </row>
    <row r="128" spans="1:115" ht="14.25" customHeight="1">
      <c r="A128" s="42"/>
      <c r="B128" s="43"/>
      <c r="C128" s="43"/>
      <c r="D128" s="43"/>
      <c r="E128" s="43"/>
      <c r="F128" s="43"/>
      <c r="G128" s="43"/>
      <c r="H128" s="44"/>
      <c r="I128" s="43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3"/>
      <c r="BI128" s="42"/>
      <c r="BJ128" s="43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3"/>
      <c r="DJ128" s="43"/>
      <c r="DK128" s="43"/>
    </row>
    <row r="129" spans="1:115" ht="14.25" customHeight="1">
      <c r="A129" s="42"/>
      <c r="B129" s="43"/>
      <c r="C129" s="43"/>
      <c r="D129" s="43"/>
      <c r="E129" s="43"/>
      <c r="F129" s="43"/>
      <c r="G129" s="43"/>
      <c r="H129" s="44"/>
      <c r="I129" s="43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3"/>
      <c r="BI129" s="42"/>
      <c r="BJ129" s="43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3"/>
      <c r="DJ129" s="43"/>
      <c r="DK129" s="43"/>
    </row>
    <row r="130" spans="1:115" ht="14.25" customHeight="1">
      <c r="A130" s="42"/>
      <c r="B130" s="43"/>
      <c r="C130" s="43"/>
      <c r="D130" s="43"/>
      <c r="E130" s="43"/>
      <c r="F130" s="43"/>
      <c r="G130" s="43"/>
      <c r="H130" s="44"/>
      <c r="I130" s="43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3"/>
      <c r="BI130" s="42"/>
      <c r="BJ130" s="43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3"/>
      <c r="DJ130" s="43"/>
      <c r="DK130" s="43"/>
    </row>
    <row r="131" spans="1:115" ht="14.25" customHeight="1">
      <c r="A131" s="42"/>
      <c r="B131" s="43"/>
      <c r="C131" s="43"/>
      <c r="D131" s="43"/>
      <c r="E131" s="43"/>
      <c r="F131" s="43"/>
      <c r="G131" s="43"/>
      <c r="H131" s="44"/>
      <c r="I131" s="43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3"/>
      <c r="BI131" s="42"/>
      <c r="BJ131" s="43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3"/>
      <c r="DJ131" s="43"/>
      <c r="DK131" s="43"/>
    </row>
    <row r="132" spans="1:115" ht="14.25" customHeight="1">
      <c r="A132" s="42"/>
      <c r="B132" s="43"/>
      <c r="C132" s="43"/>
      <c r="D132" s="43"/>
      <c r="E132" s="43"/>
      <c r="F132" s="43"/>
      <c r="G132" s="43"/>
      <c r="H132" s="44"/>
      <c r="I132" s="43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3"/>
      <c r="BI132" s="42"/>
      <c r="BJ132" s="43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3"/>
      <c r="DJ132" s="43"/>
      <c r="DK132" s="43"/>
    </row>
    <row r="133" spans="1:115" ht="14.25" customHeight="1">
      <c r="A133" s="42"/>
      <c r="B133" s="43"/>
      <c r="C133" s="43"/>
      <c r="D133" s="43"/>
      <c r="E133" s="43"/>
      <c r="F133" s="43"/>
      <c r="G133" s="43"/>
      <c r="H133" s="44"/>
      <c r="I133" s="43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3"/>
      <c r="BI133" s="42"/>
      <c r="BJ133" s="43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3"/>
      <c r="DJ133" s="43"/>
      <c r="DK133" s="43"/>
    </row>
    <row r="134" spans="1:115" ht="14.25" customHeight="1">
      <c r="A134" s="42"/>
      <c r="B134" s="43"/>
      <c r="C134" s="43"/>
      <c r="D134" s="43"/>
      <c r="E134" s="43"/>
      <c r="F134" s="43"/>
      <c r="G134" s="43"/>
      <c r="H134" s="44"/>
      <c r="I134" s="43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3"/>
      <c r="BI134" s="42"/>
      <c r="BJ134" s="43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3"/>
      <c r="DJ134" s="43"/>
      <c r="DK134" s="43"/>
    </row>
    <row r="135" spans="1:115" ht="14.25" customHeight="1">
      <c r="A135" s="42"/>
      <c r="B135" s="43"/>
      <c r="C135" s="43"/>
      <c r="D135" s="43"/>
      <c r="E135" s="43"/>
      <c r="F135" s="43"/>
      <c r="G135" s="43"/>
      <c r="H135" s="44"/>
      <c r="I135" s="43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3"/>
      <c r="BI135" s="42"/>
      <c r="BJ135" s="43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3"/>
      <c r="DJ135" s="43"/>
      <c r="DK135" s="43"/>
    </row>
    <row r="136" spans="1:115" ht="14.25" customHeight="1">
      <c r="A136" s="42"/>
      <c r="B136" s="43"/>
      <c r="C136" s="43"/>
      <c r="D136" s="43"/>
      <c r="E136" s="43"/>
      <c r="F136" s="43"/>
      <c r="G136" s="43"/>
      <c r="H136" s="44"/>
      <c r="I136" s="43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3"/>
      <c r="BI136" s="42"/>
      <c r="BJ136" s="43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3"/>
      <c r="DJ136" s="43"/>
      <c r="DK136" s="43"/>
    </row>
    <row r="137" spans="1:115" ht="14.25" customHeight="1">
      <c r="A137" s="42"/>
      <c r="B137" s="43"/>
      <c r="C137" s="43"/>
      <c r="D137" s="43"/>
      <c r="E137" s="43"/>
      <c r="F137" s="43"/>
      <c r="G137" s="43"/>
      <c r="H137" s="44"/>
      <c r="I137" s="43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3"/>
      <c r="BI137" s="42"/>
      <c r="BJ137" s="43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3"/>
      <c r="DJ137" s="43"/>
      <c r="DK137" s="43"/>
    </row>
    <row r="138" spans="1:115" ht="14.25" customHeight="1">
      <c r="A138" s="42"/>
      <c r="B138" s="43"/>
      <c r="C138" s="43"/>
      <c r="D138" s="43"/>
      <c r="E138" s="43"/>
      <c r="F138" s="43"/>
      <c r="G138" s="43"/>
      <c r="H138" s="44"/>
      <c r="I138" s="43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3"/>
      <c r="BI138" s="42"/>
      <c r="BJ138" s="43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3"/>
      <c r="DJ138" s="43"/>
      <c r="DK138" s="43"/>
    </row>
    <row r="139" spans="1:115" ht="14.25" customHeight="1">
      <c r="A139" s="42"/>
      <c r="B139" s="43"/>
      <c r="C139" s="43"/>
      <c r="D139" s="43"/>
      <c r="E139" s="43"/>
      <c r="F139" s="43"/>
      <c r="G139" s="43"/>
      <c r="H139" s="44"/>
      <c r="I139" s="43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3"/>
      <c r="BI139" s="42"/>
      <c r="BJ139" s="43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3"/>
      <c r="DJ139" s="43"/>
      <c r="DK139" s="43"/>
    </row>
    <row r="140" spans="1:115" ht="14.25" customHeight="1">
      <c r="A140" s="42"/>
      <c r="B140" s="43"/>
      <c r="C140" s="43"/>
      <c r="D140" s="43"/>
      <c r="E140" s="43"/>
      <c r="F140" s="43"/>
      <c r="G140" s="43"/>
      <c r="H140" s="44"/>
      <c r="I140" s="43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3"/>
      <c r="BI140" s="42"/>
      <c r="BJ140" s="43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3"/>
      <c r="DJ140" s="43"/>
      <c r="DK140" s="43"/>
    </row>
    <row r="141" spans="1:115" ht="14.25" customHeight="1">
      <c r="A141" s="42"/>
      <c r="B141" s="43"/>
      <c r="C141" s="43"/>
      <c r="D141" s="43"/>
      <c r="E141" s="43"/>
      <c r="F141" s="43"/>
      <c r="G141" s="43"/>
      <c r="H141" s="44"/>
      <c r="I141" s="43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3"/>
      <c r="BI141" s="42"/>
      <c r="BJ141" s="43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3"/>
      <c r="DJ141" s="43"/>
      <c r="DK141" s="43"/>
    </row>
    <row r="142" spans="1:115" ht="14.25" customHeight="1">
      <c r="A142" s="42"/>
      <c r="B142" s="43"/>
      <c r="C142" s="43"/>
      <c r="D142" s="43"/>
      <c r="E142" s="43"/>
      <c r="F142" s="43"/>
      <c r="G142" s="43"/>
      <c r="H142" s="44"/>
      <c r="I142" s="43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3"/>
      <c r="BI142" s="42"/>
      <c r="BJ142" s="43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3"/>
      <c r="DJ142" s="43"/>
      <c r="DK142" s="43"/>
    </row>
    <row r="143" spans="1:115" ht="14.25" customHeight="1">
      <c r="A143" s="42"/>
      <c r="B143" s="43"/>
      <c r="C143" s="43"/>
      <c r="D143" s="43"/>
      <c r="E143" s="43"/>
      <c r="F143" s="43"/>
      <c r="G143" s="43"/>
      <c r="H143" s="44"/>
      <c r="I143" s="43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3"/>
      <c r="BI143" s="42"/>
      <c r="BJ143" s="43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3"/>
      <c r="DJ143" s="43"/>
      <c r="DK143" s="43"/>
    </row>
    <row r="144" spans="1:115" ht="14.25" customHeight="1">
      <c r="A144" s="42"/>
      <c r="B144" s="43"/>
      <c r="C144" s="43"/>
      <c r="D144" s="43"/>
      <c r="E144" s="43"/>
      <c r="F144" s="43"/>
      <c r="G144" s="43"/>
      <c r="H144" s="44"/>
      <c r="I144" s="43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3"/>
      <c r="BI144" s="42"/>
      <c r="BJ144" s="43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3"/>
      <c r="DJ144" s="43"/>
      <c r="DK144" s="43"/>
    </row>
    <row r="145" spans="1:115" ht="14.25" customHeight="1">
      <c r="A145" s="42"/>
      <c r="B145" s="43"/>
      <c r="C145" s="43"/>
      <c r="D145" s="43"/>
      <c r="E145" s="43"/>
      <c r="F145" s="43"/>
      <c r="G145" s="43"/>
      <c r="H145" s="44"/>
      <c r="I145" s="43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3"/>
      <c r="BI145" s="42"/>
      <c r="BJ145" s="43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3"/>
      <c r="DJ145" s="43"/>
      <c r="DK145" s="43"/>
    </row>
    <row r="146" spans="1:115" ht="14.25" customHeight="1">
      <c r="A146" s="42"/>
      <c r="B146" s="43"/>
      <c r="C146" s="43"/>
      <c r="D146" s="43"/>
      <c r="E146" s="43"/>
      <c r="F146" s="43"/>
      <c r="G146" s="43"/>
      <c r="H146" s="44"/>
      <c r="I146" s="43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3"/>
      <c r="BI146" s="42"/>
      <c r="BJ146" s="43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3"/>
      <c r="DJ146" s="43"/>
      <c r="DK146" s="43"/>
    </row>
    <row r="147" spans="1:115" ht="14.25" customHeight="1">
      <c r="A147" s="42"/>
      <c r="B147" s="43"/>
      <c r="C147" s="43"/>
      <c r="D147" s="43"/>
      <c r="E147" s="43"/>
      <c r="F147" s="43"/>
      <c r="G147" s="43"/>
      <c r="H147" s="44"/>
      <c r="I147" s="43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3"/>
      <c r="BI147" s="42"/>
      <c r="BJ147" s="43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3"/>
      <c r="DJ147" s="43"/>
      <c r="DK147" s="43"/>
    </row>
    <row r="148" spans="1:115" ht="14.25" customHeight="1">
      <c r="A148" s="42"/>
      <c r="B148" s="43"/>
      <c r="C148" s="43"/>
      <c r="D148" s="43"/>
      <c r="E148" s="43"/>
      <c r="F148" s="43"/>
      <c r="G148" s="43"/>
      <c r="H148" s="44"/>
      <c r="I148" s="43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3"/>
      <c r="BI148" s="42"/>
      <c r="BJ148" s="43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3"/>
      <c r="DJ148" s="43"/>
      <c r="DK148" s="43"/>
    </row>
    <row r="149" spans="1:115" ht="14.25" customHeight="1">
      <c r="A149" s="42"/>
      <c r="B149" s="43"/>
      <c r="C149" s="43"/>
      <c r="D149" s="43"/>
      <c r="E149" s="43"/>
      <c r="F149" s="43"/>
      <c r="G149" s="43"/>
      <c r="H149" s="44"/>
      <c r="I149" s="43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3"/>
      <c r="BI149" s="42"/>
      <c r="BJ149" s="43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3"/>
      <c r="DJ149" s="43"/>
      <c r="DK149" s="43"/>
    </row>
    <row r="150" spans="1:115" ht="14.25" customHeight="1">
      <c r="A150" s="42"/>
      <c r="B150" s="43"/>
      <c r="C150" s="43"/>
      <c r="D150" s="43"/>
      <c r="E150" s="43"/>
      <c r="F150" s="43"/>
      <c r="G150" s="43"/>
      <c r="H150" s="44"/>
      <c r="I150" s="43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3"/>
      <c r="BI150" s="42"/>
      <c r="BJ150" s="43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3"/>
      <c r="DJ150" s="43"/>
      <c r="DK150" s="43"/>
    </row>
    <row r="151" spans="1:115" ht="14.25" customHeight="1">
      <c r="A151" s="42"/>
      <c r="B151" s="43"/>
      <c r="C151" s="43"/>
      <c r="D151" s="43"/>
      <c r="E151" s="43"/>
      <c r="F151" s="43"/>
      <c r="G151" s="43"/>
      <c r="H151" s="44"/>
      <c r="I151" s="43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3"/>
      <c r="BI151" s="42"/>
      <c r="BJ151" s="43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3"/>
      <c r="DJ151" s="43"/>
      <c r="DK151" s="43"/>
    </row>
    <row r="152" spans="1:115" ht="14.25" customHeight="1">
      <c r="A152" s="42"/>
      <c r="B152" s="43"/>
      <c r="C152" s="43"/>
      <c r="D152" s="43"/>
      <c r="E152" s="43"/>
      <c r="F152" s="43"/>
      <c r="G152" s="43"/>
      <c r="H152" s="44"/>
      <c r="I152" s="43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3"/>
      <c r="BI152" s="42"/>
      <c r="BJ152" s="43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3"/>
      <c r="DJ152" s="43"/>
      <c r="DK152" s="43"/>
    </row>
    <row r="153" spans="1:115" ht="14.25" customHeight="1">
      <c r="A153" s="42"/>
      <c r="B153" s="43"/>
      <c r="C153" s="43"/>
      <c r="D153" s="43"/>
      <c r="E153" s="43"/>
      <c r="F153" s="43"/>
      <c r="G153" s="43"/>
      <c r="H153" s="44"/>
      <c r="I153" s="43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3"/>
      <c r="BI153" s="42"/>
      <c r="BJ153" s="43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3"/>
      <c r="DJ153" s="43"/>
      <c r="DK153" s="43"/>
    </row>
    <row r="154" spans="1:115" ht="14.25" customHeight="1">
      <c r="A154" s="42"/>
      <c r="B154" s="43"/>
      <c r="C154" s="43"/>
      <c r="D154" s="43"/>
      <c r="E154" s="43"/>
      <c r="F154" s="43"/>
      <c r="G154" s="43"/>
      <c r="H154" s="44"/>
      <c r="I154" s="43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3"/>
      <c r="BI154" s="42"/>
      <c r="BJ154" s="43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3"/>
      <c r="DJ154" s="43"/>
      <c r="DK154" s="43"/>
    </row>
    <row r="155" spans="1:115" ht="14.25" customHeight="1">
      <c r="A155" s="42"/>
      <c r="B155" s="43"/>
      <c r="C155" s="43"/>
      <c r="D155" s="43"/>
      <c r="E155" s="43"/>
      <c r="F155" s="43"/>
      <c r="G155" s="43"/>
      <c r="H155" s="44"/>
      <c r="I155" s="43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3"/>
      <c r="BI155" s="42"/>
      <c r="BJ155" s="43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3"/>
      <c r="DJ155" s="43"/>
      <c r="DK155" s="43"/>
    </row>
    <row r="156" spans="1:115" ht="14.25" customHeight="1">
      <c r="A156" s="42"/>
      <c r="B156" s="43"/>
      <c r="C156" s="43"/>
      <c r="D156" s="43"/>
      <c r="E156" s="43"/>
      <c r="F156" s="43"/>
      <c r="G156" s="43"/>
      <c r="H156" s="44"/>
      <c r="I156" s="43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3"/>
      <c r="BI156" s="42"/>
      <c r="BJ156" s="43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3"/>
      <c r="DJ156" s="43"/>
      <c r="DK156" s="43"/>
    </row>
    <row r="157" spans="1:115" ht="14.25" customHeight="1">
      <c r="A157" s="42"/>
      <c r="B157" s="43"/>
      <c r="C157" s="43"/>
      <c r="D157" s="43"/>
      <c r="E157" s="43"/>
      <c r="F157" s="43"/>
      <c r="G157" s="43"/>
      <c r="H157" s="44"/>
      <c r="I157" s="43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3"/>
      <c r="BI157" s="42"/>
      <c r="BJ157" s="43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3"/>
      <c r="DJ157" s="43"/>
      <c r="DK157" s="43"/>
    </row>
    <row r="158" spans="1:115" ht="14.25" customHeight="1">
      <c r="A158" s="42"/>
      <c r="B158" s="43"/>
      <c r="C158" s="43"/>
      <c r="D158" s="43"/>
      <c r="E158" s="43"/>
      <c r="F158" s="43"/>
      <c r="G158" s="43"/>
      <c r="H158" s="44"/>
      <c r="I158" s="43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3"/>
      <c r="BI158" s="42"/>
      <c r="BJ158" s="43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3"/>
      <c r="DJ158" s="43"/>
      <c r="DK158" s="43"/>
    </row>
    <row r="159" spans="1:115" ht="14.25" customHeight="1">
      <c r="A159" s="42"/>
      <c r="B159" s="43"/>
      <c r="C159" s="43"/>
      <c r="D159" s="43"/>
      <c r="E159" s="43"/>
      <c r="F159" s="43"/>
      <c r="G159" s="43"/>
      <c r="H159" s="44"/>
      <c r="I159" s="43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3"/>
      <c r="BI159" s="42"/>
      <c r="BJ159" s="43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3"/>
      <c r="DJ159" s="43"/>
      <c r="DK159" s="43"/>
    </row>
    <row r="160" spans="1:115" ht="14.25" customHeight="1">
      <c r="A160" s="42"/>
      <c r="B160" s="43"/>
      <c r="C160" s="43"/>
      <c r="D160" s="43"/>
      <c r="E160" s="43"/>
      <c r="F160" s="43"/>
      <c r="G160" s="43"/>
      <c r="H160" s="44"/>
      <c r="I160" s="43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3"/>
      <c r="BI160" s="42"/>
      <c r="BJ160" s="43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3"/>
      <c r="DJ160" s="43"/>
      <c r="DK160" s="43"/>
    </row>
    <row r="161" spans="1:115" ht="14.25" customHeight="1">
      <c r="A161" s="42"/>
      <c r="B161" s="43"/>
      <c r="C161" s="43"/>
      <c r="D161" s="43"/>
      <c r="E161" s="43"/>
      <c r="F161" s="43"/>
      <c r="G161" s="43"/>
      <c r="H161" s="44"/>
      <c r="I161" s="43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3"/>
      <c r="BI161" s="42"/>
      <c r="BJ161" s="43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3"/>
      <c r="DJ161" s="43"/>
      <c r="DK161" s="43"/>
    </row>
    <row r="162" spans="1:115" ht="14.25" customHeight="1">
      <c r="A162" s="42"/>
      <c r="B162" s="43"/>
      <c r="C162" s="43"/>
      <c r="D162" s="43"/>
      <c r="E162" s="43"/>
      <c r="F162" s="43"/>
      <c r="G162" s="43"/>
      <c r="H162" s="44"/>
      <c r="I162" s="43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3"/>
      <c r="BI162" s="42"/>
      <c r="BJ162" s="43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3"/>
      <c r="DJ162" s="43"/>
      <c r="DK162" s="43"/>
    </row>
    <row r="163" spans="1:115" ht="14.25" customHeight="1">
      <c r="A163" s="42"/>
      <c r="B163" s="43"/>
      <c r="C163" s="43"/>
      <c r="D163" s="43"/>
      <c r="E163" s="43"/>
      <c r="F163" s="43"/>
      <c r="G163" s="43"/>
      <c r="H163" s="44"/>
      <c r="I163" s="43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3"/>
      <c r="BI163" s="42"/>
      <c r="BJ163" s="43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3"/>
      <c r="DJ163" s="43"/>
      <c r="DK163" s="43"/>
    </row>
    <row r="164" spans="1:115" ht="14.25" customHeight="1">
      <c r="A164" s="42"/>
      <c r="B164" s="43"/>
      <c r="C164" s="43"/>
      <c r="D164" s="43"/>
      <c r="E164" s="43"/>
      <c r="F164" s="43"/>
      <c r="G164" s="43"/>
      <c r="H164" s="44"/>
      <c r="I164" s="43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3"/>
      <c r="BI164" s="42"/>
      <c r="BJ164" s="43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3"/>
      <c r="DJ164" s="43"/>
      <c r="DK164" s="43"/>
    </row>
    <row r="165" spans="1:115" ht="14.25" customHeight="1">
      <c r="A165" s="42"/>
      <c r="B165" s="43"/>
      <c r="C165" s="43"/>
      <c r="D165" s="43"/>
      <c r="E165" s="43"/>
      <c r="F165" s="43"/>
      <c r="G165" s="43"/>
      <c r="H165" s="44"/>
      <c r="I165" s="43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3"/>
      <c r="BI165" s="42"/>
      <c r="BJ165" s="43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3"/>
      <c r="DJ165" s="43"/>
      <c r="DK165" s="43"/>
    </row>
    <row r="166" spans="1:115" ht="14.25" customHeight="1">
      <c r="A166" s="42"/>
      <c r="B166" s="43"/>
      <c r="C166" s="43"/>
      <c r="D166" s="43"/>
      <c r="E166" s="43"/>
      <c r="F166" s="43"/>
      <c r="G166" s="43"/>
      <c r="H166" s="44"/>
      <c r="I166" s="43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3"/>
      <c r="BI166" s="42"/>
      <c r="BJ166" s="43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3"/>
      <c r="DJ166" s="43"/>
      <c r="DK166" s="43"/>
    </row>
    <row r="167" spans="1:115" ht="14.25" customHeight="1">
      <c r="A167" s="42"/>
      <c r="B167" s="43"/>
      <c r="C167" s="43"/>
      <c r="D167" s="43"/>
      <c r="E167" s="43"/>
      <c r="F167" s="43"/>
      <c r="G167" s="43"/>
      <c r="H167" s="44"/>
      <c r="I167" s="43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3"/>
      <c r="BI167" s="42"/>
      <c r="BJ167" s="43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3"/>
      <c r="DJ167" s="43"/>
      <c r="DK167" s="43"/>
    </row>
    <row r="168" spans="1:115" ht="14.25" customHeight="1">
      <c r="A168" s="42"/>
      <c r="B168" s="43"/>
      <c r="C168" s="43"/>
      <c r="D168" s="43"/>
      <c r="E168" s="43"/>
      <c r="F168" s="43"/>
      <c r="G168" s="43"/>
      <c r="H168" s="44"/>
      <c r="I168" s="43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3"/>
      <c r="BI168" s="42"/>
      <c r="BJ168" s="43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3"/>
      <c r="DJ168" s="43"/>
      <c r="DK168" s="43"/>
    </row>
    <row r="169" spans="1:115" ht="14.25" customHeight="1">
      <c r="A169" s="42"/>
      <c r="B169" s="43"/>
      <c r="C169" s="43"/>
      <c r="D169" s="43"/>
      <c r="E169" s="43"/>
      <c r="F169" s="43"/>
      <c r="G169" s="43"/>
      <c r="H169" s="44"/>
      <c r="I169" s="43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3"/>
      <c r="BI169" s="42"/>
      <c r="BJ169" s="43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3"/>
      <c r="DJ169" s="43"/>
      <c r="DK169" s="43"/>
    </row>
    <row r="170" spans="1:115" ht="14.25" customHeight="1">
      <c r="A170" s="42"/>
      <c r="B170" s="43"/>
      <c r="C170" s="43"/>
      <c r="D170" s="43"/>
      <c r="E170" s="43"/>
      <c r="F170" s="43"/>
      <c r="G170" s="43"/>
      <c r="H170" s="44"/>
      <c r="I170" s="43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3"/>
      <c r="BI170" s="42"/>
      <c r="BJ170" s="43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3"/>
      <c r="DJ170" s="43"/>
      <c r="DK170" s="43"/>
    </row>
    <row r="171" spans="1:115" ht="14.25" customHeight="1">
      <c r="A171" s="42"/>
      <c r="B171" s="43"/>
      <c r="C171" s="43"/>
      <c r="D171" s="43"/>
      <c r="E171" s="43"/>
      <c r="F171" s="43"/>
      <c r="G171" s="43"/>
      <c r="H171" s="44"/>
      <c r="I171" s="43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3"/>
      <c r="BI171" s="42"/>
      <c r="BJ171" s="43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3"/>
      <c r="DJ171" s="43"/>
      <c r="DK171" s="43"/>
    </row>
    <row r="172" spans="1:115" ht="14.25" customHeight="1">
      <c r="A172" s="42"/>
      <c r="B172" s="43"/>
      <c r="C172" s="43"/>
      <c r="D172" s="43"/>
      <c r="E172" s="43"/>
      <c r="F172" s="43"/>
      <c r="G172" s="43"/>
      <c r="H172" s="44"/>
      <c r="I172" s="43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3"/>
      <c r="BI172" s="42"/>
      <c r="BJ172" s="43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3"/>
      <c r="DJ172" s="43"/>
      <c r="DK172" s="43"/>
    </row>
    <row r="173" spans="1:115" ht="14.25" customHeight="1">
      <c r="A173" s="42"/>
      <c r="B173" s="43"/>
      <c r="C173" s="43"/>
      <c r="D173" s="43"/>
      <c r="E173" s="43"/>
      <c r="F173" s="43"/>
      <c r="G173" s="43"/>
      <c r="H173" s="44"/>
      <c r="I173" s="43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3"/>
      <c r="BI173" s="42"/>
      <c r="BJ173" s="43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3"/>
      <c r="DJ173" s="43"/>
      <c r="DK173" s="43"/>
    </row>
    <row r="174" spans="1:115" ht="14.25" customHeight="1">
      <c r="A174" s="42"/>
      <c r="B174" s="43"/>
      <c r="C174" s="43"/>
      <c r="D174" s="43"/>
      <c r="E174" s="43"/>
      <c r="F174" s="43"/>
      <c r="G174" s="43"/>
      <c r="H174" s="44"/>
      <c r="I174" s="43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3"/>
      <c r="BI174" s="42"/>
      <c r="BJ174" s="43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3"/>
      <c r="DJ174" s="43"/>
      <c r="DK174" s="43"/>
    </row>
    <row r="175" spans="1:115" ht="14.25" customHeight="1">
      <c r="A175" s="42"/>
      <c r="B175" s="43"/>
      <c r="C175" s="43"/>
      <c r="D175" s="43"/>
      <c r="E175" s="43"/>
      <c r="F175" s="43"/>
      <c r="G175" s="43"/>
      <c r="H175" s="44"/>
      <c r="I175" s="43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3"/>
      <c r="BI175" s="42"/>
      <c r="BJ175" s="43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3"/>
      <c r="DJ175" s="43"/>
      <c r="DK175" s="43"/>
    </row>
    <row r="176" spans="1:115" ht="14.25" customHeight="1">
      <c r="A176" s="42"/>
      <c r="B176" s="43"/>
      <c r="C176" s="43"/>
      <c r="D176" s="43"/>
      <c r="E176" s="43"/>
      <c r="F176" s="43"/>
      <c r="G176" s="43"/>
      <c r="H176" s="44"/>
      <c r="I176" s="43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3"/>
      <c r="BI176" s="42"/>
      <c r="BJ176" s="43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3"/>
      <c r="DJ176" s="43"/>
      <c r="DK176" s="43"/>
    </row>
    <row r="177" spans="1:115" ht="14.25" customHeight="1">
      <c r="A177" s="42"/>
      <c r="B177" s="43"/>
      <c r="C177" s="43"/>
      <c r="D177" s="43"/>
      <c r="E177" s="43"/>
      <c r="F177" s="43"/>
      <c r="G177" s="43"/>
      <c r="H177" s="44"/>
      <c r="I177" s="43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3"/>
      <c r="BI177" s="42"/>
      <c r="BJ177" s="43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3"/>
      <c r="DJ177" s="43"/>
      <c r="DK177" s="43"/>
    </row>
    <row r="178" spans="1:115" ht="14.25" customHeight="1">
      <c r="A178" s="42"/>
      <c r="B178" s="43"/>
      <c r="C178" s="43"/>
      <c r="D178" s="43"/>
      <c r="E178" s="43"/>
      <c r="F178" s="43"/>
      <c r="G178" s="43"/>
      <c r="H178" s="44"/>
      <c r="I178" s="43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3"/>
      <c r="BI178" s="42"/>
      <c r="BJ178" s="43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3"/>
      <c r="DJ178" s="43"/>
      <c r="DK178" s="43"/>
    </row>
    <row r="179" spans="1:115" ht="14.25" customHeight="1">
      <c r="A179" s="42"/>
      <c r="B179" s="43"/>
      <c r="C179" s="43"/>
      <c r="D179" s="43"/>
      <c r="E179" s="43"/>
      <c r="F179" s="43"/>
      <c r="G179" s="43"/>
      <c r="H179" s="44"/>
      <c r="I179" s="43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3"/>
      <c r="BI179" s="42"/>
      <c r="BJ179" s="43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3"/>
      <c r="DJ179" s="43"/>
      <c r="DK179" s="43"/>
    </row>
    <row r="180" spans="1:115" ht="14.25" customHeight="1">
      <c r="A180" s="42"/>
      <c r="B180" s="43"/>
      <c r="C180" s="43"/>
      <c r="D180" s="43"/>
      <c r="E180" s="43"/>
      <c r="F180" s="43"/>
      <c r="G180" s="43"/>
      <c r="H180" s="44"/>
      <c r="I180" s="43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3"/>
      <c r="BI180" s="42"/>
      <c r="BJ180" s="43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3"/>
      <c r="DJ180" s="43"/>
      <c r="DK180" s="43"/>
    </row>
    <row r="181" spans="1:115" ht="14.25" customHeight="1">
      <c r="A181" s="42"/>
      <c r="B181" s="43"/>
      <c r="C181" s="43"/>
      <c r="D181" s="43"/>
      <c r="E181" s="43"/>
      <c r="F181" s="43"/>
      <c r="G181" s="43"/>
      <c r="H181" s="44"/>
      <c r="I181" s="43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3"/>
      <c r="BI181" s="42"/>
      <c r="BJ181" s="43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3"/>
      <c r="DJ181" s="43"/>
      <c r="DK181" s="43"/>
    </row>
    <row r="182" spans="1:115" ht="14.25" customHeight="1">
      <c r="A182" s="42"/>
      <c r="B182" s="43"/>
      <c r="C182" s="43"/>
      <c r="D182" s="43"/>
      <c r="E182" s="43"/>
      <c r="F182" s="43"/>
      <c r="G182" s="43"/>
      <c r="H182" s="44"/>
      <c r="I182" s="43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3"/>
      <c r="BI182" s="42"/>
      <c r="BJ182" s="43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3"/>
      <c r="DJ182" s="43"/>
      <c r="DK182" s="43"/>
    </row>
    <row r="183" spans="1:115" ht="14.25" customHeight="1">
      <c r="A183" s="42"/>
      <c r="B183" s="43"/>
      <c r="C183" s="43"/>
      <c r="D183" s="43"/>
      <c r="E183" s="43"/>
      <c r="F183" s="43"/>
      <c r="G183" s="43"/>
      <c r="H183" s="44"/>
      <c r="I183" s="43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3"/>
      <c r="BI183" s="42"/>
      <c r="BJ183" s="43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3"/>
      <c r="DJ183" s="43"/>
      <c r="DK183" s="43"/>
    </row>
    <row r="184" spans="1:115" ht="14.25" customHeight="1">
      <c r="A184" s="42"/>
      <c r="B184" s="43"/>
      <c r="C184" s="43"/>
      <c r="D184" s="43"/>
      <c r="E184" s="43"/>
      <c r="F184" s="43"/>
      <c r="G184" s="43"/>
      <c r="H184" s="44"/>
      <c r="I184" s="43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3"/>
      <c r="BI184" s="42"/>
      <c r="BJ184" s="43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3"/>
      <c r="DJ184" s="43"/>
      <c r="DK184" s="43"/>
    </row>
    <row r="185" spans="1:115" ht="14.25" customHeight="1">
      <c r="A185" s="42"/>
      <c r="B185" s="43"/>
      <c r="C185" s="43"/>
      <c r="D185" s="43"/>
      <c r="E185" s="43"/>
      <c r="F185" s="43"/>
      <c r="G185" s="43"/>
      <c r="H185" s="44"/>
      <c r="I185" s="43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3"/>
      <c r="BI185" s="42"/>
      <c r="BJ185" s="43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3"/>
      <c r="DJ185" s="43"/>
      <c r="DK185" s="43"/>
    </row>
    <row r="186" spans="1:115" ht="14.25" customHeight="1">
      <c r="A186" s="42"/>
      <c r="B186" s="43"/>
      <c r="C186" s="43"/>
      <c r="D186" s="43"/>
      <c r="E186" s="43"/>
      <c r="F186" s="43"/>
      <c r="G186" s="43"/>
      <c r="H186" s="44"/>
      <c r="I186" s="43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3"/>
      <c r="BI186" s="42"/>
      <c r="BJ186" s="43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3"/>
      <c r="DJ186" s="43"/>
      <c r="DK186" s="43"/>
    </row>
    <row r="187" spans="1:115" ht="14.25" customHeight="1">
      <c r="A187" s="42"/>
      <c r="B187" s="43"/>
      <c r="C187" s="43"/>
      <c r="D187" s="43"/>
      <c r="E187" s="43"/>
      <c r="F187" s="43"/>
      <c r="G187" s="43"/>
      <c r="H187" s="44"/>
      <c r="I187" s="43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3"/>
      <c r="BI187" s="42"/>
      <c r="BJ187" s="43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3"/>
      <c r="DJ187" s="43"/>
      <c r="DK187" s="43"/>
    </row>
    <row r="188" spans="1:115" ht="14.25" customHeight="1">
      <c r="A188" s="42"/>
      <c r="B188" s="43"/>
      <c r="C188" s="43"/>
      <c r="D188" s="43"/>
      <c r="E188" s="43"/>
      <c r="F188" s="43"/>
      <c r="G188" s="43"/>
      <c r="H188" s="44"/>
      <c r="I188" s="43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3"/>
      <c r="BI188" s="42"/>
      <c r="BJ188" s="43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3"/>
      <c r="DJ188" s="43"/>
      <c r="DK188" s="43"/>
    </row>
    <row r="189" spans="1:115" ht="14.25" customHeight="1">
      <c r="A189" s="42"/>
      <c r="B189" s="43"/>
      <c r="C189" s="43"/>
      <c r="D189" s="43"/>
      <c r="E189" s="43"/>
      <c r="F189" s="43"/>
      <c r="G189" s="43"/>
      <c r="H189" s="44"/>
      <c r="I189" s="43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3"/>
      <c r="BI189" s="42"/>
      <c r="BJ189" s="43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3"/>
      <c r="DJ189" s="43"/>
      <c r="DK189" s="43"/>
    </row>
    <row r="190" spans="1:115" ht="14.25" customHeight="1">
      <c r="A190" s="42"/>
      <c r="B190" s="43"/>
      <c r="C190" s="43"/>
      <c r="D190" s="43"/>
      <c r="E190" s="43"/>
      <c r="F190" s="43"/>
      <c r="G190" s="43"/>
      <c r="H190" s="44"/>
      <c r="I190" s="43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3"/>
      <c r="BI190" s="42"/>
      <c r="BJ190" s="43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3"/>
      <c r="DJ190" s="43"/>
      <c r="DK190" s="43"/>
    </row>
    <row r="191" spans="1:115" ht="14.25" customHeight="1">
      <c r="A191" s="42"/>
      <c r="B191" s="43"/>
      <c r="C191" s="43"/>
      <c r="D191" s="43"/>
      <c r="E191" s="43"/>
      <c r="F191" s="43"/>
      <c r="G191" s="43"/>
      <c r="H191" s="44"/>
      <c r="I191" s="43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3"/>
      <c r="BI191" s="42"/>
      <c r="BJ191" s="43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3"/>
      <c r="DJ191" s="43"/>
      <c r="DK191" s="43"/>
    </row>
    <row r="192" spans="1:115" ht="14.25" customHeight="1">
      <c r="A192" s="42"/>
      <c r="B192" s="43"/>
      <c r="C192" s="43"/>
      <c r="D192" s="43"/>
      <c r="E192" s="43"/>
      <c r="F192" s="43"/>
      <c r="G192" s="43"/>
      <c r="H192" s="44"/>
      <c r="I192" s="43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3"/>
      <c r="BI192" s="42"/>
      <c r="BJ192" s="43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3"/>
      <c r="DJ192" s="43"/>
      <c r="DK192" s="43"/>
    </row>
    <row r="193" spans="1:115" ht="14.25" customHeight="1">
      <c r="A193" s="42"/>
      <c r="B193" s="43"/>
      <c r="C193" s="43"/>
      <c r="D193" s="43"/>
      <c r="E193" s="43"/>
      <c r="F193" s="43"/>
      <c r="G193" s="43"/>
      <c r="H193" s="44"/>
      <c r="I193" s="43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3"/>
      <c r="BI193" s="42"/>
      <c r="BJ193" s="43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3"/>
      <c r="DJ193" s="43"/>
      <c r="DK193" s="43"/>
    </row>
    <row r="194" spans="1:115" ht="14.25" customHeight="1">
      <c r="A194" s="42"/>
      <c r="B194" s="43"/>
      <c r="C194" s="43"/>
      <c r="D194" s="43"/>
      <c r="E194" s="43"/>
      <c r="F194" s="43"/>
      <c r="G194" s="43"/>
      <c r="H194" s="44"/>
      <c r="I194" s="43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3"/>
      <c r="BI194" s="42"/>
      <c r="BJ194" s="43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3"/>
      <c r="DJ194" s="43"/>
      <c r="DK194" s="43"/>
    </row>
    <row r="195" spans="1:115" ht="14.25" customHeight="1">
      <c r="A195" s="42"/>
      <c r="B195" s="43"/>
      <c r="C195" s="43"/>
      <c r="D195" s="43"/>
      <c r="E195" s="43"/>
      <c r="F195" s="43"/>
      <c r="G195" s="43"/>
      <c r="H195" s="44"/>
      <c r="I195" s="43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3"/>
      <c r="BI195" s="42"/>
      <c r="BJ195" s="43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3"/>
      <c r="DJ195" s="43"/>
      <c r="DK195" s="43"/>
    </row>
    <row r="196" spans="1:115" ht="14.25" customHeight="1">
      <c r="A196" s="42"/>
      <c r="B196" s="43"/>
      <c r="C196" s="43"/>
      <c r="D196" s="43"/>
      <c r="E196" s="43"/>
      <c r="F196" s="43"/>
      <c r="G196" s="43"/>
      <c r="H196" s="44"/>
      <c r="I196" s="43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3"/>
      <c r="BI196" s="42"/>
      <c r="BJ196" s="43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3"/>
      <c r="DJ196" s="43"/>
      <c r="DK196" s="43"/>
    </row>
    <row r="197" spans="1:115" ht="14.25" customHeight="1">
      <c r="A197" s="42"/>
      <c r="B197" s="43"/>
      <c r="C197" s="43"/>
      <c r="D197" s="43"/>
      <c r="E197" s="43"/>
      <c r="F197" s="43"/>
      <c r="G197" s="43"/>
      <c r="H197" s="44"/>
      <c r="I197" s="43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3"/>
      <c r="BI197" s="42"/>
      <c r="BJ197" s="43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3"/>
      <c r="DJ197" s="43"/>
      <c r="DK197" s="43"/>
    </row>
    <row r="198" spans="1:115" ht="14.25" customHeight="1">
      <c r="A198" s="42"/>
      <c r="B198" s="43"/>
      <c r="C198" s="43"/>
      <c r="D198" s="43"/>
      <c r="E198" s="43"/>
      <c r="F198" s="43"/>
      <c r="G198" s="43"/>
      <c r="H198" s="44"/>
      <c r="I198" s="43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3"/>
      <c r="BI198" s="42"/>
      <c r="BJ198" s="43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3"/>
      <c r="DJ198" s="43"/>
      <c r="DK198" s="43"/>
    </row>
    <row r="199" spans="1:115" ht="14.25" customHeight="1">
      <c r="A199" s="42"/>
      <c r="B199" s="43"/>
      <c r="C199" s="43"/>
      <c r="D199" s="43"/>
      <c r="E199" s="43"/>
      <c r="F199" s="43"/>
      <c r="G199" s="43"/>
      <c r="H199" s="44"/>
      <c r="I199" s="43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3"/>
      <c r="BI199" s="42"/>
      <c r="BJ199" s="43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3"/>
      <c r="DJ199" s="43"/>
      <c r="DK199" s="43"/>
    </row>
    <row r="200" spans="1:115" ht="14.25" customHeight="1">
      <c r="A200" s="42"/>
      <c r="B200" s="43"/>
      <c r="C200" s="43"/>
      <c r="D200" s="43"/>
      <c r="E200" s="43"/>
      <c r="F200" s="43"/>
      <c r="G200" s="43"/>
      <c r="H200" s="44"/>
      <c r="I200" s="43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3"/>
      <c r="BI200" s="42"/>
      <c r="BJ200" s="43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3"/>
      <c r="DJ200" s="43"/>
      <c r="DK200" s="43"/>
    </row>
    <row r="201" spans="1:115" ht="14.25" customHeight="1">
      <c r="A201" s="42"/>
      <c r="B201" s="43"/>
      <c r="C201" s="43"/>
      <c r="D201" s="43"/>
      <c r="E201" s="43"/>
      <c r="F201" s="43"/>
      <c r="G201" s="43"/>
      <c r="H201" s="44"/>
      <c r="I201" s="43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3"/>
      <c r="BI201" s="42"/>
      <c r="BJ201" s="43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3"/>
      <c r="DJ201" s="43"/>
      <c r="DK201" s="43"/>
    </row>
    <row r="202" spans="1:115" ht="14.25" customHeight="1">
      <c r="A202" s="42"/>
      <c r="B202" s="43"/>
      <c r="C202" s="43"/>
      <c r="D202" s="43"/>
      <c r="E202" s="43"/>
      <c r="F202" s="43"/>
      <c r="G202" s="43"/>
      <c r="H202" s="44"/>
      <c r="I202" s="43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3"/>
      <c r="BI202" s="42"/>
      <c r="BJ202" s="43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3"/>
      <c r="DJ202" s="43"/>
      <c r="DK202" s="43"/>
    </row>
    <row r="203" spans="1:115" ht="14.25" customHeight="1">
      <c r="A203" s="42"/>
      <c r="B203" s="43"/>
      <c r="C203" s="43"/>
      <c r="D203" s="43"/>
      <c r="E203" s="43"/>
      <c r="F203" s="43"/>
      <c r="G203" s="43"/>
      <c r="H203" s="44"/>
      <c r="I203" s="43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3"/>
      <c r="BI203" s="42"/>
      <c r="BJ203" s="43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3"/>
      <c r="DJ203" s="43"/>
      <c r="DK203" s="43"/>
    </row>
    <row r="204" spans="1:115" ht="14.25" customHeight="1">
      <c r="A204" s="42"/>
      <c r="B204" s="43"/>
      <c r="C204" s="43"/>
      <c r="D204" s="43"/>
      <c r="E204" s="43"/>
      <c r="F204" s="43"/>
      <c r="G204" s="43"/>
      <c r="H204" s="44"/>
      <c r="I204" s="43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3"/>
      <c r="BI204" s="42"/>
      <c r="BJ204" s="43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3"/>
      <c r="DJ204" s="43"/>
      <c r="DK204" s="43"/>
    </row>
    <row r="205" spans="1:115" ht="14.25" customHeight="1">
      <c r="A205" s="42"/>
      <c r="B205" s="43"/>
      <c r="C205" s="43"/>
      <c r="D205" s="43"/>
      <c r="E205" s="43"/>
      <c r="F205" s="43"/>
      <c r="G205" s="43"/>
      <c r="H205" s="44"/>
      <c r="I205" s="43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3"/>
      <c r="BI205" s="42"/>
      <c r="BJ205" s="43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3"/>
      <c r="DJ205" s="43"/>
      <c r="DK205" s="43"/>
    </row>
    <row r="206" spans="1:115" ht="14.25" customHeight="1">
      <c r="A206" s="42"/>
      <c r="B206" s="43"/>
      <c r="C206" s="43"/>
      <c r="D206" s="43"/>
      <c r="E206" s="43"/>
      <c r="F206" s="43"/>
      <c r="G206" s="43"/>
      <c r="H206" s="44"/>
      <c r="I206" s="43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3"/>
      <c r="BI206" s="42"/>
      <c r="BJ206" s="43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3"/>
      <c r="DJ206" s="43"/>
      <c r="DK206" s="43"/>
    </row>
    <row r="207" spans="1:115" ht="14.25" customHeight="1">
      <c r="A207" s="42"/>
      <c r="B207" s="43"/>
      <c r="C207" s="43"/>
      <c r="D207" s="43"/>
      <c r="E207" s="43"/>
      <c r="F207" s="43"/>
      <c r="G207" s="43"/>
      <c r="H207" s="44"/>
      <c r="I207" s="43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3"/>
      <c r="BI207" s="42"/>
      <c r="BJ207" s="43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3"/>
      <c r="DJ207" s="43"/>
      <c r="DK207" s="43"/>
    </row>
    <row r="208" spans="1:115" ht="14.25" customHeight="1">
      <c r="A208" s="42"/>
      <c r="B208" s="43"/>
      <c r="C208" s="43"/>
      <c r="D208" s="43"/>
      <c r="E208" s="43"/>
      <c r="F208" s="43"/>
      <c r="G208" s="43"/>
      <c r="H208" s="44"/>
      <c r="I208" s="43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3"/>
      <c r="BI208" s="42"/>
      <c r="BJ208" s="43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3"/>
      <c r="DJ208" s="43"/>
      <c r="DK208" s="43"/>
    </row>
    <row r="209" spans="1:115" ht="14.25" customHeight="1">
      <c r="A209" s="42"/>
      <c r="B209" s="43"/>
      <c r="C209" s="43"/>
      <c r="D209" s="43"/>
      <c r="E209" s="43"/>
      <c r="F209" s="43"/>
      <c r="G209" s="43"/>
      <c r="H209" s="44"/>
      <c r="I209" s="43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3"/>
      <c r="BI209" s="42"/>
      <c r="BJ209" s="43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3"/>
      <c r="DJ209" s="43"/>
      <c r="DK209" s="43"/>
    </row>
    <row r="210" spans="1:115" ht="14.25" customHeight="1">
      <c r="A210" s="42"/>
      <c r="B210" s="43"/>
      <c r="C210" s="43"/>
      <c r="D210" s="43"/>
      <c r="E210" s="43"/>
      <c r="F210" s="43"/>
      <c r="G210" s="43"/>
      <c r="H210" s="44"/>
      <c r="I210" s="43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3"/>
      <c r="BI210" s="42"/>
      <c r="BJ210" s="43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3"/>
      <c r="DJ210" s="43"/>
      <c r="DK210" s="43"/>
    </row>
    <row r="211" spans="1:115" ht="14.25" customHeight="1">
      <c r="A211" s="42"/>
      <c r="B211" s="43"/>
      <c r="C211" s="43"/>
      <c r="D211" s="43"/>
      <c r="E211" s="43"/>
      <c r="F211" s="43"/>
      <c r="G211" s="43"/>
      <c r="H211" s="44"/>
      <c r="I211" s="43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3"/>
      <c r="BI211" s="42"/>
      <c r="BJ211" s="43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3"/>
      <c r="DJ211" s="43"/>
      <c r="DK211" s="43"/>
    </row>
    <row r="212" spans="1:115" ht="14.25" customHeight="1">
      <c r="A212" s="42"/>
      <c r="B212" s="43"/>
      <c r="C212" s="43"/>
      <c r="D212" s="43"/>
      <c r="E212" s="43"/>
      <c r="F212" s="43"/>
      <c r="G212" s="43"/>
      <c r="H212" s="44"/>
      <c r="I212" s="43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3"/>
      <c r="BI212" s="42"/>
      <c r="BJ212" s="43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3"/>
      <c r="DJ212" s="43"/>
      <c r="DK212" s="43"/>
    </row>
    <row r="213" spans="1:115" ht="14.25" customHeight="1">
      <c r="A213" s="42"/>
      <c r="B213" s="43"/>
      <c r="C213" s="43"/>
      <c r="D213" s="43"/>
      <c r="E213" s="43"/>
      <c r="F213" s="43"/>
      <c r="G213" s="43"/>
      <c r="H213" s="44"/>
      <c r="I213" s="43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3"/>
      <c r="BI213" s="42"/>
      <c r="BJ213" s="43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3"/>
      <c r="DJ213" s="43"/>
      <c r="DK213" s="43"/>
    </row>
    <row r="214" spans="1:115" ht="14.25" customHeight="1">
      <c r="A214" s="42"/>
      <c r="B214" s="43"/>
      <c r="C214" s="43"/>
      <c r="D214" s="43"/>
      <c r="E214" s="43"/>
      <c r="F214" s="43"/>
      <c r="G214" s="43"/>
      <c r="H214" s="44"/>
      <c r="I214" s="43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3"/>
      <c r="BI214" s="42"/>
      <c r="BJ214" s="43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3"/>
      <c r="DJ214" s="43"/>
      <c r="DK214" s="43"/>
    </row>
    <row r="215" spans="1:115" ht="14.25" customHeight="1">
      <c r="A215" s="42"/>
      <c r="B215" s="43"/>
      <c r="C215" s="43"/>
      <c r="D215" s="43"/>
      <c r="E215" s="43"/>
      <c r="F215" s="43"/>
      <c r="G215" s="43"/>
      <c r="H215" s="44"/>
      <c r="I215" s="43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3"/>
      <c r="BI215" s="42"/>
      <c r="BJ215" s="43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3"/>
      <c r="DJ215" s="43"/>
      <c r="DK215" s="43"/>
    </row>
    <row r="216" spans="1:115" ht="14.25" customHeight="1">
      <c r="A216" s="42"/>
      <c r="B216" s="43"/>
      <c r="C216" s="43"/>
      <c r="D216" s="43"/>
      <c r="E216" s="43"/>
      <c r="F216" s="43"/>
      <c r="G216" s="43"/>
      <c r="H216" s="44"/>
      <c r="I216" s="43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3"/>
      <c r="BI216" s="42"/>
      <c r="BJ216" s="43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3"/>
      <c r="DJ216" s="43"/>
      <c r="DK216" s="43"/>
    </row>
    <row r="217" spans="1:115" ht="14.25" customHeight="1">
      <c r="A217" s="42"/>
      <c r="B217" s="43"/>
      <c r="C217" s="43"/>
      <c r="D217" s="43"/>
      <c r="E217" s="43"/>
      <c r="F217" s="43"/>
      <c r="G217" s="43"/>
      <c r="H217" s="44"/>
      <c r="I217" s="43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3"/>
      <c r="BI217" s="42"/>
      <c r="BJ217" s="43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3"/>
      <c r="DJ217" s="43"/>
      <c r="DK217" s="43"/>
    </row>
    <row r="218" spans="1:115" ht="14.25" customHeight="1">
      <c r="A218" s="42"/>
      <c r="B218" s="43"/>
      <c r="C218" s="43"/>
      <c r="D218" s="43"/>
      <c r="E218" s="43"/>
      <c r="F218" s="43"/>
      <c r="G218" s="43"/>
      <c r="H218" s="44"/>
      <c r="I218" s="43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3"/>
      <c r="BI218" s="42"/>
      <c r="BJ218" s="43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3"/>
      <c r="DJ218" s="43"/>
      <c r="DK218" s="43"/>
    </row>
    <row r="219" spans="1:115" ht="14.25" customHeight="1">
      <c r="A219" s="42"/>
      <c r="B219" s="43"/>
      <c r="C219" s="43"/>
      <c r="D219" s="43"/>
      <c r="E219" s="43"/>
      <c r="F219" s="43"/>
      <c r="G219" s="43"/>
      <c r="H219" s="44"/>
      <c r="I219" s="43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3"/>
      <c r="BI219" s="42"/>
      <c r="BJ219" s="43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3"/>
      <c r="DJ219" s="43"/>
      <c r="DK219" s="43"/>
    </row>
    <row r="220" spans="1:115" ht="14.25" customHeight="1">
      <c r="A220" s="42"/>
      <c r="B220" s="43"/>
      <c r="C220" s="43"/>
      <c r="D220" s="43"/>
      <c r="E220" s="43"/>
      <c r="F220" s="43"/>
      <c r="G220" s="43"/>
      <c r="H220" s="44"/>
      <c r="I220" s="43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3"/>
      <c r="BI220" s="42"/>
      <c r="BJ220" s="43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3"/>
      <c r="DJ220" s="43"/>
      <c r="DK220" s="43"/>
    </row>
    <row r="221" spans="1:115" ht="14.25" customHeight="1">
      <c r="A221" s="42"/>
      <c r="B221" s="43"/>
      <c r="C221" s="43"/>
      <c r="D221" s="43"/>
      <c r="E221" s="43"/>
      <c r="F221" s="43"/>
      <c r="G221" s="43"/>
      <c r="H221" s="44"/>
      <c r="I221" s="43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3"/>
      <c r="BI221" s="42"/>
      <c r="BJ221" s="43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3"/>
      <c r="DJ221" s="43"/>
      <c r="DK221" s="43"/>
    </row>
    <row r="222" spans="1:115" ht="14.25" customHeight="1">
      <c r="A222" s="42"/>
      <c r="B222" s="43"/>
      <c r="C222" s="43"/>
      <c r="D222" s="43"/>
      <c r="E222" s="43"/>
      <c r="F222" s="43"/>
      <c r="G222" s="43"/>
      <c r="H222" s="44"/>
      <c r="I222" s="43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3"/>
      <c r="BI222" s="42"/>
      <c r="BJ222" s="43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3"/>
      <c r="DJ222" s="43"/>
      <c r="DK222" s="43"/>
    </row>
    <row r="223" spans="1:115" ht="14.25" customHeight="1">
      <c r="A223" s="42"/>
      <c r="B223" s="43"/>
      <c r="C223" s="43"/>
      <c r="D223" s="43"/>
      <c r="E223" s="43"/>
      <c r="F223" s="43"/>
      <c r="G223" s="43"/>
      <c r="H223" s="44"/>
      <c r="I223" s="43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3"/>
      <c r="BI223" s="42"/>
      <c r="BJ223" s="43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3"/>
      <c r="DJ223" s="43"/>
      <c r="DK223" s="43"/>
    </row>
    <row r="224" spans="1:115" ht="14.25" customHeight="1">
      <c r="A224" s="42"/>
      <c r="B224" s="43"/>
      <c r="C224" s="43"/>
      <c r="D224" s="43"/>
      <c r="E224" s="43"/>
      <c r="F224" s="43"/>
      <c r="G224" s="43"/>
      <c r="H224" s="44"/>
      <c r="I224" s="43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3"/>
      <c r="BI224" s="42"/>
      <c r="BJ224" s="43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3"/>
      <c r="DJ224" s="43"/>
      <c r="DK224" s="43"/>
    </row>
    <row r="225" spans="1:115" ht="14.25" customHeight="1">
      <c r="A225" s="42"/>
      <c r="B225" s="43"/>
      <c r="C225" s="43"/>
      <c r="D225" s="43"/>
      <c r="E225" s="43"/>
      <c r="F225" s="43"/>
      <c r="G225" s="43"/>
      <c r="H225" s="44"/>
      <c r="I225" s="43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3"/>
      <c r="BI225" s="42"/>
      <c r="BJ225" s="43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3"/>
      <c r="DJ225" s="43"/>
      <c r="DK225" s="43"/>
    </row>
    <row r="226" spans="1:115" ht="14.25" customHeight="1">
      <c r="A226" s="42"/>
      <c r="B226" s="43"/>
      <c r="C226" s="43"/>
      <c r="D226" s="43"/>
      <c r="E226" s="43"/>
      <c r="F226" s="43"/>
      <c r="G226" s="43"/>
      <c r="H226" s="44"/>
      <c r="I226" s="43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3"/>
      <c r="BI226" s="42"/>
      <c r="BJ226" s="43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3"/>
      <c r="DJ226" s="43"/>
      <c r="DK226" s="43"/>
    </row>
    <row r="227" spans="1:115" ht="14.25" customHeight="1">
      <c r="A227" s="42"/>
      <c r="B227" s="43"/>
      <c r="C227" s="43"/>
      <c r="D227" s="43"/>
      <c r="E227" s="43"/>
      <c r="F227" s="43"/>
      <c r="G227" s="43"/>
      <c r="H227" s="44"/>
      <c r="I227" s="43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3"/>
      <c r="BI227" s="42"/>
      <c r="BJ227" s="43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3"/>
      <c r="DJ227" s="43"/>
      <c r="DK227" s="43"/>
    </row>
    <row r="228" spans="1:115" ht="14.25" customHeight="1">
      <c r="A228" s="42"/>
      <c r="B228" s="43"/>
      <c r="C228" s="43"/>
      <c r="D228" s="43"/>
      <c r="E228" s="43"/>
      <c r="F228" s="43"/>
      <c r="G228" s="43"/>
      <c r="H228" s="44"/>
      <c r="I228" s="43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3"/>
      <c r="BI228" s="42"/>
      <c r="BJ228" s="43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3"/>
      <c r="DJ228" s="43"/>
      <c r="DK228" s="43"/>
    </row>
    <row r="229" spans="1:115" ht="14.25" customHeight="1">
      <c r="A229" s="42"/>
      <c r="B229" s="43"/>
      <c r="C229" s="43"/>
      <c r="D229" s="43"/>
      <c r="E229" s="43"/>
      <c r="F229" s="43"/>
      <c r="G229" s="43"/>
      <c r="H229" s="44"/>
      <c r="I229" s="43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3"/>
      <c r="BI229" s="42"/>
      <c r="BJ229" s="43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3"/>
      <c r="DJ229" s="43"/>
      <c r="DK229" s="43"/>
    </row>
    <row r="230" spans="1:115" ht="14.25" customHeight="1">
      <c r="A230" s="42"/>
      <c r="B230" s="43"/>
      <c r="C230" s="43"/>
      <c r="D230" s="43"/>
      <c r="E230" s="43"/>
      <c r="F230" s="43"/>
      <c r="G230" s="43"/>
      <c r="H230" s="44"/>
      <c r="I230" s="43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3"/>
      <c r="BI230" s="42"/>
      <c r="BJ230" s="43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3"/>
      <c r="DJ230" s="43"/>
      <c r="DK230" s="43"/>
    </row>
    <row r="231" spans="1:115" ht="14.25" customHeight="1">
      <c r="A231" s="42"/>
      <c r="B231" s="43"/>
      <c r="C231" s="43"/>
      <c r="D231" s="43"/>
      <c r="E231" s="43"/>
      <c r="F231" s="43"/>
      <c r="G231" s="43"/>
      <c r="H231" s="44"/>
      <c r="I231" s="43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3"/>
      <c r="BI231" s="42"/>
      <c r="BJ231" s="43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3"/>
      <c r="DJ231" s="43"/>
      <c r="DK231" s="43"/>
    </row>
    <row r="232" spans="1:115" ht="14.25" customHeight="1">
      <c r="A232" s="42"/>
      <c r="B232" s="43"/>
      <c r="C232" s="43"/>
      <c r="D232" s="43"/>
      <c r="E232" s="43"/>
      <c r="F232" s="43"/>
      <c r="G232" s="43"/>
      <c r="H232" s="44"/>
      <c r="I232" s="43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3"/>
      <c r="BI232" s="42"/>
      <c r="BJ232" s="43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3"/>
      <c r="DJ232" s="43"/>
      <c r="DK232" s="43"/>
    </row>
    <row r="233" spans="1:115" ht="14.25" customHeight="1">
      <c r="A233" s="42"/>
      <c r="B233" s="43"/>
      <c r="C233" s="43"/>
      <c r="D233" s="43"/>
      <c r="E233" s="43"/>
      <c r="F233" s="43"/>
      <c r="G233" s="43"/>
      <c r="H233" s="44"/>
      <c r="I233" s="43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3"/>
      <c r="BI233" s="42"/>
      <c r="BJ233" s="43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3"/>
      <c r="DJ233" s="43"/>
      <c r="DK233" s="43"/>
    </row>
    <row r="234" spans="1:115" ht="14.25" customHeight="1">
      <c r="A234" s="42"/>
      <c r="B234" s="43"/>
      <c r="C234" s="43"/>
      <c r="D234" s="43"/>
      <c r="E234" s="43"/>
      <c r="F234" s="43"/>
      <c r="G234" s="43"/>
      <c r="H234" s="44"/>
      <c r="I234" s="43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3"/>
      <c r="BI234" s="42"/>
      <c r="BJ234" s="43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3"/>
      <c r="DJ234" s="43"/>
      <c r="DK234" s="43"/>
    </row>
    <row r="235" spans="1:115" ht="14.25" customHeight="1">
      <c r="A235" s="42"/>
      <c r="B235" s="43"/>
      <c r="C235" s="43"/>
      <c r="D235" s="43"/>
      <c r="E235" s="43"/>
      <c r="F235" s="43"/>
      <c r="G235" s="43"/>
      <c r="H235" s="44"/>
      <c r="I235" s="43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3"/>
      <c r="BI235" s="42"/>
      <c r="BJ235" s="43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3"/>
      <c r="DJ235" s="43"/>
      <c r="DK235" s="43"/>
    </row>
    <row r="236" spans="1:115" ht="14.25" customHeight="1">
      <c r="A236" s="42"/>
      <c r="B236" s="43"/>
      <c r="C236" s="43"/>
      <c r="D236" s="43"/>
      <c r="E236" s="43"/>
      <c r="F236" s="43"/>
      <c r="G236" s="43"/>
      <c r="H236" s="44"/>
      <c r="I236" s="43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3"/>
      <c r="BI236" s="42"/>
      <c r="BJ236" s="43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3"/>
      <c r="DJ236" s="43"/>
      <c r="DK236" s="43"/>
    </row>
    <row r="237" spans="1:115" ht="14.25" customHeight="1">
      <c r="A237" s="42"/>
      <c r="B237" s="43"/>
      <c r="C237" s="43"/>
      <c r="D237" s="43"/>
      <c r="E237" s="43"/>
      <c r="F237" s="43"/>
      <c r="G237" s="43"/>
      <c r="H237" s="44"/>
      <c r="I237" s="43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3"/>
      <c r="BI237" s="42"/>
      <c r="BJ237" s="43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3"/>
      <c r="DJ237" s="43"/>
      <c r="DK237" s="43"/>
    </row>
    <row r="238" spans="1:115" ht="14.25" customHeight="1">
      <c r="A238" s="42"/>
      <c r="B238" s="43"/>
      <c r="C238" s="43"/>
      <c r="D238" s="43"/>
      <c r="E238" s="43"/>
      <c r="F238" s="43"/>
      <c r="G238" s="43"/>
      <c r="H238" s="44"/>
      <c r="I238" s="43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3"/>
      <c r="BI238" s="42"/>
      <c r="BJ238" s="43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3"/>
      <c r="DJ238" s="43"/>
      <c r="DK238" s="43"/>
    </row>
    <row r="239" spans="1:115" ht="14.25" customHeight="1">
      <c r="A239" s="42"/>
      <c r="B239" s="43"/>
      <c r="C239" s="43"/>
      <c r="D239" s="43"/>
      <c r="E239" s="43"/>
      <c r="F239" s="43"/>
      <c r="G239" s="43"/>
      <c r="H239" s="44"/>
      <c r="I239" s="43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3"/>
      <c r="BI239" s="42"/>
      <c r="BJ239" s="43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3"/>
      <c r="DJ239" s="43"/>
      <c r="DK239" s="43"/>
    </row>
    <row r="240" spans="1:115" ht="14.25" customHeight="1">
      <c r="A240" s="42"/>
      <c r="B240" s="43"/>
      <c r="C240" s="43"/>
      <c r="D240" s="43"/>
      <c r="E240" s="43"/>
      <c r="F240" s="43"/>
      <c r="G240" s="43"/>
      <c r="H240" s="44"/>
      <c r="I240" s="43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3"/>
      <c r="BI240" s="42"/>
      <c r="BJ240" s="43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3"/>
      <c r="DJ240" s="43"/>
      <c r="DK240" s="43"/>
    </row>
    <row r="241" spans="1:115" ht="14.25" customHeight="1">
      <c r="A241" s="42"/>
      <c r="B241" s="43"/>
      <c r="C241" s="43"/>
      <c r="D241" s="43"/>
      <c r="E241" s="43"/>
      <c r="F241" s="43"/>
      <c r="G241" s="43"/>
      <c r="H241" s="44"/>
      <c r="I241" s="43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3"/>
      <c r="BI241" s="42"/>
      <c r="BJ241" s="43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3"/>
      <c r="DJ241" s="43"/>
      <c r="DK241" s="43"/>
    </row>
    <row r="242" spans="1:115" ht="14.25" customHeight="1">
      <c r="A242" s="42"/>
      <c r="B242" s="43"/>
      <c r="C242" s="43"/>
      <c r="D242" s="43"/>
      <c r="E242" s="43"/>
      <c r="F242" s="43"/>
      <c r="G242" s="43"/>
      <c r="H242" s="44"/>
      <c r="I242" s="43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3"/>
      <c r="BI242" s="42"/>
      <c r="BJ242" s="43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3"/>
      <c r="DJ242" s="43"/>
      <c r="DK242" s="43"/>
    </row>
    <row r="243" spans="1:115" ht="14.25" customHeight="1">
      <c r="A243" s="42"/>
      <c r="B243" s="43"/>
      <c r="C243" s="43"/>
      <c r="D243" s="43"/>
      <c r="E243" s="43"/>
      <c r="F243" s="43"/>
      <c r="G243" s="43"/>
      <c r="H243" s="44"/>
      <c r="I243" s="43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3"/>
      <c r="BI243" s="42"/>
      <c r="BJ243" s="43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3"/>
      <c r="DJ243" s="43"/>
      <c r="DK243" s="43"/>
    </row>
    <row r="244" spans="1:115" ht="14.25" customHeight="1">
      <c r="A244" s="42"/>
      <c r="B244" s="43"/>
      <c r="C244" s="43"/>
      <c r="D244" s="43"/>
      <c r="E244" s="43"/>
      <c r="F244" s="43"/>
      <c r="G244" s="43"/>
      <c r="H244" s="44"/>
      <c r="I244" s="43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3"/>
      <c r="BI244" s="42"/>
      <c r="BJ244" s="43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3"/>
      <c r="DJ244" s="43"/>
      <c r="DK244" s="43"/>
    </row>
    <row r="245" spans="1:115" ht="14.25" customHeight="1">
      <c r="A245" s="42"/>
      <c r="B245" s="43"/>
      <c r="C245" s="43"/>
      <c r="D245" s="43"/>
      <c r="E245" s="43"/>
      <c r="F245" s="43"/>
      <c r="G245" s="43"/>
      <c r="H245" s="44"/>
      <c r="I245" s="43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3"/>
      <c r="BI245" s="42"/>
      <c r="BJ245" s="43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3"/>
      <c r="DJ245" s="43"/>
      <c r="DK245" s="43"/>
    </row>
    <row r="246" spans="1:115" ht="14.25" customHeight="1">
      <c r="A246" s="42"/>
      <c r="B246" s="43"/>
      <c r="C246" s="43"/>
      <c r="D246" s="43"/>
      <c r="E246" s="43"/>
      <c r="F246" s="43"/>
      <c r="G246" s="43"/>
      <c r="H246" s="44"/>
      <c r="I246" s="43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3"/>
      <c r="BI246" s="42"/>
      <c r="BJ246" s="43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3"/>
      <c r="DJ246" s="43"/>
      <c r="DK246" s="43"/>
    </row>
    <row r="247" spans="1:115" ht="14.25" customHeight="1">
      <c r="A247" s="42"/>
      <c r="B247" s="43"/>
      <c r="C247" s="43"/>
      <c r="D247" s="43"/>
      <c r="E247" s="43"/>
      <c r="F247" s="43"/>
      <c r="G247" s="43"/>
      <c r="H247" s="44"/>
      <c r="I247" s="43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3"/>
      <c r="BI247" s="42"/>
      <c r="BJ247" s="43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3"/>
      <c r="DJ247" s="43"/>
      <c r="DK247" s="43"/>
    </row>
    <row r="248" spans="1:115" ht="14.25" customHeight="1">
      <c r="A248" s="42"/>
      <c r="B248" s="43"/>
      <c r="C248" s="43"/>
      <c r="D248" s="43"/>
      <c r="E248" s="43"/>
      <c r="F248" s="43"/>
      <c r="G248" s="43"/>
      <c r="H248" s="44"/>
      <c r="I248" s="43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3"/>
      <c r="BI248" s="42"/>
      <c r="BJ248" s="43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3"/>
      <c r="DJ248" s="43"/>
      <c r="DK248" s="43"/>
    </row>
    <row r="249" spans="1:115" ht="14.25" customHeight="1">
      <c r="A249" s="42"/>
      <c r="B249" s="43"/>
      <c r="C249" s="43"/>
      <c r="D249" s="43"/>
      <c r="E249" s="43"/>
      <c r="F249" s="43"/>
      <c r="G249" s="43"/>
      <c r="H249" s="44"/>
      <c r="I249" s="43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3"/>
      <c r="BI249" s="42"/>
      <c r="BJ249" s="43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3"/>
      <c r="DJ249" s="43"/>
      <c r="DK249" s="43"/>
    </row>
    <row r="250" spans="1:115" ht="14.25" customHeight="1">
      <c r="A250" s="42"/>
      <c r="B250" s="43"/>
      <c r="C250" s="43"/>
      <c r="D250" s="43"/>
      <c r="E250" s="43"/>
      <c r="F250" s="43"/>
      <c r="G250" s="43"/>
      <c r="H250" s="44"/>
      <c r="I250" s="43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3"/>
      <c r="BI250" s="42"/>
      <c r="BJ250" s="43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3"/>
      <c r="DJ250" s="43"/>
      <c r="DK250" s="43"/>
    </row>
    <row r="251" spans="1:115" ht="14.25" customHeight="1">
      <c r="A251" s="42"/>
      <c r="B251" s="43"/>
      <c r="C251" s="43"/>
      <c r="D251" s="43"/>
      <c r="E251" s="43"/>
      <c r="F251" s="43"/>
      <c r="G251" s="43"/>
      <c r="H251" s="44"/>
      <c r="I251" s="43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3"/>
      <c r="BI251" s="42"/>
      <c r="BJ251" s="43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3"/>
      <c r="DJ251" s="43"/>
      <c r="DK251" s="43"/>
    </row>
    <row r="252" spans="1:115" ht="14.25" customHeight="1">
      <c r="A252" s="42"/>
      <c r="B252" s="43"/>
      <c r="C252" s="43"/>
      <c r="D252" s="43"/>
      <c r="E252" s="43"/>
      <c r="F252" s="43"/>
      <c r="G252" s="43"/>
      <c r="H252" s="44"/>
      <c r="I252" s="43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3"/>
      <c r="BI252" s="42"/>
      <c r="BJ252" s="43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3"/>
      <c r="DJ252" s="43"/>
      <c r="DK252" s="43"/>
    </row>
    <row r="253" spans="1:115" ht="14.25" customHeight="1">
      <c r="A253" s="42"/>
      <c r="B253" s="43"/>
      <c r="C253" s="43"/>
      <c r="D253" s="43"/>
      <c r="E253" s="43"/>
      <c r="F253" s="43"/>
      <c r="G253" s="43"/>
      <c r="H253" s="44"/>
      <c r="I253" s="43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3"/>
      <c r="BI253" s="42"/>
      <c r="BJ253" s="43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3"/>
      <c r="DJ253" s="43"/>
      <c r="DK253" s="43"/>
    </row>
    <row r="254" spans="1:115" ht="14.25" customHeight="1">
      <c r="A254" s="42"/>
      <c r="B254" s="43"/>
      <c r="C254" s="43"/>
      <c r="D254" s="43"/>
      <c r="E254" s="43"/>
      <c r="F254" s="43"/>
      <c r="G254" s="43"/>
      <c r="H254" s="44"/>
      <c r="I254" s="43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3"/>
      <c r="BI254" s="42"/>
      <c r="BJ254" s="43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3"/>
      <c r="DJ254" s="43"/>
      <c r="DK254" s="43"/>
    </row>
    <row r="255" spans="1:115" ht="14.25" customHeight="1">
      <c r="A255" s="42"/>
      <c r="B255" s="43"/>
      <c r="C255" s="43"/>
      <c r="D255" s="43"/>
      <c r="E255" s="43"/>
      <c r="F255" s="43"/>
      <c r="G255" s="43"/>
      <c r="H255" s="44"/>
      <c r="I255" s="43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3"/>
      <c r="BI255" s="42"/>
      <c r="BJ255" s="43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3"/>
      <c r="DJ255" s="43"/>
      <c r="DK255" s="43"/>
    </row>
    <row r="256" spans="1:115" ht="14.25" customHeight="1">
      <c r="A256" s="42"/>
      <c r="B256" s="43"/>
      <c r="C256" s="43"/>
      <c r="D256" s="43"/>
      <c r="E256" s="43"/>
      <c r="F256" s="43"/>
      <c r="G256" s="43"/>
      <c r="H256" s="44"/>
      <c r="I256" s="43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3"/>
      <c r="BI256" s="42"/>
      <c r="BJ256" s="43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3"/>
      <c r="DJ256" s="43"/>
      <c r="DK256" s="43"/>
    </row>
    <row r="257" spans="1:115" ht="14.25" customHeight="1">
      <c r="A257" s="42"/>
      <c r="B257" s="43"/>
      <c r="C257" s="43"/>
      <c r="D257" s="43"/>
      <c r="E257" s="43"/>
      <c r="F257" s="43"/>
      <c r="G257" s="43"/>
      <c r="H257" s="44"/>
      <c r="I257" s="43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3"/>
      <c r="BI257" s="42"/>
      <c r="BJ257" s="43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3"/>
      <c r="DJ257" s="43"/>
      <c r="DK257" s="43"/>
    </row>
    <row r="258" spans="1:115" ht="14.25" customHeight="1">
      <c r="A258" s="42"/>
      <c r="B258" s="43"/>
      <c r="C258" s="43"/>
      <c r="D258" s="43"/>
      <c r="E258" s="43"/>
      <c r="F258" s="43"/>
      <c r="G258" s="43"/>
      <c r="H258" s="44"/>
      <c r="I258" s="43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3"/>
      <c r="BI258" s="42"/>
      <c r="BJ258" s="43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3"/>
      <c r="DJ258" s="43"/>
      <c r="DK258" s="43"/>
    </row>
    <row r="259" spans="1:115" ht="14.25" customHeight="1">
      <c r="A259" s="42"/>
      <c r="B259" s="43"/>
      <c r="C259" s="43"/>
      <c r="D259" s="43"/>
      <c r="E259" s="43"/>
      <c r="F259" s="43"/>
      <c r="G259" s="43"/>
      <c r="H259" s="44"/>
      <c r="I259" s="43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3"/>
      <c r="BI259" s="42"/>
      <c r="BJ259" s="43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3"/>
      <c r="DJ259" s="43"/>
      <c r="DK259" s="43"/>
    </row>
    <row r="260" spans="1:115" ht="14.25" customHeight="1">
      <c r="A260" s="42"/>
      <c r="B260" s="43"/>
      <c r="C260" s="43"/>
      <c r="D260" s="43"/>
      <c r="E260" s="43"/>
      <c r="F260" s="43"/>
      <c r="G260" s="43"/>
      <c r="H260" s="44"/>
      <c r="I260" s="43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3"/>
      <c r="BI260" s="42"/>
      <c r="BJ260" s="43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3"/>
      <c r="DJ260" s="43"/>
      <c r="DK260" s="43"/>
    </row>
    <row r="261" spans="1:115" ht="14.25" customHeight="1">
      <c r="A261" s="42"/>
      <c r="B261" s="43"/>
      <c r="C261" s="43"/>
      <c r="D261" s="43"/>
      <c r="E261" s="43"/>
      <c r="F261" s="43"/>
      <c r="G261" s="43"/>
      <c r="H261" s="44"/>
      <c r="I261" s="43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3"/>
      <c r="BI261" s="42"/>
      <c r="BJ261" s="43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3"/>
      <c r="DJ261" s="43"/>
      <c r="DK261" s="43"/>
    </row>
    <row r="262" spans="1:115" ht="14.25" customHeight="1">
      <c r="A262" s="42"/>
      <c r="B262" s="43"/>
      <c r="C262" s="43"/>
      <c r="D262" s="43"/>
      <c r="E262" s="43"/>
      <c r="F262" s="43"/>
      <c r="G262" s="43"/>
      <c r="H262" s="44"/>
      <c r="I262" s="43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3"/>
      <c r="BI262" s="42"/>
      <c r="BJ262" s="43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3"/>
      <c r="DJ262" s="43"/>
      <c r="DK262" s="43"/>
    </row>
    <row r="263" spans="1:115" ht="14.25" customHeight="1">
      <c r="A263" s="42"/>
      <c r="B263" s="43"/>
      <c r="C263" s="43"/>
      <c r="D263" s="43"/>
      <c r="E263" s="43"/>
      <c r="F263" s="43"/>
      <c r="G263" s="43"/>
      <c r="H263" s="44"/>
      <c r="I263" s="43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3"/>
      <c r="BI263" s="42"/>
      <c r="BJ263" s="43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3"/>
      <c r="DJ263" s="43"/>
      <c r="DK263" s="43"/>
    </row>
    <row r="264" spans="1:115" ht="14.25" customHeight="1">
      <c r="A264" s="42"/>
      <c r="B264" s="43"/>
      <c r="C264" s="43"/>
      <c r="D264" s="43"/>
      <c r="E264" s="43"/>
      <c r="F264" s="43"/>
      <c r="G264" s="43"/>
      <c r="H264" s="44"/>
      <c r="I264" s="43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3"/>
      <c r="BI264" s="42"/>
      <c r="BJ264" s="43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3"/>
      <c r="DJ264" s="43"/>
      <c r="DK264" s="43"/>
    </row>
    <row r="265" spans="1:115" ht="14.25" customHeight="1">
      <c r="A265" s="42"/>
      <c r="B265" s="43"/>
      <c r="C265" s="43"/>
      <c r="D265" s="43"/>
      <c r="E265" s="43"/>
      <c r="F265" s="43"/>
      <c r="G265" s="43"/>
      <c r="H265" s="44"/>
      <c r="I265" s="43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3"/>
      <c r="BI265" s="42"/>
      <c r="BJ265" s="43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3"/>
      <c r="DJ265" s="43"/>
      <c r="DK265" s="43"/>
    </row>
    <row r="266" spans="1:115" ht="14.25" customHeight="1">
      <c r="A266" s="42"/>
      <c r="B266" s="43"/>
      <c r="C266" s="43"/>
      <c r="D266" s="43"/>
      <c r="E266" s="43"/>
      <c r="F266" s="43"/>
      <c r="G266" s="43"/>
      <c r="H266" s="44"/>
      <c r="I266" s="43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3"/>
      <c r="BI266" s="42"/>
      <c r="BJ266" s="43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3"/>
      <c r="DJ266" s="43"/>
      <c r="DK266" s="43"/>
    </row>
    <row r="267" spans="1:115" ht="14.25" customHeight="1">
      <c r="A267" s="42"/>
      <c r="B267" s="43"/>
      <c r="C267" s="43"/>
      <c r="D267" s="43"/>
      <c r="E267" s="43"/>
      <c r="F267" s="43"/>
      <c r="G267" s="43"/>
      <c r="H267" s="44"/>
      <c r="I267" s="43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3"/>
      <c r="BI267" s="42"/>
      <c r="BJ267" s="43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3"/>
      <c r="DJ267" s="43"/>
      <c r="DK267" s="43"/>
    </row>
    <row r="268" spans="1:115" ht="14.25" customHeight="1">
      <c r="A268" s="42"/>
      <c r="B268" s="43"/>
      <c r="C268" s="43"/>
      <c r="D268" s="43"/>
      <c r="E268" s="43"/>
      <c r="F268" s="43"/>
      <c r="G268" s="43"/>
      <c r="H268" s="44"/>
      <c r="I268" s="43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3"/>
      <c r="BI268" s="42"/>
      <c r="BJ268" s="43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3"/>
      <c r="DJ268" s="43"/>
      <c r="DK268" s="43"/>
    </row>
    <row r="269" spans="1:115" ht="14.25" customHeight="1">
      <c r="A269" s="42"/>
      <c r="B269" s="43"/>
      <c r="C269" s="43"/>
      <c r="D269" s="43"/>
      <c r="E269" s="43"/>
      <c r="F269" s="43"/>
      <c r="G269" s="43"/>
      <c r="H269" s="44"/>
      <c r="I269" s="43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3"/>
      <c r="BI269" s="42"/>
      <c r="BJ269" s="43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3"/>
      <c r="DJ269" s="43"/>
      <c r="DK269" s="43"/>
    </row>
    <row r="270" spans="1:115" ht="14.25" customHeight="1">
      <c r="A270" s="42"/>
      <c r="B270" s="43"/>
      <c r="C270" s="43"/>
      <c r="D270" s="43"/>
      <c r="E270" s="43"/>
      <c r="F270" s="43"/>
      <c r="G270" s="43"/>
      <c r="H270" s="44"/>
      <c r="I270" s="43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3"/>
      <c r="BI270" s="42"/>
      <c r="BJ270" s="43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3"/>
      <c r="DJ270" s="43"/>
      <c r="DK270" s="43"/>
    </row>
    <row r="271" spans="1:115" ht="14.25" customHeight="1">
      <c r="A271" s="42"/>
      <c r="B271" s="43"/>
      <c r="C271" s="43"/>
      <c r="D271" s="43"/>
      <c r="E271" s="43"/>
      <c r="F271" s="43"/>
      <c r="G271" s="43"/>
      <c r="H271" s="44"/>
      <c r="I271" s="43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3"/>
      <c r="BI271" s="42"/>
      <c r="BJ271" s="43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3"/>
      <c r="DJ271" s="43"/>
      <c r="DK271" s="43"/>
    </row>
    <row r="272" spans="1:115" ht="14.25" customHeight="1">
      <c r="A272" s="42"/>
      <c r="B272" s="43"/>
      <c r="C272" s="43"/>
      <c r="D272" s="43"/>
      <c r="E272" s="43"/>
      <c r="F272" s="43"/>
      <c r="G272" s="43"/>
      <c r="H272" s="44"/>
      <c r="I272" s="43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3"/>
      <c r="BI272" s="42"/>
      <c r="BJ272" s="43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3"/>
      <c r="DJ272" s="43"/>
      <c r="DK272" s="43"/>
    </row>
    <row r="273" spans="1:115" ht="14.25" customHeight="1">
      <c r="A273" s="42"/>
      <c r="B273" s="43"/>
      <c r="C273" s="43"/>
      <c r="D273" s="43"/>
      <c r="E273" s="43"/>
      <c r="F273" s="43"/>
      <c r="G273" s="43"/>
      <c r="H273" s="44"/>
      <c r="I273" s="43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3"/>
      <c r="BI273" s="42"/>
      <c r="BJ273" s="43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3"/>
      <c r="DJ273" s="43"/>
      <c r="DK273" s="43"/>
    </row>
    <row r="274" spans="1:115" ht="14.25" customHeight="1">
      <c r="A274" s="42"/>
      <c r="B274" s="43"/>
      <c r="C274" s="43"/>
      <c r="D274" s="43"/>
      <c r="E274" s="43"/>
      <c r="F274" s="43"/>
      <c r="G274" s="43"/>
      <c r="H274" s="44"/>
      <c r="I274" s="43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3"/>
      <c r="BI274" s="42"/>
      <c r="BJ274" s="43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3"/>
      <c r="DJ274" s="43"/>
      <c r="DK274" s="43"/>
    </row>
    <row r="275" spans="1:115" ht="14.25" customHeight="1">
      <c r="A275" s="42"/>
      <c r="B275" s="43"/>
      <c r="C275" s="43"/>
      <c r="D275" s="43"/>
      <c r="E275" s="43"/>
      <c r="F275" s="43"/>
      <c r="G275" s="43"/>
      <c r="H275" s="44"/>
      <c r="I275" s="43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3"/>
      <c r="BI275" s="42"/>
      <c r="BJ275" s="43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3"/>
      <c r="DJ275" s="43"/>
      <c r="DK275" s="43"/>
    </row>
    <row r="276" spans="1:115" ht="14.25" customHeight="1">
      <c r="A276" s="42"/>
      <c r="B276" s="43"/>
      <c r="C276" s="43"/>
      <c r="D276" s="43"/>
      <c r="E276" s="43"/>
      <c r="F276" s="43"/>
      <c r="G276" s="43"/>
      <c r="H276" s="44"/>
      <c r="I276" s="43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3"/>
      <c r="BI276" s="42"/>
      <c r="BJ276" s="43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3"/>
      <c r="DJ276" s="43"/>
      <c r="DK276" s="43"/>
    </row>
    <row r="277" spans="1:115" ht="14.25" customHeight="1">
      <c r="A277" s="42"/>
      <c r="B277" s="43"/>
      <c r="C277" s="43"/>
      <c r="D277" s="43"/>
      <c r="E277" s="43"/>
      <c r="F277" s="43"/>
      <c r="G277" s="43"/>
      <c r="H277" s="44"/>
      <c r="I277" s="43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3"/>
      <c r="BI277" s="42"/>
      <c r="BJ277" s="43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3"/>
      <c r="DJ277" s="43"/>
      <c r="DK277" s="43"/>
    </row>
    <row r="278" spans="1:115" ht="14.25" customHeight="1">
      <c r="A278" s="42"/>
      <c r="B278" s="43"/>
      <c r="C278" s="43"/>
      <c r="D278" s="43"/>
      <c r="E278" s="43"/>
      <c r="F278" s="43"/>
      <c r="G278" s="43"/>
      <c r="H278" s="44"/>
      <c r="I278" s="43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3"/>
      <c r="BI278" s="42"/>
      <c r="BJ278" s="43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3"/>
      <c r="DJ278" s="43"/>
      <c r="DK278" s="43"/>
    </row>
    <row r="279" spans="1:115" ht="14.25" customHeight="1">
      <c r="A279" s="42"/>
      <c r="B279" s="43"/>
      <c r="C279" s="43"/>
      <c r="D279" s="43"/>
      <c r="E279" s="43"/>
      <c r="F279" s="43"/>
      <c r="G279" s="43"/>
      <c r="H279" s="44"/>
      <c r="I279" s="43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3"/>
      <c r="BI279" s="42"/>
      <c r="BJ279" s="43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3"/>
      <c r="DJ279" s="43"/>
      <c r="DK279" s="43"/>
    </row>
    <row r="280" spans="1:115" ht="14.25" customHeight="1">
      <c r="A280" s="42"/>
      <c r="B280" s="43"/>
      <c r="C280" s="43"/>
      <c r="D280" s="43"/>
      <c r="E280" s="43"/>
      <c r="F280" s="43"/>
      <c r="G280" s="43"/>
      <c r="H280" s="44"/>
      <c r="I280" s="43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3"/>
      <c r="BI280" s="42"/>
      <c r="BJ280" s="43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3"/>
      <c r="DJ280" s="43"/>
      <c r="DK280" s="43"/>
    </row>
    <row r="281" spans="1:115" ht="14.25" customHeight="1">
      <c r="A281" s="42"/>
      <c r="B281" s="43"/>
      <c r="C281" s="43"/>
      <c r="D281" s="43"/>
      <c r="E281" s="43"/>
      <c r="F281" s="43"/>
      <c r="G281" s="43"/>
      <c r="H281" s="44"/>
      <c r="I281" s="43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3"/>
      <c r="BI281" s="42"/>
      <c r="BJ281" s="43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3"/>
      <c r="DJ281" s="43"/>
      <c r="DK281" s="43"/>
    </row>
    <row r="282" spans="1:115" ht="14.25" customHeight="1">
      <c r="A282" s="42"/>
      <c r="B282" s="43"/>
      <c r="C282" s="43"/>
      <c r="D282" s="43"/>
      <c r="E282" s="43"/>
      <c r="F282" s="43"/>
      <c r="G282" s="43"/>
      <c r="H282" s="44"/>
      <c r="I282" s="43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3"/>
      <c r="BI282" s="42"/>
      <c r="BJ282" s="43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3"/>
      <c r="DJ282" s="43"/>
      <c r="DK282" s="43"/>
    </row>
    <row r="283" spans="1:115" ht="14.25" customHeight="1">
      <c r="A283" s="42"/>
      <c r="B283" s="43"/>
      <c r="C283" s="43"/>
      <c r="D283" s="43"/>
      <c r="E283" s="43"/>
      <c r="F283" s="43"/>
      <c r="G283" s="43"/>
      <c r="H283" s="44"/>
      <c r="I283" s="43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3"/>
      <c r="BI283" s="42"/>
      <c r="BJ283" s="43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3"/>
      <c r="DJ283" s="43"/>
      <c r="DK283" s="43"/>
    </row>
    <row r="284" spans="1:115" ht="14.25" customHeight="1">
      <c r="A284" s="42"/>
      <c r="B284" s="43"/>
      <c r="C284" s="43"/>
      <c r="D284" s="43"/>
      <c r="E284" s="43"/>
      <c r="F284" s="43"/>
      <c r="G284" s="43"/>
      <c r="H284" s="44"/>
      <c r="I284" s="43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3"/>
      <c r="BI284" s="42"/>
      <c r="BJ284" s="43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3"/>
      <c r="DJ284" s="43"/>
      <c r="DK284" s="43"/>
    </row>
    <row r="285" spans="1:115" ht="14.25" customHeight="1">
      <c r="A285" s="42"/>
      <c r="B285" s="43"/>
      <c r="C285" s="43"/>
      <c r="D285" s="43"/>
      <c r="E285" s="43"/>
      <c r="F285" s="43"/>
      <c r="G285" s="43"/>
      <c r="H285" s="44"/>
      <c r="I285" s="43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3"/>
      <c r="BI285" s="42"/>
      <c r="BJ285" s="43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3"/>
      <c r="DJ285" s="43"/>
      <c r="DK285" s="43"/>
    </row>
    <row r="286" spans="1:115" ht="14.25" customHeight="1">
      <c r="A286" s="42"/>
      <c r="B286" s="43"/>
      <c r="C286" s="43"/>
      <c r="D286" s="43"/>
      <c r="E286" s="43"/>
      <c r="F286" s="43"/>
      <c r="G286" s="43"/>
      <c r="H286" s="44"/>
      <c r="I286" s="43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3"/>
      <c r="BI286" s="42"/>
      <c r="BJ286" s="43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3"/>
      <c r="DJ286" s="43"/>
      <c r="DK286" s="43"/>
    </row>
    <row r="287" spans="1:115" ht="14.25" customHeight="1">
      <c r="A287" s="42"/>
      <c r="B287" s="43"/>
      <c r="C287" s="43"/>
      <c r="D287" s="43"/>
      <c r="E287" s="43"/>
      <c r="F287" s="43"/>
      <c r="G287" s="43"/>
      <c r="H287" s="44"/>
      <c r="I287" s="43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3"/>
      <c r="BI287" s="42"/>
      <c r="BJ287" s="43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3"/>
      <c r="DJ287" s="43"/>
      <c r="DK287" s="43"/>
    </row>
    <row r="288" spans="1:115" ht="14.25" customHeight="1">
      <c r="A288" s="42"/>
      <c r="B288" s="43"/>
      <c r="C288" s="43"/>
      <c r="D288" s="43"/>
      <c r="E288" s="43"/>
      <c r="F288" s="43"/>
      <c r="G288" s="43"/>
      <c r="H288" s="44"/>
      <c r="I288" s="43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3"/>
      <c r="BI288" s="42"/>
      <c r="BJ288" s="43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3"/>
      <c r="DJ288" s="43"/>
      <c r="DK288" s="43"/>
    </row>
    <row r="289" spans="1:115" ht="14.25" customHeight="1">
      <c r="A289" s="42"/>
      <c r="B289" s="43"/>
      <c r="C289" s="43"/>
      <c r="D289" s="43"/>
      <c r="E289" s="43"/>
      <c r="F289" s="43"/>
      <c r="G289" s="43"/>
      <c r="H289" s="44"/>
      <c r="I289" s="43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3"/>
      <c r="BI289" s="42"/>
      <c r="BJ289" s="43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3"/>
      <c r="DJ289" s="43"/>
      <c r="DK289" s="43"/>
    </row>
    <row r="290" spans="1:115" ht="14.25" customHeight="1">
      <c r="A290" s="42"/>
      <c r="B290" s="43"/>
      <c r="C290" s="43"/>
      <c r="D290" s="43"/>
      <c r="E290" s="43"/>
      <c r="F290" s="43"/>
      <c r="G290" s="43"/>
      <c r="H290" s="44"/>
      <c r="I290" s="43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3"/>
      <c r="BI290" s="42"/>
      <c r="BJ290" s="43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3"/>
      <c r="DJ290" s="43"/>
      <c r="DK290" s="43"/>
    </row>
    <row r="291" spans="1:115" ht="14.25" customHeight="1">
      <c r="A291" s="42"/>
      <c r="B291" s="43"/>
      <c r="C291" s="43"/>
      <c r="D291" s="43"/>
      <c r="E291" s="43"/>
      <c r="F291" s="43"/>
      <c r="G291" s="43"/>
      <c r="H291" s="44"/>
      <c r="I291" s="43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3"/>
      <c r="BI291" s="42"/>
      <c r="BJ291" s="43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3"/>
      <c r="DJ291" s="43"/>
      <c r="DK291" s="43"/>
    </row>
    <row r="292" spans="1:115" ht="14.25" customHeight="1">
      <c r="A292" s="42"/>
      <c r="B292" s="43"/>
      <c r="C292" s="43"/>
      <c r="D292" s="43"/>
      <c r="E292" s="43"/>
      <c r="F292" s="43"/>
      <c r="G292" s="43"/>
      <c r="H292" s="44"/>
      <c r="I292" s="43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3"/>
      <c r="BI292" s="42"/>
      <c r="BJ292" s="43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3"/>
      <c r="DJ292" s="43"/>
      <c r="DK292" s="43"/>
    </row>
    <row r="293" spans="1:115" ht="14.25" customHeight="1">
      <c r="A293" s="42"/>
      <c r="B293" s="43"/>
      <c r="C293" s="43"/>
      <c r="D293" s="43"/>
      <c r="E293" s="43"/>
      <c r="F293" s="43"/>
      <c r="G293" s="43"/>
      <c r="H293" s="44"/>
      <c r="I293" s="43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3"/>
      <c r="BI293" s="42"/>
      <c r="BJ293" s="43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3"/>
      <c r="DJ293" s="43"/>
      <c r="DK293" s="43"/>
    </row>
    <row r="294" spans="1:115" ht="14.25" customHeight="1">
      <c r="A294" s="42"/>
      <c r="B294" s="43"/>
      <c r="C294" s="43"/>
      <c r="D294" s="43"/>
      <c r="E294" s="43"/>
      <c r="F294" s="43"/>
      <c r="G294" s="43"/>
      <c r="H294" s="44"/>
      <c r="I294" s="43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3"/>
      <c r="BI294" s="42"/>
      <c r="BJ294" s="43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3"/>
      <c r="DJ294" s="43"/>
      <c r="DK294" s="43"/>
    </row>
    <row r="295" spans="1:115" ht="14.25" customHeight="1">
      <c r="A295" s="42"/>
      <c r="B295" s="43"/>
      <c r="C295" s="43"/>
      <c r="D295" s="43"/>
      <c r="E295" s="43"/>
      <c r="F295" s="43"/>
      <c r="G295" s="43"/>
      <c r="H295" s="44"/>
      <c r="I295" s="43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3"/>
      <c r="BI295" s="42"/>
      <c r="BJ295" s="43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3"/>
      <c r="DJ295" s="43"/>
      <c r="DK295" s="43"/>
    </row>
    <row r="296" spans="1:115" ht="14.25" customHeight="1">
      <c r="A296" s="42"/>
      <c r="B296" s="43"/>
      <c r="C296" s="43"/>
      <c r="D296" s="43"/>
      <c r="E296" s="43"/>
      <c r="F296" s="43"/>
      <c r="G296" s="43"/>
      <c r="H296" s="44"/>
      <c r="I296" s="43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3"/>
      <c r="BI296" s="42"/>
      <c r="BJ296" s="43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3"/>
      <c r="DJ296" s="43"/>
      <c r="DK296" s="43"/>
    </row>
    <row r="297" spans="1:115" ht="14.25" customHeight="1">
      <c r="A297" s="42"/>
      <c r="B297" s="43"/>
      <c r="C297" s="43"/>
      <c r="D297" s="43"/>
      <c r="E297" s="43"/>
      <c r="F297" s="43"/>
      <c r="G297" s="43"/>
      <c r="H297" s="44"/>
      <c r="I297" s="43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3"/>
      <c r="BI297" s="42"/>
      <c r="BJ297" s="43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3"/>
      <c r="DJ297" s="43"/>
      <c r="DK297" s="43"/>
    </row>
    <row r="298" spans="1:115" ht="14.25" customHeight="1">
      <c r="A298" s="42"/>
      <c r="B298" s="43"/>
      <c r="C298" s="43"/>
      <c r="D298" s="43"/>
      <c r="E298" s="43"/>
      <c r="F298" s="43"/>
      <c r="G298" s="43"/>
      <c r="H298" s="44"/>
      <c r="I298" s="43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3"/>
      <c r="BI298" s="42"/>
      <c r="BJ298" s="43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3"/>
      <c r="DJ298" s="43"/>
      <c r="DK298" s="43"/>
    </row>
    <row r="299" spans="1:115" ht="14.25" customHeight="1">
      <c r="A299" s="42"/>
      <c r="B299" s="43"/>
      <c r="C299" s="43"/>
      <c r="D299" s="43"/>
      <c r="E299" s="43"/>
      <c r="F299" s="43"/>
      <c r="G299" s="43"/>
      <c r="H299" s="44"/>
      <c r="I299" s="43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3"/>
      <c r="BI299" s="42"/>
      <c r="BJ299" s="43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3"/>
      <c r="DJ299" s="43"/>
      <c r="DK299" s="43"/>
    </row>
    <row r="300" spans="1:115" ht="14.25" customHeight="1">
      <c r="A300" s="42"/>
      <c r="B300" s="43"/>
      <c r="C300" s="43"/>
      <c r="D300" s="43"/>
      <c r="E300" s="43"/>
      <c r="F300" s="43"/>
      <c r="G300" s="43"/>
      <c r="H300" s="44"/>
      <c r="I300" s="43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3"/>
      <c r="BI300" s="42"/>
      <c r="BJ300" s="43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3"/>
      <c r="DJ300" s="43"/>
      <c r="DK300" s="43"/>
    </row>
    <row r="301" spans="1:115" ht="14.25" customHeight="1">
      <c r="A301" s="42"/>
      <c r="B301" s="43"/>
      <c r="C301" s="43"/>
      <c r="D301" s="43"/>
      <c r="E301" s="43"/>
      <c r="F301" s="43"/>
      <c r="G301" s="43"/>
      <c r="H301" s="44"/>
      <c r="I301" s="43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3"/>
      <c r="BI301" s="42"/>
      <c r="BJ301" s="43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3"/>
      <c r="DJ301" s="43"/>
      <c r="DK301" s="43"/>
    </row>
    <row r="302" spans="1:115" ht="14.25" customHeight="1">
      <c r="A302" s="42"/>
      <c r="B302" s="43"/>
      <c r="C302" s="43"/>
      <c r="D302" s="43"/>
      <c r="E302" s="43"/>
      <c r="F302" s="43"/>
      <c r="G302" s="43"/>
      <c r="H302" s="44"/>
      <c r="I302" s="43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3"/>
      <c r="BI302" s="42"/>
      <c r="BJ302" s="43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3"/>
      <c r="DJ302" s="43"/>
      <c r="DK302" s="43"/>
    </row>
    <row r="303" spans="1:115" ht="14.25" customHeight="1">
      <c r="A303" s="42"/>
      <c r="B303" s="43"/>
      <c r="C303" s="43"/>
      <c r="D303" s="43"/>
      <c r="E303" s="43"/>
      <c r="F303" s="43"/>
      <c r="G303" s="43"/>
      <c r="H303" s="44"/>
      <c r="I303" s="43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3"/>
      <c r="BI303" s="42"/>
      <c r="BJ303" s="43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3"/>
      <c r="DJ303" s="43"/>
      <c r="DK303" s="43"/>
    </row>
    <row r="304" spans="1:115" ht="14.25" customHeight="1">
      <c r="A304" s="42"/>
      <c r="B304" s="43"/>
      <c r="C304" s="43"/>
      <c r="D304" s="43"/>
      <c r="E304" s="43"/>
      <c r="F304" s="43"/>
      <c r="G304" s="43"/>
      <c r="H304" s="44"/>
      <c r="I304" s="43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3"/>
      <c r="BI304" s="42"/>
      <c r="BJ304" s="43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3"/>
      <c r="DJ304" s="43"/>
      <c r="DK304" s="43"/>
    </row>
    <row r="305" spans="1:115" ht="14.25" customHeight="1">
      <c r="A305" s="42"/>
      <c r="B305" s="43"/>
      <c r="C305" s="43"/>
      <c r="D305" s="43"/>
      <c r="E305" s="43"/>
      <c r="F305" s="43"/>
      <c r="G305" s="43"/>
      <c r="H305" s="44"/>
      <c r="I305" s="43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3"/>
      <c r="BI305" s="42"/>
      <c r="BJ305" s="43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3"/>
      <c r="DJ305" s="43"/>
      <c r="DK305" s="43"/>
    </row>
    <row r="306" spans="1:115" ht="14.25" customHeight="1">
      <c r="A306" s="42"/>
      <c r="B306" s="43"/>
      <c r="C306" s="43"/>
      <c r="D306" s="43"/>
      <c r="E306" s="43"/>
      <c r="F306" s="43"/>
      <c r="G306" s="43"/>
      <c r="H306" s="44"/>
      <c r="I306" s="43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3"/>
      <c r="BI306" s="42"/>
      <c r="BJ306" s="43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3"/>
      <c r="DJ306" s="43"/>
      <c r="DK306" s="43"/>
    </row>
    <row r="307" spans="1:115" ht="14.25" customHeight="1">
      <c r="A307" s="42"/>
      <c r="B307" s="43"/>
      <c r="C307" s="43"/>
      <c r="D307" s="43"/>
      <c r="E307" s="43"/>
      <c r="F307" s="43"/>
      <c r="G307" s="43"/>
      <c r="H307" s="44"/>
      <c r="I307" s="43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3"/>
      <c r="BI307" s="42"/>
      <c r="BJ307" s="43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3"/>
      <c r="DJ307" s="43"/>
      <c r="DK307" s="43"/>
    </row>
    <row r="308" spans="1:115" ht="14.25" customHeight="1">
      <c r="A308" s="42"/>
      <c r="B308" s="43"/>
      <c r="C308" s="43"/>
      <c r="D308" s="43"/>
      <c r="E308" s="43"/>
      <c r="F308" s="43"/>
      <c r="G308" s="43"/>
      <c r="H308" s="44"/>
      <c r="I308" s="43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3"/>
      <c r="BI308" s="42"/>
      <c r="BJ308" s="43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3"/>
      <c r="DJ308" s="43"/>
      <c r="DK308" s="43"/>
    </row>
    <row r="309" spans="1:115" ht="14.25" customHeight="1">
      <c r="A309" s="42"/>
      <c r="B309" s="43"/>
      <c r="C309" s="43"/>
      <c r="D309" s="43"/>
      <c r="E309" s="43"/>
      <c r="F309" s="43"/>
      <c r="G309" s="43"/>
      <c r="H309" s="44"/>
      <c r="I309" s="43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3"/>
      <c r="BI309" s="42"/>
      <c r="BJ309" s="43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3"/>
      <c r="DJ309" s="43"/>
      <c r="DK309" s="43"/>
    </row>
    <row r="310" spans="1:115" ht="14.25" customHeight="1">
      <c r="A310" s="42"/>
      <c r="B310" s="43"/>
      <c r="C310" s="43"/>
      <c r="D310" s="43"/>
      <c r="E310" s="43"/>
      <c r="F310" s="43"/>
      <c r="G310" s="43"/>
      <c r="H310" s="44"/>
      <c r="I310" s="43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3"/>
      <c r="BI310" s="42"/>
      <c r="BJ310" s="43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3"/>
      <c r="DJ310" s="43"/>
      <c r="DK310" s="43"/>
    </row>
    <row r="311" spans="1:115" ht="14.25" customHeight="1">
      <c r="A311" s="42"/>
      <c r="B311" s="43"/>
      <c r="C311" s="43"/>
      <c r="D311" s="43"/>
      <c r="E311" s="43"/>
      <c r="F311" s="43"/>
      <c r="G311" s="43"/>
      <c r="H311" s="44"/>
      <c r="I311" s="43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3"/>
      <c r="BI311" s="42"/>
      <c r="BJ311" s="43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3"/>
      <c r="DJ311" s="43"/>
      <c r="DK311" s="43"/>
    </row>
    <row r="312" spans="1:115" ht="14.25" customHeight="1">
      <c r="A312" s="42"/>
      <c r="B312" s="43"/>
      <c r="C312" s="43"/>
      <c r="D312" s="43"/>
      <c r="E312" s="43"/>
      <c r="F312" s="43"/>
      <c r="G312" s="43"/>
      <c r="H312" s="44"/>
      <c r="I312" s="43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3"/>
      <c r="BI312" s="42"/>
      <c r="BJ312" s="43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3"/>
      <c r="DJ312" s="43"/>
      <c r="DK312" s="43"/>
    </row>
    <row r="313" spans="1:115" ht="14.25" customHeight="1">
      <c r="A313" s="42"/>
      <c r="B313" s="43"/>
      <c r="C313" s="43"/>
      <c r="D313" s="43"/>
      <c r="E313" s="43"/>
      <c r="F313" s="43"/>
      <c r="G313" s="43"/>
      <c r="H313" s="44"/>
      <c r="I313" s="43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3"/>
      <c r="BI313" s="42"/>
      <c r="BJ313" s="43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3"/>
      <c r="DJ313" s="43"/>
      <c r="DK313" s="43"/>
    </row>
    <row r="314" spans="1:115" ht="14.25" customHeight="1">
      <c r="A314" s="42"/>
      <c r="B314" s="43"/>
      <c r="C314" s="43"/>
      <c r="D314" s="43"/>
      <c r="E314" s="43"/>
      <c r="F314" s="43"/>
      <c r="G314" s="43"/>
      <c r="H314" s="44"/>
      <c r="I314" s="43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3"/>
      <c r="BI314" s="42"/>
      <c r="BJ314" s="43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3"/>
      <c r="DJ314" s="43"/>
      <c r="DK314" s="43"/>
    </row>
    <row r="315" spans="1:115" ht="14.25" customHeight="1">
      <c r="A315" s="42"/>
      <c r="B315" s="43"/>
      <c r="C315" s="43"/>
      <c r="D315" s="43"/>
      <c r="E315" s="43"/>
      <c r="F315" s="43"/>
      <c r="G315" s="43"/>
      <c r="H315" s="44"/>
      <c r="I315" s="43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3"/>
      <c r="BI315" s="42"/>
      <c r="BJ315" s="43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3"/>
      <c r="DJ315" s="43"/>
      <c r="DK315" s="43"/>
    </row>
    <row r="316" spans="1:115" ht="14.25" customHeight="1">
      <c r="A316" s="42"/>
      <c r="B316" s="43"/>
      <c r="C316" s="43"/>
      <c r="D316" s="43"/>
      <c r="E316" s="43"/>
      <c r="F316" s="43"/>
      <c r="G316" s="43"/>
      <c r="H316" s="44"/>
      <c r="I316" s="43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3"/>
      <c r="BI316" s="42"/>
      <c r="BJ316" s="43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3"/>
      <c r="DJ316" s="43"/>
      <c r="DK316" s="43"/>
    </row>
    <row r="317" spans="1:115" ht="14.25" customHeight="1">
      <c r="A317" s="42"/>
      <c r="B317" s="43"/>
      <c r="C317" s="43"/>
      <c r="D317" s="43"/>
      <c r="E317" s="43"/>
      <c r="F317" s="43"/>
      <c r="G317" s="43"/>
      <c r="H317" s="44"/>
      <c r="I317" s="43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3"/>
      <c r="BI317" s="42"/>
      <c r="BJ317" s="43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3"/>
      <c r="DJ317" s="43"/>
      <c r="DK317" s="43"/>
    </row>
    <row r="318" spans="1:115" ht="14.25" customHeight="1">
      <c r="A318" s="42"/>
      <c r="B318" s="43"/>
      <c r="C318" s="43"/>
      <c r="D318" s="43"/>
      <c r="E318" s="43"/>
      <c r="F318" s="43"/>
      <c r="G318" s="43"/>
      <c r="H318" s="44"/>
      <c r="I318" s="43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3"/>
      <c r="BI318" s="42"/>
      <c r="BJ318" s="43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3"/>
      <c r="DJ318" s="43"/>
      <c r="DK318" s="43"/>
    </row>
    <row r="319" spans="1:115" ht="14.25" customHeight="1">
      <c r="A319" s="42"/>
      <c r="B319" s="43"/>
      <c r="C319" s="43"/>
      <c r="D319" s="43"/>
      <c r="E319" s="43"/>
      <c r="F319" s="43"/>
      <c r="G319" s="43"/>
      <c r="H319" s="44"/>
      <c r="I319" s="43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3"/>
      <c r="BI319" s="42"/>
      <c r="BJ319" s="43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3"/>
      <c r="DJ319" s="43"/>
      <c r="DK319" s="43"/>
    </row>
    <row r="320" spans="1:115" ht="14.25" customHeight="1">
      <c r="A320" s="42"/>
      <c r="B320" s="43"/>
      <c r="C320" s="43"/>
      <c r="D320" s="43"/>
      <c r="E320" s="43"/>
      <c r="F320" s="43"/>
      <c r="G320" s="43"/>
      <c r="H320" s="44"/>
      <c r="I320" s="43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3"/>
      <c r="BI320" s="42"/>
      <c r="BJ320" s="43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3"/>
      <c r="DJ320" s="43"/>
      <c r="DK320" s="43"/>
    </row>
    <row r="321" spans="1:115" ht="14.25" customHeight="1">
      <c r="A321" s="42"/>
      <c r="B321" s="43"/>
      <c r="C321" s="43"/>
      <c r="D321" s="43"/>
      <c r="E321" s="43"/>
      <c r="F321" s="43"/>
      <c r="G321" s="43"/>
      <c r="H321" s="44"/>
      <c r="I321" s="43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3"/>
      <c r="BI321" s="42"/>
      <c r="BJ321" s="43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3"/>
      <c r="DJ321" s="43"/>
      <c r="DK321" s="43"/>
    </row>
    <row r="322" spans="1:115" ht="14.25" customHeight="1">
      <c r="A322" s="42"/>
      <c r="B322" s="43"/>
      <c r="C322" s="43"/>
      <c r="D322" s="43"/>
      <c r="E322" s="43"/>
      <c r="F322" s="43"/>
      <c r="G322" s="43"/>
      <c r="H322" s="44"/>
      <c r="I322" s="43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3"/>
      <c r="BI322" s="42"/>
      <c r="BJ322" s="43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3"/>
      <c r="DJ322" s="43"/>
      <c r="DK322" s="43"/>
    </row>
    <row r="323" spans="1:115" ht="14.25" customHeight="1">
      <c r="A323" s="42"/>
      <c r="B323" s="43"/>
      <c r="C323" s="43"/>
      <c r="D323" s="43"/>
      <c r="E323" s="43"/>
      <c r="F323" s="43"/>
      <c r="G323" s="43"/>
      <c r="H323" s="44"/>
      <c r="I323" s="43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3"/>
      <c r="BI323" s="42"/>
      <c r="BJ323" s="43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3"/>
      <c r="DJ323" s="43"/>
      <c r="DK323" s="43"/>
    </row>
    <row r="324" spans="1:115" ht="14.25" customHeight="1">
      <c r="A324" s="42"/>
      <c r="B324" s="43"/>
      <c r="C324" s="43"/>
      <c r="D324" s="43"/>
      <c r="E324" s="43"/>
      <c r="F324" s="43"/>
      <c r="G324" s="43"/>
      <c r="H324" s="44"/>
      <c r="I324" s="43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3"/>
      <c r="BI324" s="42"/>
      <c r="BJ324" s="43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3"/>
      <c r="DJ324" s="43"/>
      <c r="DK324" s="43"/>
    </row>
    <row r="325" spans="1:115" ht="14.25" customHeight="1">
      <c r="A325" s="42"/>
      <c r="B325" s="43"/>
      <c r="C325" s="43"/>
      <c r="D325" s="43"/>
      <c r="E325" s="43"/>
      <c r="F325" s="43"/>
      <c r="G325" s="43"/>
      <c r="H325" s="44"/>
      <c r="I325" s="43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3"/>
      <c r="BI325" s="42"/>
      <c r="BJ325" s="43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3"/>
      <c r="DJ325" s="43"/>
      <c r="DK325" s="43"/>
    </row>
    <row r="326" spans="1:115" ht="14.25" customHeight="1">
      <c r="A326" s="42"/>
      <c r="B326" s="43"/>
      <c r="C326" s="43"/>
      <c r="D326" s="43"/>
      <c r="E326" s="43"/>
      <c r="F326" s="43"/>
      <c r="G326" s="43"/>
      <c r="H326" s="44"/>
      <c r="I326" s="43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3"/>
      <c r="BI326" s="42"/>
      <c r="BJ326" s="43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3"/>
      <c r="DJ326" s="43"/>
      <c r="DK326" s="43"/>
    </row>
    <row r="327" spans="1:115" ht="14.25" customHeight="1">
      <c r="A327" s="42"/>
      <c r="B327" s="43"/>
      <c r="C327" s="43"/>
      <c r="D327" s="43"/>
      <c r="E327" s="43"/>
      <c r="F327" s="43"/>
      <c r="G327" s="43"/>
      <c r="H327" s="44"/>
      <c r="I327" s="43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3"/>
      <c r="BI327" s="42"/>
      <c r="BJ327" s="43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3"/>
      <c r="DJ327" s="43"/>
      <c r="DK327" s="43"/>
    </row>
    <row r="328" spans="1:115" ht="14.25" customHeight="1">
      <c r="A328" s="42"/>
      <c r="B328" s="43"/>
      <c r="C328" s="43"/>
      <c r="D328" s="43"/>
      <c r="E328" s="43"/>
      <c r="F328" s="43"/>
      <c r="G328" s="43"/>
      <c r="H328" s="44"/>
      <c r="I328" s="43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3"/>
      <c r="BI328" s="42"/>
      <c r="BJ328" s="43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3"/>
      <c r="DJ328" s="43"/>
      <c r="DK328" s="43"/>
    </row>
    <row r="329" spans="1:115" ht="14.25" customHeight="1">
      <c r="A329" s="42"/>
      <c r="B329" s="43"/>
      <c r="C329" s="43"/>
      <c r="D329" s="43"/>
      <c r="E329" s="43"/>
      <c r="F329" s="43"/>
      <c r="G329" s="43"/>
      <c r="H329" s="44"/>
      <c r="I329" s="43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3"/>
      <c r="BI329" s="42"/>
      <c r="BJ329" s="43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3"/>
      <c r="DJ329" s="43"/>
      <c r="DK329" s="43"/>
    </row>
    <row r="330" spans="1:115" ht="14.25" customHeight="1">
      <c r="A330" s="42"/>
      <c r="B330" s="43"/>
      <c r="C330" s="43"/>
      <c r="D330" s="43"/>
      <c r="E330" s="43"/>
      <c r="F330" s="43"/>
      <c r="G330" s="43"/>
      <c r="H330" s="44"/>
      <c r="I330" s="43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3"/>
      <c r="BI330" s="42"/>
      <c r="BJ330" s="43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3"/>
      <c r="DJ330" s="43"/>
      <c r="DK330" s="43"/>
    </row>
    <row r="331" spans="1:115" ht="14.25" customHeight="1">
      <c r="A331" s="42"/>
      <c r="B331" s="43"/>
      <c r="C331" s="43"/>
      <c r="D331" s="43"/>
      <c r="E331" s="43"/>
      <c r="F331" s="43"/>
      <c r="G331" s="43"/>
      <c r="H331" s="44"/>
      <c r="I331" s="43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3"/>
      <c r="BI331" s="42"/>
      <c r="BJ331" s="43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3"/>
      <c r="DJ331" s="43"/>
      <c r="DK331" s="43"/>
    </row>
    <row r="332" spans="1:115" ht="14.25" customHeight="1">
      <c r="A332" s="42"/>
      <c r="B332" s="43"/>
      <c r="C332" s="43"/>
      <c r="D332" s="43"/>
      <c r="E332" s="43"/>
      <c r="F332" s="43"/>
      <c r="G332" s="43"/>
      <c r="H332" s="44"/>
      <c r="I332" s="43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3"/>
      <c r="BI332" s="42"/>
      <c r="BJ332" s="43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3"/>
      <c r="DJ332" s="43"/>
      <c r="DK332" s="43"/>
    </row>
    <row r="333" spans="1:115" ht="14.25" customHeight="1">
      <c r="A333" s="42"/>
      <c r="B333" s="43"/>
      <c r="C333" s="43"/>
      <c r="D333" s="43"/>
      <c r="E333" s="43"/>
      <c r="F333" s="43"/>
      <c r="G333" s="43"/>
      <c r="H333" s="44"/>
      <c r="I333" s="43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3"/>
      <c r="BI333" s="42"/>
      <c r="BJ333" s="43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3"/>
      <c r="DJ333" s="43"/>
      <c r="DK333" s="43"/>
    </row>
    <row r="334" spans="1:115" ht="14.25" customHeight="1">
      <c r="A334" s="42"/>
      <c r="B334" s="43"/>
      <c r="C334" s="43"/>
      <c r="D334" s="43"/>
      <c r="E334" s="43"/>
      <c r="F334" s="43"/>
      <c r="G334" s="43"/>
      <c r="H334" s="44"/>
      <c r="I334" s="43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3"/>
      <c r="BI334" s="42"/>
      <c r="BJ334" s="43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3"/>
      <c r="DJ334" s="43"/>
      <c r="DK334" s="43"/>
    </row>
    <row r="335" spans="1:115" ht="14.25" customHeight="1">
      <c r="A335" s="42"/>
      <c r="B335" s="43"/>
      <c r="C335" s="43"/>
      <c r="D335" s="43"/>
      <c r="E335" s="43"/>
      <c r="F335" s="43"/>
      <c r="G335" s="43"/>
      <c r="H335" s="44"/>
      <c r="I335" s="43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3"/>
      <c r="BI335" s="42"/>
      <c r="BJ335" s="43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3"/>
      <c r="DJ335" s="43"/>
      <c r="DK335" s="43"/>
    </row>
    <row r="336" spans="1:115" ht="14.25" customHeight="1">
      <c r="A336" s="42"/>
      <c r="B336" s="43"/>
      <c r="C336" s="43"/>
      <c r="D336" s="43"/>
      <c r="E336" s="43"/>
      <c r="F336" s="43"/>
      <c r="G336" s="43"/>
      <c r="H336" s="44"/>
      <c r="I336" s="43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3"/>
      <c r="BI336" s="42"/>
      <c r="BJ336" s="43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3"/>
      <c r="DJ336" s="43"/>
      <c r="DK336" s="43"/>
    </row>
    <row r="337" spans="1:115" ht="14.25" customHeight="1">
      <c r="A337" s="42"/>
      <c r="B337" s="43"/>
      <c r="C337" s="43"/>
      <c r="D337" s="43"/>
      <c r="E337" s="43"/>
      <c r="F337" s="43"/>
      <c r="G337" s="43"/>
      <c r="H337" s="44"/>
      <c r="I337" s="43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3"/>
      <c r="BI337" s="42"/>
      <c r="BJ337" s="43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3"/>
      <c r="DJ337" s="43"/>
      <c r="DK337" s="43"/>
    </row>
    <row r="338" spans="1:115" ht="14.25" customHeight="1">
      <c r="A338" s="42"/>
      <c r="B338" s="43"/>
      <c r="C338" s="43"/>
      <c r="D338" s="43"/>
      <c r="E338" s="43"/>
      <c r="F338" s="43"/>
      <c r="G338" s="43"/>
      <c r="H338" s="44"/>
      <c r="I338" s="43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3"/>
      <c r="BI338" s="42"/>
      <c r="BJ338" s="43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3"/>
      <c r="DJ338" s="43"/>
      <c r="DK338" s="43"/>
    </row>
    <row r="339" spans="1:115" ht="14.25" customHeight="1">
      <c r="A339" s="42"/>
      <c r="B339" s="43"/>
      <c r="C339" s="43"/>
      <c r="D339" s="43"/>
      <c r="E339" s="43"/>
      <c r="F339" s="43"/>
      <c r="G339" s="43"/>
      <c r="H339" s="44"/>
      <c r="I339" s="43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3"/>
      <c r="BI339" s="42"/>
      <c r="BJ339" s="43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3"/>
      <c r="DJ339" s="43"/>
      <c r="DK339" s="43"/>
    </row>
    <row r="340" spans="1:115" ht="14.25" customHeight="1">
      <c r="A340" s="42"/>
      <c r="B340" s="43"/>
      <c r="C340" s="43"/>
      <c r="D340" s="43"/>
      <c r="E340" s="43"/>
      <c r="F340" s="43"/>
      <c r="G340" s="43"/>
      <c r="H340" s="44"/>
      <c r="I340" s="43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3"/>
      <c r="BI340" s="42"/>
      <c r="BJ340" s="43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3"/>
      <c r="DJ340" s="43"/>
      <c r="DK340" s="43"/>
    </row>
    <row r="341" spans="1:115" ht="14.25" customHeight="1">
      <c r="A341" s="42"/>
      <c r="B341" s="43"/>
      <c r="C341" s="43"/>
      <c r="D341" s="43"/>
      <c r="E341" s="43"/>
      <c r="F341" s="43"/>
      <c r="G341" s="43"/>
      <c r="H341" s="44"/>
      <c r="I341" s="43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3"/>
      <c r="BI341" s="42"/>
      <c r="BJ341" s="43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3"/>
      <c r="DJ341" s="43"/>
      <c r="DK341" s="43"/>
    </row>
    <row r="342" spans="1:115" ht="14.25" customHeight="1">
      <c r="A342" s="42"/>
      <c r="B342" s="43"/>
      <c r="C342" s="43"/>
      <c r="D342" s="43"/>
      <c r="E342" s="43"/>
      <c r="F342" s="43"/>
      <c r="G342" s="43"/>
      <c r="H342" s="44"/>
      <c r="I342" s="43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3"/>
      <c r="BI342" s="42"/>
      <c r="BJ342" s="43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3"/>
      <c r="DJ342" s="43"/>
      <c r="DK342" s="43"/>
    </row>
    <row r="343" spans="1:115" ht="14.25" customHeight="1">
      <c r="A343" s="42"/>
      <c r="B343" s="43"/>
      <c r="C343" s="43"/>
      <c r="D343" s="43"/>
      <c r="E343" s="43"/>
      <c r="F343" s="43"/>
      <c r="G343" s="43"/>
      <c r="H343" s="44"/>
      <c r="I343" s="43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3"/>
      <c r="BI343" s="42"/>
      <c r="BJ343" s="43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3"/>
      <c r="DJ343" s="43"/>
      <c r="DK343" s="43"/>
    </row>
    <row r="344" spans="1:115" ht="14.25" customHeight="1">
      <c r="A344" s="42"/>
      <c r="B344" s="43"/>
      <c r="C344" s="43"/>
      <c r="D344" s="43"/>
      <c r="E344" s="43"/>
      <c r="F344" s="43"/>
      <c r="G344" s="43"/>
      <c r="H344" s="44"/>
      <c r="I344" s="43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3"/>
      <c r="BI344" s="42"/>
      <c r="BJ344" s="43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3"/>
      <c r="DJ344" s="43"/>
      <c r="DK344" s="43"/>
    </row>
    <row r="345" spans="1:115" ht="14.25" customHeight="1">
      <c r="A345" s="42"/>
      <c r="B345" s="43"/>
      <c r="C345" s="43"/>
      <c r="D345" s="43"/>
      <c r="E345" s="43"/>
      <c r="F345" s="43"/>
      <c r="G345" s="43"/>
      <c r="H345" s="44"/>
      <c r="I345" s="43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3"/>
      <c r="BI345" s="42"/>
      <c r="BJ345" s="43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3"/>
      <c r="DJ345" s="43"/>
      <c r="DK345" s="43"/>
    </row>
    <row r="346" spans="1:115" ht="14.25" customHeight="1">
      <c r="A346" s="42"/>
      <c r="B346" s="43"/>
      <c r="C346" s="43"/>
      <c r="D346" s="43"/>
      <c r="E346" s="43"/>
      <c r="F346" s="43"/>
      <c r="G346" s="43"/>
      <c r="H346" s="44"/>
      <c r="I346" s="43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3"/>
      <c r="BI346" s="42"/>
      <c r="BJ346" s="43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3"/>
      <c r="DJ346" s="43"/>
      <c r="DK346" s="43"/>
    </row>
    <row r="347" spans="1:115" ht="14.25" customHeight="1">
      <c r="A347" s="42"/>
      <c r="B347" s="43"/>
      <c r="C347" s="43"/>
      <c r="D347" s="43"/>
      <c r="E347" s="43"/>
      <c r="F347" s="43"/>
      <c r="G347" s="43"/>
      <c r="H347" s="44"/>
      <c r="I347" s="43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3"/>
      <c r="BI347" s="42"/>
      <c r="BJ347" s="43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3"/>
      <c r="DJ347" s="43"/>
      <c r="DK347" s="43"/>
    </row>
    <row r="348" spans="1:115" ht="14.25" customHeight="1">
      <c r="A348" s="42"/>
      <c r="B348" s="43"/>
      <c r="C348" s="43"/>
      <c r="D348" s="43"/>
      <c r="E348" s="43"/>
      <c r="F348" s="43"/>
      <c r="G348" s="43"/>
      <c r="H348" s="44"/>
      <c r="I348" s="43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3"/>
      <c r="BI348" s="42"/>
      <c r="BJ348" s="43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3"/>
      <c r="DJ348" s="43"/>
      <c r="DK348" s="43"/>
    </row>
    <row r="349" spans="1:115" ht="14.25" customHeight="1">
      <c r="A349" s="42"/>
      <c r="B349" s="43"/>
      <c r="C349" s="43"/>
      <c r="D349" s="43"/>
      <c r="E349" s="43"/>
      <c r="F349" s="43"/>
      <c r="G349" s="43"/>
      <c r="H349" s="44"/>
      <c r="I349" s="43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3"/>
      <c r="BI349" s="42"/>
      <c r="BJ349" s="43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3"/>
      <c r="DJ349" s="43"/>
      <c r="DK349" s="43"/>
    </row>
    <row r="350" spans="1:115" ht="14.25" customHeight="1">
      <c r="A350" s="42"/>
      <c r="B350" s="43"/>
      <c r="C350" s="43"/>
      <c r="D350" s="43"/>
      <c r="E350" s="43"/>
      <c r="F350" s="43"/>
      <c r="G350" s="43"/>
      <c r="H350" s="44"/>
      <c r="I350" s="43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3"/>
      <c r="BI350" s="42"/>
      <c r="BJ350" s="43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3"/>
      <c r="DJ350" s="43"/>
      <c r="DK350" s="43"/>
    </row>
    <row r="351" spans="1:115" ht="14.25" customHeight="1">
      <c r="A351" s="42"/>
      <c r="B351" s="43"/>
      <c r="C351" s="43"/>
      <c r="D351" s="43"/>
      <c r="E351" s="43"/>
      <c r="F351" s="43"/>
      <c r="G351" s="43"/>
      <c r="H351" s="44"/>
      <c r="I351" s="43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3"/>
      <c r="BI351" s="42"/>
      <c r="BJ351" s="43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3"/>
      <c r="DJ351" s="43"/>
      <c r="DK351" s="43"/>
    </row>
    <row r="352" spans="1:115" ht="14.25" customHeight="1">
      <c r="A352" s="42"/>
      <c r="B352" s="43"/>
      <c r="C352" s="43"/>
      <c r="D352" s="43"/>
      <c r="E352" s="43"/>
      <c r="F352" s="43"/>
      <c r="G352" s="43"/>
      <c r="H352" s="44"/>
      <c r="I352" s="43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3"/>
      <c r="BI352" s="42"/>
      <c r="BJ352" s="43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3"/>
      <c r="DJ352" s="43"/>
      <c r="DK352" s="43"/>
    </row>
    <row r="353" spans="1:115" ht="14.25" customHeight="1">
      <c r="A353" s="42"/>
      <c r="B353" s="43"/>
      <c r="C353" s="43"/>
      <c r="D353" s="43"/>
      <c r="E353" s="43"/>
      <c r="F353" s="43"/>
      <c r="G353" s="43"/>
      <c r="H353" s="44"/>
      <c r="I353" s="43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3"/>
      <c r="BI353" s="42"/>
      <c r="BJ353" s="43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3"/>
      <c r="DJ353" s="43"/>
      <c r="DK353" s="43"/>
    </row>
    <row r="354" spans="1:115" ht="14.25" customHeight="1">
      <c r="A354" s="42"/>
      <c r="B354" s="43"/>
      <c r="C354" s="43"/>
      <c r="D354" s="43"/>
      <c r="E354" s="43"/>
      <c r="F354" s="43"/>
      <c r="G354" s="43"/>
      <c r="H354" s="44"/>
      <c r="I354" s="43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3"/>
      <c r="BI354" s="42"/>
      <c r="BJ354" s="43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3"/>
      <c r="DJ354" s="43"/>
      <c r="DK354" s="43"/>
    </row>
    <row r="355" spans="1:115" ht="14.25" customHeight="1">
      <c r="A355" s="42"/>
      <c r="B355" s="43"/>
      <c r="C355" s="43"/>
      <c r="D355" s="43"/>
      <c r="E355" s="43"/>
      <c r="F355" s="43"/>
      <c r="G355" s="43"/>
      <c r="H355" s="44"/>
      <c r="I355" s="43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3"/>
      <c r="BI355" s="42"/>
      <c r="BJ355" s="43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3"/>
      <c r="DJ355" s="43"/>
      <c r="DK355" s="43"/>
    </row>
    <row r="356" spans="1:115" ht="14.25" customHeight="1">
      <c r="A356" s="42"/>
      <c r="B356" s="43"/>
      <c r="C356" s="43"/>
      <c r="D356" s="43"/>
      <c r="E356" s="43"/>
      <c r="F356" s="43"/>
      <c r="G356" s="43"/>
      <c r="H356" s="44"/>
      <c r="I356" s="43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3"/>
      <c r="BI356" s="42"/>
      <c r="BJ356" s="43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3"/>
      <c r="DJ356" s="43"/>
      <c r="DK356" s="43"/>
    </row>
    <row r="357" spans="1:115" ht="14.25" customHeight="1">
      <c r="A357" s="42"/>
      <c r="B357" s="43"/>
      <c r="C357" s="43"/>
      <c r="D357" s="43"/>
      <c r="E357" s="43"/>
      <c r="F357" s="43"/>
      <c r="G357" s="43"/>
      <c r="H357" s="44"/>
      <c r="I357" s="43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3"/>
      <c r="BI357" s="42"/>
      <c r="BJ357" s="43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3"/>
      <c r="DJ357" s="43"/>
      <c r="DK357" s="43"/>
    </row>
    <row r="358" spans="1:115" ht="14.25" customHeight="1">
      <c r="A358" s="42"/>
      <c r="B358" s="43"/>
      <c r="C358" s="43"/>
      <c r="D358" s="43"/>
      <c r="E358" s="43"/>
      <c r="F358" s="43"/>
      <c r="G358" s="43"/>
      <c r="H358" s="44"/>
      <c r="I358" s="43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3"/>
      <c r="BI358" s="42"/>
      <c r="BJ358" s="43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3"/>
      <c r="DJ358" s="43"/>
      <c r="DK358" s="43"/>
    </row>
    <row r="359" spans="1:115" ht="14.25" customHeight="1">
      <c r="A359" s="42"/>
      <c r="B359" s="43"/>
      <c r="C359" s="43"/>
      <c r="D359" s="43"/>
      <c r="E359" s="43"/>
      <c r="F359" s="43"/>
      <c r="G359" s="43"/>
      <c r="H359" s="44"/>
      <c r="I359" s="43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3"/>
      <c r="BI359" s="42"/>
      <c r="BJ359" s="43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3"/>
      <c r="DJ359" s="43"/>
      <c r="DK359" s="43"/>
    </row>
    <row r="360" spans="1:115" ht="14.25" customHeight="1">
      <c r="A360" s="42"/>
      <c r="B360" s="43"/>
      <c r="C360" s="43"/>
      <c r="D360" s="43"/>
      <c r="E360" s="43"/>
      <c r="F360" s="43"/>
      <c r="G360" s="43"/>
      <c r="H360" s="44"/>
      <c r="I360" s="43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3"/>
      <c r="BI360" s="42"/>
      <c r="BJ360" s="43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3"/>
      <c r="DJ360" s="43"/>
      <c r="DK360" s="43"/>
    </row>
    <row r="361" spans="1:115" ht="14.25" customHeight="1">
      <c r="A361" s="42"/>
      <c r="B361" s="43"/>
      <c r="C361" s="43"/>
      <c r="D361" s="43"/>
      <c r="E361" s="43"/>
      <c r="F361" s="43"/>
      <c r="G361" s="43"/>
      <c r="H361" s="44"/>
      <c r="I361" s="43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3"/>
      <c r="BI361" s="42"/>
      <c r="BJ361" s="43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3"/>
      <c r="DJ361" s="43"/>
      <c r="DK361" s="43"/>
    </row>
    <row r="362" spans="1:115" ht="14.25" customHeight="1">
      <c r="A362" s="42"/>
      <c r="B362" s="43"/>
      <c r="C362" s="43"/>
      <c r="D362" s="43"/>
      <c r="E362" s="43"/>
      <c r="F362" s="43"/>
      <c r="G362" s="43"/>
      <c r="H362" s="44"/>
      <c r="I362" s="43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3"/>
      <c r="BI362" s="42"/>
      <c r="BJ362" s="43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3"/>
      <c r="DJ362" s="43"/>
      <c r="DK362" s="43"/>
    </row>
    <row r="363" spans="1:115" ht="14.25" customHeight="1">
      <c r="A363" s="42"/>
      <c r="B363" s="43"/>
      <c r="C363" s="43"/>
      <c r="D363" s="43"/>
      <c r="E363" s="43"/>
      <c r="F363" s="43"/>
      <c r="G363" s="43"/>
      <c r="H363" s="44"/>
      <c r="I363" s="43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3"/>
      <c r="BI363" s="42"/>
      <c r="BJ363" s="43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3"/>
      <c r="DJ363" s="43"/>
      <c r="DK363" s="43"/>
    </row>
    <row r="364" spans="1:115" ht="14.25" customHeight="1">
      <c r="A364" s="42"/>
      <c r="B364" s="43"/>
      <c r="C364" s="43"/>
      <c r="D364" s="43"/>
      <c r="E364" s="43"/>
      <c r="F364" s="43"/>
      <c r="G364" s="43"/>
      <c r="H364" s="44"/>
      <c r="I364" s="43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3"/>
      <c r="BI364" s="42"/>
      <c r="BJ364" s="43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3"/>
      <c r="DJ364" s="43"/>
      <c r="DK364" s="43"/>
    </row>
    <row r="365" spans="1:115" ht="14.25" customHeight="1">
      <c r="A365" s="42"/>
      <c r="B365" s="43"/>
      <c r="C365" s="43"/>
      <c r="D365" s="43"/>
      <c r="E365" s="43"/>
      <c r="F365" s="43"/>
      <c r="G365" s="43"/>
      <c r="H365" s="44"/>
      <c r="I365" s="43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3"/>
      <c r="BI365" s="42"/>
      <c r="BJ365" s="43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3"/>
      <c r="DJ365" s="43"/>
      <c r="DK365" s="43"/>
    </row>
    <row r="366" spans="1:115" ht="14.25" customHeight="1">
      <c r="A366" s="42"/>
      <c r="B366" s="43"/>
      <c r="C366" s="43"/>
      <c r="D366" s="43"/>
      <c r="E366" s="43"/>
      <c r="F366" s="43"/>
      <c r="G366" s="43"/>
      <c r="H366" s="44"/>
      <c r="I366" s="43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3"/>
      <c r="BI366" s="42"/>
      <c r="BJ366" s="43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3"/>
      <c r="DJ366" s="43"/>
      <c r="DK366" s="43"/>
    </row>
    <row r="367" spans="1:115" ht="14.25" customHeight="1">
      <c r="A367" s="42"/>
      <c r="B367" s="43"/>
      <c r="C367" s="43"/>
      <c r="D367" s="43"/>
      <c r="E367" s="43"/>
      <c r="F367" s="43"/>
      <c r="G367" s="43"/>
      <c r="H367" s="44"/>
      <c r="I367" s="43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3"/>
      <c r="BI367" s="42"/>
      <c r="BJ367" s="43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3"/>
      <c r="DJ367" s="43"/>
      <c r="DK367" s="43"/>
    </row>
    <row r="368" spans="1:115" ht="14.25" customHeight="1">
      <c r="A368" s="42"/>
      <c r="B368" s="43"/>
      <c r="C368" s="43"/>
      <c r="D368" s="43"/>
      <c r="E368" s="43"/>
      <c r="F368" s="43"/>
      <c r="G368" s="43"/>
      <c r="H368" s="44"/>
      <c r="I368" s="43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3"/>
      <c r="BI368" s="42"/>
      <c r="BJ368" s="43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3"/>
      <c r="DJ368" s="43"/>
      <c r="DK368" s="43"/>
    </row>
    <row r="369" spans="1:115" ht="14.25" customHeight="1">
      <c r="A369" s="42"/>
      <c r="B369" s="43"/>
      <c r="C369" s="43"/>
      <c r="D369" s="43"/>
      <c r="E369" s="43"/>
      <c r="F369" s="43"/>
      <c r="G369" s="43"/>
      <c r="H369" s="44"/>
      <c r="I369" s="43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3"/>
      <c r="BI369" s="42"/>
      <c r="BJ369" s="43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3"/>
      <c r="DJ369" s="43"/>
      <c r="DK369" s="43"/>
    </row>
    <row r="370" spans="1:115" ht="14.25" customHeight="1">
      <c r="A370" s="42"/>
      <c r="B370" s="43"/>
      <c r="C370" s="43"/>
      <c r="D370" s="43"/>
      <c r="E370" s="43"/>
      <c r="F370" s="43"/>
      <c r="G370" s="43"/>
      <c r="H370" s="44"/>
      <c r="I370" s="43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3"/>
      <c r="BI370" s="42"/>
      <c r="BJ370" s="43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3"/>
      <c r="DJ370" s="43"/>
      <c r="DK370" s="43"/>
    </row>
    <row r="371" spans="1:115" ht="14.25" customHeight="1">
      <c r="A371" s="42"/>
      <c r="B371" s="43"/>
      <c r="C371" s="43"/>
      <c r="D371" s="43"/>
      <c r="E371" s="43"/>
      <c r="F371" s="43"/>
      <c r="G371" s="43"/>
      <c r="H371" s="44"/>
      <c r="I371" s="43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3"/>
      <c r="BI371" s="42"/>
      <c r="BJ371" s="43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3"/>
      <c r="DJ371" s="43"/>
      <c r="DK371" s="43"/>
    </row>
    <row r="372" spans="1:115" ht="14.25" customHeight="1">
      <c r="A372" s="42"/>
      <c r="B372" s="43"/>
      <c r="C372" s="43"/>
      <c r="D372" s="43"/>
      <c r="E372" s="43"/>
      <c r="F372" s="43"/>
      <c r="G372" s="43"/>
      <c r="H372" s="44"/>
      <c r="I372" s="43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3"/>
      <c r="BI372" s="42"/>
      <c r="BJ372" s="43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3"/>
      <c r="DJ372" s="43"/>
      <c r="DK372" s="43"/>
    </row>
    <row r="373" spans="1:115" ht="14.25" customHeight="1">
      <c r="A373" s="42"/>
      <c r="B373" s="43"/>
      <c r="C373" s="43"/>
      <c r="D373" s="43"/>
      <c r="E373" s="43"/>
      <c r="F373" s="43"/>
      <c r="G373" s="43"/>
      <c r="H373" s="44"/>
      <c r="I373" s="43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3"/>
      <c r="BI373" s="42"/>
      <c r="BJ373" s="43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3"/>
      <c r="DJ373" s="43"/>
      <c r="DK373" s="43"/>
    </row>
    <row r="374" spans="1:115" ht="14.25" customHeight="1">
      <c r="A374" s="42"/>
      <c r="B374" s="43"/>
      <c r="C374" s="43"/>
      <c r="D374" s="43"/>
      <c r="E374" s="43"/>
      <c r="F374" s="43"/>
      <c r="G374" s="43"/>
      <c r="H374" s="44"/>
      <c r="I374" s="43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3"/>
      <c r="BI374" s="42"/>
      <c r="BJ374" s="43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3"/>
      <c r="DJ374" s="43"/>
      <c r="DK374" s="43"/>
    </row>
    <row r="375" spans="1:115" ht="14.25" customHeight="1">
      <c r="A375" s="42"/>
      <c r="B375" s="43"/>
      <c r="C375" s="43"/>
      <c r="D375" s="43"/>
      <c r="E375" s="43"/>
      <c r="F375" s="43"/>
      <c r="G375" s="43"/>
      <c r="H375" s="44"/>
      <c r="I375" s="43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3"/>
      <c r="BI375" s="42"/>
      <c r="BJ375" s="43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3"/>
      <c r="DJ375" s="43"/>
      <c r="DK375" s="43"/>
    </row>
    <row r="376" spans="1:115" ht="14.25" customHeight="1">
      <c r="A376" s="42"/>
      <c r="B376" s="43"/>
      <c r="C376" s="43"/>
      <c r="D376" s="43"/>
      <c r="E376" s="43"/>
      <c r="F376" s="43"/>
      <c r="G376" s="43"/>
      <c r="H376" s="44"/>
      <c r="I376" s="43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3"/>
      <c r="BI376" s="42"/>
      <c r="BJ376" s="43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3"/>
      <c r="DJ376" s="43"/>
      <c r="DK376" s="43"/>
    </row>
    <row r="377" spans="1:115" ht="14.25" customHeight="1">
      <c r="A377" s="42"/>
      <c r="B377" s="43"/>
      <c r="C377" s="43"/>
      <c r="D377" s="43"/>
      <c r="E377" s="43"/>
      <c r="F377" s="43"/>
      <c r="G377" s="43"/>
      <c r="H377" s="44"/>
      <c r="I377" s="43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3"/>
      <c r="BI377" s="42"/>
      <c r="BJ377" s="43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3"/>
      <c r="DJ377" s="43"/>
      <c r="DK377" s="43"/>
    </row>
    <row r="378" spans="1:115" ht="14.25" customHeight="1">
      <c r="A378" s="42"/>
      <c r="B378" s="43"/>
      <c r="C378" s="43"/>
      <c r="D378" s="43"/>
      <c r="E378" s="43"/>
      <c r="F378" s="43"/>
      <c r="G378" s="43"/>
      <c r="H378" s="44"/>
      <c r="I378" s="43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3"/>
      <c r="BI378" s="42"/>
      <c r="BJ378" s="43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3"/>
      <c r="DJ378" s="43"/>
      <c r="DK378" s="43"/>
    </row>
    <row r="379" spans="1:115" ht="14.25" customHeight="1">
      <c r="A379" s="42"/>
      <c r="B379" s="43"/>
      <c r="C379" s="43"/>
      <c r="D379" s="43"/>
      <c r="E379" s="43"/>
      <c r="F379" s="43"/>
      <c r="G379" s="43"/>
      <c r="H379" s="44"/>
      <c r="I379" s="43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3"/>
      <c r="BI379" s="42"/>
      <c r="BJ379" s="43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3"/>
      <c r="DJ379" s="43"/>
      <c r="DK379" s="43"/>
    </row>
    <row r="380" spans="1:115" ht="14.25" customHeight="1">
      <c r="A380" s="42"/>
      <c r="B380" s="43"/>
      <c r="C380" s="43"/>
      <c r="D380" s="43"/>
      <c r="E380" s="43"/>
      <c r="F380" s="43"/>
      <c r="G380" s="43"/>
      <c r="H380" s="44"/>
      <c r="I380" s="43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3"/>
      <c r="BI380" s="42"/>
      <c r="BJ380" s="43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3"/>
      <c r="DJ380" s="43"/>
      <c r="DK380" s="43"/>
    </row>
    <row r="381" spans="1:115" ht="14.25" customHeight="1">
      <c r="A381" s="42"/>
      <c r="B381" s="43"/>
      <c r="C381" s="43"/>
      <c r="D381" s="43"/>
      <c r="E381" s="43"/>
      <c r="F381" s="43"/>
      <c r="G381" s="43"/>
      <c r="H381" s="44"/>
      <c r="I381" s="43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3"/>
      <c r="BI381" s="42"/>
      <c r="BJ381" s="43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3"/>
      <c r="DJ381" s="43"/>
      <c r="DK381" s="43"/>
    </row>
    <row r="382" spans="1:115" ht="14.25" customHeight="1">
      <c r="A382" s="42"/>
      <c r="B382" s="43"/>
      <c r="C382" s="43"/>
      <c r="D382" s="43"/>
      <c r="E382" s="43"/>
      <c r="F382" s="43"/>
      <c r="G382" s="43"/>
      <c r="H382" s="44"/>
      <c r="I382" s="43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3"/>
      <c r="BI382" s="42"/>
      <c r="BJ382" s="43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3"/>
      <c r="DJ382" s="43"/>
      <c r="DK382" s="43"/>
    </row>
    <row r="383" spans="1:115" ht="14.25" customHeight="1">
      <c r="A383" s="42"/>
      <c r="B383" s="43"/>
      <c r="C383" s="43"/>
      <c r="D383" s="43"/>
      <c r="E383" s="43"/>
      <c r="F383" s="43"/>
      <c r="G383" s="43"/>
      <c r="H383" s="44"/>
      <c r="I383" s="43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3"/>
      <c r="BI383" s="42"/>
      <c r="BJ383" s="43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3"/>
      <c r="DJ383" s="43"/>
      <c r="DK383" s="43"/>
    </row>
    <row r="384" spans="1:115" ht="14.25" customHeight="1">
      <c r="A384" s="42"/>
      <c r="B384" s="43"/>
      <c r="C384" s="43"/>
      <c r="D384" s="43"/>
      <c r="E384" s="43"/>
      <c r="F384" s="43"/>
      <c r="G384" s="43"/>
      <c r="H384" s="44"/>
      <c r="I384" s="43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3"/>
      <c r="BI384" s="42"/>
      <c r="BJ384" s="43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3"/>
      <c r="DJ384" s="43"/>
      <c r="DK384" s="43"/>
    </row>
    <row r="385" spans="1:115" ht="14.25" customHeight="1">
      <c r="A385" s="42"/>
      <c r="B385" s="43"/>
      <c r="C385" s="43"/>
      <c r="D385" s="43"/>
      <c r="E385" s="43"/>
      <c r="F385" s="43"/>
      <c r="G385" s="43"/>
      <c r="H385" s="44"/>
      <c r="I385" s="43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3"/>
      <c r="BI385" s="42"/>
      <c r="BJ385" s="43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3"/>
      <c r="DJ385" s="43"/>
      <c r="DK385" s="43"/>
    </row>
    <row r="386" spans="1:115" ht="14.25" customHeight="1">
      <c r="A386" s="42"/>
      <c r="B386" s="43"/>
      <c r="C386" s="43"/>
      <c r="D386" s="43"/>
      <c r="E386" s="43"/>
      <c r="F386" s="43"/>
      <c r="G386" s="43"/>
      <c r="H386" s="44"/>
      <c r="I386" s="43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3"/>
      <c r="BI386" s="42"/>
      <c r="BJ386" s="43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3"/>
      <c r="DJ386" s="43"/>
      <c r="DK386" s="43"/>
    </row>
    <row r="387" spans="1:115" ht="14.25" customHeight="1">
      <c r="A387" s="42"/>
      <c r="B387" s="43"/>
      <c r="C387" s="43"/>
      <c r="D387" s="43"/>
      <c r="E387" s="43"/>
      <c r="F387" s="43"/>
      <c r="G387" s="43"/>
      <c r="H387" s="44"/>
      <c r="I387" s="43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3"/>
      <c r="BI387" s="42"/>
      <c r="BJ387" s="43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3"/>
      <c r="DJ387" s="43"/>
      <c r="DK387" s="43"/>
    </row>
    <row r="388" spans="1:115" ht="14.25" customHeight="1">
      <c r="A388" s="42"/>
      <c r="B388" s="43"/>
      <c r="C388" s="43"/>
      <c r="D388" s="43"/>
      <c r="E388" s="43"/>
      <c r="F388" s="43"/>
      <c r="G388" s="43"/>
      <c r="H388" s="44"/>
      <c r="I388" s="43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3"/>
      <c r="BI388" s="42"/>
      <c r="BJ388" s="43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3"/>
      <c r="DJ388" s="43"/>
      <c r="DK388" s="43"/>
    </row>
    <row r="389" spans="1:115" ht="14.25" customHeight="1">
      <c r="A389" s="42"/>
      <c r="B389" s="43"/>
      <c r="C389" s="43"/>
      <c r="D389" s="43"/>
      <c r="E389" s="43"/>
      <c r="F389" s="43"/>
      <c r="G389" s="43"/>
      <c r="H389" s="44"/>
      <c r="I389" s="43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3"/>
      <c r="BI389" s="42"/>
      <c r="BJ389" s="43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3"/>
      <c r="DJ389" s="43"/>
      <c r="DK389" s="43"/>
    </row>
    <row r="390" spans="1:115" ht="14.25" customHeight="1">
      <c r="A390" s="42"/>
      <c r="B390" s="43"/>
      <c r="C390" s="43"/>
      <c r="D390" s="43"/>
      <c r="E390" s="43"/>
      <c r="F390" s="43"/>
      <c r="G390" s="43"/>
      <c r="H390" s="44"/>
      <c r="I390" s="43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3"/>
      <c r="BI390" s="42"/>
      <c r="BJ390" s="43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3"/>
      <c r="DJ390" s="43"/>
      <c r="DK390" s="43"/>
    </row>
    <row r="391" spans="1:115" ht="14.25" customHeight="1">
      <c r="A391" s="42"/>
      <c r="B391" s="43"/>
      <c r="C391" s="43"/>
      <c r="D391" s="43"/>
      <c r="E391" s="43"/>
      <c r="F391" s="43"/>
      <c r="G391" s="43"/>
      <c r="H391" s="44"/>
      <c r="I391" s="43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3"/>
      <c r="BI391" s="42"/>
      <c r="BJ391" s="43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3"/>
      <c r="DJ391" s="43"/>
      <c r="DK391" s="43"/>
    </row>
    <row r="392" spans="1:115" ht="14.25" customHeight="1">
      <c r="A392" s="42"/>
      <c r="B392" s="43"/>
      <c r="C392" s="43"/>
      <c r="D392" s="43"/>
      <c r="E392" s="43"/>
      <c r="F392" s="43"/>
      <c r="G392" s="43"/>
      <c r="H392" s="44"/>
      <c r="I392" s="43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3"/>
      <c r="BI392" s="42"/>
      <c r="BJ392" s="43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3"/>
      <c r="DJ392" s="43"/>
      <c r="DK392" s="43"/>
    </row>
    <row r="393" spans="1:115" ht="14.25" customHeight="1">
      <c r="A393" s="42"/>
      <c r="B393" s="43"/>
      <c r="C393" s="43"/>
      <c r="D393" s="43"/>
      <c r="E393" s="43"/>
      <c r="F393" s="43"/>
      <c r="G393" s="43"/>
      <c r="H393" s="44"/>
      <c r="I393" s="43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3"/>
      <c r="BI393" s="42"/>
      <c r="BJ393" s="43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3"/>
      <c r="DJ393" s="43"/>
      <c r="DK393" s="43"/>
    </row>
    <row r="394" spans="1:115" ht="14.25" customHeight="1">
      <c r="A394" s="42"/>
      <c r="B394" s="43"/>
      <c r="C394" s="43"/>
      <c r="D394" s="43"/>
      <c r="E394" s="43"/>
      <c r="F394" s="43"/>
      <c r="G394" s="43"/>
      <c r="H394" s="44"/>
      <c r="I394" s="43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3"/>
      <c r="BI394" s="42"/>
      <c r="BJ394" s="43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3"/>
      <c r="DJ394" s="43"/>
      <c r="DK394" s="43"/>
    </row>
    <row r="395" spans="1:115" ht="14.25" customHeight="1">
      <c r="A395" s="42"/>
      <c r="B395" s="43"/>
      <c r="C395" s="43"/>
      <c r="D395" s="43"/>
      <c r="E395" s="43"/>
      <c r="F395" s="43"/>
      <c r="G395" s="43"/>
      <c r="H395" s="44"/>
      <c r="I395" s="43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3"/>
      <c r="BI395" s="42"/>
      <c r="BJ395" s="43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3"/>
      <c r="DJ395" s="43"/>
      <c r="DK395" s="43"/>
    </row>
    <row r="396" spans="1:115" ht="14.25" customHeight="1">
      <c r="A396" s="42"/>
      <c r="B396" s="43"/>
      <c r="C396" s="43"/>
      <c r="D396" s="43"/>
      <c r="E396" s="43"/>
      <c r="F396" s="43"/>
      <c r="G396" s="43"/>
      <c r="H396" s="44"/>
      <c r="I396" s="43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3"/>
      <c r="BI396" s="42"/>
      <c r="BJ396" s="43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3"/>
      <c r="DJ396" s="43"/>
      <c r="DK396" s="43"/>
    </row>
    <row r="397" spans="1:115" ht="14.25" customHeight="1">
      <c r="A397" s="42"/>
      <c r="B397" s="43"/>
      <c r="C397" s="43"/>
      <c r="D397" s="43"/>
      <c r="E397" s="43"/>
      <c r="F397" s="43"/>
      <c r="G397" s="43"/>
      <c r="H397" s="44"/>
      <c r="I397" s="43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3"/>
      <c r="BI397" s="42"/>
      <c r="BJ397" s="43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3"/>
      <c r="DJ397" s="43"/>
      <c r="DK397" s="43"/>
    </row>
    <row r="398" spans="1:115" ht="14.25" customHeight="1">
      <c r="A398" s="42"/>
      <c r="B398" s="43"/>
      <c r="C398" s="43"/>
      <c r="D398" s="43"/>
      <c r="E398" s="43"/>
      <c r="F398" s="43"/>
      <c r="G398" s="43"/>
      <c r="H398" s="44"/>
      <c r="I398" s="43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3"/>
      <c r="BI398" s="42"/>
      <c r="BJ398" s="43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3"/>
      <c r="DJ398" s="43"/>
      <c r="DK398" s="43"/>
    </row>
    <row r="399" spans="1:115" ht="14.25" customHeight="1">
      <c r="A399" s="42"/>
      <c r="B399" s="43"/>
      <c r="C399" s="43"/>
      <c r="D399" s="43"/>
      <c r="E399" s="43"/>
      <c r="F399" s="43"/>
      <c r="G399" s="43"/>
      <c r="H399" s="44"/>
      <c r="I399" s="43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3"/>
      <c r="BI399" s="42"/>
      <c r="BJ399" s="43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3"/>
      <c r="DJ399" s="43"/>
      <c r="DK399" s="43"/>
    </row>
    <row r="400" spans="1:115" ht="14.25" customHeight="1">
      <c r="A400" s="42"/>
      <c r="B400" s="43"/>
      <c r="C400" s="43"/>
      <c r="D400" s="43"/>
      <c r="E400" s="43"/>
      <c r="F400" s="43"/>
      <c r="G400" s="43"/>
      <c r="H400" s="44"/>
      <c r="I400" s="43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3"/>
      <c r="BI400" s="42"/>
      <c r="BJ400" s="43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3"/>
      <c r="DJ400" s="43"/>
      <c r="DK400" s="43"/>
    </row>
    <row r="401" spans="1:115" ht="14.25" customHeight="1">
      <c r="A401" s="42"/>
      <c r="B401" s="43"/>
      <c r="C401" s="43"/>
      <c r="D401" s="43"/>
      <c r="E401" s="43"/>
      <c r="F401" s="43"/>
      <c r="G401" s="43"/>
      <c r="H401" s="44"/>
      <c r="I401" s="43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3"/>
      <c r="BI401" s="42"/>
      <c r="BJ401" s="43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3"/>
      <c r="DJ401" s="43"/>
      <c r="DK401" s="43"/>
    </row>
    <row r="402" spans="1:115" ht="14.25" customHeight="1">
      <c r="A402" s="42"/>
      <c r="B402" s="43"/>
      <c r="C402" s="43"/>
      <c r="D402" s="43"/>
      <c r="E402" s="43"/>
      <c r="F402" s="43"/>
      <c r="G402" s="43"/>
      <c r="H402" s="44"/>
      <c r="I402" s="43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3"/>
      <c r="BI402" s="42"/>
      <c r="BJ402" s="43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3"/>
      <c r="DJ402" s="43"/>
      <c r="DK402" s="43"/>
    </row>
    <row r="403" spans="1:115" ht="14.25" customHeight="1">
      <c r="A403" s="42"/>
      <c r="B403" s="43"/>
      <c r="C403" s="43"/>
      <c r="D403" s="43"/>
      <c r="E403" s="43"/>
      <c r="F403" s="43"/>
      <c r="G403" s="43"/>
      <c r="H403" s="44"/>
      <c r="I403" s="43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3"/>
      <c r="BI403" s="42"/>
      <c r="BJ403" s="43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3"/>
      <c r="DJ403" s="43"/>
      <c r="DK403" s="43"/>
    </row>
    <row r="404" spans="1:115" ht="14.25" customHeight="1">
      <c r="A404" s="42"/>
      <c r="B404" s="43"/>
      <c r="C404" s="43"/>
      <c r="D404" s="43"/>
      <c r="E404" s="43"/>
      <c r="F404" s="43"/>
      <c r="G404" s="43"/>
      <c r="H404" s="44"/>
      <c r="I404" s="43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3"/>
      <c r="BI404" s="42"/>
      <c r="BJ404" s="43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3"/>
      <c r="DJ404" s="43"/>
      <c r="DK404" s="43"/>
    </row>
    <row r="405" spans="1:115" ht="14.25" customHeight="1">
      <c r="A405" s="42"/>
      <c r="B405" s="43"/>
      <c r="C405" s="43"/>
      <c r="D405" s="43"/>
      <c r="E405" s="43"/>
      <c r="F405" s="43"/>
      <c r="G405" s="43"/>
      <c r="H405" s="44"/>
      <c r="I405" s="43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3"/>
      <c r="BI405" s="42"/>
      <c r="BJ405" s="43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3"/>
      <c r="DJ405" s="43"/>
      <c r="DK405" s="43"/>
    </row>
    <row r="406" spans="1:115" ht="14.25" customHeight="1">
      <c r="A406" s="42"/>
      <c r="B406" s="43"/>
      <c r="C406" s="43"/>
      <c r="D406" s="43"/>
      <c r="E406" s="43"/>
      <c r="F406" s="43"/>
      <c r="G406" s="43"/>
      <c r="H406" s="44"/>
      <c r="I406" s="43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3"/>
      <c r="BI406" s="42"/>
      <c r="BJ406" s="43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3"/>
      <c r="DJ406" s="43"/>
      <c r="DK406" s="43"/>
    </row>
    <row r="407" spans="1:115" ht="14.25" customHeight="1">
      <c r="A407" s="42"/>
      <c r="B407" s="43"/>
      <c r="C407" s="43"/>
      <c r="D407" s="43"/>
      <c r="E407" s="43"/>
      <c r="F407" s="43"/>
      <c r="G407" s="43"/>
      <c r="H407" s="44"/>
      <c r="I407" s="43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3"/>
      <c r="BI407" s="42"/>
      <c r="BJ407" s="43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3"/>
      <c r="DJ407" s="43"/>
      <c r="DK407" s="43"/>
    </row>
    <row r="408" spans="1:115" ht="14.25" customHeight="1">
      <c r="A408" s="42"/>
      <c r="B408" s="43"/>
      <c r="C408" s="43"/>
      <c r="D408" s="43"/>
      <c r="E408" s="43"/>
      <c r="F408" s="43"/>
      <c r="G408" s="43"/>
      <c r="H408" s="44"/>
      <c r="I408" s="43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3"/>
      <c r="BI408" s="42"/>
      <c r="BJ408" s="43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3"/>
      <c r="DJ408" s="43"/>
      <c r="DK408" s="43"/>
    </row>
    <row r="409" spans="1:115" ht="14.25" customHeight="1">
      <c r="A409" s="42"/>
      <c r="B409" s="43"/>
      <c r="C409" s="43"/>
      <c r="D409" s="43"/>
      <c r="E409" s="43"/>
      <c r="F409" s="43"/>
      <c r="G409" s="43"/>
      <c r="H409" s="44"/>
      <c r="I409" s="43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3"/>
      <c r="BI409" s="42"/>
      <c r="BJ409" s="43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3"/>
      <c r="DJ409" s="43"/>
      <c r="DK409" s="43"/>
    </row>
    <row r="410" spans="1:115" ht="14.25" customHeight="1">
      <c r="A410" s="42"/>
      <c r="B410" s="43"/>
      <c r="C410" s="43"/>
      <c r="D410" s="43"/>
      <c r="E410" s="43"/>
      <c r="F410" s="43"/>
      <c r="G410" s="43"/>
      <c r="H410" s="44"/>
      <c r="I410" s="43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3"/>
      <c r="BI410" s="42"/>
      <c r="BJ410" s="43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3"/>
      <c r="DJ410" s="43"/>
      <c r="DK410" s="43"/>
    </row>
    <row r="411" spans="1:115" ht="14.25" customHeight="1">
      <c r="A411" s="42"/>
      <c r="B411" s="43"/>
      <c r="C411" s="43"/>
      <c r="D411" s="43"/>
      <c r="E411" s="43"/>
      <c r="F411" s="43"/>
      <c r="G411" s="43"/>
      <c r="H411" s="44"/>
      <c r="I411" s="43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3"/>
      <c r="BI411" s="42"/>
      <c r="BJ411" s="43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3"/>
      <c r="DJ411" s="43"/>
      <c r="DK411" s="43"/>
    </row>
    <row r="412" spans="1:115" ht="14.25" customHeight="1">
      <c r="A412" s="42"/>
      <c r="B412" s="43"/>
      <c r="C412" s="43"/>
      <c r="D412" s="43"/>
      <c r="E412" s="43"/>
      <c r="F412" s="43"/>
      <c r="G412" s="43"/>
      <c r="H412" s="44"/>
      <c r="I412" s="43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3"/>
      <c r="BI412" s="42"/>
      <c r="BJ412" s="43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3"/>
      <c r="DJ412" s="43"/>
      <c r="DK412" s="43"/>
    </row>
    <row r="413" spans="1:115" ht="14.25" customHeight="1">
      <c r="A413" s="42"/>
      <c r="B413" s="43"/>
      <c r="C413" s="43"/>
      <c r="D413" s="43"/>
      <c r="E413" s="43"/>
      <c r="F413" s="43"/>
      <c r="G413" s="43"/>
      <c r="H413" s="44"/>
      <c r="I413" s="43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3"/>
      <c r="BI413" s="42"/>
      <c r="BJ413" s="43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3"/>
      <c r="DJ413" s="43"/>
      <c r="DK413" s="43"/>
    </row>
    <row r="414" spans="1:115" ht="14.25" customHeight="1">
      <c r="A414" s="42"/>
      <c r="B414" s="43"/>
      <c r="C414" s="43"/>
      <c r="D414" s="43"/>
      <c r="E414" s="43"/>
      <c r="F414" s="43"/>
      <c r="G414" s="43"/>
      <c r="H414" s="44"/>
      <c r="I414" s="43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3"/>
      <c r="BI414" s="42"/>
      <c r="BJ414" s="43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3"/>
      <c r="DJ414" s="43"/>
      <c r="DK414" s="43"/>
    </row>
    <row r="415" spans="1:115" ht="14.25" customHeight="1">
      <c r="A415" s="42"/>
      <c r="B415" s="43"/>
      <c r="C415" s="43"/>
      <c r="D415" s="43"/>
      <c r="E415" s="43"/>
      <c r="F415" s="43"/>
      <c r="G415" s="43"/>
      <c r="H415" s="44"/>
      <c r="I415" s="43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3"/>
      <c r="BI415" s="42"/>
      <c r="BJ415" s="43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3"/>
      <c r="DJ415" s="43"/>
      <c r="DK415" s="43"/>
    </row>
    <row r="416" spans="1:115" ht="14.25" customHeight="1">
      <c r="A416" s="42"/>
      <c r="B416" s="43"/>
      <c r="C416" s="43"/>
      <c r="D416" s="43"/>
      <c r="E416" s="43"/>
      <c r="F416" s="43"/>
      <c r="G416" s="43"/>
      <c r="H416" s="44"/>
      <c r="I416" s="43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3"/>
      <c r="BI416" s="42"/>
      <c r="BJ416" s="43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3"/>
      <c r="DJ416" s="43"/>
      <c r="DK416" s="43"/>
    </row>
    <row r="417" spans="1:115" ht="14.25" customHeight="1">
      <c r="A417" s="42"/>
      <c r="B417" s="43"/>
      <c r="C417" s="43"/>
      <c r="D417" s="43"/>
      <c r="E417" s="43"/>
      <c r="F417" s="43"/>
      <c r="G417" s="43"/>
      <c r="H417" s="44"/>
      <c r="I417" s="43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3"/>
      <c r="BI417" s="42"/>
      <c r="BJ417" s="43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3"/>
      <c r="DJ417" s="43"/>
      <c r="DK417" s="43"/>
    </row>
    <row r="418" spans="1:115" ht="14.25" customHeight="1">
      <c r="A418" s="42"/>
      <c r="B418" s="43"/>
      <c r="C418" s="43"/>
      <c r="D418" s="43"/>
      <c r="E418" s="43"/>
      <c r="F418" s="43"/>
      <c r="G418" s="43"/>
      <c r="H418" s="44"/>
      <c r="I418" s="43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3"/>
      <c r="BI418" s="42"/>
      <c r="BJ418" s="43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3"/>
      <c r="DJ418" s="43"/>
      <c r="DK418" s="43"/>
    </row>
    <row r="419" spans="1:115" ht="14.25" customHeight="1">
      <c r="A419" s="42"/>
      <c r="B419" s="43"/>
      <c r="C419" s="43"/>
      <c r="D419" s="43"/>
      <c r="E419" s="43"/>
      <c r="F419" s="43"/>
      <c r="G419" s="43"/>
      <c r="H419" s="44"/>
      <c r="I419" s="43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3"/>
      <c r="BI419" s="42"/>
      <c r="BJ419" s="43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3"/>
      <c r="DJ419" s="43"/>
      <c r="DK419" s="43"/>
    </row>
    <row r="420" spans="1:115" ht="14.25" customHeight="1">
      <c r="A420" s="42"/>
      <c r="B420" s="43"/>
      <c r="C420" s="43"/>
      <c r="D420" s="43"/>
      <c r="E420" s="43"/>
      <c r="F420" s="43"/>
      <c r="G420" s="43"/>
      <c r="H420" s="44"/>
      <c r="I420" s="43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3"/>
      <c r="BI420" s="42"/>
      <c r="BJ420" s="43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3"/>
      <c r="DJ420" s="43"/>
      <c r="DK420" s="43"/>
    </row>
    <row r="421" spans="1:115" ht="14.25" customHeight="1">
      <c r="A421" s="42"/>
      <c r="B421" s="43"/>
      <c r="C421" s="43"/>
      <c r="D421" s="43"/>
      <c r="E421" s="43"/>
      <c r="F421" s="43"/>
      <c r="G421" s="43"/>
      <c r="H421" s="44"/>
      <c r="I421" s="43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3"/>
      <c r="BI421" s="42"/>
      <c r="BJ421" s="43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3"/>
      <c r="DJ421" s="43"/>
      <c r="DK421" s="43"/>
    </row>
    <row r="422" spans="1:115" ht="14.25" customHeight="1">
      <c r="A422" s="42"/>
      <c r="B422" s="43"/>
      <c r="C422" s="43"/>
      <c r="D422" s="43"/>
      <c r="E422" s="43"/>
      <c r="F422" s="43"/>
      <c r="G422" s="43"/>
      <c r="H422" s="44"/>
      <c r="I422" s="43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3"/>
      <c r="BI422" s="42"/>
      <c r="BJ422" s="43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3"/>
      <c r="DJ422" s="43"/>
      <c r="DK422" s="43"/>
    </row>
    <row r="423" spans="1:115" ht="14.25" customHeight="1">
      <c r="A423" s="42"/>
      <c r="B423" s="43"/>
      <c r="C423" s="43"/>
      <c r="D423" s="43"/>
      <c r="E423" s="43"/>
      <c r="F423" s="43"/>
      <c r="G423" s="43"/>
      <c r="H423" s="44"/>
      <c r="I423" s="43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3"/>
      <c r="BI423" s="42"/>
      <c r="BJ423" s="43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3"/>
      <c r="DJ423" s="43"/>
      <c r="DK423" s="43"/>
    </row>
    <row r="424" spans="1:115" ht="14.25" customHeight="1">
      <c r="A424" s="42"/>
      <c r="B424" s="43"/>
      <c r="C424" s="43"/>
      <c r="D424" s="43"/>
      <c r="E424" s="43"/>
      <c r="F424" s="43"/>
      <c r="G424" s="43"/>
      <c r="H424" s="44"/>
      <c r="I424" s="43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3"/>
      <c r="BI424" s="42"/>
      <c r="BJ424" s="43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3"/>
      <c r="DJ424" s="43"/>
      <c r="DK424" s="43"/>
    </row>
    <row r="425" spans="1:115" ht="14.25" customHeight="1">
      <c r="A425" s="42"/>
      <c r="B425" s="43"/>
      <c r="C425" s="43"/>
      <c r="D425" s="43"/>
      <c r="E425" s="43"/>
      <c r="F425" s="43"/>
      <c r="G425" s="43"/>
      <c r="H425" s="44"/>
      <c r="I425" s="43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3"/>
      <c r="BI425" s="42"/>
      <c r="BJ425" s="43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3"/>
      <c r="DJ425" s="43"/>
      <c r="DK425" s="43"/>
    </row>
    <row r="426" spans="1:115" ht="14.25" customHeight="1">
      <c r="A426" s="42"/>
      <c r="B426" s="43"/>
      <c r="C426" s="43"/>
      <c r="D426" s="43"/>
      <c r="E426" s="43"/>
      <c r="F426" s="43"/>
      <c r="G426" s="43"/>
      <c r="H426" s="44"/>
      <c r="I426" s="43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3"/>
      <c r="BI426" s="42"/>
      <c r="BJ426" s="43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3"/>
      <c r="DJ426" s="43"/>
      <c r="DK426" s="43"/>
    </row>
    <row r="427" spans="1:115" ht="14.25" customHeight="1">
      <c r="A427" s="42"/>
      <c r="B427" s="43"/>
      <c r="C427" s="43"/>
      <c r="D427" s="43"/>
      <c r="E427" s="43"/>
      <c r="F427" s="43"/>
      <c r="G427" s="43"/>
      <c r="H427" s="44"/>
      <c r="I427" s="43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3"/>
      <c r="BI427" s="42"/>
      <c r="BJ427" s="43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3"/>
      <c r="DJ427" s="43"/>
      <c r="DK427" s="43"/>
    </row>
    <row r="428" spans="1:115" ht="14.25" customHeight="1">
      <c r="A428" s="42"/>
      <c r="B428" s="43"/>
      <c r="C428" s="43"/>
      <c r="D428" s="43"/>
      <c r="E428" s="43"/>
      <c r="F428" s="43"/>
      <c r="G428" s="43"/>
      <c r="H428" s="44"/>
      <c r="I428" s="43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3"/>
      <c r="BI428" s="42"/>
      <c r="BJ428" s="43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3"/>
      <c r="DJ428" s="43"/>
      <c r="DK428" s="43"/>
    </row>
    <row r="429" spans="1:115" ht="14.25" customHeight="1">
      <c r="A429" s="42"/>
      <c r="B429" s="43"/>
      <c r="C429" s="43"/>
      <c r="D429" s="43"/>
      <c r="E429" s="43"/>
      <c r="F429" s="43"/>
      <c r="G429" s="43"/>
      <c r="H429" s="44"/>
      <c r="I429" s="43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3"/>
      <c r="BI429" s="42"/>
      <c r="BJ429" s="43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3"/>
      <c r="DJ429" s="43"/>
      <c r="DK429" s="43"/>
    </row>
    <row r="430" spans="1:115" ht="14.25" customHeight="1">
      <c r="A430" s="42"/>
      <c r="B430" s="43"/>
      <c r="C430" s="43"/>
      <c r="D430" s="43"/>
      <c r="E430" s="43"/>
      <c r="F430" s="43"/>
      <c r="G430" s="43"/>
      <c r="H430" s="44"/>
      <c r="I430" s="43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3"/>
      <c r="BI430" s="42"/>
      <c r="BJ430" s="43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3"/>
      <c r="DJ430" s="43"/>
      <c r="DK430" s="43"/>
    </row>
    <row r="431" spans="1:115" ht="14.25" customHeight="1">
      <c r="A431" s="42"/>
      <c r="B431" s="43"/>
      <c r="C431" s="43"/>
      <c r="D431" s="43"/>
      <c r="E431" s="43"/>
      <c r="F431" s="43"/>
      <c r="G431" s="43"/>
      <c r="H431" s="44"/>
      <c r="I431" s="43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3"/>
      <c r="BI431" s="42"/>
      <c r="BJ431" s="43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3"/>
      <c r="DJ431" s="43"/>
      <c r="DK431" s="43"/>
    </row>
    <row r="432" spans="1:115" ht="14.25" customHeight="1">
      <c r="A432" s="42"/>
      <c r="B432" s="43"/>
      <c r="C432" s="43"/>
      <c r="D432" s="43"/>
      <c r="E432" s="43"/>
      <c r="F432" s="43"/>
      <c r="G432" s="43"/>
      <c r="H432" s="44"/>
      <c r="I432" s="43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3"/>
      <c r="BI432" s="42"/>
      <c r="BJ432" s="43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3"/>
      <c r="DJ432" s="43"/>
      <c r="DK432" s="43"/>
    </row>
    <row r="433" spans="1:115" ht="14.25" customHeight="1">
      <c r="A433" s="42"/>
      <c r="B433" s="43"/>
      <c r="C433" s="43"/>
      <c r="D433" s="43"/>
      <c r="E433" s="43"/>
      <c r="F433" s="43"/>
      <c r="G433" s="43"/>
      <c r="H433" s="44"/>
      <c r="I433" s="43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3"/>
      <c r="BI433" s="42"/>
      <c r="BJ433" s="43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3"/>
      <c r="DJ433" s="43"/>
      <c r="DK433" s="43"/>
    </row>
    <row r="434" spans="1:115" ht="14.25" customHeight="1">
      <c r="A434" s="42"/>
      <c r="B434" s="43"/>
      <c r="C434" s="43"/>
      <c r="D434" s="43"/>
      <c r="E434" s="43"/>
      <c r="F434" s="43"/>
      <c r="G434" s="43"/>
      <c r="H434" s="44"/>
      <c r="I434" s="43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3"/>
      <c r="BI434" s="42"/>
      <c r="BJ434" s="43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3"/>
      <c r="DJ434" s="43"/>
      <c r="DK434" s="43"/>
    </row>
    <row r="435" spans="1:115" ht="14.25" customHeight="1">
      <c r="A435" s="42"/>
      <c r="B435" s="43"/>
      <c r="C435" s="43"/>
      <c r="D435" s="43"/>
      <c r="E435" s="43"/>
      <c r="F435" s="43"/>
      <c r="G435" s="43"/>
      <c r="H435" s="44"/>
      <c r="I435" s="43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3"/>
      <c r="BI435" s="42"/>
      <c r="BJ435" s="43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3"/>
      <c r="DJ435" s="43"/>
      <c r="DK435" s="43"/>
    </row>
    <row r="436" spans="1:115" ht="14.25" customHeight="1">
      <c r="A436" s="42"/>
      <c r="B436" s="43"/>
      <c r="C436" s="43"/>
      <c r="D436" s="43"/>
      <c r="E436" s="43"/>
      <c r="F436" s="43"/>
      <c r="G436" s="43"/>
      <c r="H436" s="44"/>
      <c r="I436" s="43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3"/>
      <c r="BI436" s="42"/>
      <c r="BJ436" s="43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3"/>
      <c r="DJ436" s="43"/>
      <c r="DK436" s="43"/>
    </row>
    <row r="437" spans="1:115" ht="14.25" customHeight="1">
      <c r="A437" s="42"/>
      <c r="B437" s="43"/>
      <c r="C437" s="43"/>
      <c r="D437" s="43"/>
      <c r="E437" s="43"/>
      <c r="F437" s="43"/>
      <c r="G437" s="43"/>
      <c r="H437" s="44"/>
      <c r="I437" s="43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3"/>
      <c r="BI437" s="42"/>
      <c r="BJ437" s="43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3"/>
      <c r="DJ437" s="43"/>
      <c r="DK437" s="43"/>
    </row>
    <row r="438" spans="1:115" ht="14.25" customHeight="1">
      <c r="A438" s="42"/>
      <c r="B438" s="43"/>
      <c r="C438" s="43"/>
      <c r="D438" s="43"/>
      <c r="E438" s="43"/>
      <c r="F438" s="43"/>
      <c r="G438" s="43"/>
      <c r="H438" s="44"/>
      <c r="I438" s="43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3"/>
      <c r="BI438" s="42"/>
      <c r="BJ438" s="43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3"/>
      <c r="DJ438" s="43"/>
      <c r="DK438" s="43"/>
    </row>
    <row r="439" spans="1:115" ht="14.25" customHeight="1">
      <c r="A439" s="42"/>
      <c r="B439" s="43"/>
      <c r="C439" s="43"/>
      <c r="D439" s="43"/>
      <c r="E439" s="43"/>
      <c r="F439" s="43"/>
      <c r="G439" s="43"/>
      <c r="H439" s="44"/>
      <c r="I439" s="43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3"/>
      <c r="BI439" s="42"/>
      <c r="BJ439" s="43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3"/>
      <c r="DJ439" s="43"/>
      <c r="DK439" s="43"/>
    </row>
    <row r="440" spans="1:115" ht="14.25" customHeight="1">
      <c r="A440" s="42"/>
      <c r="B440" s="43"/>
      <c r="C440" s="43"/>
      <c r="D440" s="43"/>
      <c r="E440" s="43"/>
      <c r="F440" s="43"/>
      <c r="G440" s="43"/>
      <c r="H440" s="44"/>
      <c r="I440" s="43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3"/>
      <c r="BI440" s="42"/>
      <c r="BJ440" s="43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3"/>
      <c r="DJ440" s="43"/>
      <c r="DK440" s="43"/>
    </row>
    <row r="441" spans="1:115" ht="14.25" customHeight="1">
      <c r="A441" s="42"/>
      <c r="B441" s="43"/>
      <c r="C441" s="43"/>
      <c r="D441" s="43"/>
      <c r="E441" s="43"/>
      <c r="F441" s="43"/>
      <c r="G441" s="43"/>
      <c r="H441" s="44"/>
      <c r="I441" s="43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3"/>
      <c r="BI441" s="42"/>
      <c r="BJ441" s="43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3"/>
      <c r="DJ441" s="43"/>
      <c r="DK441" s="43"/>
    </row>
    <row r="442" spans="1:115" ht="14.25" customHeight="1">
      <c r="A442" s="42"/>
      <c r="B442" s="43"/>
      <c r="C442" s="43"/>
      <c r="D442" s="43"/>
      <c r="E442" s="43"/>
      <c r="F442" s="43"/>
      <c r="G442" s="43"/>
      <c r="H442" s="44"/>
      <c r="I442" s="43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3"/>
      <c r="BI442" s="42"/>
      <c r="BJ442" s="43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3"/>
      <c r="DJ442" s="43"/>
      <c r="DK442" s="43"/>
    </row>
    <row r="443" spans="1:115" ht="14.25" customHeight="1">
      <c r="A443" s="42"/>
      <c r="B443" s="43"/>
      <c r="C443" s="43"/>
      <c r="D443" s="43"/>
      <c r="E443" s="43"/>
      <c r="F443" s="43"/>
      <c r="G443" s="43"/>
      <c r="H443" s="44"/>
      <c r="I443" s="43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3"/>
      <c r="BI443" s="42"/>
      <c r="BJ443" s="43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3"/>
      <c r="DJ443" s="43"/>
      <c r="DK443" s="43"/>
    </row>
    <row r="444" spans="1:115" ht="14.25" customHeight="1">
      <c r="A444" s="42"/>
      <c r="B444" s="43"/>
      <c r="C444" s="43"/>
      <c r="D444" s="43"/>
      <c r="E444" s="43"/>
      <c r="F444" s="43"/>
      <c r="G444" s="43"/>
      <c r="H444" s="44"/>
      <c r="I444" s="43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3"/>
      <c r="BI444" s="42"/>
      <c r="BJ444" s="43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3"/>
      <c r="DJ444" s="43"/>
      <c r="DK444" s="43"/>
    </row>
    <row r="445" spans="1:115" ht="14.25" customHeight="1">
      <c r="A445" s="42"/>
      <c r="B445" s="43"/>
      <c r="C445" s="43"/>
      <c r="D445" s="43"/>
      <c r="E445" s="43"/>
      <c r="F445" s="43"/>
      <c r="G445" s="43"/>
      <c r="H445" s="44"/>
      <c r="I445" s="43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3"/>
      <c r="BI445" s="42"/>
      <c r="BJ445" s="43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3"/>
      <c r="DJ445" s="43"/>
      <c r="DK445" s="43"/>
    </row>
    <row r="446" spans="1:115" ht="14.25" customHeight="1">
      <c r="A446" s="42"/>
      <c r="B446" s="43"/>
      <c r="C446" s="43"/>
      <c r="D446" s="43"/>
      <c r="E446" s="43"/>
      <c r="F446" s="43"/>
      <c r="G446" s="43"/>
      <c r="H446" s="44"/>
      <c r="I446" s="43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3"/>
      <c r="BI446" s="42"/>
      <c r="BJ446" s="43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3"/>
      <c r="DJ446" s="43"/>
      <c r="DK446" s="43"/>
    </row>
    <row r="447" spans="1:115" ht="14.25" customHeight="1">
      <c r="A447" s="42"/>
      <c r="B447" s="43"/>
      <c r="C447" s="43"/>
      <c r="D447" s="43"/>
      <c r="E447" s="43"/>
      <c r="F447" s="43"/>
      <c r="G447" s="43"/>
      <c r="H447" s="44"/>
      <c r="I447" s="43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3"/>
      <c r="BI447" s="42"/>
      <c r="BJ447" s="43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3"/>
      <c r="DJ447" s="43"/>
      <c r="DK447" s="43"/>
    </row>
    <row r="448" spans="1:115" ht="14.25" customHeight="1">
      <c r="A448" s="42"/>
      <c r="B448" s="43"/>
      <c r="C448" s="43"/>
      <c r="D448" s="43"/>
      <c r="E448" s="43"/>
      <c r="F448" s="43"/>
      <c r="G448" s="43"/>
      <c r="H448" s="44"/>
      <c r="I448" s="43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3"/>
      <c r="BI448" s="42"/>
      <c r="BJ448" s="43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3"/>
      <c r="DJ448" s="43"/>
      <c r="DK448" s="43"/>
    </row>
    <row r="449" spans="1:115" ht="14.25" customHeight="1">
      <c r="A449" s="42"/>
      <c r="B449" s="43"/>
      <c r="C449" s="43"/>
      <c r="D449" s="43"/>
      <c r="E449" s="43"/>
      <c r="F449" s="43"/>
      <c r="G449" s="43"/>
      <c r="H449" s="44"/>
      <c r="I449" s="43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3"/>
      <c r="BI449" s="42"/>
      <c r="BJ449" s="43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3"/>
      <c r="DJ449" s="43"/>
      <c r="DK449" s="43"/>
    </row>
    <row r="450" spans="1:115" ht="14.25" customHeight="1">
      <c r="A450" s="42"/>
      <c r="B450" s="43"/>
      <c r="C450" s="43"/>
      <c r="D450" s="43"/>
      <c r="E450" s="43"/>
      <c r="F450" s="43"/>
      <c r="G450" s="43"/>
      <c r="H450" s="44"/>
      <c r="I450" s="43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3"/>
      <c r="BI450" s="42"/>
      <c r="BJ450" s="43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3"/>
      <c r="DJ450" s="43"/>
      <c r="DK450" s="43"/>
    </row>
    <row r="451" spans="1:115" ht="14.25" customHeight="1">
      <c r="A451" s="42"/>
      <c r="B451" s="43"/>
      <c r="C451" s="43"/>
      <c r="D451" s="43"/>
      <c r="E451" s="43"/>
      <c r="F451" s="43"/>
      <c r="G451" s="43"/>
      <c r="H451" s="44"/>
      <c r="I451" s="43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3"/>
      <c r="BI451" s="42"/>
      <c r="BJ451" s="43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3"/>
      <c r="DJ451" s="43"/>
      <c r="DK451" s="43"/>
    </row>
    <row r="452" spans="1:115" ht="14.25" customHeight="1">
      <c r="A452" s="42"/>
      <c r="B452" s="43"/>
      <c r="C452" s="43"/>
      <c r="D452" s="43"/>
      <c r="E452" s="43"/>
      <c r="F452" s="43"/>
      <c r="G452" s="43"/>
      <c r="H452" s="44"/>
      <c r="I452" s="43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3"/>
      <c r="BI452" s="42"/>
      <c r="BJ452" s="43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3"/>
      <c r="DJ452" s="43"/>
      <c r="DK452" s="43"/>
    </row>
    <row r="453" spans="1:115" ht="14.25" customHeight="1">
      <c r="A453" s="42"/>
      <c r="B453" s="43"/>
      <c r="C453" s="43"/>
      <c r="D453" s="43"/>
      <c r="E453" s="43"/>
      <c r="F453" s="43"/>
      <c r="G453" s="43"/>
      <c r="H453" s="44"/>
      <c r="I453" s="43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3"/>
      <c r="BI453" s="42"/>
      <c r="BJ453" s="43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3"/>
      <c r="DJ453" s="43"/>
      <c r="DK453" s="43"/>
    </row>
    <row r="454" spans="1:115" ht="14.25" customHeight="1">
      <c r="A454" s="42"/>
      <c r="B454" s="43"/>
      <c r="C454" s="43"/>
      <c r="D454" s="43"/>
      <c r="E454" s="43"/>
      <c r="F454" s="43"/>
      <c r="G454" s="43"/>
      <c r="H454" s="44"/>
      <c r="I454" s="43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3"/>
      <c r="BI454" s="42"/>
      <c r="BJ454" s="43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3"/>
      <c r="DJ454" s="43"/>
      <c r="DK454" s="43"/>
    </row>
    <row r="455" spans="1:115" ht="14.25" customHeight="1">
      <c r="A455" s="42"/>
      <c r="B455" s="43"/>
      <c r="C455" s="43"/>
      <c r="D455" s="43"/>
      <c r="E455" s="43"/>
      <c r="F455" s="43"/>
      <c r="G455" s="43"/>
      <c r="H455" s="44"/>
      <c r="I455" s="43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3"/>
      <c r="BI455" s="42"/>
      <c r="BJ455" s="43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3"/>
      <c r="DJ455" s="43"/>
      <c r="DK455" s="43"/>
    </row>
    <row r="456" spans="1:115" ht="14.25" customHeight="1">
      <c r="A456" s="42"/>
      <c r="B456" s="43"/>
      <c r="C456" s="43"/>
      <c r="D456" s="43"/>
      <c r="E456" s="43"/>
      <c r="F456" s="43"/>
      <c r="G456" s="43"/>
      <c r="H456" s="44"/>
      <c r="I456" s="43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3"/>
      <c r="BI456" s="42"/>
      <c r="BJ456" s="43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3"/>
      <c r="DJ456" s="43"/>
      <c r="DK456" s="43"/>
    </row>
    <row r="457" spans="1:115" ht="14.25" customHeight="1">
      <c r="A457" s="42"/>
      <c r="B457" s="43"/>
      <c r="C457" s="43"/>
      <c r="D457" s="43"/>
      <c r="E457" s="43"/>
      <c r="F457" s="43"/>
      <c r="G457" s="43"/>
      <c r="H457" s="44"/>
      <c r="I457" s="43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3"/>
      <c r="BI457" s="42"/>
      <c r="BJ457" s="43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3"/>
      <c r="DJ457" s="43"/>
      <c r="DK457" s="43"/>
    </row>
    <row r="458" spans="1:115" ht="14.25" customHeight="1">
      <c r="A458" s="42"/>
      <c r="B458" s="43"/>
      <c r="C458" s="43"/>
      <c r="D458" s="43"/>
      <c r="E458" s="43"/>
      <c r="F458" s="43"/>
      <c r="G458" s="43"/>
      <c r="H458" s="44"/>
      <c r="I458" s="43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3"/>
      <c r="BI458" s="42"/>
      <c r="BJ458" s="43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3"/>
      <c r="DJ458" s="43"/>
      <c r="DK458" s="43"/>
    </row>
    <row r="459" spans="1:115" ht="14.25" customHeight="1">
      <c r="A459" s="42"/>
      <c r="B459" s="43"/>
      <c r="C459" s="43"/>
      <c r="D459" s="43"/>
      <c r="E459" s="43"/>
      <c r="F459" s="43"/>
      <c r="G459" s="43"/>
      <c r="H459" s="44"/>
      <c r="I459" s="43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3"/>
      <c r="BI459" s="42"/>
      <c r="BJ459" s="43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3"/>
      <c r="DJ459" s="43"/>
      <c r="DK459" s="43"/>
    </row>
    <row r="460" spans="1:115" ht="14.25" customHeight="1">
      <c r="A460" s="42"/>
      <c r="B460" s="43"/>
      <c r="C460" s="43"/>
      <c r="D460" s="43"/>
      <c r="E460" s="43"/>
      <c r="F460" s="43"/>
      <c r="G460" s="43"/>
      <c r="H460" s="44"/>
      <c r="I460" s="43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3"/>
      <c r="BI460" s="42"/>
      <c r="BJ460" s="43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3"/>
      <c r="DJ460" s="43"/>
      <c r="DK460" s="43"/>
    </row>
    <row r="461" spans="1:115" ht="14.25" customHeight="1">
      <c r="A461" s="42"/>
      <c r="B461" s="43"/>
      <c r="C461" s="43"/>
      <c r="D461" s="43"/>
      <c r="E461" s="43"/>
      <c r="F461" s="43"/>
      <c r="G461" s="43"/>
      <c r="H461" s="44"/>
      <c r="I461" s="43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3"/>
      <c r="BI461" s="42"/>
      <c r="BJ461" s="43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3"/>
      <c r="DJ461" s="43"/>
      <c r="DK461" s="43"/>
    </row>
    <row r="462" spans="1:115" ht="14.25" customHeight="1">
      <c r="A462" s="42"/>
      <c r="B462" s="43"/>
      <c r="C462" s="43"/>
      <c r="D462" s="43"/>
      <c r="E462" s="43"/>
      <c r="F462" s="43"/>
      <c r="G462" s="43"/>
      <c r="H462" s="44"/>
      <c r="I462" s="43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3"/>
      <c r="BI462" s="42"/>
      <c r="BJ462" s="43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3"/>
      <c r="DJ462" s="43"/>
      <c r="DK462" s="43"/>
    </row>
    <row r="463" spans="1:115" ht="14.25" customHeight="1">
      <c r="A463" s="42"/>
      <c r="B463" s="43"/>
      <c r="C463" s="43"/>
      <c r="D463" s="43"/>
      <c r="E463" s="43"/>
      <c r="F463" s="43"/>
      <c r="G463" s="43"/>
      <c r="H463" s="44"/>
      <c r="I463" s="43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3"/>
      <c r="BI463" s="42"/>
      <c r="BJ463" s="43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3"/>
      <c r="DJ463" s="43"/>
      <c r="DK463" s="43"/>
    </row>
    <row r="464" spans="1:115" ht="14.25" customHeight="1">
      <c r="A464" s="42"/>
      <c r="B464" s="43"/>
      <c r="C464" s="43"/>
      <c r="D464" s="43"/>
      <c r="E464" s="43"/>
      <c r="F464" s="43"/>
      <c r="G464" s="43"/>
      <c r="H464" s="44"/>
      <c r="I464" s="43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3"/>
      <c r="BI464" s="42"/>
      <c r="BJ464" s="43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3"/>
      <c r="DJ464" s="43"/>
      <c r="DK464" s="43"/>
    </row>
    <row r="465" spans="1:115" ht="14.25" customHeight="1">
      <c r="A465" s="42"/>
      <c r="B465" s="43"/>
      <c r="C465" s="43"/>
      <c r="D465" s="43"/>
      <c r="E465" s="43"/>
      <c r="F465" s="43"/>
      <c r="G465" s="43"/>
      <c r="H465" s="44"/>
      <c r="I465" s="43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3"/>
      <c r="BI465" s="42"/>
      <c r="BJ465" s="43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3"/>
      <c r="DJ465" s="43"/>
      <c r="DK465" s="43"/>
    </row>
    <row r="466" spans="1:115" ht="14.25" customHeight="1">
      <c r="A466" s="42"/>
      <c r="B466" s="43"/>
      <c r="C466" s="43"/>
      <c r="D466" s="43"/>
      <c r="E466" s="43"/>
      <c r="F466" s="43"/>
      <c r="G466" s="43"/>
      <c r="H466" s="44"/>
      <c r="I466" s="43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3"/>
      <c r="BI466" s="42"/>
      <c r="BJ466" s="43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3"/>
      <c r="DJ466" s="43"/>
      <c r="DK466" s="43"/>
    </row>
    <row r="467" spans="1:115" ht="14.25" customHeight="1">
      <c r="A467" s="42"/>
      <c r="B467" s="43"/>
      <c r="C467" s="43"/>
      <c r="D467" s="43"/>
      <c r="E467" s="43"/>
      <c r="F467" s="43"/>
      <c r="G467" s="43"/>
      <c r="H467" s="44"/>
      <c r="I467" s="43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3"/>
      <c r="BI467" s="42"/>
      <c r="BJ467" s="43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3"/>
      <c r="DJ467" s="43"/>
      <c r="DK467" s="43"/>
    </row>
    <row r="468" spans="1:115" ht="14.25" customHeight="1">
      <c r="A468" s="42"/>
      <c r="B468" s="43"/>
      <c r="C468" s="43"/>
      <c r="D468" s="43"/>
      <c r="E468" s="43"/>
      <c r="F468" s="43"/>
      <c r="G468" s="43"/>
      <c r="H468" s="44"/>
      <c r="I468" s="43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3"/>
      <c r="BI468" s="42"/>
      <c r="BJ468" s="43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3"/>
      <c r="DJ468" s="43"/>
      <c r="DK468" s="43"/>
    </row>
    <row r="469" spans="1:115" ht="14.25" customHeight="1">
      <c r="A469" s="42"/>
      <c r="B469" s="43"/>
      <c r="C469" s="43"/>
      <c r="D469" s="43"/>
      <c r="E469" s="43"/>
      <c r="F469" s="43"/>
      <c r="G469" s="43"/>
      <c r="H469" s="44"/>
      <c r="I469" s="43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3"/>
      <c r="BI469" s="42"/>
      <c r="BJ469" s="43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3"/>
      <c r="DJ469" s="43"/>
      <c r="DK469" s="43"/>
    </row>
    <row r="470" spans="1:115" ht="14.25" customHeight="1">
      <c r="A470" s="42"/>
      <c r="B470" s="43"/>
      <c r="C470" s="43"/>
      <c r="D470" s="43"/>
      <c r="E470" s="43"/>
      <c r="F470" s="43"/>
      <c r="G470" s="43"/>
      <c r="H470" s="44"/>
      <c r="I470" s="43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3"/>
      <c r="BI470" s="42"/>
      <c r="BJ470" s="43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3"/>
      <c r="DJ470" s="43"/>
      <c r="DK470" s="43"/>
    </row>
    <row r="471" spans="1:115" ht="14.25" customHeight="1">
      <c r="A471" s="42"/>
      <c r="B471" s="43"/>
      <c r="C471" s="43"/>
      <c r="D471" s="43"/>
      <c r="E471" s="43"/>
      <c r="F471" s="43"/>
      <c r="G471" s="43"/>
      <c r="H471" s="44"/>
      <c r="I471" s="43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3"/>
      <c r="BI471" s="42"/>
      <c r="BJ471" s="43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3"/>
      <c r="DJ471" s="43"/>
      <c r="DK471" s="43"/>
    </row>
    <row r="472" spans="1:115" ht="14.25" customHeight="1">
      <c r="A472" s="42"/>
      <c r="B472" s="43"/>
      <c r="C472" s="43"/>
      <c r="D472" s="43"/>
      <c r="E472" s="43"/>
      <c r="F472" s="43"/>
      <c r="G472" s="43"/>
      <c r="H472" s="44"/>
      <c r="I472" s="43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3"/>
      <c r="BI472" s="42"/>
      <c r="BJ472" s="43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3"/>
      <c r="DJ472" s="43"/>
      <c r="DK472" s="43"/>
    </row>
    <row r="473" spans="1:115" ht="14.25" customHeight="1">
      <c r="A473" s="42"/>
      <c r="B473" s="43"/>
      <c r="C473" s="43"/>
      <c r="D473" s="43"/>
      <c r="E473" s="43"/>
      <c r="F473" s="43"/>
      <c r="G473" s="43"/>
      <c r="H473" s="44"/>
      <c r="I473" s="43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3"/>
      <c r="BI473" s="42"/>
      <c r="BJ473" s="43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3"/>
      <c r="DJ473" s="43"/>
      <c r="DK473" s="43"/>
    </row>
    <row r="474" spans="1:115" ht="14.25" customHeight="1">
      <c r="A474" s="42"/>
      <c r="B474" s="43"/>
      <c r="C474" s="43"/>
      <c r="D474" s="43"/>
      <c r="E474" s="43"/>
      <c r="F474" s="43"/>
      <c r="G474" s="43"/>
      <c r="H474" s="44"/>
      <c r="I474" s="43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3"/>
      <c r="BI474" s="42"/>
      <c r="BJ474" s="43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3"/>
      <c r="DJ474" s="43"/>
      <c r="DK474" s="43"/>
    </row>
    <row r="475" spans="1:115" ht="14.25" customHeight="1">
      <c r="A475" s="42"/>
      <c r="B475" s="43"/>
      <c r="C475" s="43"/>
      <c r="D475" s="43"/>
      <c r="E475" s="43"/>
      <c r="F475" s="43"/>
      <c r="G475" s="43"/>
      <c r="H475" s="44"/>
      <c r="I475" s="43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3"/>
      <c r="BI475" s="42"/>
      <c r="BJ475" s="43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3"/>
      <c r="DJ475" s="43"/>
      <c r="DK475" s="43"/>
    </row>
    <row r="476" spans="1:115" ht="14.25" customHeight="1">
      <c r="A476" s="42"/>
      <c r="B476" s="43"/>
      <c r="C476" s="43"/>
      <c r="D476" s="43"/>
      <c r="E476" s="43"/>
      <c r="F476" s="43"/>
      <c r="G476" s="43"/>
      <c r="H476" s="44"/>
      <c r="I476" s="43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3"/>
      <c r="BI476" s="42"/>
      <c r="BJ476" s="43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3"/>
      <c r="DJ476" s="43"/>
      <c r="DK476" s="43"/>
    </row>
    <row r="477" spans="1:115" ht="14.25" customHeight="1">
      <c r="A477" s="42"/>
      <c r="B477" s="43"/>
      <c r="C477" s="43"/>
      <c r="D477" s="43"/>
      <c r="E477" s="43"/>
      <c r="F477" s="43"/>
      <c r="G477" s="43"/>
      <c r="H477" s="44"/>
      <c r="I477" s="43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3"/>
      <c r="BI477" s="42"/>
      <c r="BJ477" s="43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3"/>
      <c r="DJ477" s="43"/>
      <c r="DK477" s="43"/>
    </row>
    <row r="478" spans="1:115" ht="14.25" customHeight="1">
      <c r="A478" s="42"/>
      <c r="B478" s="43"/>
      <c r="C478" s="43"/>
      <c r="D478" s="43"/>
      <c r="E478" s="43"/>
      <c r="F478" s="43"/>
      <c r="G478" s="43"/>
      <c r="H478" s="44"/>
      <c r="I478" s="43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3"/>
      <c r="BI478" s="42"/>
      <c r="BJ478" s="43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3"/>
      <c r="DJ478" s="43"/>
      <c r="DK478" s="43"/>
    </row>
    <row r="479" spans="1:115" ht="14.25" customHeight="1">
      <c r="A479" s="42"/>
      <c r="B479" s="43"/>
      <c r="C479" s="43"/>
      <c r="D479" s="43"/>
      <c r="E479" s="43"/>
      <c r="F479" s="43"/>
      <c r="G479" s="43"/>
      <c r="H479" s="44"/>
      <c r="I479" s="43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3"/>
      <c r="BI479" s="42"/>
      <c r="BJ479" s="43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3"/>
      <c r="DJ479" s="43"/>
      <c r="DK479" s="43"/>
    </row>
    <row r="480" spans="1:115" ht="14.25" customHeight="1">
      <c r="A480" s="42"/>
      <c r="B480" s="43"/>
      <c r="C480" s="43"/>
      <c r="D480" s="43"/>
      <c r="E480" s="43"/>
      <c r="F480" s="43"/>
      <c r="G480" s="43"/>
      <c r="H480" s="44"/>
      <c r="I480" s="43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3"/>
      <c r="BI480" s="42"/>
      <c r="BJ480" s="43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3"/>
      <c r="DJ480" s="43"/>
      <c r="DK480" s="43"/>
    </row>
    <row r="481" spans="1:115" ht="14.25" customHeight="1">
      <c r="A481" s="42"/>
      <c r="B481" s="43"/>
      <c r="C481" s="43"/>
      <c r="D481" s="43"/>
      <c r="E481" s="43"/>
      <c r="F481" s="43"/>
      <c r="G481" s="43"/>
      <c r="H481" s="44"/>
      <c r="I481" s="43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3"/>
      <c r="BI481" s="42"/>
      <c r="BJ481" s="43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3"/>
      <c r="DJ481" s="43"/>
      <c r="DK481" s="43"/>
    </row>
    <row r="482" spans="1:115" ht="14.25" customHeight="1">
      <c r="A482" s="42"/>
      <c r="B482" s="43"/>
      <c r="C482" s="43"/>
      <c r="D482" s="43"/>
      <c r="E482" s="43"/>
      <c r="F482" s="43"/>
      <c r="G482" s="43"/>
      <c r="H482" s="44"/>
      <c r="I482" s="43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3"/>
      <c r="BI482" s="42"/>
      <c r="BJ482" s="43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3"/>
      <c r="DJ482" s="43"/>
      <c r="DK482" s="43"/>
    </row>
    <row r="483" spans="1:115" ht="14.25" customHeight="1">
      <c r="A483" s="42"/>
      <c r="B483" s="43"/>
      <c r="C483" s="43"/>
      <c r="D483" s="43"/>
      <c r="E483" s="43"/>
      <c r="F483" s="43"/>
      <c r="G483" s="43"/>
      <c r="H483" s="44"/>
      <c r="I483" s="43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3"/>
      <c r="BI483" s="42"/>
      <c r="BJ483" s="43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3"/>
      <c r="DJ483" s="43"/>
      <c r="DK483" s="43"/>
    </row>
    <row r="484" spans="1:115" ht="14.25" customHeight="1">
      <c r="A484" s="42"/>
      <c r="B484" s="43"/>
      <c r="C484" s="43"/>
      <c r="D484" s="43"/>
      <c r="E484" s="43"/>
      <c r="F484" s="43"/>
      <c r="G484" s="43"/>
      <c r="H484" s="44"/>
      <c r="I484" s="43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3"/>
      <c r="BI484" s="42"/>
      <c r="BJ484" s="43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3"/>
      <c r="DJ484" s="43"/>
      <c r="DK484" s="43"/>
    </row>
    <row r="485" spans="1:115" ht="14.25" customHeight="1">
      <c r="A485" s="42"/>
      <c r="B485" s="43"/>
      <c r="C485" s="43"/>
      <c r="D485" s="43"/>
      <c r="E485" s="43"/>
      <c r="F485" s="43"/>
      <c r="G485" s="43"/>
      <c r="H485" s="44"/>
      <c r="I485" s="43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3"/>
      <c r="BI485" s="42"/>
      <c r="BJ485" s="43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3"/>
      <c r="DJ485" s="43"/>
      <c r="DK485" s="43"/>
    </row>
    <row r="486" spans="1:115" ht="14.25" customHeight="1">
      <c r="A486" s="42"/>
      <c r="B486" s="43"/>
      <c r="C486" s="43"/>
      <c r="D486" s="43"/>
      <c r="E486" s="43"/>
      <c r="F486" s="43"/>
      <c r="G486" s="43"/>
      <c r="H486" s="44"/>
      <c r="I486" s="43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3"/>
      <c r="BI486" s="42"/>
      <c r="BJ486" s="43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3"/>
      <c r="DJ486" s="43"/>
      <c r="DK486" s="43"/>
    </row>
    <row r="487" spans="1:115" ht="14.25" customHeight="1">
      <c r="A487" s="42"/>
      <c r="B487" s="43"/>
      <c r="C487" s="43"/>
      <c r="D487" s="43"/>
      <c r="E487" s="43"/>
      <c r="F487" s="43"/>
      <c r="G487" s="43"/>
      <c r="H487" s="44"/>
      <c r="I487" s="43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3"/>
      <c r="BI487" s="42"/>
      <c r="BJ487" s="43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3"/>
      <c r="DJ487" s="43"/>
      <c r="DK487" s="43"/>
    </row>
    <row r="488" spans="1:115" ht="14.25" customHeight="1">
      <c r="A488" s="42"/>
      <c r="B488" s="43"/>
      <c r="C488" s="43"/>
      <c r="D488" s="43"/>
      <c r="E488" s="43"/>
      <c r="F488" s="43"/>
      <c r="G488" s="43"/>
      <c r="H488" s="44"/>
      <c r="I488" s="43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3"/>
      <c r="BI488" s="42"/>
      <c r="BJ488" s="43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3"/>
      <c r="DJ488" s="43"/>
      <c r="DK488" s="43"/>
    </row>
    <row r="489" spans="1:115" ht="14.25" customHeight="1">
      <c r="A489" s="42"/>
      <c r="B489" s="43"/>
      <c r="C489" s="43"/>
      <c r="D489" s="43"/>
      <c r="E489" s="43"/>
      <c r="F489" s="43"/>
      <c r="G489" s="43"/>
      <c r="H489" s="44"/>
      <c r="I489" s="43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3"/>
      <c r="BI489" s="42"/>
      <c r="BJ489" s="43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3"/>
      <c r="DJ489" s="43"/>
      <c r="DK489" s="43"/>
    </row>
    <row r="490" spans="1:115" ht="14.25" customHeight="1">
      <c r="A490" s="42"/>
      <c r="B490" s="43"/>
      <c r="C490" s="43"/>
      <c r="D490" s="43"/>
      <c r="E490" s="43"/>
      <c r="F490" s="43"/>
      <c r="G490" s="43"/>
      <c r="H490" s="44"/>
      <c r="I490" s="43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3"/>
      <c r="BI490" s="42"/>
      <c r="BJ490" s="43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3"/>
      <c r="DJ490" s="43"/>
      <c r="DK490" s="43"/>
    </row>
    <row r="491" spans="1:115" ht="14.25" customHeight="1">
      <c r="A491" s="42"/>
      <c r="B491" s="43"/>
      <c r="C491" s="43"/>
      <c r="D491" s="43"/>
      <c r="E491" s="43"/>
      <c r="F491" s="43"/>
      <c r="G491" s="43"/>
      <c r="H491" s="44"/>
      <c r="I491" s="43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3"/>
      <c r="BI491" s="42"/>
      <c r="BJ491" s="43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3"/>
      <c r="DJ491" s="43"/>
      <c r="DK491" s="43"/>
    </row>
    <row r="492" spans="1:115" ht="14.25" customHeight="1">
      <c r="A492" s="42"/>
      <c r="B492" s="43"/>
      <c r="C492" s="43"/>
      <c r="D492" s="43"/>
      <c r="E492" s="43"/>
      <c r="F492" s="43"/>
      <c r="G492" s="43"/>
      <c r="H492" s="44"/>
      <c r="I492" s="43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3"/>
      <c r="BI492" s="42"/>
      <c r="BJ492" s="43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3"/>
      <c r="DJ492" s="43"/>
      <c r="DK492" s="43"/>
    </row>
    <row r="493" spans="1:115" ht="14.25" customHeight="1">
      <c r="A493" s="42"/>
      <c r="B493" s="43"/>
      <c r="C493" s="43"/>
      <c r="D493" s="43"/>
      <c r="E493" s="43"/>
      <c r="F493" s="43"/>
      <c r="G493" s="43"/>
      <c r="H493" s="44"/>
      <c r="I493" s="43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3"/>
      <c r="BI493" s="42"/>
      <c r="BJ493" s="43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3"/>
      <c r="DJ493" s="43"/>
      <c r="DK493" s="43"/>
    </row>
    <row r="494" spans="1:115" ht="14.25" customHeight="1">
      <c r="A494" s="42"/>
      <c r="B494" s="43"/>
      <c r="C494" s="43"/>
      <c r="D494" s="43"/>
      <c r="E494" s="43"/>
      <c r="F494" s="43"/>
      <c r="G494" s="43"/>
      <c r="H494" s="44"/>
      <c r="I494" s="43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3"/>
      <c r="BI494" s="42"/>
      <c r="BJ494" s="43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3"/>
      <c r="DJ494" s="43"/>
      <c r="DK494" s="43"/>
    </row>
    <row r="495" spans="1:115" ht="14.25" customHeight="1">
      <c r="A495" s="42"/>
      <c r="B495" s="43"/>
      <c r="C495" s="43"/>
      <c r="D495" s="43"/>
      <c r="E495" s="43"/>
      <c r="F495" s="43"/>
      <c r="G495" s="43"/>
      <c r="H495" s="44"/>
      <c r="I495" s="43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3"/>
      <c r="BI495" s="42"/>
      <c r="BJ495" s="43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3"/>
      <c r="DJ495" s="43"/>
      <c r="DK495" s="43"/>
    </row>
    <row r="496" spans="1:115" ht="14.25" customHeight="1">
      <c r="A496" s="42"/>
      <c r="B496" s="43"/>
      <c r="C496" s="43"/>
      <c r="D496" s="43"/>
      <c r="E496" s="43"/>
      <c r="F496" s="43"/>
      <c r="G496" s="43"/>
      <c r="H496" s="44"/>
      <c r="I496" s="43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3"/>
      <c r="BI496" s="42"/>
      <c r="BJ496" s="43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3"/>
      <c r="DJ496" s="43"/>
      <c r="DK496" s="43"/>
    </row>
    <row r="497" spans="1:115" ht="14.25" customHeight="1">
      <c r="A497" s="42"/>
      <c r="B497" s="43"/>
      <c r="C497" s="43"/>
      <c r="D497" s="43"/>
      <c r="E497" s="43"/>
      <c r="F497" s="43"/>
      <c r="G497" s="43"/>
      <c r="H497" s="44"/>
      <c r="I497" s="43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3"/>
      <c r="BI497" s="42"/>
      <c r="BJ497" s="43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3"/>
      <c r="DJ497" s="43"/>
      <c r="DK497" s="43"/>
    </row>
    <row r="498" spans="1:115" ht="14.25" customHeight="1">
      <c r="A498" s="42"/>
      <c r="B498" s="43"/>
      <c r="C498" s="43"/>
      <c r="D498" s="43"/>
      <c r="E498" s="43"/>
      <c r="F498" s="43"/>
      <c r="G498" s="43"/>
      <c r="H498" s="44"/>
      <c r="I498" s="43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3"/>
      <c r="BI498" s="42"/>
      <c r="BJ498" s="43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3"/>
      <c r="DJ498" s="43"/>
      <c r="DK498" s="43"/>
    </row>
    <row r="499" spans="1:115" ht="14.25" customHeight="1">
      <c r="A499" s="42"/>
      <c r="B499" s="43"/>
      <c r="C499" s="43"/>
      <c r="D499" s="43"/>
      <c r="E499" s="43"/>
      <c r="F499" s="43"/>
      <c r="G499" s="43"/>
      <c r="H499" s="44"/>
      <c r="I499" s="43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3"/>
      <c r="BI499" s="42"/>
      <c r="BJ499" s="43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3"/>
      <c r="DJ499" s="43"/>
      <c r="DK499" s="43"/>
    </row>
    <row r="500" spans="1:115" ht="14.25" customHeight="1">
      <c r="A500" s="42"/>
      <c r="B500" s="43"/>
      <c r="C500" s="43"/>
      <c r="D500" s="43"/>
      <c r="E500" s="43"/>
      <c r="F500" s="43"/>
      <c r="G500" s="43"/>
      <c r="H500" s="44"/>
      <c r="I500" s="43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3"/>
      <c r="BI500" s="42"/>
      <c r="BJ500" s="43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3"/>
      <c r="DJ500" s="43"/>
      <c r="DK500" s="43"/>
    </row>
    <row r="501" spans="1:115" ht="14.25" customHeight="1">
      <c r="A501" s="42"/>
      <c r="B501" s="43"/>
      <c r="C501" s="43"/>
      <c r="D501" s="43"/>
      <c r="E501" s="43"/>
      <c r="F501" s="43"/>
      <c r="G501" s="43"/>
      <c r="H501" s="44"/>
      <c r="I501" s="43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3"/>
      <c r="BI501" s="42"/>
      <c r="BJ501" s="43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3"/>
      <c r="DJ501" s="43"/>
      <c r="DK501" s="43"/>
    </row>
    <row r="502" spans="1:115" ht="14.25" customHeight="1">
      <c r="A502" s="42"/>
      <c r="B502" s="43"/>
      <c r="C502" s="43"/>
      <c r="D502" s="43"/>
      <c r="E502" s="43"/>
      <c r="F502" s="43"/>
      <c r="G502" s="43"/>
      <c r="H502" s="44"/>
      <c r="I502" s="43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3"/>
      <c r="BI502" s="42"/>
      <c r="BJ502" s="43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3"/>
      <c r="DJ502" s="43"/>
      <c r="DK502" s="43"/>
    </row>
    <row r="503" spans="1:115" ht="14.25" customHeight="1">
      <c r="A503" s="42"/>
      <c r="B503" s="43"/>
      <c r="C503" s="43"/>
      <c r="D503" s="43"/>
      <c r="E503" s="43"/>
      <c r="F503" s="43"/>
      <c r="G503" s="43"/>
      <c r="H503" s="44"/>
      <c r="I503" s="43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3"/>
      <c r="BI503" s="42"/>
      <c r="BJ503" s="43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3"/>
      <c r="DJ503" s="43"/>
      <c r="DK503" s="43"/>
    </row>
    <row r="504" spans="1:115" ht="14.25" customHeight="1">
      <c r="A504" s="42"/>
      <c r="B504" s="43"/>
      <c r="C504" s="43"/>
      <c r="D504" s="43"/>
      <c r="E504" s="43"/>
      <c r="F504" s="43"/>
      <c r="G504" s="43"/>
      <c r="H504" s="44"/>
      <c r="I504" s="43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3"/>
      <c r="BI504" s="42"/>
      <c r="BJ504" s="43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3"/>
      <c r="DJ504" s="43"/>
      <c r="DK504" s="43"/>
    </row>
    <row r="505" spans="1:11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  <c r="BD505" s="45"/>
      <c r="BE505" s="45"/>
      <c r="BF505" s="45"/>
      <c r="BG505" s="45"/>
      <c r="BH505" s="45"/>
      <c r="BI505" s="45"/>
      <c r="BJ505" s="45"/>
      <c r="BK505" s="45"/>
      <c r="BL505" s="45"/>
      <c r="BM505" s="45"/>
      <c r="BN505" s="45"/>
      <c r="BO505" s="45"/>
      <c r="BP505" s="45"/>
      <c r="BQ505" s="45"/>
      <c r="BR505" s="45"/>
      <c r="BS505" s="45"/>
      <c r="BT505" s="45"/>
      <c r="BU505" s="45"/>
      <c r="BV505" s="45"/>
      <c r="BW505" s="45"/>
      <c r="BX505" s="45"/>
      <c r="BY505" s="45"/>
      <c r="BZ505" s="45"/>
      <c r="CA505" s="45"/>
      <c r="CB505" s="45"/>
      <c r="CC505" s="45"/>
      <c r="CD505" s="45"/>
      <c r="CE505" s="45"/>
      <c r="CF505" s="45"/>
      <c r="CG505" s="45"/>
      <c r="CH505" s="45"/>
      <c r="CI505" s="45"/>
      <c r="CJ505" s="45"/>
      <c r="CK505" s="45"/>
      <c r="CL505" s="45"/>
      <c r="CM505" s="45"/>
      <c r="CN505" s="45"/>
      <c r="CO505" s="45"/>
      <c r="CP505" s="45"/>
      <c r="CQ505" s="45"/>
      <c r="CR505" s="45"/>
      <c r="CS505" s="45"/>
      <c r="CT505" s="45"/>
      <c r="CU505" s="45"/>
      <c r="CV505" s="45"/>
      <c r="CW505" s="45"/>
      <c r="CX505" s="45"/>
      <c r="CY505" s="45"/>
      <c r="CZ505" s="45"/>
      <c r="DA505" s="45"/>
      <c r="DB505" s="45"/>
      <c r="DC505" s="45"/>
      <c r="DD505" s="45"/>
      <c r="DE505" s="45"/>
      <c r="DF505" s="45"/>
      <c r="DG505" s="45"/>
      <c r="DH505" s="45"/>
      <c r="DI505" s="45"/>
      <c r="DJ505" s="45"/>
      <c r="DK505" s="45"/>
    </row>
    <row r="506" spans="1:11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  <c r="BD506" s="45"/>
      <c r="BE506" s="45"/>
      <c r="BF506" s="45"/>
      <c r="BG506" s="45"/>
      <c r="BH506" s="45"/>
      <c r="BI506" s="45"/>
      <c r="BJ506" s="45"/>
      <c r="BK506" s="45"/>
      <c r="BL506" s="45"/>
      <c r="BM506" s="45"/>
      <c r="BN506" s="45"/>
      <c r="BO506" s="45"/>
      <c r="BP506" s="45"/>
      <c r="BQ506" s="45"/>
      <c r="BR506" s="45"/>
      <c r="BS506" s="45"/>
      <c r="BT506" s="45"/>
      <c r="BU506" s="45"/>
      <c r="BV506" s="45"/>
      <c r="BW506" s="45"/>
      <c r="BX506" s="45"/>
      <c r="BY506" s="45"/>
      <c r="BZ506" s="45"/>
      <c r="CA506" s="45"/>
      <c r="CB506" s="45"/>
      <c r="CC506" s="45"/>
      <c r="CD506" s="45"/>
      <c r="CE506" s="45"/>
      <c r="CF506" s="45"/>
      <c r="CG506" s="45"/>
      <c r="CH506" s="45"/>
      <c r="CI506" s="45"/>
      <c r="CJ506" s="45"/>
      <c r="CK506" s="45"/>
      <c r="CL506" s="45"/>
      <c r="CM506" s="45"/>
      <c r="CN506" s="45"/>
      <c r="CO506" s="45"/>
      <c r="CP506" s="45"/>
      <c r="CQ506" s="45"/>
      <c r="CR506" s="45"/>
      <c r="CS506" s="45"/>
      <c r="CT506" s="45"/>
      <c r="CU506" s="45"/>
      <c r="CV506" s="45"/>
      <c r="CW506" s="45"/>
      <c r="CX506" s="45"/>
      <c r="CY506" s="45"/>
      <c r="CZ506" s="45"/>
      <c r="DA506" s="45"/>
      <c r="DB506" s="45"/>
      <c r="DC506" s="45"/>
      <c r="DD506" s="45"/>
      <c r="DE506" s="45"/>
      <c r="DF506" s="45"/>
      <c r="DG506" s="45"/>
      <c r="DH506" s="45"/>
      <c r="DI506" s="45"/>
      <c r="DJ506" s="45"/>
      <c r="DK506" s="45"/>
    </row>
    <row r="507" spans="1:11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  <c r="BD507" s="45"/>
      <c r="BE507" s="45"/>
      <c r="BF507" s="45"/>
      <c r="BG507" s="45"/>
      <c r="BH507" s="45"/>
      <c r="BI507" s="45"/>
      <c r="BJ507" s="45"/>
      <c r="BK507" s="45"/>
      <c r="BL507" s="45"/>
      <c r="BM507" s="45"/>
      <c r="BN507" s="45"/>
      <c r="BO507" s="45"/>
      <c r="BP507" s="45"/>
      <c r="BQ507" s="45"/>
      <c r="BR507" s="45"/>
      <c r="BS507" s="45"/>
      <c r="BT507" s="45"/>
      <c r="BU507" s="45"/>
      <c r="BV507" s="45"/>
      <c r="BW507" s="45"/>
      <c r="BX507" s="45"/>
      <c r="BY507" s="45"/>
      <c r="BZ507" s="45"/>
      <c r="CA507" s="45"/>
      <c r="CB507" s="45"/>
      <c r="CC507" s="45"/>
      <c r="CD507" s="45"/>
      <c r="CE507" s="45"/>
      <c r="CF507" s="45"/>
      <c r="CG507" s="45"/>
      <c r="CH507" s="45"/>
      <c r="CI507" s="45"/>
      <c r="CJ507" s="45"/>
      <c r="CK507" s="45"/>
      <c r="CL507" s="45"/>
      <c r="CM507" s="45"/>
      <c r="CN507" s="45"/>
      <c r="CO507" s="45"/>
      <c r="CP507" s="45"/>
      <c r="CQ507" s="45"/>
      <c r="CR507" s="45"/>
      <c r="CS507" s="45"/>
      <c r="CT507" s="45"/>
      <c r="CU507" s="45"/>
      <c r="CV507" s="45"/>
      <c r="CW507" s="45"/>
      <c r="CX507" s="45"/>
      <c r="CY507" s="45"/>
      <c r="CZ507" s="45"/>
      <c r="DA507" s="45"/>
      <c r="DB507" s="45"/>
      <c r="DC507" s="45"/>
      <c r="DD507" s="45"/>
      <c r="DE507" s="45"/>
      <c r="DF507" s="45"/>
      <c r="DG507" s="45"/>
      <c r="DH507" s="45"/>
      <c r="DI507" s="45"/>
      <c r="DJ507" s="45"/>
      <c r="DK507" s="45"/>
    </row>
    <row r="508" spans="1:11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  <c r="BD508" s="45"/>
      <c r="BE508" s="45"/>
      <c r="BF508" s="45"/>
      <c r="BG508" s="45"/>
      <c r="BH508" s="45"/>
      <c r="BI508" s="45"/>
      <c r="BJ508" s="45"/>
      <c r="BK508" s="45"/>
      <c r="BL508" s="45"/>
      <c r="BM508" s="45"/>
      <c r="BN508" s="45"/>
      <c r="BO508" s="45"/>
      <c r="BP508" s="45"/>
      <c r="BQ508" s="45"/>
      <c r="BR508" s="45"/>
      <c r="BS508" s="45"/>
      <c r="BT508" s="45"/>
      <c r="BU508" s="45"/>
      <c r="BV508" s="45"/>
      <c r="BW508" s="45"/>
      <c r="BX508" s="45"/>
      <c r="BY508" s="45"/>
      <c r="BZ508" s="45"/>
      <c r="CA508" s="45"/>
      <c r="CB508" s="45"/>
      <c r="CC508" s="45"/>
      <c r="CD508" s="45"/>
      <c r="CE508" s="45"/>
      <c r="CF508" s="45"/>
      <c r="CG508" s="45"/>
      <c r="CH508" s="45"/>
      <c r="CI508" s="45"/>
      <c r="CJ508" s="45"/>
      <c r="CK508" s="45"/>
      <c r="CL508" s="45"/>
      <c r="CM508" s="45"/>
      <c r="CN508" s="45"/>
      <c r="CO508" s="45"/>
      <c r="CP508" s="45"/>
      <c r="CQ508" s="45"/>
      <c r="CR508" s="45"/>
      <c r="CS508" s="45"/>
      <c r="CT508" s="45"/>
      <c r="CU508" s="45"/>
      <c r="CV508" s="45"/>
      <c r="CW508" s="45"/>
      <c r="CX508" s="45"/>
      <c r="CY508" s="45"/>
      <c r="CZ508" s="45"/>
      <c r="DA508" s="45"/>
      <c r="DB508" s="45"/>
      <c r="DC508" s="45"/>
      <c r="DD508" s="45"/>
      <c r="DE508" s="45"/>
      <c r="DF508" s="45"/>
      <c r="DG508" s="45"/>
      <c r="DH508" s="45"/>
      <c r="DI508" s="45"/>
      <c r="DJ508" s="45"/>
      <c r="DK508" s="45"/>
    </row>
    <row r="509" spans="1:11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  <c r="BD509" s="45"/>
      <c r="BE509" s="45"/>
      <c r="BF509" s="45"/>
      <c r="BG509" s="45"/>
      <c r="BH509" s="45"/>
      <c r="BI509" s="45"/>
      <c r="BJ509" s="45"/>
      <c r="BK509" s="45"/>
      <c r="BL509" s="45"/>
      <c r="BM509" s="45"/>
      <c r="BN509" s="45"/>
      <c r="BO509" s="45"/>
      <c r="BP509" s="45"/>
      <c r="BQ509" s="45"/>
      <c r="BR509" s="45"/>
      <c r="BS509" s="45"/>
      <c r="BT509" s="45"/>
      <c r="BU509" s="45"/>
      <c r="BV509" s="45"/>
      <c r="BW509" s="45"/>
      <c r="BX509" s="45"/>
      <c r="BY509" s="45"/>
      <c r="BZ509" s="45"/>
      <c r="CA509" s="45"/>
      <c r="CB509" s="45"/>
      <c r="CC509" s="45"/>
      <c r="CD509" s="45"/>
      <c r="CE509" s="45"/>
      <c r="CF509" s="45"/>
      <c r="CG509" s="45"/>
      <c r="CH509" s="45"/>
      <c r="CI509" s="45"/>
      <c r="CJ509" s="45"/>
      <c r="CK509" s="45"/>
      <c r="CL509" s="45"/>
      <c r="CM509" s="45"/>
      <c r="CN509" s="45"/>
      <c r="CO509" s="45"/>
      <c r="CP509" s="45"/>
      <c r="CQ509" s="45"/>
      <c r="CR509" s="45"/>
      <c r="CS509" s="45"/>
      <c r="CT509" s="45"/>
      <c r="CU509" s="45"/>
      <c r="CV509" s="45"/>
      <c r="CW509" s="45"/>
      <c r="CX509" s="45"/>
      <c r="CY509" s="45"/>
      <c r="CZ509" s="45"/>
      <c r="DA509" s="45"/>
      <c r="DB509" s="45"/>
      <c r="DC509" s="45"/>
      <c r="DD509" s="45"/>
      <c r="DE509" s="45"/>
      <c r="DF509" s="45"/>
      <c r="DG509" s="45"/>
      <c r="DH509" s="45"/>
      <c r="DI509" s="45"/>
      <c r="DJ509" s="45"/>
      <c r="DK509" s="45"/>
    </row>
    <row r="510" spans="1:11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  <c r="BD510" s="45"/>
      <c r="BE510" s="45"/>
      <c r="BF510" s="45"/>
      <c r="BG510" s="45"/>
      <c r="BH510" s="45"/>
      <c r="BI510" s="45"/>
      <c r="BJ510" s="45"/>
      <c r="BK510" s="45"/>
      <c r="BL510" s="45"/>
      <c r="BM510" s="45"/>
      <c r="BN510" s="45"/>
      <c r="BO510" s="45"/>
      <c r="BP510" s="45"/>
      <c r="BQ510" s="45"/>
      <c r="BR510" s="45"/>
      <c r="BS510" s="45"/>
      <c r="BT510" s="45"/>
      <c r="BU510" s="45"/>
      <c r="BV510" s="45"/>
      <c r="BW510" s="45"/>
      <c r="BX510" s="45"/>
      <c r="BY510" s="45"/>
      <c r="BZ510" s="45"/>
      <c r="CA510" s="45"/>
      <c r="CB510" s="45"/>
      <c r="CC510" s="45"/>
      <c r="CD510" s="45"/>
      <c r="CE510" s="45"/>
      <c r="CF510" s="45"/>
      <c r="CG510" s="45"/>
      <c r="CH510" s="45"/>
      <c r="CI510" s="45"/>
      <c r="CJ510" s="45"/>
      <c r="CK510" s="45"/>
      <c r="CL510" s="45"/>
      <c r="CM510" s="45"/>
      <c r="CN510" s="45"/>
      <c r="CO510" s="45"/>
      <c r="CP510" s="45"/>
      <c r="CQ510" s="45"/>
      <c r="CR510" s="45"/>
      <c r="CS510" s="45"/>
      <c r="CT510" s="45"/>
      <c r="CU510" s="45"/>
      <c r="CV510" s="45"/>
      <c r="CW510" s="45"/>
      <c r="CX510" s="45"/>
      <c r="CY510" s="45"/>
      <c r="CZ510" s="45"/>
      <c r="DA510" s="45"/>
      <c r="DB510" s="45"/>
      <c r="DC510" s="45"/>
      <c r="DD510" s="45"/>
      <c r="DE510" s="45"/>
      <c r="DF510" s="45"/>
      <c r="DG510" s="45"/>
      <c r="DH510" s="45"/>
      <c r="DI510" s="45"/>
      <c r="DJ510" s="45"/>
      <c r="DK510" s="45"/>
    </row>
  </sheetData>
  <mergeCells count="4">
    <mergeCell ref="A1:DK1"/>
    <mergeCell ref="A3:I3"/>
    <mergeCell ref="J3:BH3"/>
    <mergeCell ref="BI3:DI3"/>
  </mergeCells>
  <conditionalFormatting sqref="A504:DK504">
    <cfRule type="expression" dxfId="41" priority="1" stopIfTrue="1">
      <formula>$DK504="PENDIENTE"</formula>
    </cfRule>
    <cfRule type="expression" dxfId="40" priority="2" stopIfTrue="1">
      <formula>$DK504="CORREGIR"</formula>
    </cfRule>
    <cfRule type="expression" dxfId="39" priority="3" stopIfTrue="1">
      <formula>$DK504="CORREGIDO"</formula>
    </cfRule>
    <cfRule type="expression" dxfId="38" priority="4" stopIfTrue="1">
      <formula>$DK504="REGISTRADO"</formula>
    </cfRule>
    <cfRule type="expression" dxfId="37" priority="5" stopIfTrue="1">
      <formula>$DK504="ANULADO"</formula>
    </cfRule>
  </conditionalFormatting>
  <conditionalFormatting sqref="A4:DK503">
    <cfRule type="expression" dxfId="36" priority="6" stopIfTrue="1">
      <formula>$DK4="PENDIENTE"</formula>
    </cfRule>
    <cfRule type="expression" dxfId="35" priority="7" stopIfTrue="1">
      <formula>$DK4="REGISTRADO"</formula>
    </cfRule>
    <cfRule type="expression" dxfId="34" priority="8" stopIfTrue="1">
      <formula>$DK4="CORREGIR"</formula>
    </cfRule>
    <cfRule type="expression" dxfId="33" priority="9" stopIfTrue="1">
      <formula>$DK4="CORREGIDO"</formula>
    </cfRule>
    <cfRule type="expression" dxfId="32" priority="10" stopIfTrue="1">
      <formula>$DK4="ANULADO"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Valor no valido" error="Seleccione un valor de la lista." xr:uid="{0EF93644-E78A-4BA6-A1F1-0C4138DDB669}">
          <x14:formula1>
            <xm:f>CONFIGURACION!$B$4:$B$30</xm:f>
          </x14:formula1>
          <xm:sqref>B5:B504</xm:sqref>
        </x14:dataValidation>
        <x14:dataValidation type="list" allowBlank="1" showInputMessage="1" showErrorMessage="1" errorTitle="Valor no valido" error="Seleccione un valor de la lista." xr:uid="{38D5E04F-4FE6-4960-B87F-B20BA974C53F}">
          <x14:formula1>
            <xm:f>CONFIGURACION!$K$4:$K$9</xm:f>
          </x14:formula1>
          <xm:sqref>D5:D504</xm:sqref>
        </x14:dataValidation>
        <x14:dataValidation type="list" allowBlank="1" showInputMessage="1" showErrorMessage="1" errorTitle="Valor no valido" error="Seleccione un valor de la lista." xr:uid="{3C606928-E82F-4D30-8411-9C4E94FCE1F6}">
          <x14:formula1>
            <xm:f>CONFIGURACION!$F$4:$F$50</xm:f>
          </x14:formula1>
          <xm:sqref>F5:F504</xm:sqref>
        </x14:dataValidation>
        <x14:dataValidation type="list" allowBlank="1" showInputMessage="1" showErrorMessage="1" errorTitle="Valor no valido" error="Seleccione un valor de la lista." xr:uid="{28B86C51-0687-4C5F-B589-9E505F39CCCC}">
          <x14:formula1>
            <xm:f>CAT_MATERIALES!$A$2:$A$565</xm:f>
          </x14:formula1>
          <xm:sqref>I5:I504</xm:sqref>
        </x14:dataValidation>
        <x14:dataValidation type="list" allowBlank="1" showInputMessage="1" showErrorMessage="1" errorTitle="Valor no valido" error="Seleccione un valor de la lista." xr:uid="{6C39AE7E-D076-4101-AC64-053109B048AE}">
          <x14:formula1>
            <xm:f>CONFIGURACION!$I$4:$I$8</xm:f>
          </x14:formula1>
          <xm:sqref>DI5:DI504</xm:sqref>
        </x14:dataValidation>
        <x14:dataValidation type="list" allowBlank="1" showInputMessage="1" showErrorMessage="1" errorTitle="Valor no valido" error="Seleccione una opcion de la lista." xr:uid="{10A26310-7DE7-4EA3-8DFD-12782747E767}">
          <x14:formula1>
            <xm:f>CONFIGURACION!$I$4:$I$8</xm:f>
          </x14:formula1>
          <xm:sqref>DK5:DK504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K510"/>
  <sheetViews>
    <sheetView zoomScaleNormal="100" workbookViewId="0">
      <selection activeCell="I29" sqref="I29"/>
    </sheetView>
  </sheetViews>
  <sheetFormatPr baseColWidth="10" defaultColWidth="9" defaultRowHeight="13.8"/>
  <cols>
    <col min="1" max="1" width="13.59765625" customWidth="1"/>
    <col min="2" max="2" width="11.59765625" customWidth="1"/>
    <col min="3" max="3" width="12.59765625" customWidth="1"/>
    <col min="4" max="4" width="15.59765625" customWidth="1"/>
    <col min="5" max="5" width="20.59765625" customWidth="1"/>
    <col min="6" max="6" width="15.59765625" customWidth="1"/>
    <col min="7" max="7" width="18.59765625" customWidth="1"/>
    <col min="8" max="8" width="16.59765625" customWidth="1"/>
    <col min="9" max="9" width="14.59765625" customWidth="1"/>
    <col min="10" max="14" width="8.59765625" customWidth="1"/>
    <col min="15" max="59" width="8.59765625" hidden="1" customWidth="1"/>
    <col min="60" max="60" width="14.59765625" customWidth="1"/>
    <col min="61" max="61" width="13.59765625" customWidth="1"/>
    <col min="62" max="62" width="11.59765625" customWidth="1"/>
    <col min="63" max="67" width="8.59765625" customWidth="1"/>
    <col min="68" max="112" width="8.59765625" hidden="1" customWidth="1"/>
    <col min="113" max="114" width="14.59765625" customWidth="1"/>
    <col min="115" max="115" width="16.59765625" customWidth="1"/>
    <col min="116" max="221" width="0" hidden="1" customWidth="1"/>
  </cols>
  <sheetData>
    <row r="1" spans="1:115" ht="27.9" customHeight="1">
      <c r="A1" s="119" t="s">
        <v>1258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</row>
    <row r="2" spans="1:115" ht="14.25" customHeight="1"/>
    <row r="3" spans="1:115" ht="15" customHeight="1">
      <c r="A3" s="120" t="s">
        <v>1268</v>
      </c>
      <c r="B3" s="120"/>
      <c r="C3" s="120"/>
      <c r="D3" s="120"/>
      <c r="E3" s="120"/>
      <c r="F3" s="120"/>
      <c r="G3" s="120"/>
      <c r="H3" s="120"/>
      <c r="I3" s="120"/>
      <c r="J3" s="121" t="s">
        <v>1246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2" t="s">
        <v>1260</v>
      </c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2"/>
      <c r="CV3" s="122"/>
      <c r="CW3" s="122"/>
      <c r="CX3" s="122"/>
      <c r="CY3" s="122"/>
      <c r="CZ3" s="122"/>
      <c r="DA3" s="122"/>
      <c r="DB3" s="122"/>
      <c r="DC3" s="122"/>
      <c r="DD3" s="122"/>
      <c r="DE3" s="122"/>
      <c r="DF3" s="122"/>
      <c r="DG3" s="122"/>
      <c r="DH3" s="122"/>
      <c r="DI3" s="122"/>
      <c r="DJ3" s="26" t="s">
        <v>24</v>
      </c>
      <c r="DK3" s="26" t="s">
        <v>25</v>
      </c>
    </row>
    <row r="4" spans="1:115" ht="27.9" customHeight="1">
      <c r="A4" s="27" t="s">
        <v>26</v>
      </c>
      <c r="B4" s="27" t="s">
        <v>27</v>
      </c>
      <c r="C4" s="27" t="s">
        <v>6</v>
      </c>
      <c r="D4" s="27" t="s">
        <v>28</v>
      </c>
      <c r="E4" s="27" t="s">
        <v>29</v>
      </c>
      <c r="F4" s="27" t="s">
        <v>47</v>
      </c>
      <c r="G4" s="27" t="s">
        <v>31</v>
      </c>
      <c r="H4" s="27" t="s">
        <v>1259</v>
      </c>
      <c r="I4" s="27" t="s">
        <v>48</v>
      </c>
      <c r="J4" s="27">
        <v>1</v>
      </c>
      <c r="K4" s="27">
        <v>2</v>
      </c>
      <c r="L4" s="27">
        <v>3</v>
      </c>
      <c r="M4" s="27">
        <v>4</v>
      </c>
      <c r="N4" s="27">
        <v>5</v>
      </c>
      <c r="O4" s="27">
        <v>6</v>
      </c>
      <c r="P4" s="27">
        <v>7</v>
      </c>
      <c r="Q4" s="27">
        <v>8</v>
      </c>
      <c r="R4" s="27">
        <v>9</v>
      </c>
      <c r="S4" s="27">
        <v>10</v>
      </c>
      <c r="T4" s="27">
        <v>11</v>
      </c>
      <c r="U4" s="27">
        <v>12</v>
      </c>
      <c r="V4" s="27">
        <v>13</v>
      </c>
      <c r="W4" s="27">
        <v>14</v>
      </c>
      <c r="X4" s="27">
        <v>15</v>
      </c>
      <c r="Y4" s="27">
        <v>16</v>
      </c>
      <c r="Z4" s="27">
        <v>17</v>
      </c>
      <c r="AA4" s="27">
        <v>18</v>
      </c>
      <c r="AB4" s="27">
        <v>19</v>
      </c>
      <c r="AC4" s="27">
        <v>20</v>
      </c>
      <c r="AD4" s="27">
        <v>21</v>
      </c>
      <c r="AE4" s="27">
        <v>22</v>
      </c>
      <c r="AF4" s="27">
        <v>23</v>
      </c>
      <c r="AG4" s="27">
        <v>24</v>
      </c>
      <c r="AH4" s="27">
        <v>25</v>
      </c>
      <c r="AI4" s="27">
        <v>26</v>
      </c>
      <c r="AJ4" s="27">
        <v>27</v>
      </c>
      <c r="AK4" s="27">
        <v>28</v>
      </c>
      <c r="AL4" s="27">
        <v>29</v>
      </c>
      <c r="AM4" s="27">
        <v>30</v>
      </c>
      <c r="AN4" s="27">
        <v>31</v>
      </c>
      <c r="AO4" s="27">
        <v>32</v>
      </c>
      <c r="AP4" s="27">
        <v>33</v>
      </c>
      <c r="AQ4" s="27">
        <v>34</v>
      </c>
      <c r="AR4" s="27">
        <v>35</v>
      </c>
      <c r="AS4" s="27">
        <v>36</v>
      </c>
      <c r="AT4" s="27">
        <v>37</v>
      </c>
      <c r="AU4" s="27">
        <v>38</v>
      </c>
      <c r="AV4" s="27">
        <v>39</v>
      </c>
      <c r="AW4" s="27">
        <v>40</v>
      </c>
      <c r="AX4" s="27">
        <v>41</v>
      </c>
      <c r="AY4" s="27">
        <v>42</v>
      </c>
      <c r="AZ4" s="27">
        <v>43</v>
      </c>
      <c r="BA4" s="27">
        <v>44</v>
      </c>
      <c r="BB4" s="27">
        <v>45</v>
      </c>
      <c r="BC4" s="27">
        <v>46</v>
      </c>
      <c r="BD4" s="27">
        <v>47</v>
      </c>
      <c r="BE4" s="27">
        <v>48</v>
      </c>
      <c r="BF4" s="27">
        <v>49</v>
      </c>
      <c r="BG4" s="27">
        <v>50</v>
      </c>
      <c r="BH4" s="27" t="s">
        <v>1256</v>
      </c>
      <c r="BI4" s="27" t="s">
        <v>26</v>
      </c>
      <c r="BJ4" s="27" t="s">
        <v>27</v>
      </c>
      <c r="BK4" s="27">
        <v>1</v>
      </c>
      <c r="BL4" s="27">
        <v>2</v>
      </c>
      <c r="BM4" s="27">
        <v>3</v>
      </c>
      <c r="BN4" s="27">
        <v>4</v>
      </c>
      <c r="BO4" s="27">
        <v>5</v>
      </c>
      <c r="BP4" s="27">
        <v>6</v>
      </c>
      <c r="BQ4" s="27">
        <v>7</v>
      </c>
      <c r="BR4" s="27">
        <v>8</v>
      </c>
      <c r="BS4" s="27">
        <v>9</v>
      </c>
      <c r="BT4" s="27">
        <v>10</v>
      </c>
      <c r="BU4" s="27">
        <v>11</v>
      </c>
      <c r="BV4" s="27">
        <v>12</v>
      </c>
      <c r="BW4" s="27">
        <v>13</v>
      </c>
      <c r="BX4" s="27">
        <v>14</v>
      </c>
      <c r="BY4" s="27">
        <v>15</v>
      </c>
      <c r="BZ4" s="27">
        <v>16</v>
      </c>
      <c r="CA4" s="27">
        <v>17</v>
      </c>
      <c r="CB4" s="27">
        <v>18</v>
      </c>
      <c r="CC4" s="27">
        <v>19</v>
      </c>
      <c r="CD4" s="27">
        <v>20</v>
      </c>
      <c r="CE4" s="27">
        <v>21</v>
      </c>
      <c r="CF4" s="27">
        <v>22</v>
      </c>
      <c r="CG4" s="27">
        <v>23</v>
      </c>
      <c r="CH4" s="27">
        <v>24</v>
      </c>
      <c r="CI4" s="27">
        <v>25</v>
      </c>
      <c r="CJ4" s="27">
        <v>26</v>
      </c>
      <c r="CK4" s="27">
        <v>27</v>
      </c>
      <c r="CL4" s="27">
        <v>28</v>
      </c>
      <c r="CM4" s="27">
        <v>29</v>
      </c>
      <c r="CN4" s="27">
        <v>30</v>
      </c>
      <c r="CO4" s="27">
        <v>31</v>
      </c>
      <c r="CP4" s="27">
        <v>32</v>
      </c>
      <c r="CQ4" s="27">
        <v>33</v>
      </c>
      <c r="CR4" s="27">
        <v>34</v>
      </c>
      <c r="CS4" s="27">
        <v>35</v>
      </c>
      <c r="CT4" s="27">
        <v>36</v>
      </c>
      <c r="CU4" s="27">
        <v>37</v>
      </c>
      <c r="CV4" s="27">
        <v>38</v>
      </c>
      <c r="CW4" s="27">
        <v>39</v>
      </c>
      <c r="CX4" s="27">
        <v>40</v>
      </c>
      <c r="CY4" s="27">
        <v>41</v>
      </c>
      <c r="CZ4" s="27">
        <v>42</v>
      </c>
      <c r="DA4" s="27">
        <v>43</v>
      </c>
      <c r="DB4" s="27">
        <v>44</v>
      </c>
      <c r="DC4" s="27">
        <v>45</v>
      </c>
      <c r="DD4" s="27">
        <v>46</v>
      </c>
      <c r="DE4" s="27">
        <v>47</v>
      </c>
      <c r="DF4" s="27">
        <v>48</v>
      </c>
      <c r="DG4" s="27">
        <v>49</v>
      </c>
      <c r="DH4" s="27">
        <v>50</v>
      </c>
      <c r="DI4" s="27" t="s">
        <v>1256</v>
      </c>
      <c r="DJ4" s="27" t="s">
        <v>24</v>
      </c>
      <c r="DK4" s="27" t="s">
        <v>25</v>
      </c>
    </row>
    <row r="5" spans="1:115" ht="14.25" customHeight="1">
      <c r="A5" s="42"/>
      <c r="B5" s="43"/>
      <c r="C5" s="43"/>
      <c r="D5" s="43"/>
      <c r="E5" s="43"/>
      <c r="F5" s="43"/>
      <c r="G5" s="43"/>
      <c r="H5" s="44"/>
      <c r="I5" s="43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3"/>
      <c r="BI5" s="42"/>
      <c r="BJ5" s="43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3"/>
      <c r="DJ5" s="43"/>
      <c r="DK5" s="43"/>
    </row>
    <row r="6" spans="1:115" ht="14.25" customHeight="1">
      <c r="A6" s="42"/>
      <c r="B6" s="43"/>
      <c r="C6" s="43"/>
      <c r="D6" s="43"/>
      <c r="E6" s="43"/>
      <c r="F6" s="43"/>
      <c r="G6" s="43"/>
      <c r="H6" s="44"/>
      <c r="I6" s="43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3"/>
      <c r="BI6" s="42"/>
      <c r="BJ6" s="43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3"/>
      <c r="DJ6" s="43"/>
      <c r="DK6" s="43"/>
    </row>
    <row r="7" spans="1:115" ht="14.25" customHeight="1">
      <c r="A7" s="42"/>
      <c r="B7" s="43"/>
      <c r="C7" s="43"/>
      <c r="D7" s="43"/>
      <c r="E7" s="43"/>
      <c r="F7" s="43"/>
      <c r="G7" s="43"/>
      <c r="H7" s="44"/>
      <c r="I7" s="43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3"/>
      <c r="BI7" s="42"/>
      <c r="BJ7" s="43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3"/>
      <c r="DJ7" s="43"/>
      <c r="DK7" s="43"/>
    </row>
    <row r="8" spans="1:115" ht="14.25" customHeight="1">
      <c r="A8" s="42"/>
      <c r="B8" s="43"/>
      <c r="C8" s="43"/>
      <c r="D8" s="43"/>
      <c r="E8" s="43"/>
      <c r="F8" s="43"/>
      <c r="G8" s="43"/>
      <c r="H8" s="44"/>
      <c r="I8" s="43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3"/>
      <c r="BI8" s="42"/>
      <c r="BJ8" s="43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3"/>
      <c r="DJ8" s="43"/>
      <c r="DK8" s="43"/>
    </row>
    <row r="9" spans="1:115" ht="14.25" customHeight="1">
      <c r="A9" s="42"/>
      <c r="B9" s="43"/>
      <c r="C9" s="43"/>
      <c r="D9" s="43"/>
      <c r="E9" s="43"/>
      <c r="F9" s="43"/>
      <c r="G9" s="43"/>
      <c r="H9" s="44"/>
      <c r="I9" s="43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3"/>
      <c r="BI9" s="42"/>
      <c r="BJ9" s="43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/>
      <c r="DE9" s="44"/>
      <c r="DF9" s="44"/>
      <c r="DG9" s="44"/>
      <c r="DH9" s="44"/>
      <c r="DI9" s="43"/>
      <c r="DJ9" s="43"/>
      <c r="DK9" s="43"/>
    </row>
    <row r="10" spans="1:115" ht="14.25" customHeight="1">
      <c r="A10" s="42"/>
      <c r="B10" s="43"/>
      <c r="C10" s="43"/>
      <c r="D10" s="43"/>
      <c r="E10" s="43"/>
      <c r="F10" s="43"/>
      <c r="G10" s="43"/>
      <c r="H10" s="44"/>
      <c r="I10" s="43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3"/>
      <c r="BI10" s="42"/>
      <c r="BJ10" s="43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  <c r="DF10" s="44"/>
      <c r="DG10" s="44"/>
      <c r="DH10" s="44"/>
      <c r="DI10" s="43"/>
      <c r="DJ10" s="43"/>
      <c r="DK10" s="43"/>
    </row>
    <row r="11" spans="1:115" ht="14.25" customHeight="1">
      <c r="A11" s="42"/>
      <c r="B11" s="43"/>
      <c r="C11" s="43"/>
      <c r="D11" s="43"/>
      <c r="E11" s="43"/>
      <c r="F11" s="43"/>
      <c r="G11" s="43"/>
      <c r="H11" s="44"/>
      <c r="I11" s="43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3"/>
      <c r="BI11" s="42"/>
      <c r="BJ11" s="43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3"/>
      <c r="DJ11" s="43"/>
      <c r="DK11" s="43"/>
    </row>
    <row r="12" spans="1:115" ht="14.25" customHeight="1">
      <c r="A12" s="42"/>
      <c r="B12" s="43"/>
      <c r="C12" s="43"/>
      <c r="D12" s="43"/>
      <c r="E12" s="43"/>
      <c r="F12" s="43"/>
      <c r="G12" s="43"/>
      <c r="H12" s="44"/>
      <c r="I12" s="43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3"/>
      <c r="BI12" s="42"/>
      <c r="BJ12" s="43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3"/>
      <c r="DJ12" s="43"/>
      <c r="DK12" s="43"/>
    </row>
    <row r="13" spans="1:115" ht="14.25" customHeight="1">
      <c r="A13" s="42"/>
      <c r="B13" s="43"/>
      <c r="C13" s="43"/>
      <c r="D13" s="43"/>
      <c r="E13" s="43"/>
      <c r="F13" s="43"/>
      <c r="G13" s="43"/>
      <c r="H13" s="44"/>
      <c r="I13" s="43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3"/>
      <c r="BI13" s="42"/>
      <c r="BJ13" s="43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3"/>
      <c r="DJ13" s="43"/>
      <c r="DK13" s="43"/>
    </row>
    <row r="14" spans="1:115" ht="14.25" customHeight="1">
      <c r="A14" s="42"/>
      <c r="B14" s="43"/>
      <c r="C14" s="43"/>
      <c r="D14" s="43"/>
      <c r="E14" s="43"/>
      <c r="F14" s="43"/>
      <c r="G14" s="43"/>
      <c r="H14" s="44"/>
      <c r="I14" s="43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3"/>
      <c r="BI14" s="42"/>
      <c r="BJ14" s="43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3"/>
      <c r="DJ14" s="43"/>
      <c r="DK14" s="43"/>
    </row>
    <row r="15" spans="1:115" ht="14.25" customHeight="1">
      <c r="A15" s="42"/>
      <c r="B15" s="43"/>
      <c r="C15" s="43"/>
      <c r="D15" s="43"/>
      <c r="E15" s="43"/>
      <c r="F15" s="43"/>
      <c r="G15" s="43"/>
      <c r="H15" s="44"/>
      <c r="I15" s="43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3"/>
      <c r="BI15" s="42"/>
      <c r="BJ15" s="43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3"/>
      <c r="DJ15" s="43"/>
      <c r="DK15" s="43"/>
    </row>
    <row r="16" spans="1:115" ht="14.25" customHeight="1">
      <c r="A16" s="42"/>
      <c r="B16" s="43"/>
      <c r="C16" s="43"/>
      <c r="D16" s="43"/>
      <c r="E16" s="43"/>
      <c r="F16" s="43"/>
      <c r="G16" s="43"/>
      <c r="H16" s="44"/>
      <c r="I16" s="43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3"/>
      <c r="BI16" s="42"/>
      <c r="BJ16" s="43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3"/>
      <c r="DJ16" s="43"/>
      <c r="DK16" s="43"/>
    </row>
    <row r="17" spans="1:115" ht="14.25" customHeight="1">
      <c r="A17" s="42"/>
      <c r="B17" s="43"/>
      <c r="C17" s="43"/>
      <c r="D17" s="43"/>
      <c r="E17" s="43"/>
      <c r="F17" s="43"/>
      <c r="G17" s="43"/>
      <c r="H17" s="44"/>
      <c r="I17" s="43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3"/>
      <c r="BI17" s="42"/>
      <c r="BJ17" s="43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3"/>
      <c r="DJ17" s="43"/>
      <c r="DK17" s="43"/>
    </row>
    <row r="18" spans="1:115" ht="14.25" customHeight="1">
      <c r="A18" s="42"/>
      <c r="B18" s="43"/>
      <c r="C18" s="43"/>
      <c r="D18" s="43"/>
      <c r="E18" s="43"/>
      <c r="F18" s="43"/>
      <c r="G18" s="43"/>
      <c r="H18" s="44"/>
      <c r="I18" s="43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3"/>
      <c r="BI18" s="42"/>
      <c r="BJ18" s="43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3"/>
      <c r="DJ18" s="43"/>
      <c r="DK18" s="43"/>
    </row>
    <row r="19" spans="1:115" ht="14.25" customHeight="1">
      <c r="A19" s="42"/>
      <c r="B19" s="43"/>
      <c r="C19" s="43"/>
      <c r="D19" s="43"/>
      <c r="E19" s="43"/>
      <c r="F19" s="43"/>
      <c r="G19" s="43"/>
      <c r="H19" s="44"/>
      <c r="I19" s="43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3"/>
      <c r="BI19" s="42"/>
      <c r="BJ19" s="43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3"/>
      <c r="DJ19" s="43"/>
      <c r="DK19" s="43"/>
    </row>
    <row r="20" spans="1:115" ht="14.25" customHeight="1">
      <c r="A20" s="42"/>
      <c r="B20" s="43"/>
      <c r="C20" s="43"/>
      <c r="D20" s="43"/>
      <c r="E20" s="43"/>
      <c r="F20" s="43"/>
      <c r="G20" s="43"/>
      <c r="H20" s="44"/>
      <c r="I20" s="43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3"/>
      <c r="BI20" s="42"/>
      <c r="BJ20" s="43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3"/>
      <c r="DJ20" s="43"/>
      <c r="DK20" s="43"/>
    </row>
    <row r="21" spans="1:115" ht="14.25" customHeight="1">
      <c r="A21" s="42"/>
      <c r="B21" s="43"/>
      <c r="C21" s="43"/>
      <c r="D21" s="43"/>
      <c r="E21" s="43"/>
      <c r="F21" s="43"/>
      <c r="G21" s="43"/>
      <c r="H21" s="44"/>
      <c r="I21" s="43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3"/>
      <c r="BI21" s="42"/>
      <c r="BJ21" s="43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3"/>
      <c r="DJ21" s="43"/>
      <c r="DK21" s="43"/>
    </row>
    <row r="22" spans="1:115" ht="14.25" customHeight="1">
      <c r="A22" s="42"/>
      <c r="B22" s="43"/>
      <c r="C22" s="43"/>
      <c r="D22" s="43"/>
      <c r="E22" s="43"/>
      <c r="F22" s="43"/>
      <c r="G22" s="43"/>
      <c r="H22" s="44"/>
      <c r="I22" s="43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3"/>
      <c r="BI22" s="42"/>
      <c r="BJ22" s="43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3"/>
      <c r="DJ22" s="43"/>
      <c r="DK22" s="43"/>
    </row>
    <row r="23" spans="1:115" ht="14.25" customHeight="1">
      <c r="A23" s="42"/>
      <c r="B23" s="43"/>
      <c r="C23" s="43"/>
      <c r="D23" s="43"/>
      <c r="E23" s="43"/>
      <c r="F23" s="43"/>
      <c r="G23" s="43"/>
      <c r="H23" s="44"/>
      <c r="I23" s="43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3"/>
      <c r="BI23" s="42"/>
      <c r="BJ23" s="43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3"/>
      <c r="DJ23" s="43"/>
      <c r="DK23" s="43"/>
    </row>
    <row r="24" spans="1:115" ht="14.25" customHeight="1">
      <c r="A24" s="42"/>
      <c r="B24" s="43"/>
      <c r="C24" s="43"/>
      <c r="D24" s="43"/>
      <c r="E24" s="43"/>
      <c r="F24" s="43"/>
      <c r="G24" s="43"/>
      <c r="H24" s="44"/>
      <c r="I24" s="43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3"/>
      <c r="BI24" s="42"/>
      <c r="BJ24" s="43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3"/>
      <c r="DJ24" s="43"/>
      <c r="DK24" s="43"/>
    </row>
    <row r="25" spans="1:115" ht="14.25" customHeight="1">
      <c r="A25" s="42"/>
      <c r="B25" s="43"/>
      <c r="C25" s="43"/>
      <c r="D25" s="43"/>
      <c r="E25" s="43"/>
      <c r="F25" s="43"/>
      <c r="G25" s="43"/>
      <c r="H25" s="44"/>
      <c r="I25" s="43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3"/>
      <c r="BI25" s="42"/>
      <c r="BJ25" s="43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3"/>
      <c r="DJ25" s="43"/>
      <c r="DK25" s="43"/>
    </row>
    <row r="26" spans="1:115" ht="14.25" customHeight="1">
      <c r="A26" s="42"/>
      <c r="B26" s="43"/>
      <c r="C26" s="43"/>
      <c r="D26" s="43"/>
      <c r="E26" s="43"/>
      <c r="F26" s="43"/>
      <c r="G26" s="43"/>
      <c r="H26" s="44"/>
      <c r="I26" s="43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3"/>
      <c r="BI26" s="42"/>
      <c r="BJ26" s="43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3"/>
      <c r="DJ26" s="43"/>
      <c r="DK26" s="43"/>
    </row>
    <row r="27" spans="1:115" ht="14.25" customHeight="1">
      <c r="A27" s="42"/>
      <c r="B27" s="43"/>
      <c r="C27" s="43"/>
      <c r="D27" s="43"/>
      <c r="E27" s="43"/>
      <c r="F27" s="43"/>
      <c r="G27" s="43"/>
      <c r="H27" s="44"/>
      <c r="I27" s="43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3"/>
      <c r="BI27" s="42"/>
      <c r="BJ27" s="43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3"/>
      <c r="DJ27" s="43"/>
      <c r="DK27" s="43"/>
    </row>
    <row r="28" spans="1:115" ht="14.25" customHeight="1">
      <c r="A28" s="42"/>
      <c r="B28" s="43"/>
      <c r="C28" s="43"/>
      <c r="D28" s="43"/>
      <c r="E28" s="43"/>
      <c r="F28" s="43"/>
      <c r="G28" s="43"/>
      <c r="H28" s="44"/>
      <c r="I28" s="43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3"/>
      <c r="BI28" s="42"/>
      <c r="BJ28" s="43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3"/>
      <c r="DJ28" s="43"/>
      <c r="DK28" s="43"/>
    </row>
    <row r="29" spans="1:115" ht="14.25" customHeight="1">
      <c r="A29" s="42"/>
      <c r="B29" s="43"/>
      <c r="C29" s="43"/>
      <c r="D29" s="43"/>
      <c r="E29" s="43"/>
      <c r="F29" s="43"/>
      <c r="G29" s="43"/>
      <c r="H29" s="44"/>
      <c r="I29" s="43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3"/>
      <c r="BI29" s="42"/>
      <c r="BJ29" s="43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3"/>
      <c r="DJ29" s="43"/>
      <c r="DK29" s="43"/>
    </row>
    <row r="30" spans="1:115" ht="14.25" customHeight="1">
      <c r="A30" s="42"/>
      <c r="B30" s="43"/>
      <c r="C30" s="43"/>
      <c r="D30" s="43"/>
      <c r="E30" s="43"/>
      <c r="F30" s="43"/>
      <c r="G30" s="43"/>
      <c r="H30" s="44"/>
      <c r="I30" s="43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3"/>
      <c r="BI30" s="42"/>
      <c r="BJ30" s="43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3"/>
      <c r="DJ30" s="43"/>
      <c r="DK30" s="43"/>
    </row>
    <row r="31" spans="1:115" ht="14.25" customHeight="1">
      <c r="A31" s="42"/>
      <c r="B31" s="43"/>
      <c r="C31" s="43"/>
      <c r="D31" s="43"/>
      <c r="E31" s="43"/>
      <c r="F31" s="43"/>
      <c r="G31" s="43"/>
      <c r="H31" s="44"/>
      <c r="I31" s="43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3"/>
      <c r="BI31" s="42"/>
      <c r="BJ31" s="43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3"/>
      <c r="DJ31" s="43"/>
      <c r="DK31" s="43"/>
    </row>
    <row r="32" spans="1:115" ht="14.25" customHeight="1">
      <c r="A32" s="42"/>
      <c r="B32" s="43"/>
      <c r="C32" s="43"/>
      <c r="D32" s="43"/>
      <c r="E32" s="43"/>
      <c r="F32" s="43"/>
      <c r="G32" s="43"/>
      <c r="H32" s="44"/>
      <c r="I32" s="43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3"/>
      <c r="BI32" s="42"/>
      <c r="BJ32" s="43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3"/>
      <c r="DJ32" s="43"/>
      <c r="DK32" s="43"/>
    </row>
    <row r="33" spans="1:115" ht="14.25" customHeight="1">
      <c r="A33" s="42"/>
      <c r="B33" s="43"/>
      <c r="C33" s="43"/>
      <c r="D33" s="43"/>
      <c r="E33" s="43"/>
      <c r="F33" s="43"/>
      <c r="G33" s="43"/>
      <c r="H33" s="44"/>
      <c r="I33" s="43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3"/>
      <c r="BI33" s="42"/>
      <c r="BJ33" s="43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3"/>
      <c r="DJ33" s="43"/>
      <c r="DK33" s="43"/>
    </row>
    <row r="34" spans="1:115" ht="14.25" customHeight="1">
      <c r="A34" s="42"/>
      <c r="B34" s="43"/>
      <c r="C34" s="43"/>
      <c r="D34" s="43"/>
      <c r="E34" s="43"/>
      <c r="F34" s="43"/>
      <c r="G34" s="43"/>
      <c r="H34" s="44"/>
      <c r="I34" s="43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3"/>
      <c r="BI34" s="42"/>
      <c r="BJ34" s="43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3"/>
      <c r="DJ34" s="43"/>
      <c r="DK34" s="43"/>
    </row>
    <row r="35" spans="1:115" ht="14.25" customHeight="1">
      <c r="A35" s="42"/>
      <c r="B35" s="43"/>
      <c r="C35" s="43"/>
      <c r="D35" s="43"/>
      <c r="E35" s="43"/>
      <c r="F35" s="43"/>
      <c r="G35" s="43"/>
      <c r="H35" s="44"/>
      <c r="I35" s="43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3"/>
      <c r="BI35" s="42"/>
      <c r="BJ35" s="43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3"/>
      <c r="DJ35" s="43"/>
      <c r="DK35" s="43"/>
    </row>
    <row r="36" spans="1:115" ht="14.25" customHeight="1">
      <c r="A36" s="42"/>
      <c r="B36" s="43"/>
      <c r="C36" s="43"/>
      <c r="D36" s="43"/>
      <c r="E36" s="43"/>
      <c r="F36" s="43"/>
      <c r="G36" s="43"/>
      <c r="H36" s="44"/>
      <c r="I36" s="43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3"/>
      <c r="BI36" s="42"/>
      <c r="BJ36" s="43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3"/>
      <c r="DJ36" s="43"/>
      <c r="DK36" s="43"/>
    </row>
    <row r="37" spans="1:115" ht="14.25" customHeight="1">
      <c r="A37" s="42"/>
      <c r="B37" s="43"/>
      <c r="C37" s="43"/>
      <c r="D37" s="43"/>
      <c r="E37" s="43"/>
      <c r="F37" s="43"/>
      <c r="G37" s="43"/>
      <c r="H37" s="44"/>
      <c r="I37" s="43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3"/>
      <c r="BI37" s="42"/>
      <c r="BJ37" s="43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3"/>
      <c r="DJ37" s="43"/>
      <c r="DK37" s="43"/>
    </row>
    <row r="38" spans="1:115" ht="14.25" customHeight="1">
      <c r="A38" s="42"/>
      <c r="B38" s="43"/>
      <c r="C38" s="43"/>
      <c r="D38" s="43"/>
      <c r="E38" s="43"/>
      <c r="F38" s="43"/>
      <c r="G38" s="43"/>
      <c r="H38" s="44"/>
      <c r="I38" s="43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3"/>
      <c r="BI38" s="42"/>
      <c r="BJ38" s="43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3"/>
      <c r="DJ38" s="43"/>
      <c r="DK38" s="43"/>
    </row>
    <row r="39" spans="1:115" ht="14.25" customHeight="1">
      <c r="A39" s="42"/>
      <c r="B39" s="43"/>
      <c r="C39" s="43"/>
      <c r="D39" s="43"/>
      <c r="E39" s="43"/>
      <c r="F39" s="43"/>
      <c r="G39" s="43"/>
      <c r="H39" s="44"/>
      <c r="I39" s="43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3"/>
      <c r="BI39" s="42"/>
      <c r="BJ39" s="43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3"/>
      <c r="DJ39" s="43"/>
      <c r="DK39" s="43"/>
    </row>
    <row r="40" spans="1:115" ht="14.25" customHeight="1">
      <c r="A40" s="42"/>
      <c r="B40" s="43"/>
      <c r="C40" s="43"/>
      <c r="D40" s="43"/>
      <c r="E40" s="43"/>
      <c r="F40" s="43"/>
      <c r="G40" s="43"/>
      <c r="H40" s="44"/>
      <c r="I40" s="43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3"/>
      <c r="BI40" s="42"/>
      <c r="BJ40" s="43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3"/>
      <c r="DJ40" s="43"/>
      <c r="DK40" s="43"/>
    </row>
    <row r="41" spans="1:115" ht="14.25" customHeight="1">
      <c r="A41" s="42"/>
      <c r="B41" s="43"/>
      <c r="C41" s="43"/>
      <c r="D41" s="43"/>
      <c r="E41" s="43"/>
      <c r="F41" s="43"/>
      <c r="G41" s="43"/>
      <c r="H41" s="44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3"/>
      <c r="BI41" s="42"/>
      <c r="BJ41" s="43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3"/>
      <c r="DJ41" s="43"/>
      <c r="DK41" s="43"/>
    </row>
    <row r="42" spans="1:115" ht="14.25" customHeight="1">
      <c r="A42" s="42"/>
      <c r="B42" s="43"/>
      <c r="C42" s="43"/>
      <c r="D42" s="43"/>
      <c r="E42" s="43"/>
      <c r="F42" s="43"/>
      <c r="G42" s="43"/>
      <c r="H42" s="44"/>
      <c r="I42" s="4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3"/>
      <c r="BI42" s="42"/>
      <c r="BJ42" s="43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3"/>
      <c r="DJ42" s="43"/>
      <c r="DK42" s="43"/>
    </row>
    <row r="43" spans="1:115" ht="14.25" customHeight="1">
      <c r="A43" s="42"/>
      <c r="B43" s="43"/>
      <c r="C43" s="43"/>
      <c r="D43" s="43"/>
      <c r="E43" s="43"/>
      <c r="F43" s="43"/>
      <c r="G43" s="43"/>
      <c r="H43" s="44"/>
      <c r="I43" s="4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3"/>
      <c r="BI43" s="42"/>
      <c r="BJ43" s="43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3"/>
      <c r="DJ43" s="43"/>
      <c r="DK43" s="43"/>
    </row>
    <row r="44" spans="1:115" ht="14.25" customHeight="1">
      <c r="A44" s="42"/>
      <c r="B44" s="43"/>
      <c r="C44" s="43"/>
      <c r="D44" s="43"/>
      <c r="E44" s="43"/>
      <c r="F44" s="43"/>
      <c r="G44" s="43"/>
      <c r="H44" s="44"/>
      <c r="I44" s="43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3"/>
      <c r="BI44" s="42"/>
      <c r="BJ44" s="43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3"/>
      <c r="DJ44" s="43"/>
      <c r="DK44" s="43"/>
    </row>
    <row r="45" spans="1:115" ht="14.25" customHeight="1">
      <c r="A45" s="42"/>
      <c r="B45" s="43"/>
      <c r="C45" s="43"/>
      <c r="D45" s="43"/>
      <c r="E45" s="43"/>
      <c r="F45" s="43"/>
      <c r="G45" s="43"/>
      <c r="H45" s="44"/>
      <c r="I45" s="43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3"/>
      <c r="BI45" s="42"/>
      <c r="BJ45" s="43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3"/>
      <c r="DJ45" s="43"/>
      <c r="DK45" s="43"/>
    </row>
    <row r="46" spans="1:115" ht="14.25" customHeight="1">
      <c r="A46" s="42"/>
      <c r="B46" s="43"/>
      <c r="C46" s="43"/>
      <c r="D46" s="43"/>
      <c r="E46" s="43"/>
      <c r="F46" s="43"/>
      <c r="G46" s="43"/>
      <c r="H46" s="44"/>
      <c r="I46" s="43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3"/>
      <c r="BI46" s="42"/>
      <c r="BJ46" s="43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3"/>
      <c r="DJ46" s="43"/>
      <c r="DK46" s="43"/>
    </row>
    <row r="47" spans="1:115" ht="14.25" customHeight="1">
      <c r="A47" s="42"/>
      <c r="B47" s="43"/>
      <c r="C47" s="43"/>
      <c r="D47" s="43"/>
      <c r="E47" s="43"/>
      <c r="F47" s="43"/>
      <c r="G47" s="43"/>
      <c r="H47" s="44"/>
      <c r="I47" s="43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3"/>
      <c r="BI47" s="42"/>
      <c r="BJ47" s="43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3"/>
      <c r="DJ47" s="43"/>
      <c r="DK47" s="43"/>
    </row>
    <row r="48" spans="1:115" ht="14.25" customHeight="1">
      <c r="A48" s="42"/>
      <c r="B48" s="43"/>
      <c r="C48" s="43"/>
      <c r="D48" s="43"/>
      <c r="E48" s="43"/>
      <c r="F48" s="43"/>
      <c r="G48" s="43"/>
      <c r="H48" s="44"/>
      <c r="I48" s="43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3"/>
      <c r="BI48" s="42"/>
      <c r="BJ48" s="43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3"/>
      <c r="DJ48" s="43"/>
      <c r="DK48" s="43"/>
    </row>
    <row r="49" spans="1:115" ht="14.25" customHeight="1">
      <c r="A49" s="42"/>
      <c r="B49" s="43"/>
      <c r="C49" s="43"/>
      <c r="D49" s="43"/>
      <c r="E49" s="43"/>
      <c r="F49" s="43"/>
      <c r="G49" s="43"/>
      <c r="H49" s="44"/>
      <c r="I49" s="43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3"/>
      <c r="BI49" s="42"/>
      <c r="BJ49" s="43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3"/>
      <c r="DJ49" s="43"/>
      <c r="DK49" s="43"/>
    </row>
    <row r="50" spans="1:115" ht="14.25" customHeight="1">
      <c r="A50" s="42"/>
      <c r="B50" s="43"/>
      <c r="C50" s="43"/>
      <c r="D50" s="43"/>
      <c r="E50" s="43"/>
      <c r="F50" s="43"/>
      <c r="G50" s="43"/>
      <c r="H50" s="44"/>
      <c r="I50" s="43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3"/>
      <c r="BI50" s="42"/>
      <c r="BJ50" s="43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3"/>
      <c r="DJ50" s="43"/>
      <c r="DK50" s="43"/>
    </row>
    <row r="51" spans="1:115" ht="14.25" customHeight="1">
      <c r="A51" s="42"/>
      <c r="B51" s="43"/>
      <c r="C51" s="43"/>
      <c r="D51" s="43"/>
      <c r="E51" s="43"/>
      <c r="F51" s="43"/>
      <c r="G51" s="43"/>
      <c r="H51" s="44"/>
      <c r="I51" s="43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3"/>
      <c r="BI51" s="42"/>
      <c r="BJ51" s="43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3"/>
      <c r="DJ51" s="43"/>
      <c r="DK51" s="43"/>
    </row>
    <row r="52" spans="1:115" ht="14.25" customHeight="1">
      <c r="A52" s="42"/>
      <c r="B52" s="43"/>
      <c r="C52" s="43"/>
      <c r="D52" s="43"/>
      <c r="E52" s="43"/>
      <c r="F52" s="43"/>
      <c r="G52" s="43"/>
      <c r="H52" s="44"/>
      <c r="I52" s="43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3"/>
      <c r="BI52" s="42"/>
      <c r="BJ52" s="43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3"/>
      <c r="DJ52" s="43"/>
      <c r="DK52" s="43"/>
    </row>
    <row r="53" spans="1:115" ht="14.25" customHeight="1">
      <c r="A53" s="42"/>
      <c r="B53" s="43"/>
      <c r="C53" s="43"/>
      <c r="D53" s="43"/>
      <c r="E53" s="43"/>
      <c r="F53" s="43"/>
      <c r="G53" s="43"/>
      <c r="H53" s="44"/>
      <c r="I53" s="43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3"/>
      <c r="BI53" s="42"/>
      <c r="BJ53" s="43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3"/>
      <c r="DJ53" s="43"/>
      <c r="DK53" s="43"/>
    </row>
    <row r="54" spans="1:115" ht="14.25" customHeight="1">
      <c r="A54" s="42"/>
      <c r="B54" s="43"/>
      <c r="C54" s="43"/>
      <c r="D54" s="43"/>
      <c r="E54" s="43"/>
      <c r="F54" s="43"/>
      <c r="G54" s="43"/>
      <c r="H54" s="44"/>
      <c r="I54" s="43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3"/>
      <c r="BI54" s="42"/>
      <c r="BJ54" s="43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3"/>
      <c r="DJ54" s="43"/>
      <c r="DK54" s="43"/>
    </row>
    <row r="55" spans="1:115" ht="14.25" customHeight="1">
      <c r="A55" s="42"/>
      <c r="B55" s="43"/>
      <c r="C55" s="43"/>
      <c r="D55" s="43"/>
      <c r="E55" s="43"/>
      <c r="F55" s="43"/>
      <c r="G55" s="43"/>
      <c r="H55" s="44"/>
      <c r="I55" s="43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3"/>
      <c r="BI55" s="42"/>
      <c r="BJ55" s="43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3"/>
      <c r="DJ55" s="43"/>
      <c r="DK55" s="43"/>
    </row>
    <row r="56" spans="1:115" ht="14.25" customHeight="1">
      <c r="A56" s="42"/>
      <c r="B56" s="43"/>
      <c r="C56" s="43"/>
      <c r="D56" s="43"/>
      <c r="E56" s="43"/>
      <c r="F56" s="43"/>
      <c r="G56" s="43"/>
      <c r="H56" s="44"/>
      <c r="I56" s="43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3"/>
      <c r="BI56" s="42"/>
      <c r="BJ56" s="43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3"/>
      <c r="DJ56" s="43"/>
      <c r="DK56" s="43"/>
    </row>
    <row r="57" spans="1:115" ht="14.25" customHeight="1">
      <c r="A57" s="42"/>
      <c r="B57" s="43"/>
      <c r="C57" s="43"/>
      <c r="D57" s="43"/>
      <c r="E57" s="43"/>
      <c r="F57" s="43"/>
      <c r="G57" s="43"/>
      <c r="H57" s="44"/>
      <c r="I57" s="43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3"/>
      <c r="BI57" s="42"/>
      <c r="BJ57" s="43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3"/>
      <c r="DJ57" s="43"/>
      <c r="DK57" s="43"/>
    </row>
    <row r="58" spans="1:115" ht="14.25" customHeight="1">
      <c r="A58" s="42"/>
      <c r="B58" s="43"/>
      <c r="C58" s="43"/>
      <c r="D58" s="43"/>
      <c r="E58" s="43"/>
      <c r="F58" s="43"/>
      <c r="G58" s="43"/>
      <c r="H58" s="44"/>
      <c r="I58" s="43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3"/>
      <c r="BI58" s="42"/>
      <c r="BJ58" s="43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3"/>
      <c r="DJ58" s="43"/>
      <c r="DK58" s="43"/>
    </row>
    <row r="59" spans="1:115" ht="14.25" customHeight="1">
      <c r="A59" s="42"/>
      <c r="B59" s="43"/>
      <c r="C59" s="43"/>
      <c r="D59" s="43"/>
      <c r="E59" s="43"/>
      <c r="F59" s="43"/>
      <c r="G59" s="43"/>
      <c r="H59" s="44"/>
      <c r="I59" s="43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3"/>
      <c r="BI59" s="42"/>
      <c r="BJ59" s="43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3"/>
      <c r="DJ59" s="43"/>
      <c r="DK59" s="43"/>
    </row>
    <row r="60" spans="1:115" ht="14.25" customHeight="1">
      <c r="A60" s="42"/>
      <c r="B60" s="43"/>
      <c r="C60" s="43"/>
      <c r="D60" s="43"/>
      <c r="E60" s="43"/>
      <c r="F60" s="43"/>
      <c r="G60" s="43"/>
      <c r="H60" s="44"/>
      <c r="I60" s="43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3"/>
      <c r="BI60" s="42"/>
      <c r="BJ60" s="43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3"/>
      <c r="DJ60" s="43"/>
      <c r="DK60" s="43"/>
    </row>
    <row r="61" spans="1:115" ht="14.25" customHeight="1">
      <c r="A61" s="42"/>
      <c r="B61" s="43"/>
      <c r="C61" s="43"/>
      <c r="D61" s="43"/>
      <c r="E61" s="43"/>
      <c r="F61" s="43"/>
      <c r="G61" s="43"/>
      <c r="H61" s="44"/>
      <c r="I61" s="43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3"/>
      <c r="BI61" s="42"/>
      <c r="BJ61" s="43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3"/>
      <c r="DJ61" s="43"/>
      <c r="DK61" s="43"/>
    </row>
    <row r="62" spans="1:115" ht="14.25" customHeight="1">
      <c r="A62" s="42"/>
      <c r="B62" s="43"/>
      <c r="C62" s="43"/>
      <c r="D62" s="43"/>
      <c r="E62" s="43"/>
      <c r="F62" s="43"/>
      <c r="G62" s="43"/>
      <c r="H62" s="44"/>
      <c r="I62" s="43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3"/>
      <c r="BI62" s="42"/>
      <c r="BJ62" s="43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3"/>
      <c r="DJ62" s="43"/>
      <c r="DK62" s="43"/>
    </row>
    <row r="63" spans="1:115" ht="14.25" customHeight="1">
      <c r="A63" s="42"/>
      <c r="B63" s="43"/>
      <c r="C63" s="43"/>
      <c r="D63" s="43"/>
      <c r="E63" s="43"/>
      <c r="F63" s="43"/>
      <c r="G63" s="43"/>
      <c r="H63" s="44"/>
      <c r="I63" s="43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3"/>
      <c r="BI63" s="42"/>
      <c r="BJ63" s="43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3"/>
      <c r="DJ63" s="43"/>
      <c r="DK63" s="43"/>
    </row>
    <row r="64" spans="1:115" ht="14.25" customHeight="1">
      <c r="A64" s="42"/>
      <c r="B64" s="43"/>
      <c r="C64" s="43"/>
      <c r="D64" s="43"/>
      <c r="E64" s="43"/>
      <c r="F64" s="43"/>
      <c r="G64" s="43"/>
      <c r="H64" s="44"/>
      <c r="I64" s="43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3"/>
      <c r="BI64" s="42"/>
      <c r="BJ64" s="43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3"/>
      <c r="DJ64" s="43"/>
      <c r="DK64" s="43"/>
    </row>
    <row r="65" spans="1:115" ht="14.25" customHeight="1">
      <c r="A65" s="42"/>
      <c r="B65" s="43"/>
      <c r="C65" s="43"/>
      <c r="D65" s="43"/>
      <c r="E65" s="43"/>
      <c r="F65" s="43"/>
      <c r="G65" s="43"/>
      <c r="H65" s="44"/>
      <c r="I65" s="43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3"/>
      <c r="BI65" s="42"/>
      <c r="BJ65" s="43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3"/>
      <c r="DJ65" s="43"/>
      <c r="DK65" s="43"/>
    </row>
    <row r="66" spans="1:115" ht="14.25" customHeight="1">
      <c r="A66" s="42"/>
      <c r="B66" s="43"/>
      <c r="C66" s="43"/>
      <c r="D66" s="43"/>
      <c r="E66" s="43"/>
      <c r="F66" s="43"/>
      <c r="G66" s="43"/>
      <c r="H66" s="44"/>
      <c r="I66" s="43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3"/>
      <c r="BI66" s="42"/>
      <c r="BJ66" s="43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3"/>
      <c r="DJ66" s="43"/>
      <c r="DK66" s="43"/>
    </row>
    <row r="67" spans="1:115" ht="14.25" customHeight="1">
      <c r="A67" s="42"/>
      <c r="B67" s="43"/>
      <c r="C67" s="43"/>
      <c r="D67" s="43"/>
      <c r="E67" s="43"/>
      <c r="F67" s="43"/>
      <c r="G67" s="43"/>
      <c r="H67" s="44"/>
      <c r="I67" s="43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3"/>
      <c r="BI67" s="42"/>
      <c r="BJ67" s="43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3"/>
      <c r="DJ67" s="43"/>
      <c r="DK67" s="43"/>
    </row>
    <row r="68" spans="1:115" ht="14.25" customHeight="1">
      <c r="A68" s="42"/>
      <c r="B68" s="43"/>
      <c r="C68" s="43"/>
      <c r="D68" s="43"/>
      <c r="E68" s="43"/>
      <c r="F68" s="43"/>
      <c r="G68" s="43"/>
      <c r="H68" s="44"/>
      <c r="I68" s="43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3"/>
      <c r="BI68" s="42"/>
      <c r="BJ68" s="43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3"/>
      <c r="DJ68" s="43"/>
      <c r="DK68" s="43"/>
    </row>
    <row r="69" spans="1:115" ht="14.25" customHeight="1">
      <c r="A69" s="42"/>
      <c r="B69" s="43"/>
      <c r="C69" s="43"/>
      <c r="D69" s="43"/>
      <c r="E69" s="43"/>
      <c r="F69" s="43"/>
      <c r="G69" s="43"/>
      <c r="H69" s="44"/>
      <c r="I69" s="43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3"/>
      <c r="BI69" s="42"/>
      <c r="BJ69" s="43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3"/>
      <c r="DJ69" s="43"/>
      <c r="DK69" s="43"/>
    </row>
    <row r="70" spans="1:115" ht="14.25" customHeight="1">
      <c r="A70" s="42"/>
      <c r="B70" s="43"/>
      <c r="C70" s="43"/>
      <c r="D70" s="43"/>
      <c r="E70" s="43"/>
      <c r="F70" s="43"/>
      <c r="G70" s="43"/>
      <c r="H70" s="44"/>
      <c r="I70" s="43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3"/>
      <c r="BI70" s="42"/>
      <c r="BJ70" s="43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3"/>
      <c r="DJ70" s="43"/>
      <c r="DK70" s="43"/>
    </row>
    <row r="71" spans="1:115" ht="14.25" customHeight="1">
      <c r="A71" s="42"/>
      <c r="B71" s="43"/>
      <c r="C71" s="43"/>
      <c r="D71" s="43"/>
      <c r="E71" s="43"/>
      <c r="F71" s="43"/>
      <c r="G71" s="43"/>
      <c r="H71" s="44"/>
      <c r="I71" s="43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3"/>
      <c r="BI71" s="42"/>
      <c r="BJ71" s="43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3"/>
      <c r="DJ71" s="43"/>
      <c r="DK71" s="43"/>
    </row>
    <row r="72" spans="1:115" ht="14.25" customHeight="1">
      <c r="A72" s="42"/>
      <c r="B72" s="43"/>
      <c r="C72" s="43"/>
      <c r="D72" s="43"/>
      <c r="E72" s="43"/>
      <c r="F72" s="43"/>
      <c r="G72" s="43"/>
      <c r="H72" s="44"/>
      <c r="I72" s="43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3"/>
      <c r="BI72" s="42"/>
      <c r="BJ72" s="43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3"/>
      <c r="DJ72" s="43"/>
      <c r="DK72" s="43"/>
    </row>
    <row r="73" spans="1:115" ht="14.25" customHeight="1">
      <c r="A73" s="42"/>
      <c r="B73" s="43"/>
      <c r="C73" s="43"/>
      <c r="D73" s="43"/>
      <c r="E73" s="43"/>
      <c r="F73" s="43"/>
      <c r="G73" s="43"/>
      <c r="H73" s="44"/>
      <c r="I73" s="43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3"/>
      <c r="BI73" s="42"/>
      <c r="BJ73" s="43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3"/>
      <c r="DJ73" s="43"/>
      <c r="DK73" s="43"/>
    </row>
    <row r="74" spans="1:115" ht="14.25" customHeight="1">
      <c r="A74" s="42"/>
      <c r="B74" s="43"/>
      <c r="C74" s="43"/>
      <c r="D74" s="43"/>
      <c r="E74" s="43"/>
      <c r="F74" s="43"/>
      <c r="G74" s="43"/>
      <c r="H74" s="44"/>
      <c r="I74" s="43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3"/>
      <c r="BI74" s="42"/>
      <c r="BJ74" s="43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3"/>
      <c r="DJ74" s="43"/>
      <c r="DK74" s="43"/>
    </row>
    <row r="75" spans="1:115" ht="14.25" customHeight="1">
      <c r="A75" s="42"/>
      <c r="B75" s="43"/>
      <c r="C75" s="43"/>
      <c r="D75" s="43"/>
      <c r="E75" s="43"/>
      <c r="F75" s="43"/>
      <c r="G75" s="43"/>
      <c r="H75" s="44"/>
      <c r="I75" s="43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3"/>
      <c r="BI75" s="42"/>
      <c r="BJ75" s="43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3"/>
      <c r="DJ75" s="43"/>
      <c r="DK75" s="43"/>
    </row>
    <row r="76" spans="1:115" ht="14.25" customHeight="1">
      <c r="A76" s="42"/>
      <c r="B76" s="43"/>
      <c r="C76" s="43"/>
      <c r="D76" s="43"/>
      <c r="E76" s="43"/>
      <c r="F76" s="43"/>
      <c r="G76" s="43"/>
      <c r="H76" s="44"/>
      <c r="I76" s="43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3"/>
      <c r="BI76" s="42"/>
      <c r="BJ76" s="43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3"/>
      <c r="DJ76" s="43"/>
      <c r="DK76" s="43"/>
    </row>
    <row r="77" spans="1:115" ht="14.25" customHeight="1">
      <c r="A77" s="42"/>
      <c r="B77" s="43"/>
      <c r="C77" s="43"/>
      <c r="D77" s="43"/>
      <c r="E77" s="43"/>
      <c r="F77" s="43"/>
      <c r="G77" s="43"/>
      <c r="H77" s="44"/>
      <c r="I77" s="43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3"/>
      <c r="BI77" s="42"/>
      <c r="BJ77" s="43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3"/>
      <c r="DJ77" s="43"/>
      <c r="DK77" s="43"/>
    </row>
    <row r="78" spans="1:115" ht="14.25" customHeight="1">
      <c r="A78" s="42"/>
      <c r="B78" s="43"/>
      <c r="C78" s="43"/>
      <c r="D78" s="43"/>
      <c r="E78" s="43"/>
      <c r="F78" s="43"/>
      <c r="G78" s="43"/>
      <c r="H78" s="44"/>
      <c r="I78" s="43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3"/>
      <c r="BI78" s="42"/>
      <c r="BJ78" s="43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3"/>
      <c r="DJ78" s="43"/>
      <c r="DK78" s="43"/>
    </row>
    <row r="79" spans="1:115" ht="14.25" customHeight="1">
      <c r="A79" s="42"/>
      <c r="B79" s="43"/>
      <c r="C79" s="43"/>
      <c r="D79" s="43"/>
      <c r="E79" s="43"/>
      <c r="F79" s="43"/>
      <c r="G79" s="43"/>
      <c r="H79" s="44"/>
      <c r="I79" s="43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3"/>
      <c r="BI79" s="42"/>
      <c r="BJ79" s="43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3"/>
      <c r="DJ79" s="43"/>
      <c r="DK79" s="43"/>
    </row>
    <row r="80" spans="1:115" ht="14.25" customHeight="1">
      <c r="A80" s="42"/>
      <c r="B80" s="43"/>
      <c r="C80" s="43"/>
      <c r="D80" s="43"/>
      <c r="E80" s="43"/>
      <c r="F80" s="43"/>
      <c r="G80" s="43"/>
      <c r="H80" s="44"/>
      <c r="I80" s="43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3"/>
      <c r="BI80" s="42"/>
      <c r="BJ80" s="43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3"/>
      <c r="DJ80" s="43"/>
      <c r="DK80" s="43"/>
    </row>
    <row r="81" spans="1:115" ht="14.25" customHeight="1">
      <c r="A81" s="42"/>
      <c r="B81" s="43"/>
      <c r="C81" s="43"/>
      <c r="D81" s="43"/>
      <c r="E81" s="43"/>
      <c r="F81" s="43"/>
      <c r="G81" s="43"/>
      <c r="H81" s="44"/>
      <c r="I81" s="43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3"/>
      <c r="BI81" s="42"/>
      <c r="BJ81" s="43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3"/>
      <c r="DJ81" s="43"/>
      <c r="DK81" s="43"/>
    </row>
    <row r="82" spans="1:115" ht="14.25" customHeight="1">
      <c r="A82" s="42"/>
      <c r="B82" s="43"/>
      <c r="C82" s="43"/>
      <c r="D82" s="43"/>
      <c r="E82" s="43"/>
      <c r="F82" s="43"/>
      <c r="G82" s="43"/>
      <c r="H82" s="44"/>
      <c r="I82" s="43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3"/>
      <c r="BI82" s="42"/>
      <c r="BJ82" s="43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3"/>
      <c r="DJ82" s="43"/>
      <c r="DK82" s="43"/>
    </row>
    <row r="83" spans="1:115" ht="14.25" customHeight="1">
      <c r="A83" s="42"/>
      <c r="B83" s="43"/>
      <c r="C83" s="43"/>
      <c r="D83" s="43"/>
      <c r="E83" s="43"/>
      <c r="F83" s="43"/>
      <c r="G83" s="43"/>
      <c r="H83" s="44"/>
      <c r="I83" s="43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3"/>
      <c r="BI83" s="42"/>
      <c r="BJ83" s="43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3"/>
      <c r="DJ83" s="43"/>
      <c r="DK83" s="43"/>
    </row>
    <row r="84" spans="1:115" ht="14.25" customHeight="1">
      <c r="A84" s="42"/>
      <c r="B84" s="43"/>
      <c r="C84" s="43"/>
      <c r="D84" s="43"/>
      <c r="E84" s="43"/>
      <c r="F84" s="43"/>
      <c r="G84" s="43"/>
      <c r="H84" s="44"/>
      <c r="I84" s="43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3"/>
      <c r="BI84" s="42"/>
      <c r="BJ84" s="43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3"/>
      <c r="DJ84" s="43"/>
      <c r="DK84" s="43"/>
    </row>
    <row r="85" spans="1:115" ht="14.25" customHeight="1">
      <c r="A85" s="42"/>
      <c r="B85" s="43"/>
      <c r="C85" s="43"/>
      <c r="D85" s="43"/>
      <c r="E85" s="43"/>
      <c r="F85" s="43"/>
      <c r="G85" s="43"/>
      <c r="H85" s="44"/>
      <c r="I85" s="43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3"/>
      <c r="BI85" s="42"/>
      <c r="BJ85" s="43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3"/>
      <c r="DJ85" s="43"/>
      <c r="DK85" s="43"/>
    </row>
    <row r="86" spans="1:115" ht="14.25" customHeight="1">
      <c r="A86" s="42"/>
      <c r="B86" s="43"/>
      <c r="C86" s="43"/>
      <c r="D86" s="43"/>
      <c r="E86" s="43"/>
      <c r="F86" s="43"/>
      <c r="G86" s="43"/>
      <c r="H86" s="44"/>
      <c r="I86" s="43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3"/>
      <c r="BI86" s="42"/>
      <c r="BJ86" s="43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3"/>
      <c r="DJ86" s="43"/>
      <c r="DK86" s="43"/>
    </row>
    <row r="87" spans="1:115" ht="14.25" customHeight="1">
      <c r="A87" s="42"/>
      <c r="B87" s="43"/>
      <c r="C87" s="43"/>
      <c r="D87" s="43"/>
      <c r="E87" s="43"/>
      <c r="F87" s="43"/>
      <c r="G87" s="43"/>
      <c r="H87" s="44"/>
      <c r="I87" s="43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3"/>
      <c r="BI87" s="42"/>
      <c r="BJ87" s="43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3"/>
      <c r="DJ87" s="43"/>
      <c r="DK87" s="43"/>
    </row>
    <row r="88" spans="1:115" ht="14.25" customHeight="1">
      <c r="A88" s="42"/>
      <c r="B88" s="43"/>
      <c r="C88" s="43"/>
      <c r="D88" s="43"/>
      <c r="E88" s="43"/>
      <c r="F88" s="43"/>
      <c r="G88" s="43"/>
      <c r="H88" s="44"/>
      <c r="I88" s="43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3"/>
      <c r="BI88" s="42"/>
      <c r="BJ88" s="43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3"/>
      <c r="DJ88" s="43"/>
      <c r="DK88" s="43"/>
    </row>
    <row r="89" spans="1:115" ht="14.25" customHeight="1">
      <c r="A89" s="42"/>
      <c r="B89" s="43"/>
      <c r="C89" s="43"/>
      <c r="D89" s="43"/>
      <c r="E89" s="43"/>
      <c r="F89" s="43"/>
      <c r="G89" s="43"/>
      <c r="H89" s="44"/>
      <c r="I89" s="43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3"/>
      <c r="BI89" s="42"/>
      <c r="BJ89" s="43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3"/>
      <c r="DJ89" s="43"/>
      <c r="DK89" s="43"/>
    </row>
    <row r="90" spans="1:115" ht="14.25" customHeight="1">
      <c r="A90" s="42"/>
      <c r="B90" s="43"/>
      <c r="C90" s="43"/>
      <c r="D90" s="43"/>
      <c r="E90" s="43"/>
      <c r="F90" s="43"/>
      <c r="G90" s="43"/>
      <c r="H90" s="44"/>
      <c r="I90" s="43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3"/>
      <c r="BI90" s="42"/>
      <c r="BJ90" s="43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3"/>
      <c r="DJ90" s="43"/>
      <c r="DK90" s="43"/>
    </row>
    <row r="91" spans="1:115" ht="14.25" customHeight="1">
      <c r="A91" s="42"/>
      <c r="B91" s="43"/>
      <c r="C91" s="43"/>
      <c r="D91" s="43"/>
      <c r="E91" s="43"/>
      <c r="F91" s="43"/>
      <c r="G91" s="43"/>
      <c r="H91" s="44"/>
      <c r="I91" s="43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3"/>
      <c r="BI91" s="42"/>
      <c r="BJ91" s="43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3"/>
      <c r="DJ91" s="43"/>
      <c r="DK91" s="43"/>
    </row>
    <row r="92" spans="1:115" ht="14.25" customHeight="1">
      <c r="A92" s="42"/>
      <c r="B92" s="43"/>
      <c r="C92" s="43"/>
      <c r="D92" s="43"/>
      <c r="E92" s="43"/>
      <c r="F92" s="43"/>
      <c r="G92" s="43"/>
      <c r="H92" s="44"/>
      <c r="I92" s="43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3"/>
      <c r="BI92" s="42"/>
      <c r="BJ92" s="43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3"/>
      <c r="DJ92" s="43"/>
      <c r="DK92" s="43"/>
    </row>
    <row r="93" spans="1:115" ht="14.25" customHeight="1">
      <c r="A93" s="42"/>
      <c r="B93" s="43"/>
      <c r="C93" s="43"/>
      <c r="D93" s="43"/>
      <c r="E93" s="43"/>
      <c r="F93" s="43"/>
      <c r="G93" s="43"/>
      <c r="H93" s="44"/>
      <c r="I93" s="43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3"/>
      <c r="BI93" s="42"/>
      <c r="BJ93" s="43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3"/>
      <c r="DJ93" s="43"/>
      <c r="DK93" s="43"/>
    </row>
    <row r="94" spans="1:115" ht="14.25" customHeight="1">
      <c r="A94" s="42"/>
      <c r="B94" s="43"/>
      <c r="C94" s="43"/>
      <c r="D94" s="43"/>
      <c r="E94" s="43"/>
      <c r="F94" s="43"/>
      <c r="G94" s="43"/>
      <c r="H94" s="44"/>
      <c r="I94" s="43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3"/>
      <c r="BI94" s="42"/>
      <c r="BJ94" s="43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3"/>
      <c r="DJ94" s="43"/>
      <c r="DK94" s="43"/>
    </row>
    <row r="95" spans="1:115" ht="14.25" customHeight="1">
      <c r="A95" s="42"/>
      <c r="B95" s="43"/>
      <c r="C95" s="43"/>
      <c r="D95" s="43"/>
      <c r="E95" s="43"/>
      <c r="F95" s="43"/>
      <c r="G95" s="43"/>
      <c r="H95" s="44"/>
      <c r="I95" s="43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3"/>
      <c r="BI95" s="42"/>
      <c r="BJ95" s="43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3"/>
      <c r="DJ95" s="43"/>
      <c r="DK95" s="43"/>
    </row>
    <row r="96" spans="1:115" ht="14.25" customHeight="1">
      <c r="A96" s="42"/>
      <c r="B96" s="43"/>
      <c r="C96" s="43"/>
      <c r="D96" s="43"/>
      <c r="E96" s="43"/>
      <c r="F96" s="43"/>
      <c r="G96" s="43"/>
      <c r="H96" s="44"/>
      <c r="I96" s="43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3"/>
      <c r="BI96" s="42"/>
      <c r="BJ96" s="43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3"/>
      <c r="DJ96" s="43"/>
      <c r="DK96" s="43"/>
    </row>
    <row r="97" spans="1:115" ht="14.25" customHeight="1">
      <c r="A97" s="42"/>
      <c r="B97" s="43"/>
      <c r="C97" s="43"/>
      <c r="D97" s="43"/>
      <c r="E97" s="43"/>
      <c r="F97" s="43"/>
      <c r="G97" s="43"/>
      <c r="H97" s="44"/>
      <c r="I97" s="43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3"/>
      <c r="BI97" s="42"/>
      <c r="BJ97" s="43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3"/>
      <c r="DJ97" s="43"/>
      <c r="DK97" s="43"/>
    </row>
    <row r="98" spans="1:115" ht="14.25" customHeight="1">
      <c r="A98" s="42"/>
      <c r="B98" s="43"/>
      <c r="C98" s="43"/>
      <c r="D98" s="43"/>
      <c r="E98" s="43"/>
      <c r="F98" s="43"/>
      <c r="G98" s="43"/>
      <c r="H98" s="44"/>
      <c r="I98" s="43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3"/>
      <c r="BI98" s="42"/>
      <c r="BJ98" s="43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3"/>
      <c r="DJ98" s="43"/>
      <c r="DK98" s="43"/>
    </row>
    <row r="99" spans="1:115" ht="14.25" customHeight="1">
      <c r="A99" s="42"/>
      <c r="B99" s="43"/>
      <c r="C99" s="43"/>
      <c r="D99" s="43"/>
      <c r="E99" s="43"/>
      <c r="F99" s="43"/>
      <c r="G99" s="43"/>
      <c r="H99" s="44"/>
      <c r="I99" s="43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3"/>
      <c r="BI99" s="42"/>
      <c r="BJ99" s="43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3"/>
      <c r="DJ99" s="43"/>
      <c r="DK99" s="43"/>
    </row>
    <row r="100" spans="1:115" ht="14.25" customHeight="1">
      <c r="A100" s="42"/>
      <c r="B100" s="43"/>
      <c r="C100" s="43"/>
      <c r="D100" s="43"/>
      <c r="E100" s="43"/>
      <c r="F100" s="43"/>
      <c r="G100" s="43"/>
      <c r="H100" s="44"/>
      <c r="I100" s="43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3"/>
      <c r="BI100" s="42"/>
      <c r="BJ100" s="43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3"/>
      <c r="DJ100" s="43"/>
      <c r="DK100" s="43"/>
    </row>
    <row r="101" spans="1:115" ht="14.25" customHeight="1">
      <c r="A101" s="42"/>
      <c r="B101" s="43"/>
      <c r="C101" s="43"/>
      <c r="D101" s="43"/>
      <c r="E101" s="43"/>
      <c r="F101" s="43"/>
      <c r="G101" s="43"/>
      <c r="H101" s="44"/>
      <c r="I101" s="43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3"/>
      <c r="BI101" s="42"/>
      <c r="BJ101" s="43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3"/>
      <c r="DJ101" s="43"/>
      <c r="DK101" s="43"/>
    </row>
    <row r="102" spans="1:115" ht="14.25" customHeight="1">
      <c r="A102" s="42"/>
      <c r="B102" s="43"/>
      <c r="C102" s="43"/>
      <c r="D102" s="43"/>
      <c r="E102" s="43"/>
      <c r="F102" s="43"/>
      <c r="G102" s="43"/>
      <c r="H102" s="44"/>
      <c r="I102" s="43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3"/>
      <c r="BI102" s="42"/>
      <c r="BJ102" s="43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3"/>
      <c r="DJ102" s="43"/>
      <c r="DK102" s="43"/>
    </row>
    <row r="103" spans="1:115" ht="14.25" customHeight="1">
      <c r="A103" s="42"/>
      <c r="B103" s="43"/>
      <c r="C103" s="43"/>
      <c r="D103" s="43"/>
      <c r="E103" s="43"/>
      <c r="F103" s="43"/>
      <c r="G103" s="43"/>
      <c r="H103" s="44"/>
      <c r="I103" s="43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3"/>
      <c r="BI103" s="42"/>
      <c r="BJ103" s="43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3"/>
      <c r="DJ103" s="43"/>
      <c r="DK103" s="43"/>
    </row>
    <row r="104" spans="1:115" ht="14.25" customHeight="1">
      <c r="A104" s="42"/>
      <c r="B104" s="43"/>
      <c r="C104" s="43"/>
      <c r="D104" s="43"/>
      <c r="E104" s="43"/>
      <c r="F104" s="43"/>
      <c r="G104" s="43"/>
      <c r="H104" s="44"/>
      <c r="I104" s="43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3"/>
      <c r="BI104" s="42"/>
      <c r="BJ104" s="43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3"/>
      <c r="DJ104" s="43"/>
      <c r="DK104" s="43"/>
    </row>
    <row r="105" spans="1:115" ht="14.25" customHeight="1">
      <c r="A105" s="42"/>
      <c r="B105" s="43"/>
      <c r="C105" s="43"/>
      <c r="D105" s="43"/>
      <c r="E105" s="43"/>
      <c r="F105" s="43"/>
      <c r="G105" s="43"/>
      <c r="H105" s="44"/>
      <c r="I105" s="43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3"/>
      <c r="BI105" s="42"/>
      <c r="BJ105" s="43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3"/>
      <c r="DJ105" s="43"/>
      <c r="DK105" s="43"/>
    </row>
    <row r="106" spans="1:115" ht="14.25" customHeight="1">
      <c r="A106" s="42"/>
      <c r="B106" s="43"/>
      <c r="C106" s="43"/>
      <c r="D106" s="43"/>
      <c r="E106" s="43"/>
      <c r="F106" s="43"/>
      <c r="G106" s="43"/>
      <c r="H106" s="44"/>
      <c r="I106" s="43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3"/>
      <c r="BI106" s="42"/>
      <c r="BJ106" s="43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3"/>
      <c r="DJ106" s="43"/>
      <c r="DK106" s="43"/>
    </row>
    <row r="107" spans="1:115" ht="14.25" customHeight="1">
      <c r="A107" s="42"/>
      <c r="B107" s="43"/>
      <c r="C107" s="43"/>
      <c r="D107" s="43"/>
      <c r="E107" s="43"/>
      <c r="F107" s="43"/>
      <c r="G107" s="43"/>
      <c r="H107" s="44"/>
      <c r="I107" s="43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3"/>
      <c r="BI107" s="42"/>
      <c r="BJ107" s="43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3"/>
      <c r="DJ107" s="43"/>
      <c r="DK107" s="43"/>
    </row>
    <row r="108" spans="1:115" ht="14.25" customHeight="1">
      <c r="A108" s="42"/>
      <c r="B108" s="43"/>
      <c r="C108" s="43"/>
      <c r="D108" s="43"/>
      <c r="E108" s="43"/>
      <c r="F108" s="43"/>
      <c r="G108" s="43"/>
      <c r="H108" s="44"/>
      <c r="I108" s="43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3"/>
      <c r="BI108" s="42"/>
      <c r="BJ108" s="43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3"/>
      <c r="DJ108" s="43"/>
      <c r="DK108" s="43"/>
    </row>
    <row r="109" spans="1:115" ht="14.25" customHeight="1">
      <c r="A109" s="42"/>
      <c r="B109" s="43"/>
      <c r="C109" s="43"/>
      <c r="D109" s="43"/>
      <c r="E109" s="43"/>
      <c r="F109" s="43"/>
      <c r="G109" s="43"/>
      <c r="H109" s="44"/>
      <c r="I109" s="43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3"/>
      <c r="BI109" s="42"/>
      <c r="BJ109" s="43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3"/>
      <c r="DJ109" s="43"/>
      <c r="DK109" s="43"/>
    </row>
    <row r="110" spans="1:115" ht="14.25" customHeight="1">
      <c r="A110" s="42"/>
      <c r="B110" s="43"/>
      <c r="C110" s="43"/>
      <c r="D110" s="43"/>
      <c r="E110" s="43"/>
      <c r="F110" s="43"/>
      <c r="G110" s="43"/>
      <c r="H110" s="44"/>
      <c r="I110" s="43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3"/>
      <c r="BI110" s="42"/>
      <c r="BJ110" s="43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3"/>
      <c r="DJ110" s="43"/>
      <c r="DK110" s="43"/>
    </row>
    <row r="111" spans="1:115" ht="14.25" customHeight="1">
      <c r="A111" s="42"/>
      <c r="B111" s="43"/>
      <c r="C111" s="43"/>
      <c r="D111" s="43"/>
      <c r="E111" s="43"/>
      <c r="F111" s="43"/>
      <c r="G111" s="43"/>
      <c r="H111" s="44"/>
      <c r="I111" s="43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3"/>
      <c r="BI111" s="42"/>
      <c r="BJ111" s="43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3"/>
      <c r="DJ111" s="43"/>
      <c r="DK111" s="43"/>
    </row>
    <row r="112" spans="1:115" ht="14.25" customHeight="1">
      <c r="A112" s="42"/>
      <c r="B112" s="43"/>
      <c r="C112" s="43"/>
      <c r="D112" s="43"/>
      <c r="E112" s="43"/>
      <c r="F112" s="43"/>
      <c r="G112" s="43"/>
      <c r="H112" s="44"/>
      <c r="I112" s="43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3"/>
      <c r="BI112" s="42"/>
      <c r="BJ112" s="43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3"/>
      <c r="DJ112" s="43"/>
      <c r="DK112" s="43"/>
    </row>
    <row r="113" spans="1:115" ht="14.25" customHeight="1">
      <c r="A113" s="42"/>
      <c r="B113" s="43"/>
      <c r="C113" s="43"/>
      <c r="D113" s="43"/>
      <c r="E113" s="43"/>
      <c r="F113" s="43"/>
      <c r="G113" s="43"/>
      <c r="H113" s="44"/>
      <c r="I113" s="43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3"/>
      <c r="BI113" s="42"/>
      <c r="BJ113" s="43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3"/>
      <c r="DJ113" s="43"/>
      <c r="DK113" s="43"/>
    </row>
    <row r="114" spans="1:115" ht="14.25" customHeight="1">
      <c r="A114" s="42"/>
      <c r="B114" s="43"/>
      <c r="C114" s="43"/>
      <c r="D114" s="43"/>
      <c r="E114" s="43"/>
      <c r="F114" s="43"/>
      <c r="G114" s="43"/>
      <c r="H114" s="44"/>
      <c r="I114" s="43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3"/>
      <c r="BI114" s="42"/>
      <c r="BJ114" s="43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3"/>
      <c r="DJ114" s="43"/>
      <c r="DK114" s="43"/>
    </row>
    <row r="115" spans="1:115" ht="14.25" customHeight="1">
      <c r="A115" s="42"/>
      <c r="B115" s="43"/>
      <c r="C115" s="43"/>
      <c r="D115" s="43"/>
      <c r="E115" s="43"/>
      <c r="F115" s="43"/>
      <c r="G115" s="43"/>
      <c r="H115" s="44"/>
      <c r="I115" s="43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3"/>
      <c r="BI115" s="42"/>
      <c r="BJ115" s="43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3"/>
      <c r="DJ115" s="43"/>
      <c r="DK115" s="43"/>
    </row>
    <row r="116" spans="1:115" ht="14.25" customHeight="1">
      <c r="A116" s="42"/>
      <c r="B116" s="43"/>
      <c r="C116" s="43"/>
      <c r="D116" s="43"/>
      <c r="E116" s="43"/>
      <c r="F116" s="43"/>
      <c r="G116" s="43"/>
      <c r="H116" s="44"/>
      <c r="I116" s="43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3"/>
      <c r="BI116" s="42"/>
      <c r="BJ116" s="43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3"/>
      <c r="DJ116" s="43"/>
      <c r="DK116" s="43"/>
    </row>
    <row r="117" spans="1:115" ht="14.25" customHeight="1">
      <c r="A117" s="42"/>
      <c r="B117" s="43"/>
      <c r="C117" s="43"/>
      <c r="D117" s="43"/>
      <c r="E117" s="43"/>
      <c r="F117" s="43"/>
      <c r="G117" s="43"/>
      <c r="H117" s="44"/>
      <c r="I117" s="43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3"/>
      <c r="BI117" s="42"/>
      <c r="BJ117" s="43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3"/>
      <c r="DJ117" s="43"/>
      <c r="DK117" s="43"/>
    </row>
    <row r="118" spans="1:115" ht="14.25" customHeight="1">
      <c r="A118" s="42"/>
      <c r="B118" s="43"/>
      <c r="C118" s="43"/>
      <c r="D118" s="43"/>
      <c r="E118" s="43"/>
      <c r="F118" s="43"/>
      <c r="G118" s="43"/>
      <c r="H118" s="44"/>
      <c r="I118" s="43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3"/>
      <c r="BI118" s="42"/>
      <c r="BJ118" s="43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3"/>
      <c r="DJ118" s="43"/>
      <c r="DK118" s="43"/>
    </row>
    <row r="119" spans="1:115" ht="14.25" customHeight="1">
      <c r="A119" s="42"/>
      <c r="B119" s="43"/>
      <c r="C119" s="43"/>
      <c r="D119" s="43"/>
      <c r="E119" s="43"/>
      <c r="F119" s="43"/>
      <c r="G119" s="43"/>
      <c r="H119" s="44"/>
      <c r="I119" s="43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3"/>
      <c r="BI119" s="42"/>
      <c r="BJ119" s="43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3"/>
      <c r="DJ119" s="43"/>
      <c r="DK119" s="43"/>
    </row>
    <row r="120" spans="1:115" ht="14.25" customHeight="1">
      <c r="A120" s="42"/>
      <c r="B120" s="43"/>
      <c r="C120" s="43"/>
      <c r="D120" s="43"/>
      <c r="E120" s="43"/>
      <c r="F120" s="43"/>
      <c r="G120" s="43"/>
      <c r="H120" s="44"/>
      <c r="I120" s="43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3"/>
      <c r="BI120" s="42"/>
      <c r="BJ120" s="43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3"/>
      <c r="DJ120" s="43"/>
      <c r="DK120" s="43"/>
    </row>
    <row r="121" spans="1:115" ht="14.25" customHeight="1">
      <c r="A121" s="42"/>
      <c r="B121" s="43"/>
      <c r="C121" s="43"/>
      <c r="D121" s="43"/>
      <c r="E121" s="43"/>
      <c r="F121" s="43"/>
      <c r="G121" s="43"/>
      <c r="H121" s="44"/>
      <c r="I121" s="43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3"/>
      <c r="BI121" s="42"/>
      <c r="BJ121" s="43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3"/>
      <c r="DJ121" s="43"/>
      <c r="DK121" s="43"/>
    </row>
    <row r="122" spans="1:115" ht="14.25" customHeight="1">
      <c r="A122" s="42"/>
      <c r="B122" s="43"/>
      <c r="C122" s="43"/>
      <c r="D122" s="43"/>
      <c r="E122" s="43"/>
      <c r="F122" s="43"/>
      <c r="G122" s="43"/>
      <c r="H122" s="44"/>
      <c r="I122" s="43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3"/>
      <c r="BI122" s="42"/>
      <c r="BJ122" s="43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3"/>
      <c r="DJ122" s="43"/>
      <c r="DK122" s="43"/>
    </row>
    <row r="123" spans="1:115" ht="14.25" customHeight="1">
      <c r="A123" s="42"/>
      <c r="B123" s="43"/>
      <c r="C123" s="43"/>
      <c r="D123" s="43"/>
      <c r="E123" s="43"/>
      <c r="F123" s="43"/>
      <c r="G123" s="43"/>
      <c r="H123" s="44"/>
      <c r="I123" s="43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3"/>
      <c r="BI123" s="42"/>
      <c r="BJ123" s="43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3"/>
      <c r="DJ123" s="43"/>
      <c r="DK123" s="43"/>
    </row>
    <row r="124" spans="1:115" ht="14.25" customHeight="1">
      <c r="A124" s="42"/>
      <c r="B124" s="43"/>
      <c r="C124" s="43"/>
      <c r="D124" s="43"/>
      <c r="E124" s="43"/>
      <c r="F124" s="43"/>
      <c r="G124" s="43"/>
      <c r="H124" s="44"/>
      <c r="I124" s="43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3"/>
      <c r="BI124" s="42"/>
      <c r="BJ124" s="43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3"/>
      <c r="DJ124" s="43"/>
      <c r="DK124" s="43"/>
    </row>
    <row r="125" spans="1:115" ht="14.25" customHeight="1">
      <c r="A125" s="42"/>
      <c r="B125" s="43"/>
      <c r="C125" s="43"/>
      <c r="D125" s="43"/>
      <c r="E125" s="43"/>
      <c r="F125" s="43"/>
      <c r="G125" s="43"/>
      <c r="H125" s="44"/>
      <c r="I125" s="43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3"/>
      <c r="BI125" s="42"/>
      <c r="BJ125" s="43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3"/>
      <c r="DJ125" s="43"/>
      <c r="DK125" s="43"/>
    </row>
    <row r="126" spans="1:115" ht="14.25" customHeight="1">
      <c r="A126" s="42"/>
      <c r="B126" s="43"/>
      <c r="C126" s="43"/>
      <c r="D126" s="43"/>
      <c r="E126" s="43"/>
      <c r="F126" s="43"/>
      <c r="G126" s="43"/>
      <c r="H126" s="44"/>
      <c r="I126" s="43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3"/>
      <c r="BI126" s="42"/>
      <c r="BJ126" s="43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3"/>
      <c r="DJ126" s="43"/>
      <c r="DK126" s="43"/>
    </row>
    <row r="127" spans="1:115" ht="14.25" customHeight="1">
      <c r="A127" s="42"/>
      <c r="B127" s="43"/>
      <c r="C127" s="43"/>
      <c r="D127" s="43"/>
      <c r="E127" s="43"/>
      <c r="F127" s="43"/>
      <c r="G127" s="43"/>
      <c r="H127" s="44"/>
      <c r="I127" s="43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3"/>
      <c r="BI127" s="42"/>
      <c r="BJ127" s="43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3"/>
      <c r="DJ127" s="43"/>
      <c r="DK127" s="43"/>
    </row>
    <row r="128" spans="1:115" ht="14.25" customHeight="1">
      <c r="A128" s="42"/>
      <c r="B128" s="43"/>
      <c r="C128" s="43"/>
      <c r="D128" s="43"/>
      <c r="E128" s="43"/>
      <c r="F128" s="43"/>
      <c r="G128" s="43"/>
      <c r="H128" s="44"/>
      <c r="I128" s="43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3"/>
      <c r="BI128" s="42"/>
      <c r="BJ128" s="43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3"/>
      <c r="DJ128" s="43"/>
      <c r="DK128" s="43"/>
    </row>
    <row r="129" spans="1:115" ht="14.25" customHeight="1">
      <c r="A129" s="42"/>
      <c r="B129" s="43"/>
      <c r="C129" s="43"/>
      <c r="D129" s="43"/>
      <c r="E129" s="43"/>
      <c r="F129" s="43"/>
      <c r="G129" s="43"/>
      <c r="H129" s="44"/>
      <c r="I129" s="43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3"/>
      <c r="BI129" s="42"/>
      <c r="BJ129" s="43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3"/>
      <c r="DJ129" s="43"/>
      <c r="DK129" s="43"/>
    </row>
    <row r="130" spans="1:115" ht="14.25" customHeight="1">
      <c r="A130" s="42"/>
      <c r="B130" s="43"/>
      <c r="C130" s="43"/>
      <c r="D130" s="43"/>
      <c r="E130" s="43"/>
      <c r="F130" s="43"/>
      <c r="G130" s="43"/>
      <c r="H130" s="44"/>
      <c r="I130" s="43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3"/>
      <c r="BI130" s="42"/>
      <c r="BJ130" s="43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3"/>
      <c r="DJ130" s="43"/>
      <c r="DK130" s="43"/>
    </row>
    <row r="131" spans="1:115" ht="14.25" customHeight="1">
      <c r="A131" s="42"/>
      <c r="B131" s="43"/>
      <c r="C131" s="43"/>
      <c r="D131" s="43"/>
      <c r="E131" s="43"/>
      <c r="F131" s="43"/>
      <c r="G131" s="43"/>
      <c r="H131" s="44"/>
      <c r="I131" s="43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3"/>
      <c r="BI131" s="42"/>
      <c r="BJ131" s="43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3"/>
      <c r="DJ131" s="43"/>
      <c r="DK131" s="43"/>
    </row>
    <row r="132" spans="1:115" ht="14.25" customHeight="1">
      <c r="A132" s="42"/>
      <c r="B132" s="43"/>
      <c r="C132" s="43"/>
      <c r="D132" s="43"/>
      <c r="E132" s="43"/>
      <c r="F132" s="43"/>
      <c r="G132" s="43"/>
      <c r="H132" s="44"/>
      <c r="I132" s="43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3"/>
      <c r="BI132" s="42"/>
      <c r="BJ132" s="43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3"/>
      <c r="DJ132" s="43"/>
      <c r="DK132" s="43"/>
    </row>
    <row r="133" spans="1:115" ht="14.25" customHeight="1">
      <c r="A133" s="42"/>
      <c r="B133" s="43"/>
      <c r="C133" s="43"/>
      <c r="D133" s="43"/>
      <c r="E133" s="43"/>
      <c r="F133" s="43"/>
      <c r="G133" s="43"/>
      <c r="H133" s="44"/>
      <c r="I133" s="43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3"/>
      <c r="BI133" s="42"/>
      <c r="BJ133" s="43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3"/>
      <c r="DJ133" s="43"/>
      <c r="DK133" s="43"/>
    </row>
    <row r="134" spans="1:115" ht="14.25" customHeight="1">
      <c r="A134" s="42"/>
      <c r="B134" s="43"/>
      <c r="C134" s="43"/>
      <c r="D134" s="43"/>
      <c r="E134" s="43"/>
      <c r="F134" s="43"/>
      <c r="G134" s="43"/>
      <c r="H134" s="44"/>
      <c r="I134" s="43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3"/>
      <c r="BI134" s="42"/>
      <c r="BJ134" s="43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3"/>
      <c r="DJ134" s="43"/>
      <c r="DK134" s="43"/>
    </row>
    <row r="135" spans="1:115" ht="14.25" customHeight="1">
      <c r="A135" s="42"/>
      <c r="B135" s="43"/>
      <c r="C135" s="43"/>
      <c r="D135" s="43"/>
      <c r="E135" s="43"/>
      <c r="F135" s="43"/>
      <c r="G135" s="43"/>
      <c r="H135" s="44"/>
      <c r="I135" s="43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3"/>
      <c r="BI135" s="42"/>
      <c r="BJ135" s="43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3"/>
      <c r="DJ135" s="43"/>
      <c r="DK135" s="43"/>
    </row>
    <row r="136" spans="1:115" ht="14.25" customHeight="1">
      <c r="A136" s="42"/>
      <c r="B136" s="43"/>
      <c r="C136" s="43"/>
      <c r="D136" s="43"/>
      <c r="E136" s="43"/>
      <c r="F136" s="43"/>
      <c r="G136" s="43"/>
      <c r="H136" s="44"/>
      <c r="I136" s="43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3"/>
      <c r="BI136" s="42"/>
      <c r="BJ136" s="43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3"/>
      <c r="DJ136" s="43"/>
      <c r="DK136" s="43"/>
    </row>
    <row r="137" spans="1:115" ht="14.25" customHeight="1">
      <c r="A137" s="42"/>
      <c r="B137" s="43"/>
      <c r="C137" s="43"/>
      <c r="D137" s="43"/>
      <c r="E137" s="43"/>
      <c r="F137" s="43"/>
      <c r="G137" s="43"/>
      <c r="H137" s="44"/>
      <c r="I137" s="43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3"/>
      <c r="BI137" s="42"/>
      <c r="BJ137" s="43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3"/>
      <c r="DJ137" s="43"/>
      <c r="DK137" s="43"/>
    </row>
    <row r="138" spans="1:115" ht="14.25" customHeight="1">
      <c r="A138" s="42"/>
      <c r="B138" s="43"/>
      <c r="C138" s="43"/>
      <c r="D138" s="43"/>
      <c r="E138" s="43"/>
      <c r="F138" s="43"/>
      <c r="G138" s="43"/>
      <c r="H138" s="44"/>
      <c r="I138" s="43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3"/>
      <c r="BI138" s="42"/>
      <c r="BJ138" s="43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3"/>
      <c r="DJ138" s="43"/>
      <c r="DK138" s="43"/>
    </row>
    <row r="139" spans="1:115" ht="14.25" customHeight="1">
      <c r="A139" s="42"/>
      <c r="B139" s="43"/>
      <c r="C139" s="43"/>
      <c r="D139" s="43"/>
      <c r="E139" s="43"/>
      <c r="F139" s="43"/>
      <c r="G139" s="43"/>
      <c r="H139" s="44"/>
      <c r="I139" s="43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3"/>
      <c r="BI139" s="42"/>
      <c r="BJ139" s="43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3"/>
      <c r="DJ139" s="43"/>
      <c r="DK139" s="43"/>
    </row>
    <row r="140" spans="1:115" ht="14.25" customHeight="1">
      <c r="A140" s="42"/>
      <c r="B140" s="43"/>
      <c r="C140" s="43"/>
      <c r="D140" s="43"/>
      <c r="E140" s="43"/>
      <c r="F140" s="43"/>
      <c r="G140" s="43"/>
      <c r="H140" s="44"/>
      <c r="I140" s="43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3"/>
      <c r="BI140" s="42"/>
      <c r="BJ140" s="43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3"/>
      <c r="DJ140" s="43"/>
      <c r="DK140" s="43"/>
    </row>
    <row r="141" spans="1:115" ht="14.25" customHeight="1">
      <c r="A141" s="42"/>
      <c r="B141" s="43"/>
      <c r="C141" s="43"/>
      <c r="D141" s="43"/>
      <c r="E141" s="43"/>
      <c r="F141" s="43"/>
      <c r="G141" s="43"/>
      <c r="H141" s="44"/>
      <c r="I141" s="43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3"/>
      <c r="BI141" s="42"/>
      <c r="BJ141" s="43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3"/>
      <c r="DJ141" s="43"/>
      <c r="DK141" s="43"/>
    </row>
    <row r="142" spans="1:115" ht="14.25" customHeight="1">
      <c r="A142" s="42"/>
      <c r="B142" s="43"/>
      <c r="C142" s="43"/>
      <c r="D142" s="43"/>
      <c r="E142" s="43"/>
      <c r="F142" s="43"/>
      <c r="G142" s="43"/>
      <c r="H142" s="44"/>
      <c r="I142" s="43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3"/>
      <c r="BI142" s="42"/>
      <c r="BJ142" s="43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3"/>
      <c r="DJ142" s="43"/>
      <c r="DK142" s="43"/>
    </row>
    <row r="143" spans="1:115" ht="14.25" customHeight="1">
      <c r="A143" s="42"/>
      <c r="B143" s="43"/>
      <c r="C143" s="43"/>
      <c r="D143" s="43"/>
      <c r="E143" s="43"/>
      <c r="F143" s="43"/>
      <c r="G143" s="43"/>
      <c r="H143" s="44"/>
      <c r="I143" s="43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3"/>
      <c r="BI143" s="42"/>
      <c r="BJ143" s="43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3"/>
      <c r="DJ143" s="43"/>
      <c r="DK143" s="43"/>
    </row>
    <row r="144" spans="1:115" ht="14.25" customHeight="1">
      <c r="A144" s="42"/>
      <c r="B144" s="43"/>
      <c r="C144" s="43"/>
      <c r="D144" s="43"/>
      <c r="E144" s="43"/>
      <c r="F144" s="43"/>
      <c r="G144" s="43"/>
      <c r="H144" s="44"/>
      <c r="I144" s="43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3"/>
      <c r="BI144" s="42"/>
      <c r="BJ144" s="43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3"/>
      <c r="DJ144" s="43"/>
      <c r="DK144" s="43"/>
    </row>
    <row r="145" spans="1:115" ht="14.25" customHeight="1">
      <c r="A145" s="42"/>
      <c r="B145" s="43"/>
      <c r="C145" s="43"/>
      <c r="D145" s="43"/>
      <c r="E145" s="43"/>
      <c r="F145" s="43"/>
      <c r="G145" s="43"/>
      <c r="H145" s="44"/>
      <c r="I145" s="43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3"/>
      <c r="BI145" s="42"/>
      <c r="BJ145" s="43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3"/>
      <c r="DJ145" s="43"/>
      <c r="DK145" s="43"/>
    </row>
    <row r="146" spans="1:115" ht="14.25" customHeight="1">
      <c r="A146" s="42"/>
      <c r="B146" s="43"/>
      <c r="C146" s="43"/>
      <c r="D146" s="43"/>
      <c r="E146" s="43"/>
      <c r="F146" s="43"/>
      <c r="G146" s="43"/>
      <c r="H146" s="44"/>
      <c r="I146" s="43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3"/>
      <c r="BI146" s="42"/>
      <c r="BJ146" s="43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3"/>
      <c r="DJ146" s="43"/>
      <c r="DK146" s="43"/>
    </row>
    <row r="147" spans="1:115" ht="14.25" customHeight="1">
      <c r="A147" s="42"/>
      <c r="B147" s="43"/>
      <c r="C147" s="43"/>
      <c r="D147" s="43"/>
      <c r="E147" s="43"/>
      <c r="F147" s="43"/>
      <c r="G147" s="43"/>
      <c r="H147" s="44"/>
      <c r="I147" s="43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3"/>
      <c r="BI147" s="42"/>
      <c r="BJ147" s="43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3"/>
      <c r="DJ147" s="43"/>
      <c r="DK147" s="43"/>
    </row>
    <row r="148" spans="1:115" ht="14.25" customHeight="1">
      <c r="A148" s="42"/>
      <c r="B148" s="43"/>
      <c r="C148" s="43"/>
      <c r="D148" s="43"/>
      <c r="E148" s="43"/>
      <c r="F148" s="43"/>
      <c r="G148" s="43"/>
      <c r="H148" s="44"/>
      <c r="I148" s="43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3"/>
      <c r="BI148" s="42"/>
      <c r="BJ148" s="43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3"/>
      <c r="DJ148" s="43"/>
      <c r="DK148" s="43"/>
    </row>
    <row r="149" spans="1:115" ht="14.25" customHeight="1">
      <c r="A149" s="42"/>
      <c r="B149" s="43"/>
      <c r="C149" s="43"/>
      <c r="D149" s="43"/>
      <c r="E149" s="43"/>
      <c r="F149" s="43"/>
      <c r="G149" s="43"/>
      <c r="H149" s="44"/>
      <c r="I149" s="43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3"/>
      <c r="BI149" s="42"/>
      <c r="BJ149" s="43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3"/>
      <c r="DJ149" s="43"/>
      <c r="DK149" s="43"/>
    </row>
    <row r="150" spans="1:115" ht="14.25" customHeight="1">
      <c r="A150" s="42"/>
      <c r="B150" s="43"/>
      <c r="C150" s="43"/>
      <c r="D150" s="43"/>
      <c r="E150" s="43"/>
      <c r="F150" s="43"/>
      <c r="G150" s="43"/>
      <c r="H150" s="44"/>
      <c r="I150" s="43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3"/>
      <c r="BI150" s="42"/>
      <c r="BJ150" s="43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3"/>
      <c r="DJ150" s="43"/>
      <c r="DK150" s="43"/>
    </row>
    <row r="151" spans="1:115" ht="14.25" customHeight="1">
      <c r="A151" s="42"/>
      <c r="B151" s="43"/>
      <c r="C151" s="43"/>
      <c r="D151" s="43"/>
      <c r="E151" s="43"/>
      <c r="F151" s="43"/>
      <c r="G151" s="43"/>
      <c r="H151" s="44"/>
      <c r="I151" s="43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3"/>
      <c r="BI151" s="42"/>
      <c r="BJ151" s="43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3"/>
      <c r="DJ151" s="43"/>
      <c r="DK151" s="43"/>
    </row>
    <row r="152" spans="1:115" ht="14.25" customHeight="1">
      <c r="A152" s="42"/>
      <c r="B152" s="43"/>
      <c r="C152" s="43"/>
      <c r="D152" s="43"/>
      <c r="E152" s="43"/>
      <c r="F152" s="43"/>
      <c r="G152" s="43"/>
      <c r="H152" s="44"/>
      <c r="I152" s="43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3"/>
      <c r="BI152" s="42"/>
      <c r="BJ152" s="43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3"/>
      <c r="DJ152" s="43"/>
      <c r="DK152" s="43"/>
    </row>
    <row r="153" spans="1:115" ht="14.25" customHeight="1">
      <c r="A153" s="42"/>
      <c r="B153" s="43"/>
      <c r="C153" s="43"/>
      <c r="D153" s="43"/>
      <c r="E153" s="43"/>
      <c r="F153" s="43"/>
      <c r="G153" s="43"/>
      <c r="H153" s="44"/>
      <c r="I153" s="43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3"/>
      <c r="BI153" s="42"/>
      <c r="BJ153" s="43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3"/>
      <c r="DJ153" s="43"/>
      <c r="DK153" s="43"/>
    </row>
    <row r="154" spans="1:115" ht="14.25" customHeight="1">
      <c r="A154" s="42"/>
      <c r="B154" s="43"/>
      <c r="C154" s="43"/>
      <c r="D154" s="43"/>
      <c r="E154" s="43"/>
      <c r="F154" s="43"/>
      <c r="G154" s="43"/>
      <c r="H154" s="44"/>
      <c r="I154" s="43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3"/>
      <c r="BI154" s="42"/>
      <c r="BJ154" s="43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3"/>
      <c r="DJ154" s="43"/>
      <c r="DK154" s="43"/>
    </row>
    <row r="155" spans="1:115" ht="14.25" customHeight="1">
      <c r="A155" s="42"/>
      <c r="B155" s="43"/>
      <c r="C155" s="43"/>
      <c r="D155" s="43"/>
      <c r="E155" s="43"/>
      <c r="F155" s="43"/>
      <c r="G155" s="43"/>
      <c r="H155" s="44"/>
      <c r="I155" s="43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3"/>
      <c r="BI155" s="42"/>
      <c r="BJ155" s="43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3"/>
      <c r="DJ155" s="43"/>
      <c r="DK155" s="43"/>
    </row>
    <row r="156" spans="1:115" ht="14.25" customHeight="1">
      <c r="A156" s="42"/>
      <c r="B156" s="43"/>
      <c r="C156" s="43"/>
      <c r="D156" s="43"/>
      <c r="E156" s="43"/>
      <c r="F156" s="43"/>
      <c r="G156" s="43"/>
      <c r="H156" s="44"/>
      <c r="I156" s="43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3"/>
      <c r="BI156" s="42"/>
      <c r="BJ156" s="43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3"/>
      <c r="DJ156" s="43"/>
      <c r="DK156" s="43"/>
    </row>
    <row r="157" spans="1:115" ht="14.25" customHeight="1">
      <c r="A157" s="42"/>
      <c r="B157" s="43"/>
      <c r="C157" s="43"/>
      <c r="D157" s="43"/>
      <c r="E157" s="43"/>
      <c r="F157" s="43"/>
      <c r="G157" s="43"/>
      <c r="H157" s="44"/>
      <c r="I157" s="43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3"/>
      <c r="BI157" s="42"/>
      <c r="BJ157" s="43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3"/>
      <c r="DJ157" s="43"/>
      <c r="DK157" s="43"/>
    </row>
    <row r="158" spans="1:115" ht="14.25" customHeight="1">
      <c r="A158" s="42"/>
      <c r="B158" s="43"/>
      <c r="C158" s="43"/>
      <c r="D158" s="43"/>
      <c r="E158" s="43"/>
      <c r="F158" s="43"/>
      <c r="G158" s="43"/>
      <c r="H158" s="44"/>
      <c r="I158" s="43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3"/>
      <c r="BI158" s="42"/>
      <c r="BJ158" s="43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3"/>
      <c r="DJ158" s="43"/>
      <c r="DK158" s="43"/>
    </row>
    <row r="159" spans="1:115" ht="14.25" customHeight="1">
      <c r="A159" s="42"/>
      <c r="B159" s="43"/>
      <c r="C159" s="43"/>
      <c r="D159" s="43"/>
      <c r="E159" s="43"/>
      <c r="F159" s="43"/>
      <c r="G159" s="43"/>
      <c r="H159" s="44"/>
      <c r="I159" s="43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3"/>
      <c r="BI159" s="42"/>
      <c r="BJ159" s="43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3"/>
      <c r="DJ159" s="43"/>
      <c r="DK159" s="43"/>
    </row>
    <row r="160" spans="1:115" ht="14.25" customHeight="1">
      <c r="A160" s="42"/>
      <c r="B160" s="43"/>
      <c r="C160" s="43"/>
      <c r="D160" s="43"/>
      <c r="E160" s="43"/>
      <c r="F160" s="43"/>
      <c r="G160" s="43"/>
      <c r="H160" s="44"/>
      <c r="I160" s="43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3"/>
      <c r="BI160" s="42"/>
      <c r="BJ160" s="43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3"/>
      <c r="DJ160" s="43"/>
      <c r="DK160" s="43"/>
    </row>
    <row r="161" spans="1:115" ht="14.25" customHeight="1">
      <c r="A161" s="42"/>
      <c r="B161" s="43"/>
      <c r="C161" s="43"/>
      <c r="D161" s="43"/>
      <c r="E161" s="43"/>
      <c r="F161" s="43"/>
      <c r="G161" s="43"/>
      <c r="H161" s="44"/>
      <c r="I161" s="43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3"/>
      <c r="BI161" s="42"/>
      <c r="BJ161" s="43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3"/>
      <c r="DJ161" s="43"/>
      <c r="DK161" s="43"/>
    </row>
    <row r="162" spans="1:115" ht="14.25" customHeight="1">
      <c r="A162" s="42"/>
      <c r="B162" s="43"/>
      <c r="C162" s="43"/>
      <c r="D162" s="43"/>
      <c r="E162" s="43"/>
      <c r="F162" s="43"/>
      <c r="G162" s="43"/>
      <c r="H162" s="44"/>
      <c r="I162" s="43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3"/>
      <c r="BI162" s="42"/>
      <c r="BJ162" s="43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3"/>
      <c r="DJ162" s="43"/>
      <c r="DK162" s="43"/>
    </row>
    <row r="163" spans="1:115" ht="14.25" customHeight="1">
      <c r="A163" s="42"/>
      <c r="B163" s="43"/>
      <c r="C163" s="43"/>
      <c r="D163" s="43"/>
      <c r="E163" s="43"/>
      <c r="F163" s="43"/>
      <c r="G163" s="43"/>
      <c r="H163" s="44"/>
      <c r="I163" s="43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3"/>
      <c r="BI163" s="42"/>
      <c r="BJ163" s="43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3"/>
      <c r="DJ163" s="43"/>
      <c r="DK163" s="43"/>
    </row>
    <row r="164" spans="1:115" ht="14.25" customHeight="1">
      <c r="A164" s="42"/>
      <c r="B164" s="43"/>
      <c r="C164" s="43"/>
      <c r="D164" s="43"/>
      <c r="E164" s="43"/>
      <c r="F164" s="43"/>
      <c r="G164" s="43"/>
      <c r="H164" s="44"/>
      <c r="I164" s="43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3"/>
      <c r="BI164" s="42"/>
      <c r="BJ164" s="43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3"/>
      <c r="DJ164" s="43"/>
      <c r="DK164" s="43"/>
    </row>
    <row r="165" spans="1:115" ht="14.25" customHeight="1">
      <c r="A165" s="42"/>
      <c r="B165" s="43"/>
      <c r="C165" s="43"/>
      <c r="D165" s="43"/>
      <c r="E165" s="43"/>
      <c r="F165" s="43"/>
      <c r="G165" s="43"/>
      <c r="H165" s="44"/>
      <c r="I165" s="43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3"/>
      <c r="BI165" s="42"/>
      <c r="BJ165" s="43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3"/>
      <c r="DJ165" s="43"/>
      <c r="DK165" s="43"/>
    </row>
    <row r="166" spans="1:115" ht="14.25" customHeight="1">
      <c r="A166" s="42"/>
      <c r="B166" s="43"/>
      <c r="C166" s="43"/>
      <c r="D166" s="43"/>
      <c r="E166" s="43"/>
      <c r="F166" s="43"/>
      <c r="G166" s="43"/>
      <c r="H166" s="44"/>
      <c r="I166" s="43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3"/>
      <c r="BI166" s="42"/>
      <c r="BJ166" s="43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3"/>
      <c r="DJ166" s="43"/>
      <c r="DK166" s="43"/>
    </row>
    <row r="167" spans="1:115" ht="14.25" customHeight="1">
      <c r="A167" s="42"/>
      <c r="B167" s="43"/>
      <c r="C167" s="43"/>
      <c r="D167" s="43"/>
      <c r="E167" s="43"/>
      <c r="F167" s="43"/>
      <c r="G167" s="43"/>
      <c r="H167" s="44"/>
      <c r="I167" s="43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3"/>
      <c r="BI167" s="42"/>
      <c r="BJ167" s="43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3"/>
      <c r="DJ167" s="43"/>
      <c r="DK167" s="43"/>
    </row>
    <row r="168" spans="1:115" ht="14.25" customHeight="1">
      <c r="A168" s="42"/>
      <c r="B168" s="43"/>
      <c r="C168" s="43"/>
      <c r="D168" s="43"/>
      <c r="E168" s="43"/>
      <c r="F168" s="43"/>
      <c r="G168" s="43"/>
      <c r="H168" s="44"/>
      <c r="I168" s="43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3"/>
      <c r="BI168" s="42"/>
      <c r="BJ168" s="43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3"/>
      <c r="DJ168" s="43"/>
      <c r="DK168" s="43"/>
    </row>
    <row r="169" spans="1:115" ht="14.25" customHeight="1">
      <c r="A169" s="42"/>
      <c r="B169" s="43"/>
      <c r="C169" s="43"/>
      <c r="D169" s="43"/>
      <c r="E169" s="43"/>
      <c r="F169" s="43"/>
      <c r="G169" s="43"/>
      <c r="H169" s="44"/>
      <c r="I169" s="43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3"/>
      <c r="BI169" s="42"/>
      <c r="BJ169" s="43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3"/>
      <c r="DJ169" s="43"/>
      <c r="DK169" s="43"/>
    </row>
    <row r="170" spans="1:115" ht="14.25" customHeight="1">
      <c r="A170" s="42"/>
      <c r="B170" s="43"/>
      <c r="C170" s="43"/>
      <c r="D170" s="43"/>
      <c r="E170" s="43"/>
      <c r="F170" s="43"/>
      <c r="G170" s="43"/>
      <c r="H170" s="44"/>
      <c r="I170" s="43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3"/>
      <c r="BI170" s="42"/>
      <c r="BJ170" s="43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3"/>
      <c r="DJ170" s="43"/>
      <c r="DK170" s="43"/>
    </row>
    <row r="171" spans="1:115" ht="14.25" customHeight="1">
      <c r="A171" s="42"/>
      <c r="B171" s="43"/>
      <c r="C171" s="43"/>
      <c r="D171" s="43"/>
      <c r="E171" s="43"/>
      <c r="F171" s="43"/>
      <c r="G171" s="43"/>
      <c r="H171" s="44"/>
      <c r="I171" s="43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3"/>
      <c r="BI171" s="42"/>
      <c r="BJ171" s="43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3"/>
      <c r="DJ171" s="43"/>
      <c r="DK171" s="43"/>
    </row>
    <row r="172" spans="1:115" ht="14.25" customHeight="1">
      <c r="A172" s="42"/>
      <c r="B172" s="43"/>
      <c r="C172" s="43"/>
      <c r="D172" s="43"/>
      <c r="E172" s="43"/>
      <c r="F172" s="43"/>
      <c r="G172" s="43"/>
      <c r="H172" s="44"/>
      <c r="I172" s="43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3"/>
      <c r="BI172" s="42"/>
      <c r="BJ172" s="43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3"/>
      <c r="DJ172" s="43"/>
      <c r="DK172" s="43"/>
    </row>
    <row r="173" spans="1:115" ht="14.25" customHeight="1">
      <c r="A173" s="42"/>
      <c r="B173" s="43"/>
      <c r="C173" s="43"/>
      <c r="D173" s="43"/>
      <c r="E173" s="43"/>
      <c r="F173" s="43"/>
      <c r="G173" s="43"/>
      <c r="H173" s="44"/>
      <c r="I173" s="43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3"/>
      <c r="BI173" s="42"/>
      <c r="BJ173" s="43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3"/>
      <c r="DJ173" s="43"/>
      <c r="DK173" s="43"/>
    </row>
    <row r="174" spans="1:115" ht="14.25" customHeight="1">
      <c r="A174" s="42"/>
      <c r="B174" s="43"/>
      <c r="C174" s="43"/>
      <c r="D174" s="43"/>
      <c r="E174" s="43"/>
      <c r="F174" s="43"/>
      <c r="G174" s="43"/>
      <c r="H174" s="44"/>
      <c r="I174" s="43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3"/>
      <c r="BI174" s="42"/>
      <c r="BJ174" s="43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3"/>
      <c r="DJ174" s="43"/>
      <c r="DK174" s="43"/>
    </row>
    <row r="175" spans="1:115" ht="14.25" customHeight="1">
      <c r="A175" s="42"/>
      <c r="B175" s="43"/>
      <c r="C175" s="43"/>
      <c r="D175" s="43"/>
      <c r="E175" s="43"/>
      <c r="F175" s="43"/>
      <c r="G175" s="43"/>
      <c r="H175" s="44"/>
      <c r="I175" s="43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3"/>
      <c r="BI175" s="42"/>
      <c r="BJ175" s="43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3"/>
      <c r="DJ175" s="43"/>
      <c r="DK175" s="43"/>
    </row>
    <row r="176" spans="1:115" ht="14.25" customHeight="1">
      <c r="A176" s="42"/>
      <c r="B176" s="43"/>
      <c r="C176" s="43"/>
      <c r="D176" s="43"/>
      <c r="E176" s="43"/>
      <c r="F176" s="43"/>
      <c r="G176" s="43"/>
      <c r="H176" s="44"/>
      <c r="I176" s="43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3"/>
      <c r="BI176" s="42"/>
      <c r="BJ176" s="43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3"/>
      <c r="DJ176" s="43"/>
      <c r="DK176" s="43"/>
    </row>
    <row r="177" spans="1:115" ht="14.25" customHeight="1">
      <c r="A177" s="42"/>
      <c r="B177" s="43"/>
      <c r="C177" s="43"/>
      <c r="D177" s="43"/>
      <c r="E177" s="43"/>
      <c r="F177" s="43"/>
      <c r="G177" s="43"/>
      <c r="H177" s="44"/>
      <c r="I177" s="43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3"/>
      <c r="BI177" s="42"/>
      <c r="BJ177" s="43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3"/>
      <c r="DJ177" s="43"/>
      <c r="DK177" s="43"/>
    </row>
    <row r="178" spans="1:115" ht="14.25" customHeight="1">
      <c r="A178" s="42"/>
      <c r="B178" s="43"/>
      <c r="C178" s="43"/>
      <c r="D178" s="43"/>
      <c r="E178" s="43"/>
      <c r="F178" s="43"/>
      <c r="G178" s="43"/>
      <c r="H178" s="44"/>
      <c r="I178" s="43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3"/>
      <c r="BI178" s="42"/>
      <c r="BJ178" s="43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3"/>
      <c r="DJ178" s="43"/>
      <c r="DK178" s="43"/>
    </row>
    <row r="179" spans="1:115" ht="14.25" customHeight="1">
      <c r="A179" s="42"/>
      <c r="B179" s="43"/>
      <c r="C179" s="43"/>
      <c r="D179" s="43"/>
      <c r="E179" s="43"/>
      <c r="F179" s="43"/>
      <c r="G179" s="43"/>
      <c r="H179" s="44"/>
      <c r="I179" s="43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3"/>
      <c r="BI179" s="42"/>
      <c r="BJ179" s="43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3"/>
      <c r="DJ179" s="43"/>
      <c r="DK179" s="43"/>
    </row>
    <row r="180" spans="1:115" ht="14.25" customHeight="1">
      <c r="A180" s="42"/>
      <c r="B180" s="43"/>
      <c r="C180" s="43"/>
      <c r="D180" s="43"/>
      <c r="E180" s="43"/>
      <c r="F180" s="43"/>
      <c r="G180" s="43"/>
      <c r="H180" s="44"/>
      <c r="I180" s="43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3"/>
      <c r="BI180" s="42"/>
      <c r="BJ180" s="43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3"/>
      <c r="DJ180" s="43"/>
      <c r="DK180" s="43"/>
    </row>
    <row r="181" spans="1:115" ht="14.25" customHeight="1">
      <c r="A181" s="42"/>
      <c r="B181" s="43"/>
      <c r="C181" s="43"/>
      <c r="D181" s="43"/>
      <c r="E181" s="43"/>
      <c r="F181" s="43"/>
      <c r="G181" s="43"/>
      <c r="H181" s="44"/>
      <c r="I181" s="43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3"/>
      <c r="BI181" s="42"/>
      <c r="BJ181" s="43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3"/>
      <c r="DJ181" s="43"/>
      <c r="DK181" s="43"/>
    </row>
    <row r="182" spans="1:115" ht="14.25" customHeight="1">
      <c r="A182" s="42"/>
      <c r="B182" s="43"/>
      <c r="C182" s="43"/>
      <c r="D182" s="43"/>
      <c r="E182" s="43"/>
      <c r="F182" s="43"/>
      <c r="G182" s="43"/>
      <c r="H182" s="44"/>
      <c r="I182" s="43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3"/>
      <c r="BI182" s="42"/>
      <c r="BJ182" s="43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3"/>
      <c r="DJ182" s="43"/>
      <c r="DK182" s="43"/>
    </row>
    <row r="183" spans="1:115" ht="14.25" customHeight="1">
      <c r="A183" s="42"/>
      <c r="B183" s="43"/>
      <c r="C183" s="43"/>
      <c r="D183" s="43"/>
      <c r="E183" s="43"/>
      <c r="F183" s="43"/>
      <c r="G183" s="43"/>
      <c r="H183" s="44"/>
      <c r="I183" s="43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3"/>
      <c r="BI183" s="42"/>
      <c r="BJ183" s="43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3"/>
      <c r="DJ183" s="43"/>
      <c r="DK183" s="43"/>
    </row>
    <row r="184" spans="1:115" ht="14.25" customHeight="1">
      <c r="A184" s="42"/>
      <c r="B184" s="43"/>
      <c r="C184" s="43"/>
      <c r="D184" s="43"/>
      <c r="E184" s="43"/>
      <c r="F184" s="43"/>
      <c r="G184" s="43"/>
      <c r="H184" s="44"/>
      <c r="I184" s="43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3"/>
      <c r="BI184" s="42"/>
      <c r="BJ184" s="43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3"/>
      <c r="DJ184" s="43"/>
      <c r="DK184" s="43"/>
    </row>
    <row r="185" spans="1:115" ht="14.25" customHeight="1">
      <c r="A185" s="42"/>
      <c r="B185" s="43"/>
      <c r="C185" s="43"/>
      <c r="D185" s="43"/>
      <c r="E185" s="43"/>
      <c r="F185" s="43"/>
      <c r="G185" s="43"/>
      <c r="H185" s="44"/>
      <c r="I185" s="43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3"/>
      <c r="BI185" s="42"/>
      <c r="BJ185" s="43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3"/>
      <c r="DJ185" s="43"/>
      <c r="DK185" s="43"/>
    </row>
    <row r="186" spans="1:115" ht="14.25" customHeight="1">
      <c r="A186" s="42"/>
      <c r="B186" s="43"/>
      <c r="C186" s="43"/>
      <c r="D186" s="43"/>
      <c r="E186" s="43"/>
      <c r="F186" s="43"/>
      <c r="G186" s="43"/>
      <c r="H186" s="44"/>
      <c r="I186" s="43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3"/>
      <c r="BI186" s="42"/>
      <c r="BJ186" s="43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3"/>
      <c r="DJ186" s="43"/>
      <c r="DK186" s="43"/>
    </row>
    <row r="187" spans="1:115" ht="14.25" customHeight="1">
      <c r="A187" s="42"/>
      <c r="B187" s="43"/>
      <c r="C187" s="43"/>
      <c r="D187" s="43"/>
      <c r="E187" s="43"/>
      <c r="F187" s="43"/>
      <c r="G187" s="43"/>
      <c r="H187" s="44"/>
      <c r="I187" s="43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3"/>
      <c r="BI187" s="42"/>
      <c r="BJ187" s="43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3"/>
      <c r="DJ187" s="43"/>
      <c r="DK187" s="43"/>
    </row>
    <row r="188" spans="1:115" ht="14.25" customHeight="1">
      <c r="A188" s="42"/>
      <c r="B188" s="43"/>
      <c r="C188" s="43"/>
      <c r="D188" s="43"/>
      <c r="E188" s="43"/>
      <c r="F188" s="43"/>
      <c r="G188" s="43"/>
      <c r="H188" s="44"/>
      <c r="I188" s="43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3"/>
      <c r="BI188" s="42"/>
      <c r="BJ188" s="43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3"/>
      <c r="DJ188" s="43"/>
      <c r="DK188" s="43"/>
    </row>
    <row r="189" spans="1:115" ht="14.25" customHeight="1">
      <c r="A189" s="42"/>
      <c r="B189" s="43"/>
      <c r="C189" s="43"/>
      <c r="D189" s="43"/>
      <c r="E189" s="43"/>
      <c r="F189" s="43"/>
      <c r="G189" s="43"/>
      <c r="H189" s="44"/>
      <c r="I189" s="43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3"/>
      <c r="BI189" s="42"/>
      <c r="BJ189" s="43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3"/>
      <c r="DJ189" s="43"/>
      <c r="DK189" s="43"/>
    </row>
    <row r="190" spans="1:115" ht="14.25" customHeight="1">
      <c r="A190" s="42"/>
      <c r="B190" s="43"/>
      <c r="C190" s="43"/>
      <c r="D190" s="43"/>
      <c r="E190" s="43"/>
      <c r="F190" s="43"/>
      <c r="G190" s="43"/>
      <c r="H190" s="44"/>
      <c r="I190" s="43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3"/>
      <c r="BI190" s="42"/>
      <c r="BJ190" s="43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3"/>
      <c r="DJ190" s="43"/>
      <c r="DK190" s="43"/>
    </row>
    <row r="191" spans="1:115" ht="14.25" customHeight="1">
      <c r="A191" s="42"/>
      <c r="B191" s="43"/>
      <c r="C191" s="43"/>
      <c r="D191" s="43"/>
      <c r="E191" s="43"/>
      <c r="F191" s="43"/>
      <c r="G191" s="43"/>
      <c r="H191" s="44"/>
      <c r="I191" s="43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3"/>
      <c r="BI191" s="42"/>
      <c r="BJ191" s="43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3"/>
      <c r="DJ191" s="43"/>
      <c r="DK191" s="43"/>
    </row>
    <row r="192" spans="1:115" ht="14.25" customHeight="1">
      <c r="A192" s="42"/>
      <c r="B192" s="43"/>
      <c r="C192" s="43"/>
      <c r="D192" s="43"/>
      <c r="E192" s="43"/>
      <c r="F192" s="43"/>
      <c r="G192" s="43"/>
      <c r="H192" s="44"/>
      <c r="I192" s="43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3"/>
      <c r="BI192" s="42"/>
      <c r="BJ192" s="43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3"/>
      <c r="DJ192" s="43"/>
      <c r="DK192" s="43"/>
    </row>
    <row r="193" spans="1:115" ht="14.25" customHeight="1">
      <c r="A193" s="42"/>
      <c r="B193" s="43"/>
      <c r="C193" s="43"/>
      <c r="D193" s="43"/>
      <c r="E193" s="43"/>
      <c r="F193" s="43"/>
      <c r="G193" s="43"/>
      <c r="H193" s="44"/>
      <c r="I193" s="43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3"/>
      <c r="BI193" s="42"/>
      <c r="BJ193" s="43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3"/>
      <c r="DJ193" s="43"/>
      <c r="DK193" s="43"/>
    </row>
    <row r="194" spans="1:115" ht="14.25" customHeight="1">
      <c r="A194" s="42"/>
      <c r="B194" s="43"/>
      <c r="C194" s="43"/>
      <c r="D194" s="43"/>
      <c r="E194" s="43"/>
      <c r="F194" s="43"/>
      <c r="G194" s="43"/>
      <c r="H194" s="44"/>
      <c r="I194" s="43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3"/>
      <c r="BI194" s="42"/>
      <c r="BJ194" s="43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3"/>
      <c r="DJ194" s="43"/>
      <c r="DK194" s="43"/>
    </row>
    <row r="195" spans="1:115" ht="14.25" customHeight="1">
      <c r="A195" s="42"/>
      <c r="B195" s="43"/>
      <c r="C195" s="43"/>
      <c r="D195" s="43"/>
      <c r="E195" s="43"/>
      <c r="F195" s="43"/>
      <c r="G195" s="43"/>
      <c r="H195" s="44"/>
      <c r="I195" s="43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3"/>
      <c r="BI195" s="42"/>
      <c r="BJ195" s="43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3"/>
      <c r="DJ195" s="43"/>
      <c r="DK195" s="43"/>
    </row>
    <row r="196" spans="1:115" ht="14.25" customHeight="1">
      <c r="A196" s="42"/>
      <c r="B196" s="43"/>
      <c r="C196" s="43"/>
      <c r="D196" s="43"/>
      <c r="E196" s="43"/>
      <c r="F196" s="43"/>
      <c r="G196" s="43"/>
      <c r="H196" s="44"/>
      <c r="I196" s="43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3"/>
      <c r="BI196" s="42"/>
      <c r="BJ196" s="43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3"/>
      <c r="DJ196" s="43"/>
      <c r="DK196" s="43"/>
    </row>
    <row r="197" spans="1:115" ht="14.25" customHeight="1">
      <c r="A197" s="42"/>
      <c r="B197" s="43"/>
      <c r="C197" s="43"/>
      <c r="D197" s="43"/>
      <c r="E197" s="43"/>
      <c r="F197" s="43"/>
      <c r="G197" s="43"/>
      <c r="H197" s="44"/>
      <c r="I197" s="43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3"/>
      <c r="BI197" s="42"/>
      <c r="BJ197" s="43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3"/>
      <c r="DJ197" s="43"/>
      <c r="DK197" s="43"/>
    </row>
    <row r="198" spans="1:115" ht="14.25" customHeight="1">
      <c r="A198" s="42"/>
      <c r="B198" s="43"/>
      <c r="C198" s="43"/>
      <c r="D198" s="43"/>
      <c r="E198" s="43"/>
      <c r="F198" s="43"/>
      <c r="G198" s="43"/>
      <c r="H198" s="44"/>
      <c r="I198" s="43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3"/>
      <c r="BI198" s="42"/>
      <c r="BJ198" s="43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3"/>
      <c r="DJ198" s="43"/>
      <c r="DK198" s="43"/>
    </row>
    <row r="199" spans="1:115" ht="14.25" customHeight="1">
      <c r="A199" s="42"/>
      <c r="B199" s="43"/>
      <c r="C199" s="43"/>
      <c r="D199" s="43"/>
      <c r="E199" s="43"/>
      <c r="F199" s="43"/>
      <c r="G199" s="43"/>
      <c r="H199" s="44"/>
      <c r="I199" s="43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3"/>
      <c r="BI199" s="42"/>
      <c r="BJ199" s="43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3"/>
      <c r="DJ199" s="43"/>
      <c r="DK199" s="43"/>
    </row>
    <row r="200" spans="1:115" ht="14.25" customHeight="1">
      <c r="A200" s="42"/>
      <c r="B200" s="43"/>
      <c r="C200" s="43"/>
      <c r="D200" s="43"/>
      <c r="E200" s="43"/>
      <c r="F200" s="43"/>
      <c r="G200" s="43"/>
      <c r="H200" s="44"/>
      <c r="I200" s="43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3"/>
      <c r="BI200" s="42"/>
      <c r="BJ200" s="43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3"/>
      <c r="DJ200" s="43"/>
      <c r="DK200" s="43"/>
    </row>
    <row r="201" spans="1:115" ht="14.25" customHeight="1">
      <c r="A201" s="42"/>
      <c r="B201" s="43"/>
      <c r="C201" s="43"/>
      <c r="D201" s="43"/>
      <c r="E201" s="43"/>
      <c r="F201" s="43"/>
      <c r="G201" s="43"/>
      <c r="H201" s="44"/>
      <c r="I201" s="43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3"/>
      <c r="BI201" s="42"/>
      <c r="BJ201" s="43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3"/>
      <c r="DJ201" s="43"/>
      <c r="DK201" s="43"/>
    </row>
    <row r="202" spans="1:115" ht="14.25" customHeight="1">
      <c r="A202" s="42"/>
      <c r="B202" s="43"/>
      <c r="C202" s="43"/>
      <c r="D202" s="43"/>
      <c r="E202" s="43"/>
      <c r="F202" s="43"/>
      <c r="G202" s="43"/>
      <c r="H202" s="44"/>
      <c r="I202" s="43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3"/>
      <c r="BI202" s="42"/>
      <c r="BJ202" s="43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3"/>
      <c r="DJ202" s="43"/>
      <c r="DK202" s="43"/>
    </row>
    <row r="203" spans="1:115" ht="14.25" customHeight="1">
      <c r="A203" s="42"/>
      <c r="B203" s="43"/>
      <c r="C203" s="43"/>
      <c r="D203" s="43"/>
      <c r="E203" s="43"/>
      <c r="F203" s="43"/>
      <c r="G203" s="43"/>
      <c r="H203" s="44"/>
      <c r="I203" s="43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3"/>
      <c r="BI203" s="42"/>
      <c r="BJ203" s="43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3"/>
      <c r="DJ203" s="43"/>
      <c r="DK203" s="43"/>
    </row>
    <row r="204" spans="1:115" ht="14.25" customHeight="1">
      <c r="A204" s="42"/>
      <c r="B204" s="43"/>
      <c r="C204" s="43"/>
      <c r="D204" s="43"/>
      <c r="E204" s="43"/>
      <c r="F204" s="43"/>
      <c r="G204" s="43"/>
      <c r="H204" s="44"/>
      <c r="I204" s="43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3"/>
      <c r="BI204" s="42"/>
      <c r="BJ204" s="43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3"/>
      <c r="DJ204" s="43"/>
      <c r="DK204" s="43"/>
    </row>
    <row r="205" spans="1:115" ht="14.25" customHeight="1">
      <c r="A205" s="42"/>
      <c r="B205" s="43"/>
      <c r="C205" s="43"/>
      <c r="D205" s="43"/>
      <c r="E205" s="43"/>
      <c r="F205" s="43"/>
      <c r="G205" s="43"/>
      <c r="H205" s="44"/>
      <c r="I205" s="43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3"/>
      <c r="BI205" s="42"/>
      <c r="BJ205" s="43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3"/>
      <c r="DJ205" s="43"/>
      <c r="DK205" s="43"/>
    </row>
    <row r="206" spans="1:115" ht="14.25" customHeight="1">
      <c r="A206" s="42"/>
      <c r="B206" s="43"/>
      <c r="C206" s="43"/>
      <c r="D206" s="43"/>
      <c r="E206" s="43"/>
      <c r="F206" s="43"/>
      <c r="G206" s="43"/>
      <c r="H206" s="44"/>
      <c r="I206" s="43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3"/>
      <c r="BI206" s="42"/>
      <c r="BJ206" s="43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3"/>
      <c r="DJ206" s="43"/>
      <c r="DK206" s="43"/>
    </row>
    <row r="207" spans="1:115" ht="14.25" customHeight="1">
      <c r="A207" s="42"/>
      <c r="B207" s="43"/>
      <c r="C207" s="43"/>
      <c r="D207" s="43"/>
      <c r="E207" s="43"/>
      <c r="F207" s="43"/>
      <c r="G207" s="43"/>
      <c r="H207" s="44"/>
      <c r="I207" s="43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3"/>
      <c r="BI207" s="42"/>
      <c r="BJ207" s="43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3"/>
      <c r="DJ207" s="43"/>
      <c r="DK207" s="43"/>
    </row>
    <row r="208" spans="1:115" ht="14.25" customHeight="1">
      <c r="A208" s="42"/>
      <c r="B208" s="43"/>
      <c r="C208" s="43"/>
      <c r="D208" s="43"/>
      <c r="E208" s="43"/>
      <c r="F208" s="43"/>
      <c r="G208" s="43"/>
      <c r="H208" s="44"/>
      <c r="I208" s="43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3"/>
      <c r="BI208" s="42"/>
      <c r="BJ208" s="43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3"/>
      <c r="DJ208" s="43"/>
      <c r="DK208" s="43"/>
    </row>
    <row r="209" spans="1:115" ht="14.25" customHeight="1">
      <c r="A209" s="42"/>
      <c r="B209" s="43"/>
      <c r="C209" s="43"/>
      <c r="D209" s="43"/>
      <c r="E209" s="43"/>
      <c r="F209" s="43"/>
      <c r="G209" s="43"/>
      <c r="H209" s="44"/>
      <c r="I209" s="43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3"/>
      <c r="BI209" s="42"/>
      <c r="BJ209" s="43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3"/>
      <c r="DJ209" s="43"/>
      <c r="DK209" s="43"/>
    </row>
    <row r="210" spans="1:115" ht="14.25" customHeight="1">
      <c r="A210" s="42"/>
      <c r="B210" s="43"/>
      <c r="C210" s="43"/>
      <c r="D210" s="43"/>
      <c r="E210" s="43"/>
      <c r="F210" s="43"/>
      <c r="G210" s="43"/>
      <c r="H210" s="44"/>
      <c r="I210" s="43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3"/>
      <c r="BI210" s="42"/>
      <c r="BJ210" s="43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3"/>
      <c r="DJ210" s="43"/>
      <c r="DK210" s="43"/>
    </row>
    <row r="211" spans="1:115" ht="14.25" customHeight="1">
      <c r="A211" s="42"/>
      <c r="B211" s="43"/>
      <c r="C211" s="43"/>
      <c r="D211" s="43"/>
      <c r="E211" s="43"/>
      <c r="F211" s="43"/>
      <c r="G211" s="43"/>
      <c r="H211" s="44"/>
      <c r="I211" s="43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3"/>
      <c r="BI211" s="42"/>
      <c r="BJ211" s="43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3"/>
      <c r="DJ211" s="43"/>
      <c r="DK211" s="43"/>
    </row>
    <row r="212" spans="1:115" ht="14.25" customHeight="1">
      <c r="A212" s="42"/>
      <c r="B212" s="43"/>
      <c r="C212" s="43"/>
      <c r="D212" s="43"/>
      <c r="E212" s="43"/>
      <c r="F212" s="43"/>
      <c r="G212" s="43"/>
      <c r="H212" s="44"/>
      <c r="I212" s="43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3"/>
      <c r="BI212" s="42"/>
      <c r="BJ212" s="43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3"/>
      <c r="DJ212" s="43"/>
      <c r="DK212" s="43"/>
    </row>
    <row r="213" spans="1:115" ht="14.25" customHeight="1">
      <c r="A213" s="42"/>
      <c r="B213" s="43"/>
      <c r="C213" s="43"/>
      <c r="D213" s="43"/>
      <c r="E213" s="43"/>
      <c r="F213" s="43"/>
      <c r="G213" s="43"/>
      <c r="H213" s="44"/>
      <c r="I213" s="43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3"/>
      <c r="BI213" s="42"/>
      <c r="BJ213" s="43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3"/>
      <c r="DJ213" s="43"/>
      <c r="DK213" s="43"/>
    </row>
    <row r="214" spans="1:115" ht="14.25" customHeight="1">
      <c r="A214" s="42"/>
      <c r="B214" s="43"/>
      <c r="C214" s="43"/>
      <c r="D214" s="43"/>
      <c r="E214" s="43"/>
      <c r="F214" s="43"/>
      <c r="G214" s="43"/>
      <c r="H214" s="44"/>
      <c r="I214" s="43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3"/>
      <c r="BI214" s="42"/>
      <c r="BJ214" s="43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3"/>
      <c r="DJ214" s="43"/>
      <c r="DK214" s="43"/>
    </row>
    <row r="215" spans="1:115" ht="14.25" customHeight="1">
      <c r="A215" s="42"/>
      <c r="B215" s="43"/>
      <c r="C215" s="43"/>
      <c r="D215" s="43"/>
      <c r="E215" s="43"/>
      <c r="F215" s="43"/>
      <c r="G215" s="43"/>
      <c r="H215" s="44"/>
      <c r="I215" s="43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3"/>
      <c r="BI215" s="42"/>
      <c r="BJ215" s="43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3"/>
      <c r="DJ215" s="43"/>
      <c r="DK215" s="43"/>
    </row>
    <row r="216" spans="1:115" ht="14.25" customHeight="1">
      <c r="A216" s="42"/>
      <c r="B216" s="43"/>
      <c r="C216" s="43"/>
      <c r="D216" s="43"/>
      <c r="E216" s="43"/>
      <c r="F216" s="43"/>
      <c r="G216" s="43"/>
      <c r="H216" s="44"/>
      <c r="I216" s="43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3"/>
      <c r="BI216" s="42"/>
      <c r="BJ216" s="43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3"/>
      <c r="DJ216" s="43"/>
      <c r="DK216" s="43"/>
    </row>
    <row r="217" spans="1:115" ht="14.25" customHeight="1">
      <c r="A217" s="42"/>
      <c r="B217" s="43"/>
      <c r="C217" s="43"/>
      <c r="D217" s="43"/>
      <c r="E217" s="43"/>
      <c r="F217" s="43"/>
      <c r="G217" s="43"/>
      <c r="H217" s="44"/>
      <c r="I217" s="43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3"/>
      <c r="BI217" s="42"/>
      <c r="BJ217" s="43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3"/>
      <c r="DJ217" s="43"/>
      <c r="DK217" s="43"/>
    </row>
    <row r="218" spans="1:115" ht="14.25" customHeight="1">
      <c r="A218" s="42"/>
      <c r="B218" s="43"/>
      <c r="C218" s="43"/>
      <c r="D218" s="43"/>
      <c r="E218" s="43"/>
      <c r="F218" s="43"/>
      <c r="G218" s="43"/>
      <c r="H218" s="44"/>
      <c r="I218" s="43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3"/>
      <c r="BI218" s="42"/>
      <c r="BJ218" s="43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3"/>
      <c r="DJ218" s="43"/>
      <c r="DK218" s="43"/>
    </row>
    <row r="219" spans="1:115" ht="14.25" customHeight="1">
      <c r="A219" s="42"/>
      <c r="B219" s="43"/>
      <c r="C219" s="43"/>
      <c r="D219" s="43"/>
      <c r="E219" s="43"/>
      <c r="F219" s="43"/>
      <c r="G219" s="43"/>
      <c r="H219" s="44"/>
      <c r="I219" s="43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3"/>
      <c r="BI219" s="42"/>
      <c r="BJ219" s="43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3"/>
      <c r="DJ219" s="43"/>
      <c r="DK219" s="43"/>
    </row>
    <row r="220" spans="1:115" ht="14.25" customHeight="1">
      <c r="A220" s="42"/>
      <c r="B220" s="43"/>
      <c r="C220" s="43"/>
      <c r="D220" s="43"/>
      <c r="E220" s="43"/>
      <c r="F220" s="43"/>
      <c r="G220" s="43"/>
      <c r="H220" s="44"/>
      <c r="I220" s="43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3"/>
      <c r="BI220" s="42"/>
      <c r="BJ220" s="43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3"/>
      <c r="DJ220" s="43"/>
      <c r="DK220" s="43"/>
    </row>
    <row r="221" spans="1:115" ht="14.25" customHeight="1">
      <c r="A221" s="42"/>
      <c r="B221" s="43"/>
      <c r="C221" s="43"/>
      <c r="D221" s="43"/>
      <c r="E221" s="43"/>
      <c r="F221" s="43"/>
      <c r="G221" s="43"/>
      <c r="H221" s="44"/>
      <c r="I221" s="43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3"/>
      <c r="BI221" s="42"/>
      <c r="BJ221" s="43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3"/>
      <c r="DJ221" s="43"/>
      <c r="DK221" s="43"/>
    </row>
    <row r="222" spans="1:115" ht="14.25" customHeight="1">
      <c r="A222" s="42"/>
      <c r="B222" s="43"/>
      <c r="C222" s="43"/>
      <c r="D222" s="43"/>
      <c r="E222" s="43"/>
      <c r="F222" s="43"/>
      <c r="G222" s="43"/>
      <c r="H222" s="44"/>
      <c r="I222" s="43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3"/>
      <c r="BI222" s="42"/>
      <c r="BJ222" s="43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3"/>
      <c r="DJ222" s="43"/>
      <c r="DK222" s="43"/>
    </row>
    <row r="223" spans="1:115" ht="14.25" customHeight="1">
      <c r="A223" s="42"/>
      <c r="B223" s="43"/>
      <c r="C223" s="43"/>
      <c r="D223" s="43"/>
      <c r="E223" s="43"/>
      <c r="F223" s="43"/>
      <c r="G223" s="43"/>
      <c r="H223" s="44"/>
      <c r="I223" s="43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3"/>
      <c r="BI223" s="42"/>
      <c r="BJ223" s="43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3"/>
      <c r="DJ223" s="43"/>
      <c r="DK223" s="43"/>
    </row>
    <row r="224" spans="1:115" ht="14.25" customHeight="1">
      <c r="A224" s="42"/>
      <c r="B224" s="43"/>
      <c r="C224" s="43"/>
      <c r="D224" s="43"/>
      <c r="E224" s="43"/>
      <c r="F224" s="43"/>
      <c r="G224" s="43"/>
      <c r="H224" s="44"/>
      <c r="I224" s="43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3"/>
      <c r="BI224" s="42"/>
      <c r="BJ224" s="43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3"/>
      <c r="DJ224" s="43"/>
      <c r="DK224" s="43"/>
    </row>
    <row r="225" spans="1:115" ht="14.25" customHeight="1">
      <c r="A225" s="42"/>
      <c r="B225" s="43"/>
      <c r="C225" s="43"/>
      <c r="D225" s="43"/>
      <c r="E225" s="43"/>
      <c r="F225" s="43"/>
      <c r="G225" s="43"/>
      <c r="H225" s="44"/>
      <c r="I225" s="43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3"/>
      <c r="BI225" s="42"/>
      <c r="BJ225" s="43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3"/>
      <c r="DJ225" s="43"/>
      <c r="DK225" s="43"/>
    </row>
    <row r="226" spans="1:115" ht="14.25" customHeight="1">
      <c r="A226" s="42"/>
      <c r="B226" s="43"/>
      <c r="C226" s="43"/>
      <c r="D226" s="43"/>
      <c r="E226" s="43"/>
      <c r="F226" s="43"/>
      <c r="G226" s="43"/>
      <c r="H226" s="44"/>
      <c r="I226" s="43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3"/>
      <c r="BI226" s="42"/>
      <c r="BJ226" s="43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3"/>
      <c r="DJ226" s="43"/>
      <c r="DK226" s="43"/>
    </row>
    <row r="227" spans="1:115" ht="14.25" customHeight="1">
      <c r="A227" s="42"/>
      <c r="B227" s="43"/>
      <c r="C227" s="43"/>
      <c r="D227" s="43"/>
      <c r="E227" s="43"/>
      <c r="F227" s="43"/>
      <c r="G227" s="43"/>
      <c r="H227" s="44"/>
      <c r="I227" s="43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3"/>
      <c r="BI227" s="42"/>
      <c r="BJ227" s="43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3"/>
      <c r="DJ227" s="43"/>
      <c r="DK227" s="43"/>
    </row>
    <row r="228" spans="1:115" ht="14.25" customHeight="1">
      <c r="A228" s="42"/>
      <c r="B228" s="43"/>
      <c r="C228" s="43"/>
      <c r="D228" s="43"/>
      <c r="E228" s="43"/>
      <c r="F228" s="43"/>
      <c r="G228" s="43"/>
      <c r="H228" s="44"/>
      <c r="I228" s="43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3"/>
      <c r="BI228" s="42"/>
      <c r="BJ228" s="43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3"/>
      <c r="DJ228" s="43"/>
      <c r="DK228" s="43"/>
    </row>
    <row r="229" spans="1:115" ht="14.25" customHeight="1">
      <c r="A229" s="42"/>
      <c r="B229" s="43"/>
      <c r="C229" s="43"/>
      <c r="D229" s="43"/>
      <c r="E229" s="43"/>
      <c r="F229" s="43"/>
      <c r="G229" s="43"/>
      <c r="H229" s="44"/>
      <c r="I229" s="43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3"/>
      <c r="BI229" s="42"/>
      <c r="BJ229" s="43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3"/>
      <c r="DJ229" s="43"/>
      <c r="DK229" s="43"/>
    </row>
    <row r="230" spans="1:115" ht="14.25" customHeight="1">
      <c r="A230" s="42"/>
      <c r="B230" s="43"/>
      <c r="C230" s="43"/>
      <c r="D230" s="43"/>
      <c r="E230" s="43"/>
      <c r="F230" s="43"/>
      <c r="G230" s="43"/>
      <c r="H230" s="44"/>
      <c r="I230" s="43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3"/>
      <c r="BI230" s="42"/>
      <c r="BJ230" s="43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3"/>
      <c r="DJ230" s="43"/>
      <c r="DK230" s="43"/>
    </row>
    <row r="231" spans="1:115" ht="14.25" customHeight="1">
      <c r="A231" s="42"/>
      <c r="B231" s="43"/>
      <c r="C231" s="43"/>
      <c r="D231" s="43"/>
      <c r="E231" s="43"/>
      <c r="F231" s="43"/>
      <c r="G231" s="43"/>
      <c r="H231" s="44"/>
      <c r="I231" s="43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3"/>
      <c r="BI231" s="42"/>
      <c r="BJ231" s="43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3"/>
      <c r="DJ231" s="43"/>
      <c r="DK231" s="43"/>
    </row>
    <row r="232" spans="1:115" ht="14.25" customHeight="1">
      <c r="A232" s="42"/>
      <c r="B232" s="43"/>
      <c r="C232" s="43"/>
      <c r="D232" s="43"/>
      <c r="E232" s="43"/>
      <c r="F232" s="43"/>
      <c r="G232" s="43"/>
      <c r="H232" s="44"/>
      <c r="I232" s="43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3"/>
      <c r="BI232" s="42"/>
      <c r="BJ232" s="43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3"/>
      <c r="DJ232" s="43"/>
      <c r="DK232" s="43"/>
    </row>
    <row r="233" spans="1:115" ht="14.25" customHeight="1">
      <c r="A233" s="42"/>
      <c r="B233" s="43"/>
      <c r="C233" s="43"/>
      <c r="D233" s="43"/>
      <c r="E233" s="43"/>
      <c r="F233" s="43"/>
      <c r="G233" s="43"/>
      <c r="H233" s="44"/>
      <c r="I233" s="43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3"/>
      <c r="BI233" s="42"/>
      <c r="BJ233" s="43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3"/>
      <c r="DJ233" s="43"/>
      <c r="DK233" s="43"/>
    </row>
    <row r="234" spans="1:115" ht="14.25" customHeight="1">
      <c r="A234" s="42"/>
      <c r="B234" s="43"/>
      <c r="C234" s="43"/>
      <c r="D234" s="43"/>
      <c r="E234" s="43"/>
      <c r="F234" s="43"/>
      <c r="G234" s="43"/>
      <c r="H234" s="44"/>
      <c r="I234" s="43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3"/>
      <c r="BI234" s="42"/>
      <c r="BJ234" s="43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3"/>
      <c r="DJ234" s="43"/>
      <c r="DK234" s="43"/>
    </row>
    <row r="235" spans="1:115" ht="14.25" customHeight="1">
      <c r="A235" s="42"/>
      <c r="B235" s="43"/>
      <c r="C235" s="43"/>
      <c r="D235" s="43"/>
      <c r="E235" s="43"/>
      <c r="F235" s="43"/>
      <c r="G235" s="43"/>
      <c r="H235" s="44"/>
      <c r="I235" s="43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3"/>
      <c r="BI235" s="42"/>
      <c r="BJ235" s="43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3"/>
      <c r="DJ235" s="43"/>
      <c r="DK235" s="43"/>
    </row>
    <row r="236" spans="1:115" ht="14.25" customHeight="1">
      <c r="A236" s="42"/>
      <c r="B236" s="43"/>
      <c r="C236" s="43"/>
      <c r="D236" s="43"/>
      <c r="E236" s="43"/>
      <c r="F236" s="43"/>
      <c r="G236" s="43"/>
      <c r="H236" s="44"/>
      <c r="I236" s="43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3"/>
      <c r="BI236" s="42"/>
      <c r="BJ236" s="43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3"/>
      <c r="DJ236" s="43"/>
      <c r="DK236" s="43"/>
    </row>
    <row r="237" spans="1:115" ht="14.25" customHeight="1">
      <c r="A237" s="42"/>
      <c r="B237" s="43"/>
      <c r="C237" s="43"/>
      <c r="D237" s="43"/>
      <c r="E237" s="43"/>
      <c r="F237" s="43"/>
      <c r="G237" s="43"/>
      <c r="H237" s="44"/>
      <c r="I237" s="43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3"/>
      <c r="BI237" s="42"/>
      <c r="BJ237" s="43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3"/>
      <c r="DJ237" s="43"/>
      <c r="DK237" s="43"/>
    </row>
    <row r="238" spans="1:115" ht="14.25" customHeight="1">
      <c r="A238" s="42"/>
      <c r="B238" s="43"/>
      <c r="C238" s="43"/>
      <c r="D238" s="43"/>
      <c r="E238" s="43"/>
      <c r="F238" s="43"/>
      <c r="G238" s="43"/>
      <c r="H238" s="44"/>
      <c r="I238" s="43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3"/>
      <c r="BI238" s="42"/>
      <c r="BJ238" s="43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3"/>
      <c r="DJ238" s="43"/>
      <c r="DK238" s="43"/>
    </row>
    <row r="239" spans="1:115" ht="14.25" customHeight="1">
      <c r="A239" s="42"/>
      <c r="B239" s="43"/>
      <c r="C239" s="43"/>
      <c r="D239" s="43"/>
      <c r="E239" s="43"/>
      <c r="F239" s="43"/>
      <c r="G239" s="43"/>
      <c r="H239" s="44"/>
      <c r="I239" s="43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3"/>
      <c r="BI239" s="42"/>
      <c r="BJ239" s="43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3"/>
      <c r="DJ239" s="43"/>
      <c r="DK239" s="43"/>
    </row>
    <row r="240" spans="1:115" ht="14.25" customHeight="1">
      <c r="A240" s="42"/>
      <c r="B240" s="43"/>
      <c r="C240" s="43"/>
      <c r="D240" s="43"/>
      <c r="E240" s="43"/>
      <c r="F240" s="43"/>
      <c r="G240" s="43"/>
      <c r="H240" s="44"/>
      <c r="I240" s="43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3"/>
      <c r="BI240" s="42"/>
      <c r="BJ240" s="43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3"/>
      <c r="DJ240" s="43"/>
      <c r="DK240" s="43"/>
    </row>
    <row r="241" spans="1:115" ht="14.25" customHeight="1">
      <c r="A241" s="42"/>
      <c r="B241" s="43"/>
      <c r="C241" s="43"/>
      <c r="D241" s="43"/>
      <c r="E241" s="43"/>
      <c r="F241" s="43"/>
      <c r="G241" s="43"/>
      <c r="H241" s="44"/>
      <c r="I241" s="43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3"/>
      <c r="BI241" s="42"/>
      <c r="BJ241" s="43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3"/>
      <c r="DJ241" s="43"/>
      <c r="DK241" s="43"/>
    </row>
    <row r="242" spans="1:115" ht="14.25" customHeight="1">
      <c r="A242" s="42"/>
      <c r="B242" s="43"/>
      <c r="C242" s="43"/>
      <c r="D242" s="43"/>
      <c r="E242" s="43"/>
      <c r="F242" s="43"/>
      <c r="G242" s="43"/>
      <c r="H242" s="44"/>
      <c r="I242" s="43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3"/>
      <c r="BI242" s="42"/>
      <c r="BJ242" s="43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3"/>
      <c r="DJ242" s="43"/>
      <c r="DK242" s="43"/>
    </row>
    <row r="243" spans="1:115" ht="14.25" customHeight="1">
      <c r="A243" s="42"/>
      <c r="B243" s="43"/>
      <c r="C243" s="43"/>
      <c r="D243" s="43"/>
      <c r="E243" s="43"/>
      <c r="F243" s="43"/>
      <c r="G243" s="43"/>
      <c r="H243" s="44"/>
      <c r="I243" s="43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3"/>
      <c r="BI243" s="42"/>
      <c r="BJ243" s="43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3"/>
      <c r="DJ243" s="43"/>
      <c r="DK243" s="43"/>
    </row>
    <row r="244" spans="1:115" ht="14.25" customHeight="1">
      <c r="A244" s="42"/>
      <c r="B244" s="43"/>
      <c r="C244" s="43"/>
      <c r="D244" s="43"/>
      <c r="E244" s="43"/>
      <c r="F244" s="43"/>
      <c r="G244" s="43"/>
      <c r="H244" s="44"/>
      <c r="I244" s="43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3"/>
      <c r="BI244" s="42"/>
      <c r="BJ244" s="43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3"/>
      <c r="DJ244" s="43"/>
      <c r="DK244" s="43"/>
    </row>
    <row r="245" spans="1:115" ht="14.25" customHeight="1">
      <c r="A245" s="42"/>
      <c r="B245" s="43"/>
      <c r="C245" s="43"/>
      <c r="D245" s="43"/>
      <c r="E245" s="43"/>
      <c r="F245" s="43"/>
      <c r="G245" s="43"/>
      <c r="H245" s="44"/>
      <c r="I245" s="43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3"/>
      <c r="BI245" s="42"/>
      <c r="BJ245" s="43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3"/>
      <c r="DJ245" s="43"/>
      <c r="DK245" s="43"/>
    </row>
    <row r="246" spans="1:115" ht="14.25" customHeight="1">
      <c r="A246" s="42"/>
      <c r="B246" s="43"/>
      <c r="C246" s="43"/>
      <c r="D246" s="43"/>
      <c r="E246" s="43"/>
      <c r="F246" s="43"/>
      <c r="G246" s="43"/>
      <c r="H246" s="44"/>
      <c r="I246" s="43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3"/>
      <c r="BI246" s="42"/>
      <c r="BJ246" s="43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3"/>
      <c r="DJ246" s="43"/>
      <c r="DK246" s="43"/>
    </row>
    <row r="247" spans="1:115" ht="14.25" customHeight="1">
      <c r="A247" s="42"/>
      <c r="B247" s="43"/>
      <c r="C247" s="43"/>
      <c r="D247" s="43"/>
      <c r="E247" s="43"/>
      <c r="F247" s="43"/>
      <c r="G247" s="43"/>
      <c r="H247" s="44"/>
      <c r="I247" s="43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3"/>
      <c r="BI247" s="42"/>
      <c r="BJ247" s="43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3"/>
      <c r="DJ247" s="43"/>
      <c r="DK247" s="43"/>
    </row>
    <row r="248" spans="1:115" ht="14.25" customHeight="1">
      <c r="A248" s="42"/>
      <c r="B248" s="43"/>
      <c r="C248" s="43"/>
      <c r="D248" s="43"/>
      <c r="E248" s="43"/>
      <c r="F248" s="43"/>
      <c r="G248" s="43"/>
      <c r="H248" s="44"/>
      <c r="I248" s="43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3"/>
      <c r="BI248" s="42"/>
      <c r="BJ248" s="43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3"/>
      <c r="DJ248" s="43"/>
      <c r="DK248" s="43"/>
    </row>
    <row r="249" spans="1:115" ht="14.25" customHeight="1">
      <c r="A249" s="42"/>
      <c r="B249" s="43"/>
      <c r="C249" s="43"/>
      <c r="D249" s="43"/>
      <c r="E249" s="43"/>
      <c r="F249" s="43"/>
      <c r="G249" s="43"/>
      <c r="H249" s="44"/>
      <c r="I249" s="43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3"/>
      <c r="BI249" s="42"/>
      <c r="BJ249" s="43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3"/>
      <c r="DJ249" s="43"/>
      <c r="DK249" s="43"/>
    </row>
    <row r="250" spans="1:115" ht="14.25" customHeight="1">
      <c r="A250" s="42"/>
      <c r="B250" s="43"/>
      <c r="C250" s="43"/>
      <c r="D250" s="43"/>
      <c r="E250" s="43"/>
      <c r="F250" s="43"/>
      <c r="G250" s="43"/>
      <c r="H250" s="44"/>
      <c r="I250" s="43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3"/>
      <c r="BI250" s="42"/>
      <c r="BJ250" s="43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3"/>
      <c r="DJ250" s="43"/>
      <c r="DK250" s="43"/>
    </row>
    <row r="251" spans="1:115" ht="14.25" customHeight="1">
      <c r="A251" s="42"/>
      <c r="B251" s="43"/>
      <c r="C251" s="43"/>
      <c r="D251" s="43"/>
      <c r="E251" s="43"/>
      <c r="F251" s="43"/>
      <c r="G251" s="43"/>
      <c r="H251" s="44"/>
      <c r="I251" s="43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3"/>
      <c r="BI251" s="42"/>
      <c r="BJ251" s="43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3"/>
      <c r="DJ251" s="43"/>
      <c r="DK251" s="43"/>
    </row>
    <row r="252" spans="1:115" ht="14.25" customHeight="1">
      <c r="A252" s="42"/>
      <c r="B252" s="43"/>
      <c r="C252" s="43"/>
      <c r="D252" s="43"/>
      <c r="E252" s="43"/>
      <c r="F252" s="43"/>
      <c r="G252" s="43"/>
      <c r="H252" s="44"/>
      <c r="I252" s="43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3"/>
      <c r="BI252" s="42"/>
      <c r="BJ252" s="43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3"/>
      <c r="DJ252" s="43"/>
      <c r="DK252" s="43"/>
    </row>
    <row r="253" spans="1:115" ht="14.25" customHeight="1">
      <c r="A253" s="42"/>
      <c r="B253" s="43"/>
      <c r="C253" s="43"/>
      <c r="D253" s="43"/>
      <c r="E253" s="43"/>
      <c r="F253" s="43"/>
      <c r="G253" s="43"/>
      <c r="H253" s="44"/>
      <c r="I253" s="43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3"/>
      <c r="BI253" s="42"/>
      <c r="BJ253" s="43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3"/>
      <c r="DJ253" s="43"/>
      <c r="DK253" s="43"/>
    </row>
    <row r="254" spans="1:115" ht="14.25" customHeight="1">
      <c r="A254" s="42"/>
      <c r="B254" s="43"/>
      <c r="C254" s="43"/>
      <c r="D254" s="43"/>
      <c r="E254" s="43"/>
      <c r="F254" s="43"/>
      <c r="G254" s="43"/>
      <c r="H254" s="44"/>
      <c r="I254" s="43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3"/>
      <c r="BI254" s="42"/>
      <c r="BJ254" s="43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3"/>
      <c r="DJ254" s="43"/>
      <c r="DK254" s="43"/>
    </row>
    <row r="255" spans="1:115" ht="14.25" customHeight="1">
      <c r="A255" s="42"/>
      <c r="B255" s="43"/>
      <c r="C255" s="43"/>
      <c r="D255" s="43"/>
      <c r="E255" s="43"/>
      <c r="F255" s="43"/>
      <c r="G255" s="43"/>
      <c r="H255" s="44"/>
      <c r="I255" s="43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3"/>
      <c r="BI255" s="42"/>
      <c r="BJ255" s="43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3"/>
      <c r="DJ255" s="43"/>
      <c r="DK255" s="43"/>
    </row>
    <row r="256" spans="1:115" ht="14.25" customHeight="1">
      <c r="A256" s="42"/>
      <c r="B256" s="43"/>
      <c r="C256" s="43"/>
      <c r="D256" s="43"/>
      <c r="E256" s="43"/>
      <c r="F256" s="43"/>
      <c r="G256" s="43"/>
      <c r="H256" s="44"/>
      <c r="I256" s="43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3"/>
      <c r="BI256" s="42"/>
      <c r="BJ256" s="43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3"/>
      <c r="DJ256" s="43"/>
      <c r="DK256" s="43"/>
    </row>
    <row r="257" spans="1:115" ht="14.25" customHeight="1">
      <c r="A257" s="42"/>
      <c r="B257" s="43"/>
      <c r="C257" s="43"/>
      <c r="D257" s="43"/>
      <c r="E257" s="43"/>
      <c r="F257" s="43"/>
      <c r="G257" s="43"/>
      <c r="H257" s="44"/>
      <c r="I257" s="43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3"/>
      <c r="BI257" s="42"/>
      <c r="BJ257" s="43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3"/>
      <c r="DJ257" s="43"/>
      <c r="DK257" s="43"/>
    </row>
    <row r="258" spans="1:115" ht="14.25" customHeight="1">
      <c r="A258" s="42"/>
      <c r="B258" s="43"/>
      <c r="C258" s="43"/>
      <c r="D258" s="43"/>
      <c r="E258" s="43"/>
      <c r="F258" s="43"/>
      <c r="G258" s="43"/>
      <c r="H258" s="44"/>
      <c r="I258" s="43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3"/>
      <c r="BI258" s="42"/>
      <c r="BJ258" s="43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3"/>
      <c r="DJ258" s="43"/>
      <c r="DK258" s="43"/>
    </row>
    <row r="259" spans="1:115" ht="14.25" customHeight="1">
      <c r="A259" s="42"/>
      <c r="B259" s="43"/>
      <c r="C259" s="43"/>
      <c r="D259" s="43"/>
      <c r="E259" s="43"/>
      <c r="F259" s="43"/>
      <c r="G259" s="43"/>
      <c r="H259" s="44"/>
      <c r="I259" s="43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3"/>
      <c r="BI259" s="42"/>
      <c r="BJ259" s="43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3"/>
      <c r="DJ259" s="43"/>
      <c r="DK259" s="43"/>
    </row>
    <row r="260" spans="1:115" ht="14.25" customHeight="1">
      <c r="A260" s="42"/>
      <c r="B260" s="43"/>
      <c r="C260" s="43"/>
      <c r="D260" s="43"/>
      <c r="E260" s="43"/>
      <c r="F260" s="43"/>
      <c r="G260" s="43"/>
      <c r="H260" s="44"/>
      <c r="I260" s="43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3"/>
      <c r="BI260" s="42"/>
      <c r="BJ260" s="43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3"/>
      <c r="DJ260" s="43"/>
      <c r="DK260" s="43"/>
    </row>
    <row r="261" spans="1:115" ht="14.25" customHeight="1">
      <c r="A261" s="42"/>
      <c r="B261" s="43"/>
      <c r="C261" s="43"/>
      <c r="D261" s="43"/>
      <c r="E261" s="43"/>
      <c r="F261" s="43"/>
      <c r="G261" s="43"/>
      <c r="H261" s="44"/>
      <c r="I261" s="43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3"/>
      <c r="BI261" s="42"/>
      <c r="BJ261" s="43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3"/>
      <c r="DJ261" s="43"/>
      <c r="DK261" s="43"/>
    </row>
    <row r="262" spans="1:115" ht="14.25" customHeight="1">
      <c r="A262" s="42"/>
      <c r="B262" s="43"/>
      <c r="C262" s="43"/>
      <c r="D262" s="43"/>
      <c r="E262" s="43"/>
      <c r="F262" s="43"/>
      <c r="G262" s="43"/>
      <c r="H262" s="44"/>
      <c r="I262" s="43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3"/>
      <c r="BI262" s="42"/>
      <c r="BJ262" s="43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3"/>
      <c r="DJ262" s="43"/>
      <c r="DK262" s="43"/>
    </row>
    <row r="263" spans="1:115" ht="14.25" customHeight="1">
      <c r="A263" s="42"/>
      <c r="B263" s="43"/>
      <c r="C263" s="43"/>
      <c r="D263" s="43"/>
      <c r="E263" s="43"/>
      <c r="F263" s="43"/>
      <c r="G263" s="43"/>
      <c r="H263" s="44"/>
      <c r="I263" s="43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3"/>
      <c r="BI263" s="42"/>
      <c r="BJ263" s="43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3"/>
      <c r="DJ263" s="43"/>
      <c r="DK263" s="43"/>
    </row>
    <row r="264" spans="1:115" ht="14.25" customHeight="1">
      <c r="A264" s="42"/>
      <c r="B264" s="43"/>
      <c r="C264" s="43"/>
      <c r="D264" s="43"/>
      <c r="E264" s="43"/>
      <c r="F264" s="43"/>
      <c r="G264" s="43"/>
      <c r="H264" s="44"/>
      <c r="I264" s="43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3"/>
      <c r="BI264" s="42"/>
      <c r="BJ264" s="43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3"/>
      <c r="DJ264" s="43"/>
      <c r="DK264" s="43"/>
    </row>
    <row r="265" spans="1:115" ht="14.25" customHeight="1">
      <c r="A265" s="42"/>
      <c r="B265" s="43"/>
      <c r="C265" s="43"/>
      <c r="D265" s="43"/>
      <c r="E265" s="43"/>
      <c r="F265" s="43"/>
      <c r="G265" s="43"/>
      <c r="H265" s="44"/>
      <c r="I265" s="43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3"/>
      <c r="BI265" s="42"/>
      <c r="BJ265" s="43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3"/>
      <c r="DJ265" s="43"/>
      <c r="DK265" s="43"/>
    </row>
    <row r="266" spans="1:115" ht="14.25" customHeight="1">
      <c r="A266" s="42"/>
      <c r="B266" s="43"/>
      <c r="C266" s="43"/>
      <c r="D266" s="43"/>
      <c r="E266" s="43"/>
      <c r="F266" s="43"/>
      <c r="G266" s="43"/>
      <c r="H266" s="44"/>
      <c r="I266" s="43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3"/>
      <c r="BI266" s="42"/>
      <c r="BJ266" s="43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3"/>
      <c r="DJ266" s="43"/>
      <c r="DK266" s="43"/>
    </row>
    <row r="267" spans="1:115" ht="14.25" customHeight="1">
      <c r="A267" s="42"/>
      <c r="B267" s="43"/>
      <c r="C267" s="43"/>
      <c r="D267" s="43"/>
      <c r="E267" s="43"/>
      <c r="F267" s="43"/>
      <c r="G267" s="43"/>
      <c r="H267" s="44"/>
      <c r="I267" s="43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3"/>
      <c r="BI267" s="42"/>
      <c r="BJ267" s="43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3"/>
      <c r="DJ267" s="43"/>
      <c r="DK267" s="43"/>
    </row>
    <row r="268" spans="1:115" ht="14.25" customHeight="1">
      <c r="A268" s="42"/>
      <c r="B268" s="43"/>
      <c r="C268" s="43"/>
      <c r="D268" s="43"/>
      <c r="E268" s="43"/>
      <c r="F268" s="43"/>
      <c r="G268" s="43"/>
      <c r="H268" s="44"/>
      <c r="I268" s="43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3"/>
      <c r="BI268" s="42"/>
      <c r="BJ268" s="43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3"/>
      <c r="DJ268" s="43"/>
      <c r="DK268" s="43"/>
    </row>
    <row r="269" spans="1:115" ht="14.25" customHeight="1">
      <c r="A269" s="42"/>
      <c r="B269" s="43"/>
      <c r="C269" s="43"/>
      <c r="D269" s="43"/>
      <c r="E269" s="43"/>
      <c r="F269" s="43"/>
      <c r="G269" s="43"/>
      <c r="H269" s="44"/>
      <c r="I269" s="43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3"/>
      <c r="BI269" s="42"/>
      <c r="BJ269" s="43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3"/>
      <c r="DJ269" s="43"/>
      <c r="DK269" s="43"/>
    </row>
    <row r="270" spans="1:115" ht="14.25" customHeight="1">
      <c r="A270" s="42"/>
      <c r="B270" s="43"/>
      <c r="C270" s="43"/>
      <c r="D270" s="43"/>
      <c r="E270" s="43"/>
      <c r="F270" s="43"/>
      <c r="G270" s="43"/>
      <c r="H270" s="44"/>
      <c r="I270" s="43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3"/>
      <c r="BI270" s="42"/>
      <c r="BJ270" s="43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3"/>
      <c r="DJ270" s="43"/>
      <c r="DK270" s="43"/>
    </row>
    <row r="271" spans="1:115" ht="14.25" customHeight="1">
      <c r="A271" s="42"/>
      <c r="B271" s="43"/>
      <c r="C271" s="43"/>
      <c r="D271" s="43"/>
      <c r="E271" s="43"/>
      <c r="F271" s="43"/>
      <c r="G271" s="43"/>
      <c r="H271" s="44"/>
      <c r="I271" s="43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3"/>
      <c r="BI271" s="42"/>
      <c r="BJ271" s="43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3"/>
      <c r="DJ271" s="43"/>
      <c r="DK271" s="43"/>
    </row>
    <row r="272" spans="1:115" ht="14.25" customHeight="1">
      <c r="A272" s="42"/>
      <c r="B272" s="43"/>
      <c r="C272" s="43"/>
      <c r="D272" s="43"/>
      <c r="E272" s="43"/>
      <c r="F272" s="43"/>
      <c r="G272" s="43"/>
      <c r="H272" s="44"/>
      <c r="I272" s="43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3"/>
      <c r="BI272" s="42"/>
      <c r="BJ272" s="43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3"/>
      <c r="DJ272" s="43"/>
      <c r="DK272" s="43"/>
    </row>
    <row r="273" spans="1:115" ht="14.25" customHeight="1">
      <c r="A273" s="42"/>
      <c r="B273" s="43"/>
      <c r="C273" s="43"/>
      <c r="D273" s="43"/>
      <c r="E273" s="43"/>
      <c r="F273" s="43"/>
      <c r="G273" s="43"/>
      <c r="H273" s="44"/>
      <c r="I273" s="43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3"/>
      <c r="BI273" s="42"/>
      <c r="BJ273" s="43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3"/>
      <c r="DJ273" s="43"/>
      <c r="DK273" s="43"/>
    </row>
    <row r="274" spans="1:115" ht="14.25" customHeight="1">
      <c r="A274" s="42"/>
      <c r="B274" s="43"/>
      <c r="C274" s="43"/>
      <c r="D274" s="43"/>
      <c r="E274" s="43"/>
      <c r="F274" s="43"/>
      <c r="G274" s="43"/>
      <c r="H274" s="44"/>
      <c r="I274" s="43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3"/>
      <c r="BI274" s="42"/>
      <c r="BJ274" s="43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3"/>
      <c r="DJ274" s="43"/>
      <c r="DK274" s="43"/>
    </row>
    <row r="275" spans="1:115" ht="14.25" customHeight="1">
      <c r="A275" s="42"/>
      <c r="B275" s="43"/>
      <c r="C275" s="43"/>
      <c r="D275" s="43"/>
      <c r="E275" s="43"/>
      <c r="F275" s="43"/>
      <c r="G275" s="43"/>
      <c r="H275" s="44"/>
      <c r="I275" s="43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3"/>
      <c r="BI275" s="42"/>
      <c r="BJ275" s="43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3"/>
      <c r="DJ275" s="43"/>
      <c r="DK275" s="43"/>
    </row>
    <row r="276" spans="1:115" ht="14.25" customHeight="1">
      <c r="A276" s="42"/>
      <c r="B276" s="43"/>
      <c r="C276" s="43"/>
      <c r="D276" s="43"/>
      <c r="E276" s="43"/>
      <c r="F276" s="43"/>
      <c r="G276" s="43"/>
      <c r="H276" s="44"/>
      <c r="I276" s="43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3"/>
      <c r="BI276" s="42"/>
      <c r="BJ276" s="43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3"/>
      <c r="DJ276" s="43"/>
      <c r="DK276" s="43"/>
    </row>
    <row r="277" spans="1:115" ht="14.25" customHeight="1">
      <c r="A277" s="42"/>
      <c r="B277" s="43"/>
      <c r="C277" s="43"/>
      <c r="D277" s="43"/>
      <c r="E277" s="43"/>
      <c r="F277" s="43"/>
      <c r="G277" s="43"/>
      <c r="H277" s="44"/>
      <c r="I277" s="43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3"/>
      <c r="BI277" s="42"/>
      <c r="BJ277" s="43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3"/>
      <c r="DJ277" s="43"/>
      <c r="DK277" s="43"/>
    </row>
    <row r="278" spans="1:115" ht="14.25" customHeight="1">
      <c r="A278" s="42"/>
      <c r="B278" s="43"/>
      <c r="C278" s="43"/>
      <c r="D278" s="43"/>
      <c r="E278" s="43"/>
      <c r="F278" s="43"/>
      <c r="G278" s="43"/>
      <c r="H278" s="44"/>
      <c r="I278" s="43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3"/>
      <c r="BI278" s="42"/>
      <c r="BJ278" s="43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3"/>
      <c r="DJ278" s="43"/>
      <c r="DK278" s="43"/>
    </row>
    <row r="279" spans="1:115" ht="14.25" customHeight="1">
      <c r="A279" s="42"/>
      <c r="B279" s="43"/>
      <c r="C279" s="43"/>
      <c r="D279" s="43"/>
      <c r="E279" s="43"/>
      <c r="F279" s="43"/>
      <c r="G279" s="43"/>
      <c r="H279" s="44"/>
      <c r="I279" s="43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3"/>
      <c r="BI279" s="42"/>
      <c r="BJ279" s="43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3"/>
      <c r="DJ279" s="43"/>
      <c r="DK279" s="43"/>
    </row>
    <row r="280" spans="1:115" ht="14.25" customHeight="1">
      <c r="A280" s="42"/>
      <c r="B280" s="43"/>
      <c r="C280" s="43"/>
      <c r="D280" s="43"/>
      <c r="E280" s="43"/>
      <c r="F280" s="43"/>
      <c r="G280" s="43"/>
      <c r="H280" s="44"/>
      <c r="I280" s="43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3"/>
      <c r="BI280" s="42"/>
      <c r="BJ280" s="43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3"/>
      <c r="DJ280" s="43"/>
      <c r="DK280" s="43"/>
    </row>
    <row r="281" spans="1:115" ht="14.25" customHeight="1">
      <c r="A281" s="42"/>
      <c r="B281" s="43"/>
      <c r="C281" s="43"/>
      <c r="D281" s="43"/>
      <c r="E281" s="43"/>
      <c r="F281" s="43"/>
      <c r="G281" s="43"/>
      <c r="H281" s="44"/>
      <c r="I281" s="43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3"/>
      <c r="BI281" s="42"/>
      <c r="BJ281" s="43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3"/>
      <c r="DJ281" s="43"/>
      <c r="DK281" s="43"/>
    </row>
    <row r="282" spans="1:115" ht="14.25" customHeight="1">
      <c r="A282" s="42"/>
      <c r="B282" s="43"/>
      <c r="C282" s="43"/>
      <c r="D282" s="43"/>
      <c r="E282" s="43"/>
      <c r="F282" s="43"/>
      <c r="G282" s="43"/>
      <c r="H282" s="44"/>
      <c r="I282" s="43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3"/>
      <c r="BI282" s="42"/>
      <c r="BJ282" s="43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3"/>
      <c r="DJ282" s="43"/>
      <c r="DK282" s="43"/>
    </row>
    <row r="283" spans="1:115" ht="14.25" customHeight="1">
      <c r="A283" s="42"/>
      <c r="B283" s="43"/>
      <c r="C283" s="43"/>
      <c r="D283" s="43"/>
      <c r="E283" s="43"/>
      <c r="F283" s="43"/>
      <c r="G283" s="43"/>
      <c r="H283" s="44"/>
      <c r="I283" s="43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3"/>
      <c r="BI283" s="42"/>
      <c r="BJ283" s="43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3"/>
      <c r="DJ283" s="43"/>
      <c r="DK283" s="43"/>
    </row>
    <row r="284" spans="1:115" ht="14.25" customHeight="1">
      <c r="A284" s="42"/>
      <c r="B284" s="43"/>
      <c r="C284" s="43"/>
      <c r="D284" s="43"/>
      <c r="E284" s="43"/>
      <c r="F284" s="43"/>
      <c r="G284" s="43"/>
      <c r="H284" s="44"/>
      <c r="I284" s="43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3"/>
      <c r="BI284" s="42"/>
      <c r="BJ284" s="43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3"/>
      <c r="DJ284" s="43"/>
      <c r="DK284" s="43"/>
    </row>
    <row r="285" spans="1:115" ht="14.25" customHeight="1">
      <c r="A285" s="42"/>
      <c r="B285" s="43"/>
      <c r="C285" s="43"/>
      <c r="D285" s="43"/>
      <c r="E285" s="43"/>
      <c r="F285" s="43"/>
      <c r="G285" s="43"/>
      <c r="H285" s="44"/>
      <c r="I285" s="43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3"/>
      <c r="BI285" s="42"/>
      <c r="BJ285" s="43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3"/>
      <c r="DJ285" s="43"/>
      <c r="DK285" s="43"/>
    </row>
    <row r="286" spans="1:115" ht="14.25" customHeight="1">
      <c r="A286" s="42"/>
      <c r="B286" s="43"/>
      <c r="C286" s="43"/>
      <c r="D286" s="43"/>
      <c r="E286" s="43"/>
      <c r="F286" s="43"/>
      <c r="G286" s="43"/>
      <c r="H286" s="44"/>
      <c r="I286" s="43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3"/>
      <c r="BI286" s="42"/>
      <c r="BJ286" s="43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3"/>
      <c r="DJ286" s="43"/>
      <c r="DK286" s="43"/>
    </row>
    <row r="287" spans="1:115" ht="14.25" customHeight="1">
      <c r="A287" s="42"/>
      <c r="B287" s="43"/>
      <c r="C287" s="43"/>
      <c r="D287" s="43"/>
      <c r="E287" s="43"/>
      <c r="F287" s="43"/>
      <c r="G287" s="43"/>
      <c r="H287" s="44"/>
      <c r="I287" s="43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3"/>
      <c r="BI287" s="42"/>
      <c r="BJ287" s="43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3"/>
      <c r="DJ287" s="43"/>
      <c r="DK287" s="43"/>
    </row>
    <row r="288" spans="1:115" ht="14.25" customHeight="1">
      <c r="A288" s="42"/>
      <c r="B288" s="43"/>
      <c r="C288" s="43"/>
      <c r="D288" s="43"/>
      <c r="E288" s="43"/>
      <c r="F288" s="43"/>
      <c r="G288" s="43"/>
      <c r="H288" s="44"/>
      <c r="I288" s="43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3"/>
      <c r="BI288" s="42"/>
      <c r="BJ288" s="43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3"/>
      <c r="DJ288" s="43"/>
      <c r="DK288" s="43"/>
    </row>
    <row r="289" spans="1:115" ht="14.25" customHeight="1">
      <c r="A289" s="42"/>
      <c r="B289" s="43"/>
      <c r="C289" s="43"/>
      <c r="D289" s="43"/>
      <c r="E289" s="43"/>
      <c r="F289" s="43"/>
      <c r="G289" s="43"/>
      <c r="H289" s="44"/>
      <c r="I289" s="43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3"/>
      <c r="BI289" s="42"/>
      <c r="BJ289" s="43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3"/>
      <c r="DJ289" s="43"/>
      <c r="DK289" s="43"/>
    </row>
    <row r="290" spans="1:115" ht="14.25" customHeight="1">
      <c r="A290" s="42"/>
      <c r="B290" s="43"/>
      <c r="C290" s="43"/>
      <c r="D290" s="43"/>
      <c r="E290" s="43"/>
      <c r="F290" s="43"/>
      <c r="G290" s="43"/>
      <c r="H290" s="44"/>
      <c r="I290" s="43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3"/>
      <c r="BI290" s="42"/>
      <c r="BJ290" s="43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3"/>
      <c r="DJ290" s="43"/>
      <c r="DK290" s="43"/>
    </row>
    <row r="291" spans="1:115" ht="14.25" customHeight="1">
      <c r="A291" s="42"/>
      <c r="B291" s="43"/>
      <c r="C291" s="43"/>
      <c r="D291" s="43"/>
      <c r="E291" s="43"/>
      <c r="F291" s="43"/>
      <c r="G291" s="43"/>
      <c r="H291" s="44"/>
      <c r="I291" s="43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3"/>
      <c r="BI291" s="42"/>
      <c r="BJ291" s="43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3"/>
      <c r="DJ291" s="43"/>
      <c r="DK291" s="43"/>
    </row>
    <row r="292" spans="1:115" ht="14.25" customHeight="1">
      <c r="A292" s="42"/>
      <c r="B292" s="43"/>
      <c r="C292" s="43"/>
      <c r="D292" s="43"/>
      <c r="E292" s="43"/>
      <c r="F292" s="43"/>
      <c r="G292" s="43"/>
      <c r="H292" s="44"/>
      <c r="I292" s="43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3"/>
      <c r="BI292" s="42"/>
      <c r="BJ292" s="43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3"/>
      <c r="DJ292" s="43"/>
      <c r="DK292" s="43"/>
    </row>
    <row r="293" spans="1:115" ht="14.25" customHeight="1">
      <c r="A293" s="42"/>
      <c r="B293" s="43"/>
      <c r="C293" s="43"/>
      <c r="D293" s="43"/>
      <c r="E293" s="43"/>
      <c r="F293" s="43"/>
      <c r="G293" s="43"/>
      <c r="H293" s="44"/>
      <c r="I293" s="43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3"/>
      <c r="BI293" s="42"/>
      <c r="BJ293" s="43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3"/>
      <c r="DJ293" s="43"/>
      <c r="DK293" s="43"/>
    </row>
    <row r="294" spans="1:115" ht="14.25" customHeight="1">
      <c r="A294" s="42"/>
      <c r="B294" s="43"/>
      <c r="C294" s="43"/>
      <c r="D294" s="43"/>
      <c r="E294" s="43"/>
      <c r="F294" s="43"/>
      <c r="G294" s="43"/>
      <c r="H294" s="44"/>
      <c r="I294" s="43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3"/>
      <c r="BI294" s="42"/>
      <c r="BJ294" s="43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3"/>
      <c r="DJ294" s="43"/>
      <c r="DK294" s="43"/>
    </row>
    <row r="295" spans="1:115" ht="14.25" customHeight="1">
      <c r="A295" s="42"/>
      <c r="B295" s="43"/>
      <c r="C295" s="43"/>
      <c r="D295" s="43"/>
      <c r="E295" s="43"/>
      <c r="F295" s="43"/>
      <c r="G295" s="43"/>
      <c r="H295" s="44"/>
      <c r="I295" s="43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3"/>
      <c r="BI295" s="42"/>
      <c r="BJ295" s="43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3"/>
      <c r="DJ295" s="43"/>
      <c r="DK295" s="43"/>
    </row>
    <row r="296" spans="1:115" ht="14.25" customHeight="1">
      <c r="A296" s="42"/>
      <c r="B296" s="43"/>
      <c r="C296" s="43"/>
      <c r="D296" s="43"/>
      <c r="E296" s="43"/>
      <c r="F296" s="43"/>
      <c r="G296" s="43"/>
      <c r="H296" s="44"/>
      <c r="I296" s="43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3"/>
      <c r="BI296" s="42"/>
      <c r="BJ296" s="43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3"/>
      <c r="DJ296" s="43"/>
      <c r="DK296" s="43"/>
    </row>
    <row r="297" spans="1:115" ht="14.25" customHeight="1">
      <c r="A297" s="42"/>
      <c r="B297" s="43"/>
      <c r="C297" s="43"/>
      <c r="D297" s="43"/>
      <c r="E297" s="43"/>
      <c r="F297" s="43"/>
      <c r="G297" s="43"/>
      <c r="H297" s="44"/>
      <c r="I297" s="43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3"/>
      <c r="BI297" s="42"/>
      <c r="BJ297" s="43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3"/>
      <c r="DJ297" s="43"/>
      <c r="DK297" s="43"/>
    </row>
    <row r="298" spans="1:115" ht="14.25" customHeight="1">
      <c r="A298" s="42"/>
      <c r="B298" s="43"/>
      <c r="C298" s="43"/>
      <c r="D298" s="43"/>
      <c r="E298" s="43"/>
      <c r="F298" s="43"/>
      <c r="G298" s="43"/>
      <c r="H298" s="44"/>
      <c r="I298" s="43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3"/>
      <c r="BI298" s="42"/>
      <c r="BJ298" s="43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3"/>
      <c r="DJ298" s="43"/>
      <c r="DK298" s="43"/>
    </row>
    <row r="299" spans="1:115" ht="14.25" customHeight="1">
      <c r="A299" s="42"/>
      <c r="B299" s="43"/>
      <c r="C299" s="43"/>
      <c r="D299" s="43"/>
      <c r="E299" s="43"/>
      <c r="F299" s="43"/>
      <c r="G299" s="43"/>
      <c r="H299" s="44"/>
      <c r="I299" s="43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3"/>
      <c r="BI299" s="42"/>
      <c r="BJ299" s="43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3"/>
      <c r="DJ299" s="43"/>
      <c r="DK299" s="43"/>
    </row>
    <row r="300" spans="1:115" ht="14.25" customHeight="1">
      <c r="A300" s="42"/>
      <c r="B300" s="43"/>
      <c r="C300" s="43"/>
      <c r="D300" s="43"/>
      <c r="E300" s="43"/>
      <c r="F300" s="43"/>
      <c r="G300" s="43"/>
      <c r="H300" s="44"/>
      <c r="I300" s="43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3"/>
      <c r="BI300" s="42"/>
      <c r="BJ300" s="43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3"/>
      <c r="DJ300" s="43"/>
      <c r="DK300" s="43"/>
    </row>
    <row r="301" spans="1:115" ht="14.25" customHeight="1">
      <c r="A301" s="42"/>
      <c r="B301" s="43"/>
      <c r="C301" s="43"/>
      <c r="D301" s="43"/>
      <c r="E301" s="43"/>
      <c r="F301" s="43"/>
      <c r="G301" s="43"/>
      <c r="H301" s="44"/>
      <c r="I301" s="43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3"/>
      <c r="BI301" s="42"/>
      <c r="BJ301" s="43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3"/>
      <c r="DJ301" s="43"/>
      <c r="DK301" s="43"/>
    </row>
    <row r="302" spans="1:115" ht="14.25" customHeight="1">
      <c r="A302" s="42"/>
      <c r="B302" s="43"/>
      <c r="C302" s="43"/>
      <c r="D302" s="43"/>
      <c r="E302" s="43"/>
      <c r="F302" s="43"/>
      <c r="G302" s="43"/>
      <c r="H302" s="44"/>
      <c r="I302" s="43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3"/>
      <c r="BI302" s="42"/>
      <c r="BJ302" s="43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3"/>
      <c r="DJ302" s="43"/>
      <c r="DK302" s="43"/>
    </row>
    <row r="303" spans="1:115" ht="14.25" customHeight="1">
      <c r="A303" s="42"/>
      <c r="B303" s="43"/>
      <c r="C303" s="43"/>
      <c r="D303" s="43"/>
      <c r="E303" s="43"/>
      <c r="F303" s="43"/>
      <c r="G303" s="43"/>
      <c r="H303" s="44"/>
      <c r="I303" s="43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3"/>
      <c r="BI303" s="42"/>
      <c r="BJ303" s="43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3"/>
      <c r="DJ303" s="43"/>
      <c r="DK303" s="43"/>
    </row>
    <row r="304" spans="1:115" ht="14.25" customHeight="1">
      <c r="A304" s="42"/>
      <c r="B304" s="43"/>
      <c r="C304" s="43"/>
      <c r="D304" s="43"/>
      <c r="E304" s="43"/>
      <c r="F304" s="43"/>
      <c r="G304" s="43"/>
      <c r="H304" s="44"/>
      <c r="I304" s="43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3"/>
      <c r="BI304" s="42"/>
      <c r="BJ304" s="43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3"/>
      <c r="DJ304" s="43"/>
      <c r="DK304" s="43"/>
    </row>
    <row r="305" spans="1:115" ht="14.25" customHeight="1">
      <c r="A305" s="42"/>
      <c r="B305" s="43"/>
      <c r="C305" s="43"/>
      <c r="D305" s="43"/>
      <c r="E305" s="43"/>
      <c r="F305" s="43"/>
      <c r="G305" s="43"/>
      <c r="H305" s="44"/>
      <c r="I305" s="43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3"/>
      <c r="BI305" s="42"/>
      <c r="BJ305" s="43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3"/>
      <c r="DJ305" s="43"/>
      <c r="DK305" s="43"/>
    </row>
    <row r="306" spans="1:115" ht="14.25" customHeight="1">
      <c r="A306" s="42"/>
      <c r="B306" s="43"/>
      <c r="C306" s="43"/>
      <c r="D306" s="43"/>
      <c r="E306" s="43"/>
      <c r="F306" s="43"/>
      <c r="G306" s="43"/>
      <c r="H306" s="44"/>
      <c r="I306" s="43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3"/>
      <c r="BI306" s="42"/>
      <c r="BJ306" s="43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3"/>
      <c r="DJ306" s="43"/>
      <c r="DK306" s="43"/>
    </row>
    <row r="307" spans="1:115" ht="14.25" customHeight="1">
      <c r="A307" s="42"/>
      <c r="B307" s="43"/>
      <c r="C307" s="43"/>
      <c r="D307" s="43"/>
      <c r="E307" s="43"/>
      <c r="F307" s="43"/>
      <c r="G307" s="43"/>
      <c r="H307" s="44"/>
      <c r="I307" s="43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3"/>
      <c r="BI307" s="42"/>
      <c r="BJ307" s="43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3"/>
      <c r="DJ307" s="43"/>
      <c r="DK307" s="43"/>
    </row>
    <row r="308" spans="1:115" ht="14.25" customHeight="1">
      <c r="A308" s="42"/>
      <c r="B308" s="43"/>
      <c r="C308" s="43"/>
      <c r="D308" s="43"/>
      <c r="E308" s="43"/>
      <c r="F308" s="43"/>
      <c r="G308" s="43"/>
      <c r="H308" s="44"/>
      <c r="I308" s="43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3"/>
      <c r="BI308" s="42"/>
      <c r="BJ308" s="43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3"/>
      <c r="DJ308" s="43"/>
      <c r="DK308" s="43"/>
    </row>
    <row r="309" spans="1:115" ht="14.25" customHeight="1">
      <c r="A309" s="42"/>
      <c r="B309" s="43"/>
      <c r="C309" s="43"/>
      <c r="D309" s="43"/>
      <c r="E309" s="43"/>
      <c r="F309" s="43"/>
      <c r="G309" s="43"/>
      <c r="H309" s="44"/>
      <c r="I309" s="43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3"/>
      <c r="BI309" s="42"/>
      <c r="BJ309" s="43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3"/>
      <c r="DJ309" s="43"/>
      <c r="DK309" s="43"/>
    </row>
    <row r="310" spans="1:115" ht="14.25" customHeight="1">
      <c r="A310" s="42"/>
      <c r="B310" s="43"/>
      <c r="C310" s="43"/>
      <c r="D310" s="43"/>
      <c r="E310" s="43"/>
      <c r="F310" s="43"/>
      <c r="G310" s="43"/>
      <c r="H310" s="44"/>
      <c r="I310" s="43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3"/>
      <c r="BI310" s="42"/>
      <c r="BJ310" s="43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3"/>
      <c r="DJ310" s="43"/>
      <c r="DK310" s="43"/>
    </row>
    <row r="311" spans="1:115" ht="14.25" customHeight="1">
      <c r="A311" s="42"/>
      <c r="B311" s="43"/>
      <c r="C311" s="43"/>
      <c r="D311" s="43"/>
      <c r="E311" s="43"/>
      <c r="F311" s="43"/>
      <c r="G311" s="43"/>
      <c r="H311" s="44"/>
      <c r="I311" s="43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3"/>
      <c r="BI311" s="42"/>
      <c r="BJ311" s="43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3"/>
      <c r="DJ311" s="43"/>
      <c r="DK311" s="43"/>
    </row>
    <row r="312" spans="1:115" ht="14.25" customHeight="1">
      <c r="A312" s="42"/>
      <c r="B312" s="43"/>
      <c r="C312" s="43"/>
      <c r="D312" s="43"/>
      <c r="E312" s="43"/>
      <c r="F312" s="43"/>
      <c r="G312" s="43"/>
      <c r="H312" s="44"/>
      <c r="I312" s="43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3"/>
      <c r="BI312" s="42"/>
      <c r="BJ312" s="43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3"/>
      <c r="DJ312" s="43"/>
      <c r="DK312" s="43"/>
    </row>
    <row r="313" spans="1:115" ht="14.25" customHeight="1">
      <c r="A313" s="42"/>
      <c r="B313" s="43"/>
      <c r="C313" s="43"/>
      <c r="D313" s="43"/>
      <c r="E313" s="43"/>
      <c r="F313" s="43"/>
      <c r="G313" s="43"/>
      <c r="H313" s="44"/>
      <c r="I313" s="43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3"/>
      <c r="BI313" s="42"/>
      <c r="BJ313" s="43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3"/>
      <c r="DJ313" s="43"/>
      <c r="DK313" s="43"/>
    </row>
    <row r="314" spans="1:115" ht="14.25" customHeight="1">
      <c r="A314" s="42"/>
      <c r="B314" s="43"/>
      <c r="C314" s="43"/>
      <c r="D314" s="43"/>
      <c r="E314" s="43"/>
      <c r="F314" s="43"/>
      <c r="G314" s="43"/>
      <c r="H314" s="44"/>
      <c r="I314" s="43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3"/>
      <c r="BI314" s="42"/>
      <c r="BJ314" s="43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3"/>
      <c r="DJ314" s="43"/>
      <c r="DK314" s="43"/>
    </row>
    <row r="315" spans="1:115" ht="14.25" customHeight="1">
      <c r="A315" s="42"/>
      <c r="B315" s="43"/>
      <c r="C315" s="43"/>
      <c r="D315" s="43"/>
      <c r="E315" s="43"/>
      <c r="F315" s="43"/>
      <c r="G315" s="43"/>
      <c r="H315" s="44"/>
      <c r="I315" s="43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3"/>
      <c r="BI315" s="42"/>
      <c r="BJ315" s="43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3"/>
      <c r="DJ315" s="43"/>
      <c r="DK315" s="43"/>
    </row>
    <row r="316" spans="1:115" ht="14.25" customHeight="1">
      <c r="A316" s="42"/>
      <c r="B316" s="43"/>
      <c r="C316" s="43"/>
      <c r="D316" s="43"/>
      <c r="E316" s="43"/>
      <c r="F316" s="43"/>
      <c r="G316" s="43"/>
      <c r="H316" s="44"/>
      <c r="I316" s="43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3"/>
      <c r="BI316" s="42"/>
      <c r="BJ316" s="43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3"/>
      <c r="DJ316" s="43"/>
      <c r="DK316" s="43"/>
    </row>
    <row r="317" spans="1:115" ht="14.25" customHeight="1">
      <c r="A317" s="42"/>
      <c r="B317" s="43"/>
      <c r="C317" s="43"/>
      <c r="D317" s="43"/>
      <c r="E317" s="43"/>
      <c r="F317" s="43"/>
      <c r="G317" s="43"/>
      <c r="H317" s="44"/>
      <c r="I317" s="43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3"/>
      <c r="BI317" s="42"/>
      <c r="BJ317" s="43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3"/>
      <c r="DJ317" s="43"/>
      <c r="DK317" s="43"/>
    </row>
    <row r="318" spans="1:115" ht="14.25" customHeight="1">
      <c r="A318" s="42"/>
      <c r="B318" s="43"/>
      <c r="C318" s="43"/>
      <c r="D318" s="43"/>
      <c r="E318" s="43"/>
      <c r="F318" s="43"/>
      <c r="G318" s="43"/>
      <c r="H318" s="44"/>
      <c r="I318" s="43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3"/>
      <c r="BI318" s="42"/>
      <c r="BJ318" s="43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3"/>
      <c r="DJ318" s="43"/>
      <c r="DK318" s="43"/>
    </row>
    <row r="319" spans="1:115" ht="14.25" customHeight="1">
      <c r="A319" s="42"/>
      <c r="B319" s="43"/>
      <c r="C319" s="43"/>
      <c r="D319" s="43"/>
      <c r="E319" s="43"/>
      <c r="F319" s="43"/>
      <c r="G319" s="43"/>
      <c r="H319" s="44"/>
      <c r="I319" s="43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3"/>
      <c r="BI319" s="42"/>
      <c r="BJ319" s="43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3"/>
      <c r="DJ319" s="43"/>
      <c r="DK319" s="43"/>
    </row>
    <row r="320" spans="1:115" ht="14.25" customHeight="1">
      <c r="A320" s="42"/>
      <c r="B320" s="43"/>
      <c r="C320" s="43"/>
      <c r="D320" s="43"/>
      <c r="E320" s="43"/>
      <c r="F320" s="43"/>
      <c r="G320" s="43"/>
      <c r="H320" s="44"/>
      <c r="I320" s="43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3"/>
      <c r="BI320" s="42"/>
      <c r="BJ320" s="43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3"/>
      <c r="DJ320" s="43"/>
      <c r="DK320" s="43"/>
    </row>
    <row r="321" spans="1:115" ht="14.25" customHeight="1">
      <c r="A321" s="42"/>
      <c r="B321" s="43"/>
      <c r="C321" s="43"/>
      <c r="D321" s="43"/>
      <c r="E321" s="43"/>
      <c r="F321" s="43"/>
      <c r="G321" s="43"/>
      <c r="H321" s="44"/>
      <c r="I321" s="43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3"/>
      <c r="BI321" s="42"/>
      <c r="BJ321" s="43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3"/>
      <c r="DJ321" s="43"/>
      <c r="DK321" s="43"/>
    </row>
    <row r="322" spans="1:115" ht="14.25" customHeight="1">
      <c r="A322" s="42"/>
      <c r="B322" s="43"/>
      <c r="C322" s="43"/>
      <c r="D322" s="43"/>
      <c r="E322" s="43"/>
      <c r="F322" s="43"/>
      <c r="G322" s="43"/>
      <c r="H322" s="44"/>
      <c r="I322" s="43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3"/>
      <c r="BI322" s="42"/>
      <c r="BJ322" s="43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3"/>
      <c r="DJ322" s="43"/>
      <c r="DK322" s="43"/>
    </row>
    <row r="323" spans="1:115" ht="14.25" customHeight="1">
      <c r="A323" s="42"/>
      <c r="B323" s="43"/>
      <c r="C323" s="43"/>
      <c r="D323" s="43"/>
      <c r="E323" s="43"/>
      <c r="F323" s="43"/>
      <c r="G323" s="43"/>
      <c r="H323" s="44"/>
      <c r="I323" s="43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3"/>
      <c r="BI323" s="42"/>
      <c r="BJ323" s="43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3"/>
      <c r="DJ323" s="43"/>
      <c r="DK323" s="43"/>
    </row>
    <row r="324" spans="1:115" ht="14.25" customHeight="1">
      <c r="A324" s="42"/>
      <c r="B324" s="43"/>
      <c r="C324" s="43"/>
      <c r="D324" s="43"/>
      <c r="E324" s="43"/>
      <c r="F324" s="43"/>
      <c r="G324" s="43"/>
      <c r="H324" s="44"/>
      <c r="I324" s="43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3"/>
      <c r="BI324" s="42"/>
      <c r="BJ324" s="43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3"/>
      <c r="DJ324" s="43"/>
      <c r="DK324" s="43"/>
    </row>
    <row r="325" spans="1:115" ht="14.25" customHeight="1">
      <c r="A325" s="42"/>
      <c r="B325" s="43"/>
      <c r="C325" s="43"/>
      <c r="D325" s="43"/>
      <c r="E325" s="43"/>
      <c r="F325" s="43"/>
      <c r="G325" s="43"/>
      <c r="H325" s="44"/>
      <c r="I325" s="43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3"/>
      <c r="BI325" s="42"/>
      <c r="BJ325" s="43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3"/>
      <c r="DJ325" s="43"/>
      <c r="DK325" s="43"/>
    </row>
    <row r="326" spans="1:115" ht="14.25" customHeight="1">
      <c r="A326" s="42"/>
      <c r="B326" s="43"/>
      <c r="C326" s="43"/>
      <c r="D326" s="43"/>
      <c r="E326" s="43"/>
      <c r="F326" s="43"/>
      <c r="G326" s="43"/>
      <c r="H326" s="44"/>
      <c r="I326" s="43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3"/>
      <c r="BI326" s="42"/>
      <c r="BJ326" s="43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3"/>
      <c r="DJ326" s="43"/>
      <c r="DK326" s="43"/>
    </row>
    <row r="327" spans="1:115" ht="14.25" customHeight="1">
      <c r="A327" s="42"/>
      <c r="B327" s="43"/>
      <c r="C327" s="43"/>
      <c r="D327" s="43"/>
      <c r="E327" s="43"/>
      <c r="F327" s="43"/>
      <c r="G327" s="43"/>
      <c r="H327" s="44"/>
      <c r="I327" s="43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3"/>
      <c r="BI327" s="42"/>
      <c r="BJ327" s="43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3"/>
      <c r="DJ327" s="43"/>
      <c r="DK327" s="43"/>
    </row>
    <row r="328" spans="1:115" ht="14.25" customHeight="1">
      <c r="A328" s="42"/>
      <c r="B328" s="43"/>
      <c r="C328" s="43"/>
      <c r="D328" s="43"/>
      <c r="E328" s="43"/>
      <c r="F328" s="43"/>
      <c r="G328" s="43"/>
      <c r="H328" s="44"/>
      <c r="I328" s="43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3"/>
      <c r="BI328" s="42"/>
      <c r="BJ328" s="43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3"/>
      <c r="DJ328" s="43"/>
      <c r="DK328" s="43"/>
    </row>
    <row r="329" spans="1:115" ht="14.25" customHeight="1">
      <c r="A329" s="42"/>
      <c r="B329" s="43"/>
      <c r="C329" s="43"/>
      <c r="D329" s="43"/>
      <c r="E329" s="43"/>
      <c r="F329" s="43"/>
      <c r="G329" s="43"/>
      <c r="H329" s="44"/>
      <c r="I329" s="43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3"/>
      <c r="BI329" s="42"/>
      <c r="BJ329" s="43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3"/>
      <c r="DJ329" s="43"/>
      <c r="DK329" s="43"/>
    </row>
    <row r="330" spans="1:115" ht="14.25" customHeight="1">
      <c r="A330" s="42"/>
      <c r="B330" s="43"/>
      <c r="C330" s="43"/>
      <c r="D330" s="43"/>
      <c r="E330" s="43"/>
      <c r="F330" s="43"/>
      <c r="G330" s="43"/>
      <c r="H330" s="44"/>
      <c r="I330" s="43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3"/>
      <c r="BI330" s="42"/>
      <c r="BJ330" s="43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3"/>
      <c r="DJ330" s="43"/>
      <c r="DK330" s="43"/>
    </row>
    <row r="331" spans="1:115" ht="14.25" customHeight="1">
      <c r="A331" s="42"/>
      <c r="B331" s="43"/>
      <c r="C331" s="43"/>
      <c r="D331" s="43"/>
      <c r="E331" s="43"/>
      <c r="F331" s="43"/>
      <c r="G331" s="43"/>
      <c r="H331" s="44"/>
      <c r="I331" s="43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3"/>
      <c r="BI331" s="42"/>
      <c r="BJ331" s="43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3"/>
      <c r="DJ331" s="43"/>
      <c r="DK331" s="43"/>
    </row>
    <row r="332" spans="1:115" ht="14.25" customHeight="1">
      <c r="A332" s="42"/>
      <c r="B332" s="43"/>
      <c r="C332" s="43"/>
      <c r="D332" s="43"/>
      <c r="E332" s="43"/>
      <c r="F332" s="43"/>
      <c r="G332" s="43"/>
      <c r="H332" s="44"/>
      <c r="I332" s="43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3"/>
      <c r="BI332" s="42"/>
      <c r="BJ332" s="43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3"/>
      <c r="DJ332" s="43"/>
      <c r="DK332" s="43"/>
    </row>
    <row r="333" spans="1:115" ht="14.25" customHeight="1">
      <c r="A333" s="42"/>
      <c r="B333" s="43"/>
      <c r="C333" s="43"/>
      <c r="D333" s="43"/>
      <c r="E333" s="43"/>
      <c r="F333" s="43"/>
      <c r="G333" s="43"/>
      <c r="H333" s="44"/>
      <c r="I333" s="43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3"/>
      <c r="BI333" s="42"/>
      <c r="BJ333" s="43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3"/>
      <c r="DJ333" s="43"/>
      <c r="DK333" s="43"/>
    </row>
    <row r="334" spans="1:115" ht="14.25" customHeight="1">
      <c r="A334" s="42"/>
      <c r="B334" s="43"/>
      <c r="C334" s="43"/>
      <c r="D334" s="43"/>
      <c r="E334" s="43"/>
      <c r="F334" s="43"/>
      <c r="G334" s="43"/>
      <c r="H334" s="44"/>
      <c r="I334" s="43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3"/>
      <c r="BI334" s="42"/>
      <c r="BJ334" s="43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3"/>
      <c r="DJ334" s="43"/>
      <c r="DK334" s="43"/>
    </row>
    <row r="335" spans="1:115" ht="14.25" customHeight="1">
      <c r="A335" s="42"/>
      <c r="B335" s="43"/>
      <c r="C335" s="43"/>
      <c r="D335" s="43"/>
      <c r="E335" s="43"/>
      <c r="F335" s="43"/>
      <c r="G335" s="43"/>
      <c r="H335" s="44"/>
      <c r="I335" s="43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3"/>
      <c r="BI335" s="42"/>
      <c r="BJ335" s="43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3"/>
      <c r="DJ335" s="43"/>
      <c r="DK335" s="43"/>
    </row>
    <row r="336" spans="1:115" ht="14.25" customHeight="1">
      <c r="A336" s="42"/>
      <c r="B336" s="43"/>
      <c r="C336" s="43"/>
      <c r="D336" s="43"/>
      <c r="E336" s="43"/>
      <c r="F336" s="43"/>
      <c r="G336" s="43"/>
      <c r="H336" s="44"/>
      <c r="I336" s="43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3"/>
      <c r="BI336" s="42"/>
      <c r="BJ336" s="43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3"/>
      <c r="DJ336" s="43"/>
      <c r="DK336" s="43"/>
    </row>
    <row r="337" spans="1:115" ht="14.25" customHeight="1">
      <c r="A337" s="42"/>
      <c r="B337" s="43"/>
      <c r="C337" s="43"/>
      <c r="D337" s="43"/>
      <c r="E337" s="43"/>
      <c r="F337" s="43"/>
      <c r="G337" s="43"/>
      <c r="H337" s="44"/>
      <c r="I337" s="43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3"/>
      <c r="BI337" s="42"/>
      <c r="BJ337" s="43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3"/>
      <c r="DJ337" s="43"/>
      <c r="DK337" s="43"/>
    </row>
    <row r="338" spans="1:115" ht="14.25" customHeight="1">
      <c r="A338" s="42"/>
      <c r="B338" s="43"/>
      <c r="C338" s="43"/>
      <c r="D338" s="43"/>
      <c r="E338" s="43"/>
      <c r="F338" s="43"/>
      <c r="G338" s="43"/>
      <c r="H338" s="44"/>
      <c r="I338" s="43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3"/>
      <c r="BI338" s="42"/>
      <c r="BJ338" s="43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3"/>
      <c r="DJ338" s="43"/>
      <c r="DK338" s="43"/>
    </row>
    <row r="339" spans="1:115" ht="14.25" customHeight="1">
      <c r="A339" s="42"/>
      <c r="B339" s="43"/>
      <c r="C339" s="43"/>
      <c r="D339" s="43"/>
      <c r="E339" s="43"/>
      <c r="F339" s="43"/>
      <c r="G339" s="43"/>
      <c r="H339" s="44"/>
      <c r="I339" s="43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3"/>
      <c r="BI339" s="42"/>
      <c r="BJ339" s="43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3"/>
      <c r="DJ339" s="43"/>
      <c r="DK339" s="43"/>
    </row>
    <row r="340" spans="1:115" ht="14.25" customHeight="1">
      <c r="A340" s="42"/>
      <c r="B340" s="43"/>
      <c r="C340" s="43"/>
      <c r="D340" s="43"/>
      <c r="E340" s="43"/>
      <c r="F340" s="43"/>
      <c r="G340" s="43"/>
      <c r="H340" s="44"/>
      <c r="I340" s="43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3"/>
      <c r="BI340" s="42"/>
      <c r="BJ340" s="43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3"/>
      <c r="DJ340" s="43"/>
      <c r="DK340" s="43"/>
    </row>
    <row r="341" spans="1:115" ht="14.25" customHeight="1">
      <c r="A341" s="42"/>
      <c r="B341" s="43"/>
      <c r="C341" s="43"/>
      <c r="D341" s="43"/>
      <c r="E341" s="43"/>
      <c r="F341" s="43"/>
      <c r="G341" s="43"/>
      <c r="H341" s="44"/>
      <c r="I341" s="43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3"/>
      <c r="BI341" s="42"/>
      <c r="BJ341" s="43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3"/>
      <c r="DJ341" s="43"/>
      <c r="DK341" s="43"/>
    </row>
    <row r="342" spans="1:115" ht="14.25" customHeight="1">
      <c r="A342" s="42"/>
      <c r="B342" s="43"/>
      <c r="C342" s="43"/>
      <c r="D342" s="43"/>
      <c r="E342" s="43"/>
      <c r="F342" s="43"/>
      <c r="G342" s="43"/>
      <c r="H342" s="44"/>
      <c r="I342" s="43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3"/>
      <c r="BI342" s="42"/>
      <c r="BJ342" s="43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3"/>
      <c r="DJ342" s="43"/>
      <c r="DK342" s="43"/>
    </row>
    <row r="343" spans="1:115" ht="14.25" customHeight="1">
      <c r="A343" s="42"/>
      <c r="B343" s="43"/>
      <c r="C343" s="43"/>
      <c r="D343" s="43"/>
      <c r="E343" s="43"/>
      <c r="F343" s="43"/>
      <c r="G343" s="43"/>
      <c r="H343" s="44"/>
      <c r="I343" s="43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3"/>
      <c r="BI343" s="42"/>
      <c r="BJ343" s="43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3"/>
      <c r="DJ343" s="43"/>
      <c r="DK343" s="43"/>
    </row>
    <row r="344" spans="1:115" ht="14.25" customHeight="1">
      <c r="A344" s="42"/>
      <c r="B344" s="43"/>
      <c r="C344" s="43"/>
      <c r="D344" s="43"/>
      <c r="E344" s="43"/>
      <c r="F344" s="43"/>
      <c r="G344" s="43"/>
      <c r="H344" s="44"/>
      <c r="I344" s="43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3"/>
      <c r="BI344" s="42"/>
      <c r="BJ344" s="43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3"/>
      <c r="DJ344" s="43"/>
      <c r="DK344" s="43"/>
    </row>
    <row r="345" spans="1:115" ht="14.25" customHeight="1">
      <c r="A345" s="42"/>
      <c r="B345" s="43"/>
      <c r="C345" s="43"/>
      <c r="D345" s="43"/>
      <c r="E345" s="43"/>
      <c r="F345" s="43"/>
      <c r="G345" s="43"/>
      <c r="H345" s="44"/>
      <c r="I345" s="43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3"/>
      <c r="BI345" s="42"/>
      <c r="BJ345" s="43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3"/>
      <c r="DJ345" s="43"/>
      <c r="DK345" s="43"/>
    </row>
    <row r="346" spans="1:115" ht="14.25" customHeight="1">
      <c r="A346" s="42"/>
      <c r="B346" s="43"/>
      <c r="C346" s="43"/>
      <c r="D346" s="43"/>
      <c r="E346" s="43"/>
      <c r="F346" s="43"/>
      <c r="G346" s="43"/>
      <c r="H346" s="44"/>
      <c r="I346" s="43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3"/>
      <c r="BI346" s="42"/>
      <c r="BJ346" s="43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3"/>
      <c r="DJ346" s="43"/>
      <c r="DK346" s="43"/>
    </row>
    <row r="347" spans="1:115" ht="14.25" customHeight="1">
      <c r="A347" s="42"/>
      <c r="B347" s="43"/>
      <c r="C347" s="43"/>
      <c r="D347" s="43"/>
      <c r="E347" s="43"/>
      <c r="F347" s="43"/>
      <c r="G347" s="43"/>
      <c r="H347" s="44"/>
      <c r="I347" s="43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3"/>
      <c r="BI347" s="42"/>
      <c r="BJ347" s="43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3"/>
      <c r="DJ347" s="43"/>
      <c r="DK347" s="43"/>
    </row>
    <row r="348" spans="1:115" ht="14.25" customHeight="1">
      <c r="A348" s="42"/>
      <c r="B348" s="43"/>
      <c r="C348" s="43"/>
      <c r="D348" s="43"/>
      <c r="E348" s="43"/>
      <c r="F348" s="43"/>
      <c r="G348" s="43"/>
      <c r="H348" s="44"/>
      <c r="I348" s="43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3"/>
      <c r="BI348" s="42"/>
      <c r="BJ348" s="43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3"/>
      <c r="DJ348" s="43"/>
      <c r="DK348" s="43"/>
    </row>
    <row r="349" spans="1:115" ht="14.25" customHeight="1">
      <c r="A349" s="42"/>
      <c r="B349" s="43"/>
      <c r="C349" s="43"/>
      <c r="D349" s="43"/>
      <c r="E349" s="43"/>
      <c r="F349" s="43"/>
      <c r="G349" s="43"/>
      <c r="H349" s="44"/>
      <c r="I349" s="43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3"/>
      <c r="BI349" s="42"/>
      <c r="BJ349" s="43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3"/>
      <c r="DJ349" s="43"/>
      <c r="DK349" s="43"/>
    </row>
    <row r="350" spans="1:115" ht="14.25" customHeight="1">
      <c r="A350" s="42"/>
      <c r="B350" s="43"/>
      <c r="C350" s="43"/>
      <c r="D350" s="43"/>
      <c r="E350" s="43"/>
      <c r="F350" s="43"/>
      <c r="G350" s="43"/>
      <c r="H350" s="44"/>
      <c r="I350" s="43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3"/>
      <c r="BI350" s="42"/>
      <c r="BJ350" s="43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3"/>
      <c r="DJ350" s="43"/>
      <c r="DK350" s="43"/>
    </row>
    <row r="351" spans="1:115" ht="14.25" customHeight="1">
      <c r="A351" s="42"/>
      <c r="B351" s="43"/>
      <c r="C351" s="43"/>
      <c r="D351" s="43"/>
      <c r="E351" s="43"/>
      <c r="F351" s="43"/>
      <c r="G351" s="43"/>
      <c r="H351" s="44"/>
      <c r="I351" s="43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3"/>
      <c r="BI351" s="42"/>
      <c r="BJ351" s="43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3"/>
      <c r="DJ351" s="43"/>
      <c r="DK351" s="43"/>
    </row>
    <row r="352" spans="1:115" ht="14.25" customHeight="1">
      <c r="A352" s="42"/>
      <c r="B352" s="43"/>
      <c r="C352" s="43"/>
      <c r="D352" s="43"/>
      <c r="E352" s="43"/>
      <c r="F352" s="43"/>
      <c r="G352" s="43"/>
      <c r="H352" s="44"/>
      <c r="I352" s="43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3"/>
      <c r="BI352" s="42"/>
      <c r="BJ352" s="43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3"/>
      <c r="DJ352" s="43"/>
      <c r="DK352" s="43"/>
    </row>
    <row r="353" spans="1:115" ht="14.25" customHeight="1">
      <c r="A353" s="42"/>
      <c r="B353" s="43"/>
      <c r="C353" s="43"/>
      <c r="D353" s="43"/>
      <c r="E353" s="43"/>
      <c r="F353" s="43"/>
      <c r="G353" s="43"/>
      <c r="H353" s="44"/>
      <c r="I353" s="43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3"/>
      <c r="BI353" s="42"/>
      <c r="BJ353" s="43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3"/>
      <c r="DJ353" s="43"/>
      <c r="DK353" s="43"/>
    </row>
    <row r="354" spans="1:115" ht="14.25" customHeight="1">
      <c r="A354" s="42"/>
      <c r="B354" s="43"/>
      <c r="C354" s="43"/>
      <c r="D354" s="43"/>
      <c r="E354" s="43"/>
      <c r="F354" s="43"/>
      <c r="G354" s="43"/>
      <c r="H354" s="44"/>
      <c r="I354" s="43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3"/>
      <c r="BI354" s="42"/>
      <c r="BJ354" s="43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3"/>
      <c r="DJ354" s="43"/>
      <c r="DK354" s="43"/>
    </row>
    <row r="355" spans="1:115" ht="14.25" customHeight="1">
      <c r="A355" s="42"/>
      <c r="B355" s="43"/>
      <c r="C355" s="43"/>
      <c r="D355" s="43"/>
      <c r="E355" s="43"/>
      <c r="F355" s="43"/>
      <c r="G355" s="43"/>
      <c r="H355" s="44"/>
      <c r="I355" s="43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3"/>
      <c r="BI355" s="42"/>
      <c r="BJ355" s="43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3"/>
      <c r="DJ355" s="43"/>
      <c r="DK355" s="43"/>
    </row>
    <row r="356" spans="1:115" ht="14.25" customHeight="1">
      <c r="A356" s="42"/>
      <c r="B356" s="43"/>
      <c r="C356" s="43"/>
      <c r="D356" s="43"/>
      <c r="E356" s="43"/>
      <c r="F356" s="43"/>
      <c r="G356" s="43"/>
      <c r="H356" s="44"/>
      <c r="I356" s="43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3"/>
      <c r="BI356" s="42"/>
      <c r="BJ356" s="43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3"/>
      <c r="DJ356" s="43"/>
      <c r="DK356" s="43"/>
    </row>
    <row r="357" spans="1:115" ht="14.25" customHeight="1">
      <c r="A357" s="42"/>
      <c r="B357" s="43"/>
      <c r="C357" s="43"/>
      <c r="D357" s="43"/>
      <c r="E357" s="43"/>
      <c r="F357" s="43"/>
      <c r="G357" s="43"/>
      <c r="H357" s="44"/>
      <c r="I357" s="43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3"/>
      <c r="BI357" s="42"/>
      <c r="BJ357" s="43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3"/>
      <c r="DJ357" s="43"/>
      <c r="DK357" s="43"/>
    </row>
    <row r="358" spans="1:115" ht="14.25" customHeight="1">
      <c r="A358" s="42"/>
      <c r="B358" s="43"/>
      <c r="C358" s="43"/>
      <c r="D358" s="43"/>
      <c r="E358" s="43"/>
      <c r="F358" s="43"/>
      <c r="G358" s="43"/>
      <c r="H358" s="44"/>
      <c r="I358" s="43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3"/>
      <c r="BI358" s="42"/>
      <c r="BJ358" s="43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3"/>
      <c r="DJ358" s="43"/>
      <c r="DK358" s="43"/>
    </row>
    <row r="359" spans="1:115" ht="14.25" customHeight="1">
      <c r="A359" s="42"/>
      <c r="B359" s="43"/>
      <c r="C359" s="43"/>
      <c r="D359" s="43"/>
      <c r="E359" s="43"/>
      <c r="F359" s="43"/>
      <c r="G359" s="43"/>
      <c r="H359" s="44"/>
      <c r="I359" s="43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3"/>
      <c r="BI359" s="42"/>
      <c r="BJ359" s="43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3"/>
      <c r="DJ359" s="43"/>
      <c r="DK359" s="43"/>
    </row>
    <row r="360" spans="1:115" ht="14.25" customHeight="1">
      <c r="A360" s="42"/>
      <c r="B360" s="43"/>
      <c r="C360" s="43"/>
      <c r="D360" s="43"/>
      <c r="E360" s="43"/>
      <c r="F360" s="43"/>
      <c r="G360" s="43"/>
      <c r="H360" s="44"/>
      <c r="I360" s="43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3"/>
      <c r="BI360" s="42"/>
      <c r="BJ360" s="43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3"/>
      <c r="DJ360" s="43"/>
      <c r="DK360" s="43"/>
    </row>
    <row r="361" spans="1:115" ht="14.25" customHeight="1">
      <c r="A361" s="42"/>
      <c r="B361" s="43"/>
      <c r="C361" s="43"/>
      <c r="D361" s="43"/>
      <c r="E361" s="43"/>
      <c r="F361" s="43"/>
      <c r="G361" s="43"/>
      <c r="H361" s="44"/>
      <c r="I361" s="43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3"/>
      <c r="BI361" s="42"/>
      <c r="BJ361" s="43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3"/>
      <c r="DJ361" s="43"/>
      <c r="DK361" s="43"/>
    </row>
    <row r="362" spans="1:115" ht="14.25" customHeight="1">
      <c r="A362" s="42"/>
      <c r="B362" s="43"/>
      <c r="C362" s="43"/>
      <c r="D362" s="43"/>
      <c r="E362" s="43"/>
      <c r="F362" s="43"/>
      <c r="G362" s="43"/>
      <c r="H362" s="44"/>
      <c r="I362" s="43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3"/>
      <c r="BI362" s="42"/>
      <c r="BJ362" s="43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3"/>
      <c r="DJ362" s="43"/>
      <c r="DK362" s="43"/>
    </row>
    <row r="363" spans="1:115" ht="14.25" customHeight="1">
      <c r="A363" s="42"/>
      <c r="B363" s="43"/>
      <c r="C363" s="43"/>
      <c r="D363" s="43"/>
      <c r="E363" s="43"/>
      <c r="F363" s="43"/>
      <c r="G363" s="43"/>
      <c r="H363" s="44"/>
      <c r="I363" s="43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3"/>
      <c r="BI363" s="42"/>
      <c r="BJ363" s="43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3"/>
      <c r="DJ363" s="43"/>
      <c r="DK363" s="43"/>
    </row>
    <row r="364" spans="1:115" ht="14.25" customHeight="1">
      <c r="A364" s="42"/>
      <c r="B364" s="43"/>
      <c r="C364" s="43"/>
      <c r="D364" s="43"/>
      <c r="E364" s="43"/>
      <c r="F364" s="43"/>
      <c r="G364" s="43"/>
      <c r="H364" s="44"/>
      <c r="I364" s="43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3"/>
      <c r="BI364" s="42"/>
      <c r="BJ364" s="43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3"/>
      <c r="DJ364" s="43"/>
      <c r="DK364" s="43"/>
    </row>
    <row r="365" spans="1:115" ht="14.25" customHeight="1">
      <c r="A365" s="42"/>
      <c r="B365" s="43"/>
      <c r="C365" s="43"/>
      <c r="D365" s="43"/>
      <c r="E365" s="43"/>
      <c r="F365" s="43"/>
      <c r="G365" s="43"/>
      <c r="H365" s="44"/>
      <c r="I365" s="43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3"/>
      <c r="BI365" s="42"/>
      <c r="BJ365" s="43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3"/>
      <c r="DJ365" s="43"/>
      <c r="DK365" s="43"/>
    </row>
    <row r="366" spans="1:115" ht="14.25" customHeight="1">
      <c r="A366" s="42"/>
      <c r="B366" s="43"/>
      <c r="C366" s="43"/>
      <c r="D366" s="43"/>
      <c r="E366" s="43"/>
      <c r="F366" s="43"/>
      <c r="G366" s="43"/>
      <c r="H366" s="44"/>
      <c r="I366" s="43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3"/>
      <c r="BI366" s="42"/>
      <c r="BJ366" s="43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3"/>
      <c r="DJ366" s="43"/>
      <c r="DK366" s="43"/>
    </row>
    <row r="367" spans="1:115" ht="14.25" customHeight="1">
      <c r="A367" s="42"/>
      <c r="B367" s="43"/>
      <c r="C367" s="43"/>
      <c r="D367" s="43"/>
      <c r="E367" s="43"/>
      <c r="F367" s="43"/>
      <c r="G367" s="43"/>
      <c r="H367" s="44"/>
      <c r="I367" s="43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3"/>
      <c r="BI367" s="42"/>
      <c r="BJ367" s="43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3"/>
      <c r="DJ367" s="43"/>
      <c r="DK367" s="43"/>
    </row>
    <row r="368" spans="1:115" ht="14.25" customHeight="1">
      <c r="A368" s="42"/>
      <c r="B368" s="43"/>
      <c r="C368" s="43"/>
      <c r="D368" s="43"/>
      <c r="E368" s="43"/>
      <c r="F368" s="43"/>
      <c r="G368" s="43"/>
      <c r="H368" s="44"/>
      <c r="I368" s="43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3"/>
      <c r="BI368" s="42"/>
      <c r="BJ368" s="43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3"/>
      <c r="DJ368" s="43"/>
      <c r="DK368" s="43"/>
    </row>
    <row r="369" spans="1:115" ht="14.25" customHeight="1">
      <c r="A369" s="42"/>
      <c r="B369" s="43"/>
      <c r="C369" s="43"/>
      <c r="D369" s="43"/>
      <c r="E369" s="43"/>
      <c r="F369" s="43"/>
      <c r="G369" s="43"/>
      <c r="H369" s="44"/>
      <c r="I369" s="43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3"/>
      <c r="BI369" s="42"/>
      <c r="BJ369" s="43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3"/>
      <c r="DJ369" s="43"/>
      <c r="DK369" s="43"/>
    </row>
    <row r="370" spans="1:115" ht="14.25" customHeight="1">
      <c r="A370" s="42"/>
      <c r="B370" s="43"/>
      <c r="C370" s="43"/>
      <c r="D370" s="43"/>
      <c r="E370" s="43"/>
      <c r="F370" s="43"/>
      <c r="G370" s="43"/>
      <c r="H370" s="44"/>
      <c r="I370" s="43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3"/>
      <c r="BI370" s="42"/>
      <c r="BJ370" s="43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3"/>
      <c r="DJ370" s="43"/>
      <c r="DK370" s="43"/>
    </row>
    <row r="371" spans="1:115" ht="14.25" customHeight="1">
      <c r="A371" s="42"/>
      <c r="B371" s="43"/>
      <c r="C371" s="43"/>
      <c r="D371" s="43"/>
      <c r="E371" s="43"/>
      <c r="F371" s="43"/>
      <c r="G371" s="43"/>
      <c r="H371" s="44"/>
      <c r="I371" s="43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3"/>
      <c r="BI371" s="42"/>
      <c r="BJ371" s="43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3"/>
      <c r="DJ371" s="43"/>
      <c r="DK371" s="43"/>
    </row>
    <row r="372" spans="1:115" ht="14.25" customHeight="1">
      <c r="A372" s="42"/>
      <c r="B372" s="43"/>
      <c r="C372" s="43"/>
      <c r="D372" s="43"/>
      <c r="E372" s="43"/>
      <c r="F372" s="43"/>
      <c r="G372" s="43"/>
      <c r="H372" s="44"/>
      <c r="I372" s="43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3"/>
      <c r="BI372" s="42"/>
      <c r="BJ372" s="43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3"/>
      <c r="DJ372" s="43"/>
      <c r="DK372" s="43"/>
    </row>
    <row r="373" spans="1:115" ht="14.25" customHeight="1">
      <c r="A373" s="42"/>
      <c r="B373" s="43"/>
      <c r="C373" s="43"/>
      <c r="D373" s="43"/>
      <c r="E373" s="43"/>
      <c r="F373" s="43"/>
      <c r="G373" s="43"/>
      <c r="H373" s="44"/>
      <c r="I373" s="43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3"/>
      <c r="BI373" s="42"/>
      <c r="BJ373" s="43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3"/>
      <c r="DJ373" s="43"/>
      <c r="DK373" s="43"/>
    </row>
    <row r="374" spans="1:115" ht="14.25" customHeight="1">
      <c r="A374" s="42"/>
      <c r="B374" s="43"/>
      <c r="C374" s="43"/>
      <c r="D374" s="43"/>
      <c r="E374" s="43"/>
      <c r="F374" s="43"/>
      <c r="G374" s="43"/>
      <c r="H374" s="44"/>
      <c r="I374" s="43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3"/>
      <c r="BI374" s="42"/>
      <c r="BJ374" s="43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3"/>
      <c r="DJ374" s="43"/>
      <c r="DK374" s="43"/>
    </row>
    <row r="375" spans="1:115" ht="14.25" customHeight="1">
      <c r="A375" s="42"/>
      <c r="B375" s="43"/>
      <c r="C375" s="43"/>
      <c r="D375" s="43"/>
      <c r="E375" s="43"/>
      <c r="F375" s="43"/>
      <c r="G375" s="43"/>
      <c r="H375" s="44"/>
      <c r="I375" s="43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3"/>
      <c r="BI375" s="42"/>
      <c r="BJ375" s="43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3"/>
      <c r="DJ375" s="43"/>
      <c r="DK375" s="43"/>
    </row>
    <row r="376" spans="1:115" ht="14.25" customHeight="1">
      <c r="A376" s="42"/>
      <c r="B376" s="43"/>
      <c r="C376" s="43"/>
      <c r="D376" s="43"/>
      <c r="E376" s="43"/>
      <c r="F376" s="43"/>
      <c r="G376" s="43"/>
      <c r="H376" s="44"/>
      <c r="I376" s="43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3"/>
      <c r="BI376" s="42"/>
      <c r="BJ376" s="43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3"/>
      <c r="DJ376" s="43"/>
      <c r="DK376" s="43"/>
    </row>
    <row r="377" spans="1:115" ht="14.25" customHeight="1">
      <c r="A377" s="42"/>
      <c r="B377" s="43"/>
      <c r="C377" s="43"/>
      <c r="D377" s="43"/>
      <c r="E377" s="43"/>
      <c r="F377" s="43"/>
      <c r="G377" s="43"/>
      <c r="H377" s="44"/>
      <c r="I377" s="43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3"/>
      <c r="BI377" s="42"/>
      <c r="BJ377" s="43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3"/>
      <c r="DJ377" s="43"/>
      <c r="DK377" s="43"/>
    </row>
    <row r="378" spans="1:115" ht="14.25" customHeight="1">
      <c r="A378" s="42"/>
      <c r="B378" s="43"/>
      <c r="C378" s="43"/>
      <c r="D378" s="43"/>
      <c r="E378" s="43"/>
      <c r="F378" s="43"/>
      <c r="G378" s="43"/>
      <c r="H378" s="44"/>
      <c r="I378" s="43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3"/>
      <c r="BI378" s="42"/>
      <c r="BJ378" s="43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3"/>
      <c r="DJ378" s="43"/>
      <c r="DK378" s="43"/>
    </row>
    <row r="379" spans="1:115" ht="14.25" customHeight="1">
      <c r="A379" s="42"/>
      <c r="B379" s="43"/>
      <c r="C379" s="43"/>
      <c r="D379" s="43"/>
      <c r="E379" s="43"/>
      <c r="F379" s="43"/>
      <c r="G379" s="43"/>
      <c r="H379" s="44"/>
      <c r="I379" s="43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3"/>
      <c r="BI379" s="42"/>
      <c r="BJ379" s="43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3"/>
      <c r="DJ379" s="43"/>
      <c r="DK379" s="43"/>
    </row>
    <row r="380" spans="1:115" ht="14.25" customHeight="1">
      <c r="A380" s="42"/>
      <c r="B380" s="43"/>
      <c r="C380" s="43"/>
      <c r="D380" s="43"/>
      <c r="E380" s="43"/>
      <c r="F380" s="43"/>
      <c r="G380" s="43"/>
      <c r="H380" s="44"/>
      <c r="I380" s="43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3"/>
      <c r="BI380" s="42"/>
      <c r="BJ380" s="43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3"/>
      <c r="DJ380" s="43"/>
      <c r="DK380" s="43"/>
    </row>
    <row r="381" spans="1:115" ht="14.25" customHeight="1">
      <c r="A381" s="42"/>
      <c r="B381" s="43"/>
      <c r="C381" s="43"/>
      <c r="D381" s="43"/>
      <c r="E381" s="43"/>
      <c r="F381" s="43"/>
      <c r="G381" s="43"/>
      <c r="H381" s="44"/>
      <c r="I381" s="43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3"/>
      <c r="BI381" s="42"/>
      <c r="BJ381" s="43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3"/>
      <c r="DJ381" s="43"/>
      <c r="DK381" s="43"/>
    </row>
    <row r="382" spans="1:115" ht="14.25" customHeight="1">
      <c r="A382" s="42"/>
      <c r="B382" s="43"/>
      <c r="C382" s="43"/>
      <c r="D382" s="43"/>
      <c r="E382" s="43"/>
      <c r="F382" s="43"/>
      <c r="G382" s="43"/>
      <c r="H382" s="44"/>
      <c r="I382" s="43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3"/>
      <c r="BI382" s="42"/>
      <c r="BJ382" s="43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3"/>
      <c r="DJ382" s="43"/>
      <c r="DK382" s="43"/>
    </row>
    <row r="383" spans="1:115" ht="14.25" customHeight="1">
      <c r="A383" s="42"/>
      <c r="B383" s="43"/>
      <c r="C383" s="43"/>
      <c r="D383" s="43"/>
      <c r="E383" s="43"/>
      <c r="F383" s="43"/>
      <c r="G383" s="43"/>
      <c r="H383" s="44"/>
      <c r="I383" s="43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3"/>
      <c r="BI383" s="42"/>
      <c r="BJ383" s="43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3"/>
      <c r="DJ383" s="43"/>
      <c r="DK383" s="43"/>
    </row>
    <row r="384" spans="1:115" ht="14.25" customHeight="1">
      <c r="A384" s="42"/>
      <c r="B384" s="43"/>
      <c r="C384" s="43"/>
      <c r="D384" s="43"/>
      <c r="E384" s="43"/>
      <c r="F384" s="43"/>
      <c r="G384" s="43"/>
      <c r="H384" s="44"/>
      <c r="I384" s="43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3"/>
      <c r="BI384" s="42"/>
      <c r="BJ384" s="43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3"/>
      <c r="DJ384" s="43"/>
      <c r="DK384" s="43"/>
    </row>
    <row r="385" spans="1:115" ht="14.25" customHeight="1">
      <c r="A385" s="42"/>
      <c r="B385" s="43"/>
      <c r="C385" s="43"/>
      <c r="D385" s="43"/>
      <c r="E385" s="43"/>
      <c r="F385" s="43"/>
      <c r="G385" s="43"/>
      <c r="H385" s="44"/>
      <c r="I385" s="43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3"/>
      <c r="BI385" s="42"/>
      <c r="BJ385" s="43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3"/>
      <c r="DJ385" s="43"/>
      <c r="DK385" s="43"/>
    </row>
    <row r="386" spans="1:115" ht="14.25" customHeight="1">
      <c r="A386" s="42"/>
      <c r="B386" s="43"/>
      <c r="C386" s="43"/>
      <c r="D386" s="43"/>
      <c r="E386" s="43"/>
      <c r="F386" s="43"/>
      <c r="G386" s="43"/>
      <c r="H386" s="44"/>
      <c r="I386" s="43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3"/>
      <c r="BI386" s="42"/>
      <c r="BJ386" s="43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3"/>
      <c r="DJ386" s="43"/>
      <c r="DK386" s="43"/>
    </row>
    <row r="387" spans="1:115" ht="14.25" customHeight="1">
      <c r="A387" s="42"/>
      <c r="B387" s="43"/>
      <c r="C387" s="43"/>
      <c r="D387" s="43"/>
      <c r="E387" s="43"/>
      <c r="F387" s="43"/>
      <c r="G387" s="43"/>
      <c r="H387" s="44"/>
      <c r="I387" s="43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3"/>
      <c r="BI387" s="42"/>
      <c r="BJ387" s="43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3"/>
      <c r="DJ387" s="43"/>
      <c r="DK387" s="43"/>
    </row>
    <row r="388" spans="1:115" ht="14.25" customHeight="1">
      <c r="A388" s="42"/>
      <c r="B388" s="43"/>
      <c r="C388" s="43"/>
      <c r="D388" s="43"/>
      <c r="E388" s="43"/>
      <c r="F388" s="43"/>
      <c r="G388" s="43"/>
      <c r="H388" s="44"/>
      <c r="I388" s="43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3"/>
      <c r="BI388" s="42"/>
      <c r="BJ388" s="43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3"/>
      <c r="DJ388" s="43"/>
      <c r="DK388" s="43"/>
    </row>
    <row r="389" spans="1:115" ht="14.25" customHeight="1">
      <c r="A389" s="42"/>
      <c r="B389" s="43"/>
      <c r="C389" s="43"/>
      <c r="D389" s="43"/>
      <c r="E389" s="43"/>
      <c r="F389" s="43"/>
      <c r="G389" s="43"/>
      <c r="H389" s="44"/>
      <c r="I389" s="43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3"/>
      <c r="BI389" s="42"/>
      <c r="BJ389" s="43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3"/>
      <c r="DJ389" s="43"/>
      <c r="DK389" s="43"/>
    </row>
    <row r="390" spans="1:115" ht="14.25" customHeight="1">
      <c r="A390" s="42"/>
      <c r="B390" s="43"/>
      <c r="C390" s="43"/>
      <c r="D390" s="43"/>
      <c r="E390" s="43"/>
      <c r="F390" s="43"/>
      <c r="G390" s="43"/>
      <c r="H390" s="44"/>
      <c r="I390" s="43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3"/>
      <c r="BI390" s="42"/>
      <c r="BJ390" s="43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3"/>
      <c r="DJ390" s="43"/>
      <c r="DK390" s="43"/>
    </row>
    <row r="391" spans="1:115" ht="14.25" customHeight="1">
      <c r="A391" s="42"/>
      <c r="B391" s="43"/>
      <c r="C391" s="43"/>
      <c r="D391" s="43"/>
      <c r="E391" s="43"/>
      <c r="F391" s="43"/>
      <c r="G391" s="43"/>
      <c r="H391" s="44"/>
      <c r="I391" s="43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3"/>
      <c r="BI391" s="42"/>
      <c r="BJ391" s="43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3"/>
      <c r="DJ391" s="43"/>
      <c r="DK391" s="43"/>
    </row>
    <row r="392" spans="1:115" ht="14.25" customHeight="1">
      <c r="A392" s="42"/>
      <c r="B392" s="43"/>
      <c r="C392" s="43"/>
      <c r="D392" s="43"/>
      <c r="E392" s="43"/>
      <c r="F392" s="43"/>
      <c r="G392" s="43"/>
      <c r="H392" s="44"/>
      <c r="I392" s="43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3"/>
      <c r="BI392" s="42"/>
      <c r="BJ392" s="43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3"/>
      <c r="DJ392" s="43"/>
      <c r="DK392" s="43"/>
    </row>
    <row r="393" spans="1:115" ht="14.25" customHeight="1">
      <c r="A393" s="42"/>
      <c r="B393" s="43"/>
      <c r="C393" s="43"/>
      <c r="D393" s="43"/>
      <c r="E393" s="43"/>
      <c r="F393" s="43"/>
      <c r="G393" s="43"/>
      <c r="H393" s="44"/>
      <c r="I393" s="43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3"/>
      <c r="BI393" s="42"/>
      <c r="BJ393" s="43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3"/>
      <c r="DJ393" s="43"/>
      <c r="DK393" s="43"/>
    </row>
    <row r="394" spans="1:115" ht="14.25" customHeight="1">
      <c r="A394" s="42"/>
      <c r="B394" s="43"/>
      <c r="C394" s="43"/>
      <c r="D394" s="43"/>
      <c r="E394" s="43"/>
      <c r="F394" s="43"/>
      <c r="G394" s="43"/>
      <c r="H394" s="44"/>
      <c r="I394" s="43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3"/>
      <c r="BI394" s="42"/>
      <c r="BJ394" s="43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3"/>
      <c r="DJ394" s="43"/>
      <c r="DK394" s="43"/>
    </row>
    <row r="395" spans="1:115" ht="14.25" customHeight="1">
      <c r="A395" s="42"/>
      <c r="B395" s="43"/>
      <c r="C395" s="43"/>
      <c r="D395" s="43"/>
      <c r="E395" s="43"/>
      <c r="F395" s="43"/>
      <c r="G395" s="43"/>
      <c r="H395" s="44"/>
      <c r="I395" s="43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3"/>
      <c r="BI395" s="42"/>
      <c r="BJ395" s="43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3"/>
      <c r="DJ395" s="43"/>
      <c r="DK395" s="43"/>
    </row>
    <row r="396" spans="1:115" ht="14.25" customHeight="1">
      <c r="A396" s="42"/>
      <c r="B396" s="43"/>
      <c r="C396" s="43"/>
      <c r="D396" s="43"/>
      <c r="E396" s="43"/>
      <c r="F396" s="43"/>
      <c r="G396" s="43"/>
      <c r="H396" s="44"/>
      <c r="I396" s="43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3"/>
      <c r="BI396" s="42"/>
      <c r="BJ396" s="43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3"/>
      <c r="DJ396" s="43"/>
      <c r="DK396" s="43"/>
    </row>
    <row r="397" spans="1:115" ht="14.25" customHeight="1">
      <c r="A397" s="42"/>
      <c r="B397" s="43"/>
      <c r="C397" s="43"/>
      <c r="D397" s="43"/>
      <c r="E397" s="43"/>
      <c r="F397" s="43"/>
      <c r="G397" s="43"/>
      <c r="H397" s="44"/>
      <c r="I397" s="43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3"/>
      <c r="BI397" s="42"/>
      <c r="BJ397" s="43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3"/>
      <c r="DJ397" s="43"/>
      <c r="DK397" s="43"/>
    </row>
    <row r="398" spans="1:115" ht="14.25" customHeight="1">
      <c r="A398" s="42"/>
      <c r="B398" s="43"/>
      <c r="C398" s="43"/>
      <c r="D398" s="43"/>
      <c r="E398" s="43"/>
      <c r="F398" s="43"/>
      <c r="G398" s="43"/>
      <c r="H398" s="44"/>
      <c r="I398" s="43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3"/>
      <c r="BI398" s="42"/>
      <c r="BJ398" s="43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3"/>
      <c r="DJ398" s="43"/>
      <c r="DK398" s="43"/>
    </row>
    <row r="399" spans="1:115" ht="14.25" customHeight="1">
      <c r="A399" s="42"/>
      <c r="B399" s="43"/>
      <c r="C399" s="43"/>
      <c r="D399" s="43"/>
      <c r="E399" s="43"/>
      <c r="F399" s="43"/>
      <c r="G399" s="43"/>
      <c r="H399" s="44"/>
      <c r="I399" s="43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3"/>
      <c r="BI399" s="42"/>
      <c r="BJ399" s="43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3"/>
      <c r="DJ399" s="43"/>
      <c r="DK399" s="43"/>
    </row>
    <row r="400" spans="1:115" ht="14.25" customHeight="1">
      <c r="A400" s="42"/>
      <c r="B400" s="43"/>
      <c r="C400" s="43"/>
      <c r="D400" s="43"/>
      <c r="E400" s="43"/>
      <c r="F400" s="43"/>
      <c r="G400" s="43"/>
      <c r="H400" s="44"/>
      <c r="I400" s="43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3"/>
      <c r="BI400" s="42"/>
      <c r="BJ400" s="43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3"/>
      <c r="DJ400" s="43"/>
      <c r="DK400" s="43"/>
    </row>
    <row r="401" spans="1:115" ht="14.25" customHeight="1">
      <c r="A401" s="42"/>
      <c r="B401" s="43"/>
      <c r="C401" s="43"/>
      <c r="D401" s="43"/>
      <c r="E401" s="43"/>
      <c r="F401" s="43"/>
      <c r="G401" s="43"/>
      <c r="H401" s="44"/>
      <c r="I401" s="43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3"/>
      <c r="BI401" s="42"/>
      <c r="BJ401" s="43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3"/>
      <c r="DJ401" s="43"/>
      <c r="DK401" s="43"/>
    </row>
    <row r="402" spans="1:115" ht="14.25" customHeight="1">
      <c r="A402" s="42"/>
      <c r="B402" s="43"/>
      <c r="C402" s="43"/>
      <c r="D402" s="43"/>
      <c r="E402" s="43"/>
      <c r="F402" s="43"/>
      <c r="G402" s="43"/>
      <c r="H402" s="44"/>
      <c r="I402" s="43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3"/>
      <c r="BI402" s="42"/>
      <c r="BJ402" s="43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3"/>
      <c r="DJ402" s="43"/>
      <c r="DK402" s="43"/>
    </row>
    <row r="403" spans="1:115" ht="14.25" customHeight="1">
      <c r="A403" s="42"/>
      <c r="B403" s="43"/>
      <c r="C403" s="43"/>
      <c r="D403" s="43"/>
      <c r="E403" s="43"/>
      <c r="F403" s="43"/>
      <c r="G403" s="43"/>
      <c r="H403" s="44"/>
      <c r="I403" s="43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3"/>
      <c r="BI403" s="42"/>
      <c r="BJ403" s="43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3"/>
      <c r="DJ403" s="43"/>
      <c r="DK403" s="43"/>
    </row>
    <row r="404" spans="1:115" ht="14.25" customHeight="1">
      <c r="A404" s="42"/>
      <c r="B404" s="43"/>
      <c r="C404" s="43"/>
      <c r="D404" s="43"/>
      <c r="E404" s="43"/>
      <c r="F404" s="43"/>
      <c r="G404" s="43"/>
      <c r="H404" s="44"/>
      <c r="I404" s="43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3"/>
      <c r="BI404" s="42"/>
      <c r="BJ404" s="43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3"/>
      <c r="DJ404" s="43"/>
      <c r="DK404" s="43"/>
    </row>
    <row r="405" spans="1:115" ht="14.25" customHeight="1">
      <c r="A405" s="42"/>
      <c r="B405" s="43"/>
      <c r="C405" s="43"/>
      <c r="D405" s="43"/>
      <c r="E405" s="43"/>
      <c r="F405" s="43"/>
      <c r="G405" s="43"/>
      <c r="H405" s="44"/>
      <c r="I405" s="43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3"/>
      <c r="BI405" s="42"/>
      <c r="BJ405" s="43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3"/>
      <c r="DJ405" s="43"/>
      <c r="DK405" s="43"/>
    </row>
    <row r="406" spans="1:115" ht="14.25" customHeight="1">
      <c r="A406" s="42"/>
      <c r="B406" s="43"/>
      <c r="C406" s="43"/>
      <c r="D406" s="43"/>
      <c r="E406" s="43"/>
      <c r="F406" s="43"/>
      <c r="G406" s="43"/>
      <c r="H406" s="44"/>
      <c r="I406" s="43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3"/>
      <c r="BI406" s="42"/>
      <c r="BJ406" s="43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3"/>
      <c r="DJ406" s="43"/>
      <c r="DK406" s="43"/>
    </row>
    <row r="407" spans="1:115" ht="14.25" customHeight="1">
      <c r="A407" s="42"/>
      <c r="B407" s="43"/>
      <c r="C407" s="43"/>
      <c r="D407" s="43"/>
      <c r="E407" s="43"/>
      <c r="F407" s="43"/>
      <c r="G407" s="43"/>
      <c r="H407" s="44"/>
      <c r="I407" s="43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3"/>
      <c r="BI407" s="42"/>
      <c r="BJ407" s="43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3"/>
      <c r="DJ407" s="43"/>
      <c r="DK407" s="43"/>
    </row>
    <row r="408" spans="1:115" ht="14.25" customHeight="1">
      <c r="A408" s="42"/>
      <c r="B408" s="43"/>
      <c r="C408" s="43"/>
      <c r="D408" s="43"/>
      <c r="E408" s="43"/>
      <c r="F408" s="43"/>
      <c r="G408" s="43"/>
      <c r="H408" s="44"/>
      <c r="I408" s="43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3"/>
      <c r="BI408" s="42"/>
      <c r="BJ408" s="43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3"/>
      <c r="DJ408" s="43"/>
      <c r="DK408" s="43"/>
    </row>
    <row r="409" spans="1:115" ht="14.25" customHeight="1">
      <c r="A409" s="42"/>
      <c r="B409" s="43"/>
      <c r="C409" s="43"/>
      <c r="D409" s="43"/>
      <c r="E409" s="43"/>
      <c r="F409" s="43"/>
      <c r="G409" s="43"/>
      <c r="H409" s="44"/>
      <c r="I409" s="43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3"/>
      <c r="BI409" s="42"/>
      <c r="BJ409" s="43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3"/>
      <c r="DJ409" s="43"/>
      <c r="DK409" s="43"/>
    </row>
    <row r="410" spans="1:115" ht="14.25" customHeight="1">
      <c r="A410" s="42"/>
      <c r="B410" s="43"/>
      <c r="C410" s="43"/>
      <c r="D410" s="43"/>
      <c r="E410" s="43"/>
      <c r="F410" s="43"/>
      <c r="G410" s="43"/>
      <c r="H410" s="44"/>
      <c r="I410" s="43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3"/>
      <c r="BI410" s="42"/>
      <c r="BJ410" s="43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3"/>
      <c r="DJ410" s="43"/>
      <c r="DK410" s="43"/>
    </row>
    <row r="411" spans="1:115" ht="14.25" customHeight="1">
      <c r="A411" s="42"/>
      <c r="B411" s="43"/>
      <c r="C411" s="43"/>
      <c r="D411" s="43"/>
      <c r="E411" s="43"/>
      <c r="F411" s="43"/>
      <c r="G411" s="43"/>
      <c r="H411" s="44"/>
      <c r="I411" s="43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3"/>
      <c r="BI411" s="42"/>
      <c r="BJ411" s="43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3"/>
      <c r="DJ411" s="43"/>
      <c r="DK411" s="43"/>
    </row>
    <row r="412" spans="1:115" ht="14.25" customHeight="1">
      <c r="A412" s="42"/>
      <c r="B412" s="43"/>
      <c r="C412" s="43"/>
      <c r="D412" s="43"/>
      <c r="E412" s="43"/>
      <c r="F412" s="43"/>
      <c r="G412" s="43"/>
      <c r="H412" s="44"/>
      <c r="I412" s="43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3"/>
      <c r="BI412" s="42"/>
      <c r="BJ412" s="43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3"/>
      <c r="DJ412" s="43"/>
      <c r="DK412" s="43"/>
    </row>
    <row r="413" spans="1:115" ht="14.25" customHeight="1">
      <c r="A413" s="42"/>
      <c r="B413" s="43"/>
      <c r="C413" s="43"/>
      <c r="D413" s="43"/>
      <c r="E413" s="43"/>
      <c r="F413" s="43"/>
      <c r="G413" s="43"/>
      <c r="H413" s="44"/>
      <c r="I413" s="43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3"/>
      <c r="BI413" s="42"/>
      <c r="BJ413" s="43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3"/>
      <c r="DJ413" s="43"/>
      <c r="DK413" s="43"/>
    </row>
    <row r="414" spans="1:115" ht="14.25" customHeight="1">
      <c r="A414" s="42"/>
      <c r="B414" s="43"/>
      <c r="C414" s="43"/>
      <c r="D414" s="43"/>
      <c r="E414" s="43"/>
      <c r="F414" s="43"/>
      <c r="G414" s="43"/>
      <c r="H414" s="44"/>
      <c r="I414" s="43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3"/>
      <c r="BI414" s="42"/>
      <c r="BJ414" s="43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3"/>
      <c r="DJ414" s="43"/>
      <c r="DK414" s="43"/>
    </row>
    <row r="415" spans="1:115" ht="14.25" customHeight="1">
      <c r="A415" s="42"/>
      <c r="B415" s="43"/>
      <c r="C415" s="43"/>
      <c r="D415" s="43"/>
      <c r="E415" s="43"/>
      <c r="F415" s="43"/>
      <c r="G415" s="43"/>
      <c r="H415" s="44"/>
      <c r="I415" s="43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3"/>
      <c r="BI415" s="42"/>
      <c r="BJ415" s="43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3"/>
      <c r="DJ415" s="43"/>
      <c r="DK415" s="43"/>
    </row>
    <row r="416" spans="1:115" ht="14.25" customHeight="1">
      <c r="A416" s="42"/>
      <c r="B416" s="43"/>
      <c r="C416" s="43"/>
      <c r="D416" s="43"/>
      <c r="E416" s="43"/>
      <c r="F416" s="43"/>
      <c r="G416" s="43"/>
      <c r="H416" s="44"/>
      <c r="I416" s="43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3"/>
      <c r="BI416" s="42"/>
      <c r="BJ416" s="43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3"/>
      <c r="DJ416" s="43"/>
      <c r="DK416" s="43"/>
    </row>
    <row r="417" spans="1:115" ht="14.25" customHeight="1">
      <c r="A417" s="42"/>
      <c r="B417" s="43"/>
      <c r="C417" s="43"/>
      <c r="D417" s="43"/>
      <c r="E417" s="43"/>
      <c r="F417" s="43"/>
      <c r="G417" s="43"/>
      <c r="H417" s="44"/>
      <c r="I417" s="43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3"/>
      <c r="BI417" s="42"/>
      <c r="BJ417" s="43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3"/>
      <c r="DJ417" s="43"/>
      <c r="DK417" s="43"/>
    </row>
    <row r="418" spans="1:115" ht="14.25" customHeight="1">
      <c r="A418" s="42"/>
      <c r="B418" s="43"/>
      <c r="C418" s="43"/>
      <c r="D418" s="43"/>
      <c r="E418" s="43"/>
      <c r="F418" s="43"/>
      <c r="G418" s="43"/>
      <c r="H418" s="44"/>
      <c r="I418" s="43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3"/>
      <c r="BI418" s="42"/>
      <c r="BJ418" s="43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3"/>
      <c r="DJ418" s="43"/>
      <c r="DK418" s="43"/>
    </row>
    <row r="419" spans="1:115" ht="14.25" customHeight="1">
      <c r="A419" s="42"/>
      <c r="B419" s="43"/>
      <c r="C419" s="43"/>
      <c r="D419" s="43"/>
      <c r="E419" s="43"/>
      <c r="F419" s="43"/>
      <c r="G419" s="43"/>
      <c r="H419" s="44"/>
      <c r="I419" s="43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3"/>
      <c r="BI419" s="42"/>
      <c r="BJ419" s="43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3"/>
      <c r="DJ419" s="43"/>
      <c r="DK419" s="43"/>
    </row>
    <row r="420" spans="1:115" ht="14.25" customHeight="1">
      <c r="A420" s="42"/>
      <c r="B420" s="43"/>
      <c r="C420" s="43"/>
      <c r="D420" s="43"/>
      <c r="E420" s="43"/>
      <c r="F420" s="43"/>
      <c r="G420" s="43"/>
      <c r="H420" s="44"/>
      <c r="I420" s="43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3"/>
      <c r="BI420" s="42"/>
      <c r="BJ420" s="43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3"/>
      <c r="DJ420" s="43"/>
      <c r="DK420" s="43"/>
    </row>
    <row r="421" spans="1:115" ht="14.25" customHeight="1">
      <c r="A421" s="42"/>
      <c r="B421" s="43"/>
      <c r="C421" s="43"/>
      <c r="D421" s="43"/>
      <c r="E421" s="43"/>
      <c r="F421" s="43"/>
      <c r="G421" s="43"/>
      <c r="H421" s="44"/>
      <c r="I421" s="43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3"/>
      <c r="BI421" s="42"/>
      <c r="BJ421" s="43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3"/>
      <c r="DJ421" s="43"/>
      <c r="DK421" s="43"/>
    </row>
    <row r="422" spans="1:115" ht="14.25" customHeight="1">
      <c r="A422" s="42"/>
      <c r="B422" s="43"/>
      <c r="C422" s="43"/>
      <c r="D422" s="43"/>
      <c r="E422" s="43"/>
      <c r="F422" s="43"/>
      <c r="G422" s="43"/>
      <c r="H422" s="44"/>
      <c r="I422" s="43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3"/>
      <c r="BI422" s="42"/>
      <c r="BJ422" s="43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3"/>
      <c r="DJ422" s="43"/>
      <c r="DK422" s="43"/>
    </row>
    <row r="423" spans="1:115" ht="14.25" customHeight="1">
      <c r="A423" s="42"/>
      <c r="B423" s="43"/>
      <c r="C423" s="43"/>
      <c r="D423" s="43"/>
      <c r="E423" s="43"/>
      <c r="F423" s="43"/>
      <c r="G423" s="43"/>
      <c r="H423" s="44"/>
      <c r="I423" s="43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3"/>
      <c r="BI423" s="42"/>
      <c r="BJ423" s="43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3"/>
      <c r="DJ423" s="43"/>
      <c r="DK423" s="43"/>
    </row>
    <row r="424" spans="1:115" ht="14.25" customHeight="1">
      <c r="A424" s="42"/>
      <c r="B424" s="43"/>
      <c r="C424" s="43"/>
      <c r="D424" s="43"/>
      <c r="E424" s="43"/>
      <c r="F424" s="43"/>
      <c r="G424" s="43"/>
      <c r="H424" s="44"/>
      <c r="I424" s="43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3"/>
      <c r="BI424" s="42"/>
      <c r="BJ424" s="43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3"/>
      <c r="DJ424" s="43"/>
      <c r="DK424" s="43"/>
    </row>
    <row r="425" spans="1:115" ht="14.25" customHeight="1">
      <c r="A425" s="42"/>
      <c r="B425" s="43"/>
      <c r="C425" s="43"/>
      <c r="D425" s="43"/>
      <c r="E425" s="43"/>
      <c r="F425" s="43"/>
      <c r="G425" s="43"/>
      <c r="H425" s="44"/>
      <c r="I425" s="43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3"/>
      <c r="BI425" s="42"/>
      <c r="BJ425" s="43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3"/>
      <c r="DJ425" s="43"/>
      <c r="DK425" s="43"/>
    </row>
    <row r="426" spans="1:115" ht="14.25" customHeight="1">
      <c r="A426" s="42"/>
      <c r="B426" s="43"/>
      <c r="C426" s="43"/>
      <c r="D426" s="43"/>
      <c r="E426" s="43"/>
      <c r="F426" s="43"/>
      <c r="G426" s="43"/>
      <c r="H426" s="44"/>
      <c r="I426" s="43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3"/>
      <c r="BI426" s="42"/>
      <c r="BJ426" s="43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3"/>
      <c r="DJ426" s="43"/>
      <c r="DK426" s="43"/>
    </row>
    <row r="427" spans="1:115" ht="14.25" customHeight="1">
      <c r="A427" s="42"/>
      <c r="B427" s="43"/>
      <c r="C427" s="43"/>
      <c r="D427" s="43"/>
      <c r="E427" s="43"/>
      <c r="F427" s="43"/>
      <c r="G427" s="43"/>
      <c r="H427" s="44"/>
      <c r="I427" s="43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3"/>
      <c r="BI427" s="42"/>
      <c r="BJ427" s="43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3"/>
      <c r="DJ427" s="43"/>
      <c r="DK427" s="43"/>
    </row>
    <row r="428" spans="1:115" ht="14.25" customHeight="1">
      <c r="A428" s="42"/>
      <c r="B428" s="43"/>
      <c r="C428" s="43"/>
      <c r="D428" s="43"/>
      <c r="E428" s="43"/>
      <c r="F428" s="43"/>
      <c r="G428" s="43"/>
      <c r="H428" s="44"/>
      <c r="I428" s="43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3"/>
      <c r="BI428" s="42"/>
      <c r="BJ428" s="43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3"/>
      <c r="DJ428" s="43"/>
      <c r="DK428" s="43"/>
    </row>
    <row r="429" spans="1:115" ht="14.25" customHeight="1">
      <c r="A429" s="42"/>
      <c r="B429" s="43"/>
      <c r="C429" s="43"/>
      <c r="D429" s="43"/>
      <c r="E429" s="43"/>
      <c r="F429" s="43"/>
      <c r="G429" s="43"/>
      <c r="H429" s="44"/>
      <c r="I429" s="43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3"/>
      <c r="BI429" s="42"/>
      <c r="BJ429" s="43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3"/>
      <c r="DJ429" s="43"/>
      <c r="DK429" s="43"/>
    </row>
    <row r="430" spans="1:115" ht="14.25" customHeight="1">
      <c r="A430" s="42"/>
      <c r="B430" s="43"/>
      <c r="C430" s="43"/>
      <c r="D430" s="43"/>
      <c r="E430" s="43"/>
      <c r="F430" s="43"/>
      <c r="G430" s="43"/>
      <c r="H430" s="44"/>
      <c r="I430" s="43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3"/>
      <c r="BI430" s="42"/>
      <c r="BJ430" s="43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3"/>
      <c r="DJ430" s="43"/>
      <c r="DK430" s="43"/>
    </row>
    <row r="431" spans="1:115" ht="14.25" customHeight="1">
      <c r="A431" s="42"/>
      <c r="B431" s="43"/>
      <c r="C431" s="43"/>
      <c r="D431" s="43"/>
      <c r="E431" s="43"/>
      <c r="F431" s="43"/>
      <c r="G431" s="43"/>
      <c r="H431" s="44"/>
      <c r="I431" s="43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3"/>
      <c r="BI431" s="42"/>
      <c r="BJ431" s="43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3"/>
      <c r="DJ431" s="43"/>
      <c r="DK431" s="43"/>
    </row>
    <row r="432" spans="1:115" ht="14.25" customHeight="1">
      <c r="A432" s="42"/>
      <c r="B432" s="43"/>
      <c r="C432" s="43"/>
      <c r="D432" s="43"/>
      <c r="E432" s="43"/>
      <c r="F432" s="43"/>
      <c r="G432" s="43"/>
      <c r="H432" s="44"/>
      <c r="I432" s="43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3"/>
      <c r="BI432" s="42"/>
      <c r="BJ432" s="43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3"/>
      <c r="DJ432" s="43"/>
      <c r="DK432" s="43"/>
    </row>
    <row r="433" spans="1:115" ht="14.25" customHeight="1">
      <c r="A433" s="42"/>
      <c r="B433" s="43"/>
      <c r="C433" s="43"/>
      <c r="D433" s="43"/>
      <c r="E433" s="43"/>
      <c r="F433" s="43"/>
      <c r="G433" s="43"/>
      <c r="H433" s="44"/>
      <c r="I433" s="43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3"/>
      <c r="BI433" s="42"/>
      <c r="BJ433" s="43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3"/>
      <c r="DJ433" s="43"/>
      <c r="DK433" s="43"/>
    </row>
    <row r="434" spans="1:115" ht="14.25" customHeight="1">
      <c r="A434" s="42"/>
      <c r="B434" s="43"/>
      <c r="C434" s="43"/>
      <c r="D434" s="43"/>
      <c r="E434" s="43"/>
      <c r="F434" s="43"/>
      <c r="G434" s="43"/>
      <c r="H434" s="44"/>
      <c r="I434" s="43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3"/>
      <c r="BI434" s="42"/>
      <c r="BJ434" s="43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3"/>
      <c r="DJ434" s="43"/>
      <c r="DK434" s="43"/>
    </row>
    <row r="435" spans="1:115" ht="14.25" customHeight="1">
      <c r="A435" s="42"/>
      <c r="B435" s="43"/>
      <c r="C435" s="43"/>
      <c r="D435" s="43"/>
      <c r="E435" s="43"/>
      <c r="F435" s="43"/>
      <c r="G435" s="43"/>
      <c r="H435" s="44"/>
      <c r="I435" s="43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3"/>
      <c r="BI435" s="42"/>
      <c r="BJ435" s="43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3"/>
      <c r="DJ435" s="43"/>
      <c r="DK435" s="43"/>
    </row>
    <row r="436" spans="1:115" ht="14.25" customHeight="1">
      <c r="A436" s="42"/>
      <c r="B436" s="43"/>
      <c r="C436" s="43"/>
      <c r="D436" s="43"/>
      <c r="E436" s="43"/>
      <c r="F436" s="43"/>
      <c r="G436" s="43"/>
      <c r="H436" s="44"/>
      <c r="I436" s="43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3"/>
      <c r="BI436" s="42"/>
      <c r="BJ436" s="43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3"/>
      <c r="DJ436" s="43"/>
      <c r="DK436" s="43"/>
    </row>
    <row r="437" spans="1:115" ht="14.25" customHeight="1">
      <c r="A437" s="42"/>
      <c r="B437" s="43"/>
      <c r="C437" s="43"/>
      <c r="D437" s="43"/>
      <c r="E437" s="43"/>
      <c r="F437" s="43"/>
      <c r="G437" s="43"/>
      <c r="H437" s="44"/>
      <c r="I437" s="43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3"/>
      <c r="BI437" s="42"/>
      <c r="BJ437" s="43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3"/>
      <c r="DJ437" s="43"/>
      <c r="DK437" s="43"/>
    </row>
    <row r="438" spans="1:115" ht="14.25" customHeight="1">
      <c r="A438" s="42"/>
      <c r="B438" s="43"/>
      <c r="C438" s="43"/>
      <c r="D438" s="43"/>
      <c r="E438" s="43"/>
      <c r="F438" s="43"/>
      <c r="G438" s="43"/>
      <c r="H438" s="44"/>
      <c r="I438" s="43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3"/>
      <c r="BI438" s="42"/>
      <c r="BJ438" s="43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3"/>
      <c r="DJ438" s="43"/>
      <c r="DK438" s="43"/>
    </row>
    <row r="439" spans="1:115" ht="14.25" customHeight="1">
      <c r="A439" s="42"/>
      <c r="B439" s="43"/>
      <c r="C439" s="43"/>
      <c r="D439" s="43"/>
      <c r="E439" s="43"/>
      <c r="F439" s="43"/>
      <c r="G439" s="43"/>
      <c r="H439" s="44"/>
      <c r="I439" s="43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3"/>
      <c r="BI439" s="42"/>
      <c r="BJ439" s="43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3"/>
      <c r="DJ439" s="43"/>
      <c r="DK439" s="43"/>
    </row>
    <row r="440" spans="1:115" ht="14.25" customHeight="1">
      <c r="A440" s="42"/>
      <c r="B440" s="43"/>
      <c r="C440" s="43"/>
      <c r="D440" s="43"/>
      <c r="E440" s="43"/>
      <c r="F440" s="43"/>
      <c r="G440" s="43"/>
      <c r="H440" s="44"/>
      <c r="I440" s="43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3"/>
      <c r="BI440" s="42"/>
      <c r="BJ440" s="43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3"/>
      <c r="DJ440" s="43"/>
      <c r="DK440" s="43"/>
    </row>
    <row r="441" spans="1:115" ht="14.25" customHeight="1">
      <c r="A441" s="42"/>
      <c r="B441" s="43"/>
      <c r="C441" s="43"/>
      <c r="D441" s="43"/>
      <c r="E441" s="43"/>
      <c r="F441" s="43"/>
      <c r="G441" s="43"/>
      <c r="H441" s="44"/>
      <c r="I441" s="43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3"/>
      <c r="BI441" s="42"/>
      <c r="BJ441" s="43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3"/>
      <c r="DJ441" s="43"/>
      <c r="DK441" s="43"/>
    </row>
    <row r="442" spans="1:115" ht="14.25" customHeight="1">
      <c r="A442" s="42"/>
      <c r="B442" s="43"/>
      <c r="C442" s="43"/>
      <c r="D442" s="43"/>
      <c r="E442" s="43"/>
      <c r="F442" s="43"/>
      <c r="G442" s="43"/>
      <c r="H442" s="44"/>
      <c r="I442" s="43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3"/>
      <c r="BI442" s="42"/>
      <c r="BJ442" s="43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3"/>
      <c r="DJ442" s="43"/>
      <c r="DK442" s="43"/>
    </row>
    <row r="443" spans="1:115" ht="14.25" customHeight="1">
      <c r="A443" s="42"/>
      <c r="B443" s="43"/>
      <c r="C443" s="43"/>
      <c r="D443" s="43"/>
      <c r="E443" s="43"/>
      <c r="F443" s="43"/>
      <c r="G443" s="43"/>
      <c r="H443" s="44"/>
      <c r="I443" s="43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3"/>
      <c r="BI443" s="42"/>
      <c r="BJ443" s="43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3"/>
      <c r="DJ443" s="43"/>
      <c r="DK443" s="43"/>
    </row>
    <row r="444" spans="1:115" ht="14.25" customHeight="1">
      <c r="A444" s="42"/>
      <c r="B444" s="43"/>
      <c r="C444" s="43"/>
      <c r="D444" s="43"/>
      <c r="E444" s="43"/>
      <c r="F444" s="43"/>
      <c r="G444" s="43"/>
      <c r="H444" s="44"/>
      <c r="I444" s="43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3"/>
      <c r="BI444" s="42"/>
      <c r="BJ444" s="43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3"/>
      <c r="DJ444" s="43"/>
      <c r="DK444" s="43"/>
    </row>
    <row r="445" spans="1:115" ht="14.25" customHeight="1">
      <c r="A445" s="42"/>
      <c r="B445" s="43"/>
      <c r="C445" s="43"/>
      <c r="D445" s="43"/>
      <c r="E445" s="43"/>
      <c r="F445" s="43"/>
      <c r="G445" s="43"/>
      <c r="H445" s="44"/>
      <c r="I445" s="43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3"/>
      <c r="BI445" s="42"/>
      <c r="BJ445" s="43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3"/>
      <c r="DJ445" s="43"/>
      <c r="DK445" s="43"/>
    </row>
    <row r="446" spans="1:115" ht="14.25" customHeight="1">
      <c r="A446" s="42"/>
      <c r="B446" s="43"/>
      <c r="C446" s="43"/>
      <c r="D446" s="43"/>
      <c r="E446" s="43"/>
      <c r="F446" s="43"/>
      <c r="G446" s="43"/>
      <c r="H446" s="44"/>
      <c r="I446" s="43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3"/>
      <c r="BI446" s="42"/>
      <c r="BJ446" s="43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3"/>
      <c r="DJ446" s="43"/>
      <c r="DK446" s="43"/>
    </row>
    <row r="447" spans="1:115" ht="14.25" customHeight="1">
      <c r="A447" s="42"/>
      <c r="B447" s="43"/>
      <c r="C447" s="43"/>
      <c r="D447" s="43"/>
      <c r="E447" s="43"/>
      <c r="F447" s="43"/>
      <c r="G447" s="43"/>
      <c r="H447" s="44"/>
      <c r="I447" s="43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3"/>
      <c r="BI447" s="42"/>
      <c r="BJ447" s="43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3"/>
      <c r="DJ447" s="43"/>
      <c r="DK447" s="43"/>
    </row>
    <row r="448" spans="1:115" ht="14.25" customHeight="1">
      <c r="A448" s="42"/>
      <c r="B448" s="43"/>
      <c r="C448" s="43"/>
      <c r="D448" s="43"/>
      <c r="E448" s="43"/>
      <c r="F448" s="43"/>
      <c r="G448" s="43"/>
      <c r="H448" s="44"/>
      <c r="I448" s="43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3"/>
      <c r="BI448" s="42"/>
      <c r="BJ448" s="43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3"/>
      <c r="DJ448" s="43"/>
      <c r="DK448" s="43"/>
    </row>
    <row r="449" spans="1:115" ht="14.25" customHeight="1">
      <c r="A449" s="42"/>
      <c r="B449" s="43"/>
      <c r="C449" s="43"/>
      <c r="D449" s="43"/>
      <c r="E449" s="43"/>
      <c r="F449" s="43"/>
      <c r="G449" s="43"/>
      <c r="H449" s="44"/>
      <c r="I449" s="43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3"/>
      <c r="BI449" s="42"/>
      <c r="BJ449" s="43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3"/>
      <c r="DJ449" s="43"/>
      <c r="DK449" s="43"/>
    </row>
    <row r="450" spans="1:115" ht="14.25" customHeight="1">
      <c r="A450" s="42"/>
      <c r="B450" s="43"/>
      <c r="C450" s="43"/>
      <c r="D450" s="43"/>
      <c r="E450" s="43"/>
      <c r="F450" s="43"/>
      <c r="G450" s="43"/>
      <c r="H450" s="44"/>
      <c r="I450" s="43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3"/>
      <c r="BI450" s="42"/>
      <c r="BJ450" s="43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3"/>
      <c r="DJ450" s="43"/>
      <c r="DK450" s="43"/>
    </row>
    <row r="451" spans="1:115" ht="14.25" customHeight="1">
      <c r="A451" s="42"/>
      <c r="B451" s="43"/>
      <c r="C451" s="43"/>
      <c r="D451" s="43"/>
      <c r="E451" s="43"/>
      <c r="F451" s="43"/>
      <c r="G451" s="43"/>
      <c r="H451" s="44"/>
      <c r="I451" s="43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3"/>
      <c r="BI451" s="42"/>
      <c r="BJ451" s="43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3"/>
      <c r="DJ451" s="43"/>
      <c r="DK451" s="43"/>
    </row>
    <row r="452" spans="1:115" ht="14.25" customHeight="1">
      <c r="A452" s="42"/>
      <c r="B452" s="43"/>
      <c r="C452" s="43"/>
      <c r="D452" s="43"/>
      <c r="E452" s="43"/>
      <c r="F452" s="43"/>
      <c r="G452" s="43"/>
      <c r="H452" s="44"/>
      <c r="I452" s="43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3"/>
      <c r="BI452" s="42"/>
      <c r="BJ452" s="43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3"/>
      <c r="DJ452" s="43"/>
      <c r="DK452" s="43"/>
    </row>
    <row r="453" spans="1:115" ht="14.25" customHeight="1">
      <c r="A453" s="42"/>
      <c r="B453" s="43"/>
      <c r="C453" s="43"/>
      <c r="D453" s="43"/>
      <c r="E453" s="43"/>
      <c r="F453" s="43"/>
      <c r="G453" s="43"/>
      <c r="H453" s="44"/>
      <c r="I453" s="43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3"/>
      <c r="BI453" s="42"/>
      <c r="BJ453" s="43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3"/>
      <c r="DJ453" s="43"/>
      <c r="DK453" s="43"/>
    </row>
    <row r="454" spans="1:115" ht="14.25" customHeight="1">
      <c r="A454" s="42"/>
      <c r="B454" s="43"/>
      <c r="C454" s="43"/>
      <c r="D454" s="43"/>
      <c r="E454" s="43"/>
      <c r="F454" s="43"/>
      <c r="G454" s="43"/>
      <c r="H454" s="44"/>
      <c r="I454" s="43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3"/>
      <c r="BI454" s="42"/>
      <c r="BJ454" s="43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3"/>
      <c r="DJ454" s="43"/>
      <c r="DK454" s="43"/>
    </row>
    <row r="455" spans="1:115" ht="14.25" customHeight="1">
      <c r="A455" s="42"/>
      <c r="B455" s="43"/>
      <c r="C455" s="43"/>
      <c r="D455" s="43"/>
      <c r="E455" s="43"/>
      <c r="F455" s="43"/>
      <c r="G455" s="43"/>
      <c r="H455" s="44"/>
      <c r="I455" s="43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3"/>
      <c r="BI455" s="42"/>
      <c r="BJ455" s="43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3"/>
      <c r="DJ455" s="43"/>
      <c r="DK455" s="43"/>
    </row>
    <row r="456" spans="1:115" ht="14.25" customHeight="1">
      <c r="A456" s="42"/>
      <c r="B456" s="43"/>
      <c r="C456" s="43"/>
      <c r="D456" s="43"/>
      <c r="E456" s="43"/>
      <c r="F456" s="43"/>
      <c r="G456" s="43"/>
      <c r="H456" s="44"/>
      <c r="I456" s="43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3"/>
      <c r="BI456" s="42"/>
      <c r="BJ456" s="43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3"/>
      <c r="DJ456" s="43"/>
      <c r="DK456" s="43"/>
    </row>
    <row r="457" spans="1:115" ht="14.25" customHeight="1">
      <c r="A457" s="42"/>
      <c r="B457" s="43"/>
      <c r="C457" s="43"/>
      <c r="D457" s="43"/>
      <c r="E457" s="43"/>
      <c r="F457" s="43"/>
      <c r="G457" s="43"/>
      <c r="H457" s="44"/>
      <c r="I457" s="43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3"/>
      <c r="BI457" s="42"/>
      <c r="BJ457" s="43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3"/>
      <c r="DJ457" s="43"/>
      <c r="DK457" s="43"/>
    </row>
    <row r="458" spans="1:115" ht="14.25" customHeight="1">
      <c r="A458" s="42"/>
      <c r="B458" s="43"/>
      <c r="C458" s="43"/>
      <c r="D458" s="43"/>
      <c r="E458" s="43"/>
      <c r="F458" s="43"/>
      <c r="G458" s="43"/>
      <c r="H458" s="44"/>
      <c r="I458" s="43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3"/>
      <c r="BI458" s="42"/>
      <c r="BJ458" s="43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3"/>
      <c r="DJ458" s="43"/>
      <c r="DK458" s="43"/>
    </row>
    <row r="459" spans="1:115" ht="14.25" customHeight="1">
      <c r="A459" s="42"/>
      <c r="B459" s="43"/>
      <c r="C459" s="43"/>
      <c r="D459" s="43"/>
      <c r="E459" s="43"/>
      <c r="F459" s="43"/>
      <c r="G459" s="43"/>
      <c r="H459" s="44"/>
      <c r="I459" s="43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3"/>
      <c r="BI459" s="42"/>
      <c r="BJ459" s="43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3"/>
      <c r="DJ459" s="43"/>
      <c r="DK459" s="43"/>
    </row>
    <row r="460" spans="1:115" ht="14.25" customHeight="1">
      <c r="A460" s="42"/>
      <c r="B460" s="43"/>
      <c r="C460" s="43"/>
      <c r="D460" s="43"/>
      <c r="E460" s="43"/>
      <c r="F460" s="43"/>
      <c r="G460" s="43"/>
      <c r="H460" s="44"/>
      <c r="I460" s="43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3"/>
      <c r="BI460" s="42"/>
      <c r="BJ460" s="43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3"/>
      <c r="DJ460" s="43"/>
      <c r="DK460" s="43"/>
    </row>
    <row r="461" spans="1:115" ht="14.25" customHeight="1">
      <c r="A461" s="42"/>
      <c r="B461" s="43"/>
      <c r="C461" s="43"/>
      <c r="D461" s="43"/>
      <c r="E461" s="43"/>
      <c r="F461" s="43"/>
      <c r="G461" s="43"/>
      <c r="H461" s="44"/>
      <c r="I461" s="43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3"/>
      <c r="BI461" s="42"/>
      <c r="BJ461" s="43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3"/>
      <c r="DJ461" s="43"/>
      <c r="DK461" s="43"/>
    </row>
    <row r="462" spans="1:115" ht="14.25" customHeight="1">
      <c r="A462" s="42"/>
      <c r="B462" s="43"/>
      <c r="C462" s="43"/>
      <c r="D462" s="43"/>
      <c r="E462" s="43"/>
      <c r="F462" s="43"/>
      <c r="G462" s="43"/>
      <c r="H462" s="44"/>
      <c r="I462" s="43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3"/>
      <c r="BI462" s="42"/>
      <c r="BJ462" s="43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3"/>
      <c r="DJ462" s="43"/>
      <c r="DK462" s="43"/>
    </row>
    <row r="463" spans="1:115" ht="14.25" customHeight="1">
      <c r="A463" s="42"/>
      <c r="B463" s="43"/>
      <c r="C463" s="43"/>
      <c r="D463" s="43"/>
      <c r="E463" s="43"/>
      <c r="F463" s="43"/>
      <c r="G463" s="43"/>
      <c r="H463" s="44"/>
      <c r="I463" s="43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3"/>
      <c r="BI463" s="42"/>
      <c r="BJ463" s="43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3"/>
      <c r="DJ463" s="43"/>
      <c r="DK463" s="43"/>
    </row>
    <row r="464" spans="1:115" ht="14.25" customHeight="1">
      <c r="A464" s="42"/>
      <c r="B464" s="43"/>
      <c r="C464" s="43"/>
      <c r="D464" s="43"/>
      <c r="E464" s="43"/>
      <c r="F464" s="43"/>
      <c r="G464" s="43"/>
      <c r="H464" s="44"/>
      <c r="I464" s="43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3"/>
      <c r="BI464" s="42"/>
      <c r="BJ464" s="43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3"/>
      <c r="DJ464" s="43"/>
      <c r="DK464" s="43"/>
    </row>
    <row r="465" spans="1:115" ht="14.25" customHeight="1">
      <c r="A465" s="42"/>
      <c r="B465" s="43"/>
      <c r="C465" s="43"/>
      <c r="D465" s="43"/>
      <c r="E465" s="43"/>
      <c r="F465" s="43"/>
      <c r="G465" s="43"/>
      <c r="H465" s="44"/>
      <c r="I465" s="43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3"/>
      <c r="BI465" s="42"/>
      <c r="BJ465" s="43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3"/>
      <c r="DJ465" s="43"/>
      <c r="DK465" s="43"/>
    </row>
    <row r="466" spans="1:115" ht="14.25" customHeight="1">
      <c r="A466" s="42"/>
      <c r="B466" s="43"/>
      <c r="C466" s="43"/>
      <c r="D466" s="43"/>
      <c r="E466" s="43"/>
      <c r="F466" s="43"/>
      <c r="G466" s="43"/>
      <c r="H466" s="44"/>
      <c r="I466" s="43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3"/>
      <c r="BI466" s="42"/>
      <c r="BJ466" s="43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3"/>
      <c r="DJ466" s="43"/>
      <c r="DK466" s="43"/>
    </row>
    <row r="467" spans="1:115" ht="14.25" customHeight="1">
      <c r="A467" s="42"/>
      <c r="B467" s="43"/>
      <c r="C467" s="43"/>
      <c r="D467" s="43"/>
      <c r="E467" s="43"/>
      <c r="F467" s="43"/>
      <c r="G467" s="43"/>
      <c r="H467" s="44"/>
      <c r="I467" s="43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3"/>
      <c r="BI467" s="42"/>
      <c r="BJ467" s="43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3"/>
      <c r="DJ467" s="43"/>
      <c r="DK467" s="43"/>
    </row>
    <row r="468" spans="1:115" ht="14.25" customHeight="1">
      <c r="A468" s="42"/>
      <c r="B468" s="43"/>
      <c r="C468" s="43"/>
      <c r="D468" s="43"/>
      <c r="E468" s="43"/>
      <c r="F468" s="43"/>
      <c r="G468" s="43"/>
      <c r="H468" s="44"/>
      <c r="I468" s="43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3"/>
      <c r="BI468" s="42"/>
      <c r="BJ468" s="43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3"/>
      <c r="DJ468" s="43"/>
      <c r="DK468" s="43"/>
    </row>
    <row r="469" spans="1:115" ht="14.25" customHeight="1">
      <c r="A469" s="42"/>
      <c r="B469" s="43"/>
      <c r="C469" s="43"/>
      <c r="D469" s="43"/>
      <c r="E469" s="43"/>
      <c r="F469" s="43"/>
      <c r="G469" s="43"/>
      <c r="H469" s="44"/>
      <c r="I469" s="43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3"/>
      <c r="BI469" s="42"/>
      <c r="BJ469" s="43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3"/>
      <c r="DJ469" s="43"/>
      <c r="DK469" s="43"/>
    </row>
    <row r="470" spans="1:115" ht="14.25" customHeight="1">
      <c r="A470" s="42"/>
      <c r="B470" s="43"/>
      <c r="C470" s="43"/>
      <c r="D470" s="43"/>
      <c r="E470" s="43"/>
      <c r="F470" s="43"/>
      <c r="G470" s="43"/>
      <c r="H470" s="44"/>
      <c r="I470" s="43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3"/>
      <c r="BI470" s="42"/>
      <c r="BJ470" s="43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3"/>
      <c r="DJ470" s="43"/>
      <c r="DK470" s="43"/>
    </row>
    <row r="471" spans="1:115" ht="14.25" customHeight="1">
      <c r="A471" s="42"/>
      <c r="B471" s="43"/>
      <c r="C471" s="43"/>
      <c r="D471" s="43"/>
      <c r="E471" s="43"/>
      <c r="F471" s="43"/>
      <c r="G471" s="43"/>
      <c r="H471" s="44"/>
      <c r="I471" s="43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3"/>
      <c r="BI471" s="42"/>
      <c r="BJ471" s="43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3"/>
      <c r="DJ471" s="43"/>
      <c r="DK471" s="43"/>
    </row>
    <row r="472" spans="1:115" ht="14.25" customHeight="1">
      <c r="A472" s="42"/>
      <c r="B472" s="43"/>
      <c r="C472" s="43"/>
      <c r="D472" s="43"/>
      <c r="E472" s="43"/>
      <c r="F472" s="43"/>
      <c r="G472" s="43"/>
      <c r="H472" s="44"/>
      <c r="I472" s="43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3"/>
      <c r="BI472" s="42"/>
      <c r="BJ472" s="43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3"/>
      <c r="DJ472" s="43"/>
      <c r="DK472" s="43"/>
    </row>
    <row r="473" spans="1:115" ht="14.25" customHeight="1">
      <c r="A473" s="42"/>
      <c r="B473" s="43"/>
      <c r="C473" s="43"/>
      <c r="D473" s="43"/>
      <c r="E473" s="43"/>
      <c r="F473" s="43"/>
      <c r="G473" s="43"/>
      <c r="H473" s="44"/>
      <c r="I473" s="43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3"/>
      <c r="BI473" s="42"/>
      <c r="BJ473" s="43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3"/>
      <c r="DJ473" s="43"/>
      <c r="DK473" s="43"/>
    </row>
    <row r="474" spans="1:115" ht="14.25" customHeight="1">
      <c r="A474" s="42"/>
      <c r="B474" s="43"/>
      <c r="C474" s="43"/>
      <c r="D474" s="43"/>
      <c r="E474" s="43"/>
      <c r="F474" s="43"/>
      <c r="G474" s="43"/>
      <c r="H474" s="44"/>
      <c r="I474" s="43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3"/>
      <c r="BI474" s="42"/>
      <c r="BJ474" s="43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3"/>
      <c r="DJ474" s="43"/>
      <c r="DK474" s="43"/>
    </row>
    <row r="475" spans="1:115" ht="14.25" customHeight="1">
      <c r="A475" s="42"/>
      <c r="B475" s="43"/>
      <c r="C475" s="43"/>
      <c r="D475" s="43"/>
      <c r="E475" s="43"/>
      <c r="F475" s="43"/>
      <c r="G475" s="43"/>
      <c r="H475" s="44"/>
      <c r="I475" s="43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3"/>
      <c r="BI475" s="42"/>
      <c r="BJ475" s="43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3"/>
      <c r="DJ475" s="43"/>
      <c r="DK475" s="43"/>
    </row>
    <row r="476" spans="1:115" ht="14.25" customHeight="1">
      <c r="A476" s="42"/>
      <c r="B476" s="43"/>
      <c r="C476" s="43"/>
      <c r="D476" s="43"/>
      <c r="E476" s="43"/>
      <c r="F476" s="43"/>
      <c r="G476" s="43"/>
      <c r="H476" s="44"/>
      <c r="I476" s="43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3"/>
      <c r="BI476" s="42"/>
      <c r="BJ476" s="43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3"/>
      <c r="DJ476" s="43"/>
      <c r="DK476" s="43"/>
    </row>
    <row r="477" spans="1:115" ht="14.25" customHeight="1">
      <c r="A477" s="42"/>
      <c r="B477" s="43"/>
      <c r="C477" s="43"/>
      <c r="D477" s="43"/>
      <c r="E477" s="43"/>
      <c r="F477" s="43"/>
      <c r="G477" s="43"/>
      <c r="H477" s="44"/>
      <c r="I477" s="43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3"/>
      <c r="BI477" s="42"/>
      <c r="BJ477" s="43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3"/>
      <c r="DJ477" s="43"/>
      <c r="DK477" s="43"/>
    </row>
    <row r="478" spans="1:115" ht="14.25" customHeight="1">
      <c r="A478" s="42"/>
      <c r="B478" s="43"/>
      <c r="C478" s="43"/>
      <c r="D478" s="43"/>
      <c r="E478" s="43"/>
      <c r="F478" s="43"/>
      <c r="G478" s="43"/>
      <c r="H478" s="44"/>
      <c r="I478" s="43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3"/>
      <c r="BI478" s="42"/>
      <c r="BJ478" s="43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3"/>
      <c r="DJ478" s="43"/>
      <c r="DK478" s="43"/>
    </row>
    <row r="479" spans="1:115" ht="14.25" customHeight="1">
      <c r="A479" s="42"/>
      <c r="B479" s="43"/>
      <c r="C479" s="43"/>
      <c r="D479" s="43"/>
      <c r="E479" s="43"/>
      <c r="F479" s="43"/>
      <c r="G479" s="43"/>
      <c r="H479" s="44"/>
      <c r="I479" s="43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3"/>
      <c r="BI479" s="42"/>
      <c r="BJ479" s="43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3"/>
      <c r="DJ479" s="43"/>
      <c r="DK479" s="43"/>
    </row>
    <row r="480" spans="1:115" ht="14.25" customHeight="1">
      <c r="A480" s="42"/>
      <c r="B480" s="43"/>
      <c r="C480" s="43"/>
      <c r="D480" s="43"/>
      <c r="E480" s="43"/>
      <c r="F480" s="43"/>
      <c r="G480" s="43"/>
      <c r="H480" s="44"/>
      <c r="I480" s="43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3"/>
      <c r="BI480" s="42"/>
      <c r="BJ480" s="43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3"/>
      <c r="DJ480" s="43"/>
      <c r="DK480" s="43"/>
    </row>
    <row r="481" spans="1:115" ht="14.25" customHeight="1">
      <c r="A481" s="42"/>
      <c r="B481" s="43"/>
      <c r="C481" s="43"/>
      <c r="D481" s="43"/>
      <c r="E481" s="43"/>
      <c r="F481" s="43"/>
      <c r="G481" s="43"/>
      <c r="H481" s="44"/>
      <c r="I481" s="43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3"/>
      <c r="BI481" s="42"/>
      <c r="BJ481" s="43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3"/>
      <c r="DJ481" s="43"/>
      <c r="DK481" s="43"/>
    </row>
    <row r="482" spans="1:115" ht="14.25" customHeight="1">
      <c r="A482" s="42"/>
      <c r="B482" s="43"/>
      <c r="C482" s="43"/>
      <c r="D482" s="43"/>
      <c r="E482" s="43"/>
      <c r="F482" s="43"/>
      <c r="G482" s="43"/>
      <c r="H482" s="44"/>
      <c r="I482" s="43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3"/>
      <c r="BI482" s="42"/>
      <c r="BJ482" s="43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3"/>
      <c r="DJ482" s="43"/>
      <c r="DK482" s="43"/>
    </row>
    <row r="483" spans="1:115" ht="14.25" customHeight="1">
      <c r="A483" s="42"/>
      <c r="B483" s="43"/>
      <c r="C483" s="43"/>
      <c r="D483" s="43"/>
      <c r="E483" s="43"/>
      <c r="F483" s="43"/>
      <c r="G483" s="43"/>
      <c r="H483" s="44"/>
      <c r="I483" s="43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3"/>
      <c r="BI483" s="42"/>
      <c r="BJ483" s="43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3"/>
      <c r="DJ483" s="43"/>
      <c r="DK483" s="43"/>
    </row>
    <row r="484" spans="1:115" ht="14.25" customHeight="1">
      <c r="A484" s="42"/>
      <c r="B484" s="43"/>
      <c r="C484" s="43"/>
      <c r="D484" s="43"/>
      <c r="E484" s="43"/>
      <c r="F484" s="43"/>
      <c r="G484" s="43"/>
      <c r="H484" s="44"/>
      <c r="I484" s="43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3"/>
      <c r="BI484" s="42"/>
      <c r="BJ484" s="43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3"/>
      <c r="DJ484" s="43"/>
      <c r="DK484" s="43"/>
    </row>
    <row r="485" spans="1:115" ht="14.25" customHeight="1">
      <c r="A485" s="42"/>
      <c r="B485" s="43"/>
      <c r="C485" s="43"/>
      <c r="D485" s="43"/>
      <c r="E485" s="43"/>
      <c r="F485" s="43"/>
      <c r="G485" s="43"/>
      <c r="H485" s="44"/>
      <c r="I485" s="43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3"/>
      <c r="BI485" s="42"/>
      <c r="BJ485" s="43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3"/>
      <c r="DJ485" s="43"/>
      <c r="DK485" s="43"/>
    </row>
    <row r="486" spans="1:115" ht="14.25" customHeight="1">
      <c r="A486" s="42"/>
      <c r="B486" s="43"/>
      <c r="C486" s="43"/>
      <c r="D486" s="43"/>
      <c r="E486" s="43"/>
      <c r="F486" s="43"/>
      <c r="G486" s="43"/>
      <c r="H486" s="44"/>
      <c r="I486" s="43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3"/>
      <c r="BI486" s="42"/>
      <c r="BJ486" s="43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3"/>
      <c r="DJ486" s="43"/>
      <c r="DK486" s="43"/>
    </row>
    <row r="487" spans="1:115" ht="14.25" customHeight="1">
      <c r="A487" s="42"/>
      <c r="B487" s="43"/>
      <c r="C487" s="43"/>
      <c r="D487" s="43"/>
      <c r="E487" s="43"/>
      <c r="F487" s="43"/>
      <c r="G487" s="43"/>
      <c r="H487" s="44"/>
      <c r="I487" s="43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3"/>
      <c r="BI487" s="42"/>
      <c r="BJ487" s="43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3"/>
      <c r="DJ487" s="43"/>
      <c r="DK487" s="43"/>
    </row>
    <row r="488" spans="1:115" ht="14.25" customHeight="1">
      <c r="A488" s="42"/>
      <c r="B488" s="43"/>
      <c r="C488" s="43"/>
      <c r="D488" s="43"/>
      <c r="E488" s="43"/>
      <c r="F488" s="43"/>
      <c r="G488" s="43"/>
      <c r="H488" s="44"/>
      <c r="I488" s="43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3"/>
      <c r="BI488" s="42"/>
      <c r="BJ488" s="43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3"/>
      <c r="DJ488" s="43"/>
      <c r="DK488" s="43"/>
    </row>
    <row r="489" spans="1:115" ht="14.25" customHeight="1">
      <c r="A489" s="42"/>
      <c r="B489" s="43"/>
      <c r="C489" s="43"/>
      <c r="D489" s="43"/>
      <c r="E489" s="43"/>
      <c r="F489" s="43"/>
      <c r="G489" s="43"/>
      <c r="H489" s="44"/>
      <c r="I489" s="43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3"/>
      <c r="BI489" s="42"/>
      <c r="BJ489" s="43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3"/>
      <c r="DJ489" s="43"/>
      <c r="DK489" s="43"/>
    </row>
    <row r="490" spans="1:115" ht="14.25" customHeight="1">
      <c r="A490" s="42"/>
      <c r="B490" s="43"/>
      <c r="C490" s="43"/>
      <c r="D490" s="43"/>
      <c r="E490" s="43"/>
      <c r="F490" s="43"/>
      <c r="G490" s="43"/>
      <c r="H490" s="44"/>
      <c r="I490" s="43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3"/>
      <c r="BI490" s="42"/>
      <c r="BJ490" s="43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3"/>
      <c r="DJ490" s="43"/>
      <c r="DK490" s="43"/>
    </row>
    <row r="491" spans="1:115" ht="14.25" customHeight="1">
      <c r="A491" s="42"/>
      <c r="B491" s="43"/>
      <c r="C491" s="43"/>
      <c r="D491" s="43"/>
      <c r="E491" s="43"/>
      <c r="F491" s="43"/>
      <c r="G491" s="43"/>
      <c r="H491" s="44"/>
      <c r="I491" s="43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3"/>
      <c r="BI491" s="42"/>
      <c r="BJ491" s="43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3"/>
      <c r="DJ491" s="43"/>
      <c r="DK491" s="43"/>
    </row>
    <row r="492" spans="1:115" ht="14.25" customHeight="1">
      <c r="A492" s="42"/>
      <c r="B492" s="43"/>
      <c r="C492" s="43"/>
      <c r="D492" s="43"/>
      <c r="E492" s="43"/>
      <c r="F492" s="43"/>
      <c r="G492" s="43"/>
      <c r="H492" s="44"/>
      <c r="I492" s="43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3"/>
      <c r="BI492" s="42"/>
      <c r="BJ492" s="43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3"/>
      <c r="DJ492" s="43"/>
      <c r="DK492" s="43"/>
    </row>
    <row r="493" spans="1:115" ht="14.25" customHeight="1">
      <c r="A493" s="42"/>
      <c r="B493" s="43"/>
      <c r="C493" s="43"/>
      <c r="D493" s="43"/>
      <c r="E493" s="43"/>
      <c r="F493" s="43"/>
      <c r="G493" s="43"/>
      <c r="H493" s="44"/>
      <c r="I493" s="43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3"/>
      <c r="BI493" s="42"/>
      <c r="BJ493" s="43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3"/>
      <c r="DJ493" s="43"/>
      <c r="DK493" s="43"/>
    </row>
    <row r="494" spans="1:115" ht="14.25" customHeight="1">
      <c r="A494" s="42"/>
      <c r="B494" s="43"/>
      <c r="C494" s="43"/>
      <c r="D494" s="43"/>
      <c r="E494" s="43"/>
      <c r="F494" s="43"/>
      <c r="G494" s="43"/>
      <c r="H494" s="44"/>
      <c r="I494" s="43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3"/>
      <c r="BI494" s="42"/>
      <c r="BJ494" s="43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3"/>
      <c r="DJ494" s="43"/>
      <c r="DK494" s="43"/>
    </row>
    <row r="495" spans="1:115" ht="14.25" customHeight="1">
      <c r="A495" s="42"/>
      <c r="B495" s="43"/>
      <c r="C495" s="43"/>
      <c r="D495" s="43"/>
      <c r="E495" s="43"/>
      <c r="F495" s="43"/>
      <c r="G495" s="43"/>
      <c r="H495" s="44"/>
      <c r="I495" s="43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3"/>
      <c r="BI495" s="42"/>
      <c r="BJ495" s="43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3"/>
      <c r="DJ495" s="43"/>
      <c r="DK495" s="43"/>
    </row>
    <row r="496" spans="1:115" ht="14.25" customHeight="1">
      <c r="A496" s="42"/>
      <c r="B496" s="43"/>
      <c r="C496" s="43"/>
      <c r="D496" s="43"/>
      <c r="E496" s="43"/>
      <c r="F496" s="43"/>
      <c r="G496" s="43"/>
      <c r="H496" s="44"/>
      <c r="I496" s="43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3"/>
      <c r="BI496" s="42"/>
      <c r="BJ496" s="43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3"/>
      <c r="DJ496" s="43"/>
      <c r="DK496" s="43"/>
    </row>
    <row r="497" spans="1:115" ht="14.25" customHeight="1">
      <c r="A497" s="42"/>
      <c r="B497" s="43"/>
      <c r="C497" s="43"/>
      <c r="D497" s="43"/>
      <c r="E497" s="43"/>
      <c r="F497" s="43"/>
      <c r="G497" s="43"/>
      <c r="H497" s="44"/>
      <c r="I497" s="43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3"/>
      <c r="BI497" s="42"/>
      <c r="BJ497" s="43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3"/>
      <c r="DJ497" s="43"/>
      <c r="DK497" s="43"/>
    </row>
    <row r="498" spans="1:115" ht="14.25" customHeight="1">
      <c r="A498" s="42"/>
      <c r="B498" s="43"/>
      <c r="C498" s="43"/>
      <c r="D498" s="43"/>
      <c r="E498" s="43"/>
      <c r="F498" s="43"/>
      <c r="G498" s="43"/>
      <c r="H498" s="44"/>
      <c r="I498" s="43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3"/>
      <c r="BI498" s="42"/>
      <c r="BJ498" s="43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3"/>
      <c r="DJ498" s="43"/>
      <c r="DK498" s="43"/>
    </row>
    <row r="499" spans="1:115" ht="14.25" customHeight="1">
      <c r="A499" s="42"/>
      <c r="B499" s="43"/>
      <c r="C499" s="43"/>
      <c r="D499" s="43"/>
      <c r="E499" s="43"/>
      <c r="F499" s="43"/>
      <c r="G499" s="43"/>
      <c r="H499" s="44"/>
      <c r="I499" s="43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3"/>
      <c r="BI499" s="42"/>
      <c r="BJ499" s="43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3"/>
      <c r="DJ499" s="43"/>
      <c r="DK499" s="43"/>
    </row>
    <row r="500" spans="1:115" ht="14.25" customHeight="1">
      <c r="A500" s="42"/>
      <c r="B500" s="43"/>
      <c r="C500" s="43"/>
      <c r="D500" s="43"/>
      <c r="E500" s="43"/>
      <c r="F500" s="43"/>
      <c r="G500" s="43"/>
      <c r="H500" s="44"/>
      <c r="I500" s="43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3"/>
      <c r="BI500" s="42"/>
      <c r="BJ500" s="43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3"/>
      <c r="DJ500" s="43"/>
      <c r="DK500" s="43"/>
    </row>
    <row r="501" spans="1:115" ht="14.25" customHeight="1">
      <c r="A501" s="42"/>
      <c r="B501" s="43"/>
      <c r="C501" s="43"/>
      <c r="D501" s="43"/>
      <c r="E501" s="43"/>
      <c r="F501" s="43"/>
      <c r="G501" s="43"/>
      <c r="H501" s="44"/>
      <c r="I501" s="43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3"/>
      <c r="BI501" s="42"/>
      <c r="BJ501" s="43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3"/>
      <c r="DJ501" s="43"/>
      <c r="DK501" s="43"/>
    </row>
    <row r="502" spans="1:115" ht="14.25" customHeight="1">
      <c r="A502" s="42"/>
      <c r="B502" s="43"/>
      <c r="C502" s="43"/>
      <c r="D502" s="43"/>
      <c r="E502" s="43"/>
      <c r="F502" s="43"/>
      <c r="G502" s="43"/>
      <c r="H502" s="44"/>
      <c r="I502" s="43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3"/>
      <c r="BI502" s="42"/>
      <c r="BJ502" s="43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3"/>
      <c r="DJ502" s="43"/>
      <c r="DK502" s="43"/>
    </row>
    <row r="503" spans="1:115" ht="14.25" customHeight="1">
      <c r="A503" s="42"/>
      <c r="B503" s="43"/>
      <c r="C503" s="43"/>
      <c r="D503" s="43"/>
      <c r="E503" s="43"/>
      <c r="F503" s="43"/>
      <c r="G503" s="43"/>
      <c r="H503" s="44"/>
      <c r="I503" s="43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3"/>
      <c r="BI503" s="42"/>
      <c r="BJ503" s="43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3"/>
      <c r="DJ503" s="43"/>
      <c r="DK503" s="43"/>
    </row>
    <row r="504" spans="1:115" ht="14.25" customHeight="1">
      <c r="A504" s="42"/>
      <c r="B504" s="43"/>
      <c r="C504" s="43"/>
      <c r="D504" s="43"/>
      <c r="E504" s="43"/>
      <c r="F504" s="43"/>
      <c r="G504" s="43"/>
      <c r="H504" s="44"/>
      <c r="I504" s="43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3"/>
      <c r="BI504" s="42"/>
      <c r="BJ504" s="43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3"/>
      <c r="DJ504" s="43"/>
      <c r="DK504" s="43"/>
    </row>
    <row r="505" spans="1:11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  <c r="BD505" s="45"/>
      <c r="BE505" s="45"/>
      <c r="BF505" s="45"/>
      <c r="BG505" s="45"/>
      <c r="BH505" s="45"/>
      <c r="BI505" s="45"/>
      <c r="BJ505" s="45"/>
      <c r="BK505" s="45"/>
      <c r="BL505" s="45"/>
      <c r="BM505" s="45"/>
      <c r="BN505" s="45"/>
      <c r="BO505" s="45"/>
      <c r="BP505" s="45"/>
      <c r="BQ505" s="45"/>
      <c r="BR505" s="45"/>
      <c r="BS505" s="45"/>
      <c r="BT505" s="45"/>
      <c r="BU505" s="45"/>
      <c r="BV505" s="45"/>
      <c r="BW505" s="45"/>
      <c r="BX505" s="45"/>
      <c r="BY505" s="45"/>
      <c r="BZ505" s="45"/>
      <c r="CA505" s="45"/>
      <c r="CB505" s="45"/>
      <c r="CC505" s="45"/>
      <c r="CD505" s="45"/>
      <c r="CE505" s="45"/>
      <c r="CF505" s="45"/>
      <c r="CG505" s="45"/>
      <c r="CH505" s="45"/>
      <c r="CI505" s="45"/>
      <c r="CJ505" s="45"/>
      <c r="CK505" s="45"/>
      <c r="CL505" s="45"/>
      <c r="CM505" s="45"/>
      <c r="CN505" s="45"/>
      <c r="CO505" s="45"/>
      <c r="CP505" s="45"/>
      <c r="CQ505" s="45"/>
      <c r="CR505" s="45"/>
      <c r="CS505" s="45"/>
      <c r="CT505" s="45"/>
      <c r="CU505" s="45"/>
      <c r="CV505" s="45"/>
      <c r="CW505" s="45"/>
      <c r="CX505" s="45"/>
      <c r="CY505" s="45"/>
      <c r="CZ505" s="45"/>
      <c r="DA505" s="45"/>
      <c r="DB505" s="45"/>
      <c r="DC505" s="45"/>
      <c r="DD505" s="45"/>
      <c r="DE505" s="45"/>
      <c r="DF505" s="45"/>
      <c r="DG505" s="45"/>
      <c r="DH505" s="45"/>
      <c r="DI505" s="45"/>
      <c r="DJ505" s="45"/>
      <c r="DK505" s="45"/>
    </row>
    <row r="506" spans="1:11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  <c r="BD506" s="45"/>
      <c r="BE506" s="45"/>
      <c r="BF506" s="45"/>
      <c r="BG506" s="45"/>
      <c r="BH506" s="45"/>
      <c r="BI506" s="45"/>
      <c r="BJ506" s="45"/>
      <c r="BK506" s="45"/>
      <c r="BL506" s="45"/>
      <c r="BM506" s="45"/>
      <c r="BN506" s="45"/>
      <c r="BO506" s="45"/>
      <c r="BP506" s="45"/>
      <c r="BQ506" s="45"/>
      <c r="BR506" s="45"/>
      <c r="BS506" s="45"/>
      <c r="BT506" s="45"/>
      <c r="BU506" s="45"/>
      <c r="BV506" s="45"/>
      <c r="BW506" s="45"/>
      <c r="BX506" s="45"/>
      <c r="BY506" s="45"/>
      <c r="BZ506" s="45"/>
      <c r="CA506" s="45"/>
      <c r="CB506" s="45"/>
      <c r="CC506" s="45"/>
      <c r="CD506" s="45"/>
      <c r="CE506" s="45"/>
      <c r="CF506" s="45"/>
      <c r="CG506" s="45"/>
      <c r="CH506" s="45"/>
      <c r="CI506" s="45"/>
      <c r="CJ506" s="45"/>
      <c r="CK506" s="45"/>
      <c r="CL506" s="45"/>
      <c r="CM506" s="45"/>
      <c r="CN506" s="45"/>
      <c r="CO506" s="45"/>
      <c r="CP506" s="45"/>
      <c r="CQ506" s="45"/>
      <c r="CR506" s="45"/>
      <c r="CS506" s="45"/>
      <c r="CT506" s="45"/>
      <c r="CU506" s="45"/>
      <c r="CV506" s="45"/>
      <c r="CW506" s="45"/>
      <c r="CX506" s="45"/>
      <c r="CY506" s="45"/>
      <c r="CZ506" s="45"/>
      <c r="DA506" s="45"/>
      <c r="DB506" s="45"/>
      <c r="DC506" s="45"/>
      <c r="DD506" s="45"/>
      <c r="DE506" s="45"/>
      <c r="DF506" s="45"/>
      <c r="DG506" s="45"/>
      <c r="DH506" s="45"/>
      <c r="DI506" s="45"/>
      <c r="DJ506" s="45"/>
      <c r="DK506" s="45"/>
    </row>
    <row r="507" spans="1:11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  <c r="BD507" s="45"/>
      <c r="BE507" s="45"/>
      <c r="BF507" s="45"/>
      <c r="BG507" s="45"/>
      <c r="BH507" s="45"/>
      <c r="BI507" s="45"/>
      <c r="BJ507" s="45"/>
      <c r="BK507" s="45"/>
      <c r="BL507" s="45"/>
      <c r="BM507" s="45"/>
      <c r="BN507" s="45"/>
      <c r="BO507" s="45"/>
      <c r="BP507" s="45"/>
      <c r="BQ507" s="45"/>
      <c r="BR507" s="45"/>
      <c r="BS507" s="45"/>
      <c r="BT507" s="45"/>
      <c r="BU507" s="45"/>
      <c r="BV507" s="45"/>
      <c r="BW507" s="45"/>
      <c r="BX507" s="45"/>
      <c r="BY507" s="45"/>
      <c r="BZ507" s="45"/>
      <c r="CA507" s="45"/>
      <c r="CB507" s="45"/>
      <c r="CC507" s="45"/>
      <c r="CD507" s="45"/>
      <c r="CE507" s="45"/>
      <c r="CF507" s="45"/>
      <c r="CG507" s="45"/>
      <c r="CH507" s="45"/>
      <c r="CI507" s="45"/>
      <c r="CJ507" s="45"/>
      <c r="CK507" s="45"/>
      <c r="CL507" s="45"/>
      <c r="CM507" s="45"/>
      <c r="CN507" s="45"/>
      <c r="CO507" s="45"/>
      <c r="CP507" s="45"/>
      <c r="CQ507" s="45"/>
      <c r="CR507" s="45"/>
      <c r="CS507" s="45"/>
      <c r="CT507" s="45"/>
      <c r="CU507" s="45"/>
      <c r="CV507" s="45"/>
      <c r="CW507" s="45"/>
      <c r="CX507" s="45"/>
      <c r="CY507" s="45"/>
      <c r="CZ507" s="45"/>
      <c r="DA507" s="45"/>
      <c r="DB507" s="45"/>
      <c r="DC507" s="45"/>
      <c r="DD507" s="45"/>
      <c r="DE507" s="45"/>
      <c r="DF507" s="45"/>
      <c r="DG507" s="45"/>
      <c r="DH507" s="45"/>
      <c r="DI507" s="45"/>
      <c r="DJ507" s="45"/>
      <c r="DK507" s="45"/>
    </row>
    <row r="508" spans="1:11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  <c r="BD508" s="45"/>
      <c r="BE508" s="45"/>
      <c r="BF508" s="45"/>
      <c r="BG508" s="45"/>
      <c r="BH508" s="45"/>
      <c r="BI508" s="45"/>
      <c r="BJ508" s="45"/>
      <c r="BK508" s="45"/>
      <c r="BL508" s="45"/>
      <c r="BM508" s="45"/>
      <c r="BN508" s="45"/>
      <c r="BO508" s="45"/>
      <c r="BP508" s="45"/>
      <c r="BQ508" s="45"/>
      <c r="BR508" s="45"/>
      <c r="BS508" s="45"/>
      <c r="BT508" s="45"/>
      <c r="BU508" s="45"/>
      <c r="BV508" s="45"/>
      <c r="BW508" s="45"/>
      <c r="BX508" s="45"/>
      <c r="BY508" s="45"/>
      <c r="BZ508" s="45"/>
      <c r="CA508" s="45"/>
      <c r="CB508" s="45"/>
      <c r="CC508" s="45"/>
      <c r="CD508" s="45"/>
      <c r="CE508" s="45"/>
      <c r="CF508" s="45"/>
      <c r="CG508" s="45"/>
      <c r="CH508" s="45"/>
      <c r="CI508" s="45"/>
      <c r="CJ508" s="45"/>
      <c r="CK508" s="45"/>
      <c r="CL508" s="45"/>
      <c r="CM508" s="45"/>
      <c r="CN508" s="45"/>
      <c r="CO508" s="45"/>
      <c r="CP508" s="45"/>
      <c r="CQ508" s="45"/>
      <c r="CR508" s="45"/>
      <c r="CS508" s="45"/>
      <c r="CT508" s="45"/>
      <c r="CU508" s="45"/>
      <c r="CV508" s="45"/>
      <c r="CW508" s="45"/>
      <c r="CX508" s="45"/>
      <c r="CY508" s="45"/>
      <c r="CZ508" s="45"/>
      <c r="DA508" s="45"/>
      <c r="DB508" s="45"/>
      <c r="DC508" s="45"/>
      <c r="DD508" s="45"/>
      <c r="DE508" s="45"/>
      <c r="DF508" s="45"/>
      <c r="DG508" s="45"/>
      <c r="DH508" s="45"/>
      <c r="DI508" s="45"/>
      <c r="DJ508" s="45"/>
      <c r="DK508" s="45"/>
    </row>
    <row r="509" spans="1:11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  <c r="BD509" s="45"/>
      <c r="BE509" s="45"/>
      <c r="BF509" s="45"/>
      <c r="BG509" s="45"/>
      <c r="BH509" s="45"/>
      <c r="BI509" s="45"/>
      <c r="BJ509" s="45"/>
      <c r="BK509" s="45"/>
      <c r="BL509" s="45"/>
      <c r="BM509" s="45"/>
      <c r="BN509" s="45"/>
      <c r="BO509" s="45"/>
      <c r="BP509" s="45"/>
      <c r="BQ509" s="45"/>
      <c r="BR509" s="45"/>
      <c r="BS509" s="45"/>
      <c r="BT509" s="45"/>
      <c r="BU509" s="45"/>
      <c r="BV509" s="45"/>
      <c r="BW509" s="45"/>
      <c r="BX509" s="45"/>
      <c r="BY509" s="45"/>
      <c r="BZ509" s="45"/>
      <c r="CA509" s="45"/>
      <c r="CB509" s="45"/>
      <c r="CC509" s="45"/>
      <c r="CD509" s="45"/>
      <c r="CE509" s="45"/>
      <c r="CF509" s="45"/>
      <c r="CG509" s="45"/>
      <c r="CH509" s="45"/>
      <c r="CI509" s="45"/>
      <c r="CJ509" s="45"/>
      <c r="CK509" s="45"/>
      <c r="CL509" s="45"/>
      <c r="CM509" s="45"/>
      <c r="CN509" s="45"/>
      <c r="CO509" s="45"/>
      <c r="CP509" s="45"/>
      <c r="CQ509" s="45"/>
      <c r="CR509" s="45"/>
      <c r="CS509" s="45"/>
      <c r="CT509" s="45"/>
      <c r="CU509" s="45"/>
      <c r="CV509" s="45"/>
      <c r="CW509" s="45"/>
      <c r="CX509" s="45"/>
      <c r="CY509" s="45"/>
      <c r="CZ509" s="45"/>
      <c r="DA509" s="45"/>
      <c r="DB509" s="45"/>
      <c r="DC509" s="45"/>
      <c r="DD509" s="45"/>
      <c r="DE509" s="45"/>
      <c r="DF509" s="45"/>
      <c r="DG509" s="45"/>
      <c r="DH509" s="45"/>
      <c r="DI509" s="45"/>
      <c r="DJ509" s="45"/>
      <c r="DK509" s="45"/>
    </row>
    <row r="510" spans="1:11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  <c r="BD510" s="45"/>
      <c r="BE510" s="45"/>
      <c r="BF510" s="45"/>
      <c r="BG510" s="45"/>
      <c r="BH510" s="45"/>
      <c r="BI510" s="45"/>
      <c r="BJ510" s="45"/>
      <c r="BK510" s="45"/>
      <c r="BL510" s="45"/>
      <c r="BM510" s="45"/>
      <c r="BN510" s="45"/>
      <c r="BO510" s="45"/>
      <c r="BP510" s="45"/>
      <c r="BQ510" s="45"/>
      <c r="BR510" s="45"/>
      <c r="BS510" s="45"/>
      <c r="BT510" s="45"/>
      <c r="BU510" s="45"/>
      <c r="BV510" s="45"/>
      <c r="BW510" s="45"/>
      <c r="BX510" s="45"/>
      <c r="BY510" s="45"/>
      <c r="BZ510" s="45"/>
      <c r="CA510" s="45"/>
      <c r="CB510" s="45"/>
      <c r="CC510" s="45"/>
      <c r="CD510" s="45"/>
      <c r="CE510" s="45"/>
      <c r="CF510" s="45"/>
      <c r="CG510" s="45"/>
      <c r="CH510" s="45"/>
      <c r="CI510" s="45"/>
      <c r="CJ510" s="45"/>
      <c r="CK510" s="45"/>
      <c r="CL510" s="45"/>
      <c r="CM510" s="45"/>
      <c r="CN510" s="45"/>
      <c r="CO510" s="45"/>
      <c r="CP510" s="45"/>
      <c r="CQ510" s="45"/>
      <c r="CR510" s="45"/>
      <c r="CS510" s="45"/>
      <c r="CT510" s="45"/>
      <c r="CU510" s="45"/>
      <c r="CV510" s="45"/>
      <c r="CW510" s="45"/>
      <c r="CX510" s="45"/>
      <c r="CY510" s="45"/>
      <c r="CZ510" s="45"/>
      <c r="DA510" s="45"/>
      <c r="DB510" s="45"/>
      <c r="DC510" s="45"/>
      <c r="DD510" s="45"/>
      <c r="DE510" s="45"/>
      <c r="DF510" s="45"/>
      <c r="DG510" s="45"/>
      <c r="DH510" s="45"/>
      <c r="DI510" s="45"/>
      <c r="DJ510" s="45"/>
      <c r="DK510" s="45"/>
    </row>
  </sheetData>
  <mergeCells count="4">
    <mergeCell ref="A1:DK1"/>
    <mergeCell ref="A3:I3"/>
    <mergeCell ref="J3:BH3"/>
    <mergeCell ref="BI3:DI3"/>
  </mergeCells>
  <conditionalFormatting sqref="A504:DK504">
    <cfRule type="expression" dxfId="31" priority="1" stopIfTrue="1">
      <formula>$DK504="PENDIENTE"</formula>
    </cfRule>
    <cfRule type="expression" dxfId="30" priority="2" stopIfTrue="1">
      <formula>$DK504="CORREGIR"</formula>
    </cfRule>
    <cfRule type="expression" dxfId="29" priority="3" stopIfTrue="1">
      <formula>$DK504="CORREGIDO"</formula>
    </cfRule>
    <cfRule type="expression" dxfId="28" priority="4" stopIfTrue="1">
      <formula>$DK504="REGISTRADO"</formula>
    </cfRule>
    <cfRule type="expression" dxfId="27" priority="5" stopIfTrue="1">
      <formula>$DK504="ANULADO"</formula>
    </cfRule>
  </conditionalFormatting>
  <conditionalFormatting sqref="A4:DK503">
    <cfRule type="expression" dxfId="26" priority="6" stopIfTrue="1">
      <formula>$DK4="PENDIENTE"</formula>
    </cfRule>
    <cfRule type="expression" dxfId="25" priority="7" stopIfTrue="1">
      <formula>$DK4="REGISTRADO"</formula>
    </cfRule>
    <cfRule type="expression" dxfId="24" priority="8" stopIfTrue="1">
      <formula>$DK4="CORREGIR"</formula>
    </cfRule>
    <cfRule type="expression" dxfId="23" priority="9" stopIfTrue="1">
      <formula>$DK4="CORREGIDO"</formula>
    </cfRule>
    <cfRule type="expression" dxfId="22" priority="10" stopIfTrue="1">
      <formula>$DK4="ANULADO"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Valor no valido" error="Seleccione un valor de la lista." xr:uid="{B1AD23EC-1AAE-4885-8B92-F240FFE005FF}">
          <x14:formula1>
            <xm:f>CONFIGURACION!$B$4:$B$30</xm:f>
          </x14:formula1>
          <xm:sqref>B5:B504</xm:sqref>
        </x14:dataValidation>
        <x14:dataValidation type="list" allowBlank="1" showInputMessage="1" showErrorMessage="1" errorTitle="Valor no valido" error="Seleccione un valor de la lista." xr:uid="{73F63B47-B6CE-427B-8C95-7764DE004071}">
          <x14:formula1>
            <xm:f>CONFIGURACION!$K$4:$K$9</xm:f>
          </x14:formula1>
          <xm:sqref>D5:D504</xm:sqref>
        </x14:dataValidation>
        <x14:dataValidation type="list" allowBlank="1" showInputMessage="1" showErrorMessage="1" errorTitle="Valor no valido" error="Seleccione un valor de la lista." xr:uid="{E07515F8-B340-4F27-AAFA-5B036FF61995}">
          <x14:formula1>
            <xm:f>CONFIGURACION!$F$4:$F$50</xm:f>
          </x14:formula1>
          <xm:sqref>F5:F504</xm:sqref>
        </x14:dataValidation>
        <x14:dataValidation type="list" allowBlank="1" showInputMessage="1" showErrorMessage="1" errorTitle="Valor no valido" error="Seleccione un valor de la lista." xr:uid="{78883EC1-10C4-45B8-BC83-3C94246A5573}">
          <x14:formula1>
            <xm:f>CAT_MATERIALES!$A$2:$A$565</xm:f>
          </x14:formula1>
          <xm:sqref>I5:I504</xm:sqref>
        </x14:dataValidation>
        <x14:dataValidation type="list" allowBlank="1" showInputMessage="1" showErrorMessage="1" errorTitle="Valor no valido" error="Seleccione un valor de la lista." xr:uid="{979A54DB-9920-4CA7-840C-3157F79BB559}">
          <x14:formula1>
            <xm:f>CONFIGURACION!$I$4:$I$8</xm:f>
          </x14:formula1>
          <xm:sqref>DI5:DI504</xm:sqref>
        </x14:dataValidation>
        <x14:dataValidation type="list" allowBlank="1" showInputMessage="1" showErrorMessage="1" errorTitle="Valor no valido" error="Seleccione una opcion de la lista." xr:uid="{4481023B-5275-4ABF-96E5-9FC947982627}">
          <x14:formula1>
            <xm:f>CONFIGURACION!$I$4:$I$8</xm:f>
          </x14:formula1>
          <xm:sqref>DK5:DK504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209"/>
  <sheetViews>
    <sheetView workbookViewId="0">
      <selection activeCell="E25" sqref="E25"/>
    </sheetView>
  </sheetViews>
  <sheetFormatPr baseColWidth="10" defaultColWidth="9" defaultRowHeight="13.8"/>
  <cols>
    <col min="1" max="1" width="12" customWidth="1"/>
    <col min="2" max="2" width="22" customWidth="1"/>
    <col min="3" max="3" width="48" customWidth="1"/>
    <col min="4" max="4" width="12" customWidth="1"/>
    <col min="5" max="6" width="14" customWidth="1"/>
  </cols>
  <sheetData>
    <row r="1" spans="1:6" ht="21">
      <c r="A1" s="123" t="s">
        <v>1186</v>
      </c>
      <c r="B1" s="123"/>
      <c r="C1" s="123"/>
      <c r="D1" s="123"/>
      <c r="E1" s="123"/>
      <c r="F1" s="123"/>
    </row>
    <row r="3" spans="1:6">
      <c r="A3" s="54" t="s">
        <v>1271</v>
      </c>
      <c r="B3" s="124"/>
      <c r="C3" s="125"/>
      <c r="D3" s="126"/>
      <c r="E3" s="55" t="s">
        <v>1187</v>
      </c>
      <c r="F3" s="55"/>
    </row>
    <row r="5" spans="1:6" ht="27.6">
      <c r="A5" s="8" t="s">
        <v>56</v>
      </c>
      <c r="B5" s="8" t="s">
        <v>48</v>
      </c>
      <c r="C5" s="8" t="s">
        <v>91</v>
      </c>
      <c r="D5" s="8" t="s">
        <v>92</v>
      </c>
    </row>
    <row r="6" spans="1:6">
      <c r="A6" s="21" t="s">
        <v>1266</v>
      </c>
      <c r="B6" s="21" t="s">
        <v>154</v>
      </c>
      <c r="C6" s="21" t="s">
        <v>155</v>
      </c>
      <c r="D6" s="21" t="s">
        <v>107</v>
      </c>
    </row>
    <row r="7" spans="1:6">
      <c r="A7" s="21" t="s">
        <v>1266</v>
      </c>
      <c r="B7" s="21" t="s">
        <v>156</v>
      </c>
      <c r="C7" s="21" t="s">
        <v>157</v>
      </c>
      <c r="D7" s="21" t="s">
        <v>107</v>
      </c>
    </row>
    <row r="8" spans="1:6">
      <c r="A8" s="21" t="s">
        <v>1266</v>
      </c>
      <c r="B8" s="21" t="s">
        <v>158</v>
      </c>
      <c r="C8" s="21" t="s">
        <v>159</v>
      </c>
      <c r="D8" s="21" t="s">
        <v>107</v>
      </c>
    </row>
    <row r="9" spans="1:6">
      <c r="A9" s="21" t="s">
        <v>1266</v>
      </c>
      <c r="B9" s="21" t="s">
        <v>160</v>
      </c>
      <c r="C9" s="21" t="s">
        <v>161</v>
      </c>
      <c r="D9" s="21" t="s">
        <v>107</v>
      </c>
    </row>
    <row r="10" spans="1:6">
      <c r="A10" s="21" t="s">
        <v>1266</v>
      </c>
      <c r="B10" s="21" t="s">
        <v>162</v>
      </c>
      <c r="C10" s="21" t="s">
        <v>163</v>
      </c>
      <c r="D10" s="21" t="s">
        <v>95</v>
      </c>
    </row>
    <row r="11" spans="1:6">
      <c r="A11" s="21" t="s">
        <v>1266</v>
      </c>
      <c r="B11" s="21" t="s">
        <v>164</v>
      </c>
      <c r="C11" s="21" t="s">
        <v>165</v>
      </c>
      <c r="D11" s="21" t="s">
        <v>107</v>
      </c>
    </row>
    <row r="12" spans="1:6">
      <c r="A12" s="21" t="s">
        <v>1266</v>
      </c>
      <c r="B12" s="21" t="s">
        <v>166</v>
      </c>
      <c r="C12" s="21" t="s">
        <v>167</v>
      </c>
      <c r="D12" s="21" t="s">
        <v>107</v>
      </c>
    </row>
    <row r="13" spans="1:6">
      <c r="A13" s="21" t="s">
        <v>1266</v>
      </c>
      <c r="B13" s="21" t="s">
        <v>168</v>
      </c>
      <c r="C13" s="21" t="s">
        <v>169</v>
      </c>
      <c r="D13" s="21" t="s">
        <v>107</v>
      </c>
    </row>
    <row r="14" spans="1:6">
      <c r="A14" s="21" t="s">
        <v>1266</v>
      </c>
      <c r="B14" s="21" t="s">
        <v>170</v>
      </c>
      <c r="C14" s="21" t="s">
        <v>171</v>
      </c>
      <c r="D14" s="21" t="s">
        <v>107</v>
      </c>
    </row>
    <row r="15" spans="1:6">
      <c r="A15" s="21" t="s">
        <v>1266</v>
      </c>
      <c r="B15" s="21" t="s">
        <v>172</v>
      </c>
      <c r="C15" s="21" t="s">
        <v>173</v>
      </c>
      <c r="D15" s="21" t="s">
        <v>18</v>
      </c>
    </row>
    <row r="16" spans="1:6">
      <c r="A16" s="21" t="s">
        <v>1266</v>
      </c>
      <c r="B16" s="21" t="s">
        <v>174</v>
      </c>
      <c r="C16" s="21" t="s">
        <v>175</v>
      </c>
      <c r="D16" s="21" t="s">
        <v>107</v>
      </c>
    </row>
    <row r="17" spans="1:4">
      <c r="A17" s="21" t="s">
        <v>1266</v>
      </c>
      <c r="B17" s="21" t="s">
        <v>176</v>
      </c>
      <c r="C17" s="21" t="s">
        <v>177</v>
      </c>
      <c r="D17" s="21" t="s">
        <v>107</v>
      </c>
    </row>
    <row r="18" spans="1:4">
      <c r="A18" s="21" t="s">
        <v>1266</v>
      </c>
      <c r="B18" s="21" t="s">
        <v>178</v>
      </c>
      <c r="C18" s="21" t="s">
        <v>179</v>
      </c>
      <c r="D18" s="21" t="s">
        <v>107</v>
      </c>
    </row>
    <row r="19" spans="1:4">
      <c r="A19" s="21" t="s">
        <v>1266</v>
      </c>
      <c r="B19" s="21" t="s">
        <v>180</v>
      </c>
      <c r="C19" s="21" t="s">
        <v>181</v>
      </c>
      <c r="D19" s="21" t="s">
        <v>95</v>
      </c>
    </row>
    <row r="20" spans="1:4">
      <c r="A20" s="21" t="s">
        <v>1266</v>
      </c>
      <c r="B20" s="21" t="s">
        <v>182</v>
      </c>
      <c r="C20" s="21" t="s">
        <v>183</v>
      </c>
      <c r="D20" s="21" t="s">
        <v>107</v>
      </c>
    </row>
    <row r="21" spans="1:4">
      <c r="A21" s="21" t="s">
        <v>1266</v>
      </c>
      <c r="B21" s="21" t="s">
        <v>184</v>
      </c>
      <c r="C21" s="21" t="s">
        <v>185</v>
      </c>
      <c r="D21" s="21" t="s">
        <v>107</v>
      </c>
    </row>
    <row r="22" spans="1:4">
      <c r="A22" s="21" t="s">
        <v>1266</v>
      </c>
      <c r="B22" s="21" t="s">
        <v>186</v>
      </c>
      <c r="C22" s="21" t="s">
        <v>187</v>
      </c>
      <c r="D22" s="21" t="s">
        <v>18</v>
      </c>
    </row>
    <row r="23" spans="1:4">
      <c r="A23" s="21" t="s">
        <v>1266</v>
      </c>
      <c r="B23" s="21" t="s">
        <v>188</v>
      </c>
      <c r="C23" s="21" t="s">
        <v>189</v>
      </c>
      <c r="D23" s="21" t="s">
        <v>95</v>
      </c>
    </row>
    <row r="24" spans="1:4">
      <c r="A24" s="21" t="s">
        <v>1266</v>
      </c>
      <c r="B24" s="21" t="s">
        <v>190</v>
      </c>
      <c r="C24" s="21" t="s">
        <v>191</v>
      </c>
      <c r="D24" s="21" t="s">
        <v>107</v>
      </c>
    </row>
    <row r="25" spans="1:4">
      <c r="A25" s="21" t="s">
        <v>1266</v>
      </c>
      <c r="B25" s="21" t="s">
        <v>192</v>
      </c>
      <c r="C25" s="21" t="s">
        <v>193</v>
      </c>
      <c r="D25" s="21" t="s">
        <v>107</v>
      </c>
    </row>
    <row r="26" spans="1:4">
      <c r="A26" s="21" t="s">
        <v>1266</v>
      </c>
      <c r="B26" s="21" t="s">
        <v>194</v>
      </c>
      <c r="C26" s="21" t="s">
        <v>195</v>
      </c>
      <c r="D26" s="21" t="s">
        <v>107</v>
      </c>
    </row>
    <row r="27" spans="1:4">
      <c r="A27" s="21" t="s">
        <v>1266</v>
      </c>
      <c r="B27" s="21" t="s">
        <v>196</v>
      </c>
      <c r="C27" s="21" t="s">
        <v>197</v>
      </c>
      <c r="D27" s="21" t="s">
        <v>107</v>
      </c>
    </row>
    <row r="28" spans="1:4">
      <c r="A28" s="21" t="s">
        <v>1266</v>
      </c>
      <c r="B28" s="21" t="s">
        <v>198</v>
      </c>
      <c r="C28" s="21" t="s">
        <v>199</v>
      </c>
      <c r="D28" s="21" t="s">
        <v>107</v>
      </c>
    </row>
    <row r="29" spans="1:4">
      <c r="A29" s="21" t="s">
        <v>1266</v>
      </c>
      <c r="B29" s="21" t="s">
        <v>204</v>
      </c>
      <c r="C29" s="21" t="s">
        <v>205</v>
      </c>
      <c r="D29" s="21" t="s">
        <v>107</v>
      </c>
    </row>
    <row r="30" spans="1:4">
      <c r="A30" s="21" t="s">
        <v>1266</v>
      </c>
      <c r="B30" s="21" t="s">
        <v>206</v>
      </c>
      <c r="C30" s="21" t="s">
        <v>207</v>
      </c>
      <c r="D30" s="21" t="s">
        <v>107</v>
      </c>
    </row>
    <row r="31" spans="1:4">
      <c r="A31" s="21" t="s">
        <v>1266</v>
      </c>
      <c r="B31" s="21" t="s">
        <v>208</v>
      </c>
      <c r="C31" s="21" t="s">
        <v>209</v>
      </c>
      <c r="D31" s="21" t="s">
        <v>107</v>
      </c>
    </row>
    <row r="32" spans="1:4">
      <c r="A32" s="21" t="s">
        <v>1266</v>
      </c>
      <c r="B32" s="21" t="s">
        <v>210</v>
      </c>
      <c r="C32" s="21" t="s">
        <v>211</v>
      </c>
      <c r="D32" s="21" t="s">
        <v>18</v>
      </c>
    </row>
    <row r="33" spans="1:4">
      <c r="A33" s="21" t="s">
        <v>1266</v>
      </c>
      <c r="B33" s="21" t="s">
        <v>212</v>
      </c>
      <c r="C33" s="21" t="s">
        <v>213</v>
      </c>
      <c r="D33" s="21" t="s">
        <v>107</v>
      </c>
    </row>
    <row r="34" spans="1:4">
      <c r="A34" s="21" t="s">
        <v>1266</v>
      </c>
      <c r="B34" s="21" t="s">
        <v>214</v>
      </c>
      <c r="C34" s="21" t="s">
        <v>215</v>
      </c>
      <c r="D34" s="21" t="s">
        <v>18</v>
      </c>
    </row>
    <row r="35" spans="1:4">
      <c r="A35" s="21" t="s">
        <v>1266</v>
      </c>
      <c r="B35" s="21" t="s">
        <v>216</v>
      </c>
      <c r="C35" s="21" t="s">
        <v>217</v>
      </c>
      <c r="D35" s="21" t="s">
        <v>107</v>
      </c>
    </row>
    <row r="36" spans="1:4">
      <c r="A36" s="21" t="s">
        <v>1266</v>
      </c>
      <c r="B36" s="21" t="s">
        <v>218</v>
      </c>
      <c r="C36" s="21" t="s">
        <v>219</v>
      </c>
      <c r="D36" s="21" t="s">
        <v>107</v>
      </c>
    </row>
    <row r="37" spans="1:4">
      <c r="A37" s="21" t="s">
        <v>1266</v>
      </c>
      <c r="B37" s="21" t="s">
        <v>220</v>
      </c>
      <c r="C37" s="21" t="s">
        <v>221</v>
      </c>
      <c r="D37" s="21" t="s">
        <v>107</v>
      </c>
    </row>
    <row r="38" spans="1:4">
      <c r="A38" s="21" t="s">
        <v>1266</v>
      </c>
      <c r="B38" s="21" t="s">
        <v>222</v>
      </c>
      <c r="C38" s="21" t="s">
        <v>223</v>
      </c>
      <c r="D38" s="21" t="s">
        <v>107</v>
      </c>
    </row>
    <row r="39" spans="1:4">
      <c r="A39" s="21" t="s">
        <v>1267</v>
      </c>
      <c r="B39" s="21" t="s">
        <v>224</v>
      </c>
      <c r="C39" s="21" t="s">
        <v>225</v>
      </c>
      <c r="D39" s="21" t="s">
        <v>107</v>
      </c>
    </row>
    <row r="40" spans="1:4">
      <c r="A40" s="21" t="s">
        <v>1266</v>
      </c>
      <c r="B40" s="21" t="s">
        <v>226</v>
      </c>
      <c r="C40" s="21" t="s">
        <v>227</v>
      </c>
      <c r="D40" s="21" t="s">
        <v>18</v>
      </c>
    </row>
    <row r="41" spans="1:4">
      <c r="A41" s="21" t="s">
        <v>1266</v>
      </c>
      <c r="B41" s="21" t="s">
        <v>228</v>
      </c>
      <c r="C41" s="21" t="s">
        <v>229</v>
      </c>
      <c r="D41" s="21" t="s">
        <v>107</v>
      </c>
    </row>
    <row r="42" spans="1:4">
      <c r="A42" s="21" t="s">
        <v>1266</v>
      </c>
      <c r="B42" s="21" t="s">
        <v>230</v>
      </c>
      <c r="C42" s="21" t="s">
        <v>231</v>
      </c>
      <c r="D42" s="21" t="s">
        <v>95</v>
      </c>
    </row>
    <row r="43" spans="1:4">
      <c r="A43" s="21" t="s">
        <v>1266</v>
      </c>
      <c r="B43" s="21" t="s">
        <v>232</v>
      </c>
      <c r="C43" s="21" t="s">
        <v>233</v>
      </c>
      <c r="D43" s="21" t="s">
        <v>95</v>
      </c>
    </row>
    <row r="44" spans="1:4">
      <c r="A44" s="21" t="s">
        <v>1266</v>
      </c>
      <c r="B44" s="21" t="s">
        <v>234</v>
      </c>
      <c r="C44" s="21" t="s">
        <v>235</v>
      </c>
      <c r="D44" s="21" t="s">
        <v>95</v>
      </c>
    </row>
    <row r="45" spans="1:4">
      <c r="A45" s="21" t="s">
        <v>1266</v>
      </c>
      <c r="B45" s="21" t="s">
        <v>236</v>
      </c>
      <c r="C45" s="21" t="s">
        <v>237</v>
      </c>
      <c r="D45" s="21" t="s">
        <v>95</v>
      </c>
    </row>
    <row r="46" spans="1:4">
      <c r="A46" s="21" t="s">
        <v>1266</v>
      </c>
      <c r="B46" s="21" t="s">
        <v>238</v>
      </c>
      <c r="C46" s="21" t="s">
        <v>239</v>
      </c>
      <c r="D46" s="21" t="s">
        <v>18</v>
      </c>
    </row>
    <row r="47" spans="1:4">
      <c r="A47" s="21" t="s">
        <v>1266</v>
      </c>
      <c r="B47" s="21" t="s">
        <v>240</v>
      </c>
      <c r="C47" s="21" t="s">
        <v>241</v>
      </c>
      <c r="D47" s="21" t="s">
        <v>95</v>
      </c>
    </row>
    <row r="48" spans="1:4">
      <c r="A48" s="21" t="s">
        <v>1266</v>
      </c>
      <c r="B48" s="21" t="s">
        <v>242</v>
      </c>
      <c r="C48" s="21" t="s">
        <v>243</v>
      </c>
      <c r="D48" s="21" t="s">
        <v>95</v>
      </c>
    </row>
    <row r="49" spans="1:4">
      <c r="A49" s="21" t="s">
        <v>1266</v>
      </c>
      <c r="B49" s="21" t="s">
        <v>244</v>
      </c>
      <c r="C49" s="21" t="s">
        <v>245</v>
      </c>
      <c r="D49" s="21" t="s">
        <v>95</v>
      </c>
    </row>
    <row r="50" spans="1:4">
      <c r="A50" s="21" t="s">
        <v>1266</v>
      </c>
      <c r="B50" s="21" t="s">
        <v>246</v>
      </c>
      <c r="C50" s="21" t="s">
        <v>247</v>
      </c>
      <c r="D50" s="21" t="s">
        <v>95</v>
      </c>
    </row>
    <row r="51" spans="1:4">
      <c r="A51" s="21" t="s">
        <v>1266</v>
      </c>
      <c r="B51" s="21" t="s">
        <v>248</v>
      </c>
      <c r="C51" s="21" t="s">
        <v>249</v>
      </c>
      <c r="D51" s="21" t="s">
        <v>18</v>
      </c>
    </row>
    <row r="52" spans="1:4">
      <c r="A52" s="21" t="s">
        <v>1266</v>
      </c>
      <c r="B52" s="21" t="s">
        <v>250</v>
      </c>
      <c r="C52" s="21" t="s">
        <v>251</v>
      </c>
      <c r="D52" s="21" t="s">
        <v>18</v>
      </c>
    </row>
    <row r="53" spans="1:4">
      <c r="A53" s="21" t="s">
        <v>1266</v>
      </c>
      <c r="B53" s="21" t="s">
        <v>252</v>
      </c>
      <c r="C53" s="21" t="s">
        <v>253</v>
      </c>
      <c r="D53" s="21" t="s">
        <v>107</v>
      </c>
    </row>
    <row r="54" spans="1:4">
      <c r="A54" s="21" t="s">
        <v>1266</v>
      </c>
      <c r="B54" s="21" t="s">
        <v>254</v>
      </c>
      <c r="C54" s="21" t="s">
        <v>255</v>
      </c>
      <c r="D54" s="21" t="s">
        <v>107</v>
      </c>
    </row>
    <row r="55" spans="1:4">
      <c r="A55" s="21" t="s">
        <v>1266</v>
      </c>
      <c r="B55" s="21" t="s">
        <v>256</v>
      </c>
      <c r="C55" s="21" t="s">
        <v>257</v>
      </c>
      <c r="D55" s="21" t="s">
        <v>95</v>
      </c>
    </row>
    <row r="56" spans="1:4">
      <c r="A56" s="21" t="s">
        <v>1266</v>
      </c>
      <c r="B56" s="21" t="s">
        <v>258</v>
      </c>
      <c r="C56" s="21" t="s">
        <v>259</v>
      </c>
      <c r="D56" s="21" t="s">
        <v>18</v>
      </c>
    </row>
    <row r="57" spans="1:4">
      <c r="A57" s="21" t="s">
        <v>1266</v>
      </c>
      <c r="B57" s="21" t="s">
        <v>260</v>
      </c>
      <c r="C57" s="21" t="s">
        <v>261</v>
      </c>
      <c r="D57" s="21" t="s">
        <v>107</v>
      </c>
    </row>
    <row r="58" spans="1:4">
      <c r="A58" s="21" t="s">
        <v>1266</v>
      </c>
      <c r="B58" s="21" t="s">
        <v>262</v>
      </c>
      <c r="C58" s="21" t="s">
        <v>263</v>
      </c>
      <c r="D58" s="21" t="s">
        <v>95</v>
      </c>
    </row>
    <row r="59" spans="1:4">
      <c r="A59" s="21" t="s">
        <v>1266</v>
      </c>
      <c r="B59" s="21" t="s">
        <v>264</v>
      </c>
      <c r="C59" s="21" t="s">
        <v>265</v>
      </c>
      <c r="D59" s="21" t="s">
        <v>107</v>
      </c>
    </row>
    <row r="60" spans="1:4">
      <c r="A60" s="21" t="s">
        <v>1266</v>
      </c>
      <c r="B60" s="21" t="s">
        <v>266</v>
      </c>
      <c r="C60" s="21" t="s">
        <v>267</v>
      </c>
      <c r="D60" s="21" t="s">
        <v>107</v>
      </c>
    </row>
    <row r="61" spans="1:4">
      <c r="A61" s="21" t="s">
        <v>1266</v>
      </c>
      <c r="B61" s="21" t="s">
        <v>268</v>
      </c>
      <c r="C61" s="21" t="s">
        <v>269</v>
      </c>
      <c r="D61" s="21" t="s">
        <v>95</v>
      </c>
    </row>
    <row r="62" spans="1:4">
      <c r="A62" s="21" t="s">
        <v>1266</v>
      </c>
      <c r="B62" s="21" t="s">
        <v>270</v>
      </c>
      <c r="C62" s="21" t="s">
        <v>271</v>
      </c>
      <c r="D62" s="21" t="s">
        <v>107</v>
      </c>
    </row>
    <row r="63" spans="1:4">
      <c r="A63" s="21" t="s">
        <v>1266</v>
      </c>
      <c r="B63" s="21" t="s">
        <v>272</v>
      </c>
      <c r="C63" s="21" t="s">
        <v>273</v>
      </c>
      <c r="D63" s="21" t="s">
        <v>95</v>
      </c>
    </row>
    <row r="64" spans="1:4">
      <c r="A64" s="21" t="s">
        <v>1266</v>
      </c>
      <c r="B64" s="21" t="s">
        <v>274</v>
      </c>
      <c r="C64" s="21" t="s">
        <v>275</v>
      </c>
      <c r="D64" s="21" t="s">
        <v>107</v>
      </c>
    </row>
    <row r="65" spans="1:4">
      <c r="A65" s="21" t="s">
        <v>1266</v>
      </c>
      <c r="B65" s="21" t="s">
        <v>276</v>
      </c>
      <c r="C65" s="21" t="s">
        <v>277</v>
      </c>
      <c r="D65" s="21" t="s">
        <v>95</v>
      </c>
    </row>
    <row r="66" spans="1:4">
      <c r="A66" s="21" t="s">
        <v>1266</v>
      </c>
      <c r="B66" s="21" t="s">
        <v>278</v>
      </c>
      <c r="C66" s="21" t="s">
        <v>279</v>
      </c>
      <c r="D66" s="21" t="s">
        <v>18</v>
      </c>
    </row>
    <row r="67" spans="1:4">
      <c r="A67" s="21" t="s">
        <v>1266</v>
      </c>
      <c r="B67" s="21" t="s">
        <v>280</v>
      </c>
      <c r="C67" s="21" t="s">
        <v>281</v>
      </c>
      <c r="D67" s="21" t="s">
        <v>107</v>
      </c>
    </row>
    <row r="68" spans="1:4">
      <c r="A68" s="21" t="s">
        <v>1266</v>
      </c>
      <c r="B68" s="21" t="s">
        <v>282</v>
      </c>
      <c r="C68" s="21" t="s">
        <v>283</v>
      </c>
      <c r="D68" s="21" t="s">
        <v>95</v>
      </c>
    </row>
    <row r="69" spans="1:4">
      <c r="A69" s="21" t="s">
        <v>1266</v>
      </c>
      <c r="B69" s="21" t="s">
        <v>284</v>
      </c>
      <c r="C69" s="21" t="s">
        <v>285</v>
      </c>
      <c r="D69" s="21" t="s">
        <v>95</v>
      </c>
    </row>
    <row r="70" spans="1:4">
      <c r="A70" s="21" t="s">
        <v>1266</v>
      </c>
      <c r="B70" s="21" t="s">
        <v>286</v>
      </c>
      <c r="C70" s="21" t="s">
        <v>287</v>
      </c>
      <c r="D70" s="21" t="s">
        <v>107</v>
      </c>
    </row>
    <row r="71" spans="1:4">
      <c r="A71" s="21" t="s">
        <v>1266</v>
      </c>
      <c r="B71" s="21" t="s">
        <v>288</v>
      </c>
      <c r="C71" s="21" t="s">
        <v>289</v>
      </c>
      <c r="D71" s="21" t="s">
        <v>107</v>
      </c>
    </row>
    <row r="72" spans="1:4">
      <c r="A72" s="21" t="s">
        <v>1266</v>
      </c>
      <c r="B72" s="21" t="s">
        <v>290</v>
      </c>
      <c r="C72" s="21" t="s">
        <v>291</v>
      </c>
      <c r="D72" s="21" t="s">
        <v>107</v>
      </c>
    </row>
    <row r="73" spans="1:4">
      <c r="A73" s="21" t="s">
        <v>1266</v>
      </c>
      <c r="B73" s="21" t="s">
        <v>292</v>
      </c>
      <c r="C73" s="21" t="s">
        <v>293</v>
      </c>
      <c r="D73" s="21" t="s">
        <v>107</v>
      </c>
    </row>
    <row r="74" spans="1:4">
      <c r="A74" s="21" t="s">
        <v>1266</v>
      </c>
      <c r="B74" s="21" t="s">
        <v>294</v>
      </c>
      <c r="C74" s="21" t="s">
        <v>295</v>
      </c>
      <c r="D74" s="21" t="s">
        <v>107</v>
      </c>
    </row>
    <row r="75" spans="1:4">
      <c r="A75" s="21" t="s">
        <v>1266</v>
      </c>
      <c r="B75" s="21" t="s">
        <v>296</v>
      </c>
      <c r="C75" s="21" t="s">
        <v>297</v>
      </c>
      <c r="D75" s="21" t="s">
        <v>107</v>
      </c>
    </row>
    <row r="76" spans="1:4">
      <c r="A76" s="21" t="s">
        <v>1266</v>
      </c>
      <c r="B76" s="21" t="s">
        <v>298</v>
      </c>
      <c r="C76" s="21" t="s">
        <v>299</v>
      </c>
      <c r="D76" s="21" t="s">
        <v>107</v>
      </c>
    </row>
    <row r="77" spans="1:4">
      <c r="A77" s="21" t="s">
        <v>1266</v>
      </c>
      <c r="B77" s="21" t="s">
        <v>300</v>
      </c>
      <c r="C77" s="21" t="s">
        <v>301</v>
      </c>
      <c r="D77" s="21" t="s">
        <v>107</v>
      </c>
    </row>
    <row r="78" spans="1:4">
      <c r="A78" s="21" t="s">
        <v>1266</v>
      </c>
      <c r="B78" s="21" t="s">
        <v>302</v>
      </c>
      <c r="C78" s="21" t="s">
        <v>303</v>
      </c>
      <c r="D78" s="21" t="s">
        <v>95</v>
      </c>
    </row>
    <row r="79" spans="1:4">
      <c r="A79" s="21" t="s">
        <v>1266</v>
      </c>
      <c r="B79" s="21" t="s">
        <v>304</v>
      </c>
      <c r="C79" s="21" t="s">
        <v>305</v>
      </c>
      <c r="D79" s="21" t="s">
        <v>18</v>
      </c>
    </row>
    <row r="80" spans="1:4">
      <c r="A80" s="21" t="s">
        <v>1266</v>
      </c>
      <c r="B80" s="21" t="s">
        <v>306</v>
      </c>
      <c r="C80" s="21" t="s">
        <v>307</v>
      </c>
      <c r="D80" s="21" t="s">
        <v>107</v>
      </c>
    </row>
    <row r="81" spans="1:4">
      <c r="A81" s="21" t="s">
        <v>1266</v>
      </c>
      <c r="B81" s="21" t="s">
        <v>308</v>
      </c>
      <c r="C81" s="21" t="s">
        <v>309</v>
      </c>
      <c r="D81" s="21" t="s">
        <v>95</v>
      </c>
    </row>
    <row r="82" spans="1:4">
      <c r="A82" s="21" t="s">
        <v>1266</v>
      </c>
      <c r="B82" s="21" t="s">
        <v>310</v>
      </c>
      <c r="C82" s="21" t="s">
        <v>311</v>
      </c>
      <c r="D82" s="21" t="s">
        <v>95</v>
      </c>
    </row>
    <row r="83" spans="1:4">
      <c r="A83" s="21" t="s">
        <v>1266</v>
      </c>
      <c r="B83" s="21" t="s">
        <v>312</v>
      </c>
      <c r="C83" s="21" t="s">
        <v>313</v>
      </c>
      <c r="D83" s="21" t="s">
        <v>18</v>
      </c>
    </row>
    <row r="84" spans="1:4">
      <c r="A84" s="21" t="s">
        <v>1266</v>
      </c>
      <c r="B84" s="21" t="s">
        <v>314</v>
      </c>
      <c r="C84" s="21" t="s">
        <v>315</v>
      </c>
      <c r="D84" s="21" t="s">
        <v>95</v>
      </c>
    </row>
    <row r="85" spans="1:4">
      <c r="A85" s="21" t="s">
        <v>1266</v>
      </c>
      <c r="B85" s="21" t="s">
        <v>316</v>
      </c>
      <c r="C85" s="21" t="s">
        <v>317</v>
      </c>
      <c r="D85" s="21" t="s">
        <v>95</v>
      </c>
    </row>
    <row r="86" spans="1:4">
      <c r="A86" s="21" t="s">
        <v>1266</v>
      </c>
      <c r="B86" s="21" t="s">
        <v>318</v>
      </c>
      <c r="C86" s="21" t="s">
        <v>319</v>
      </c>
      <c r="D86" s="21" t="s">
        <v>95</v>
      </c>
    </row>
    <row r="87" spans="1:4">
      <c r="A87" s="21" t="s">
        <v>1266</v>
      </c>
      <c r="B87" s="21" t="s">
        <v>320</v>
      </c>
      <c r="C87" s="21" t="s">
        <v>321</v>
      </c>
      <c r="D87" s="21" t="s">
        <v>18</v>
      </c>
    </row>
    <row r="88" spans="1:4">
      <c r="A88" s="21" t="s">
        <v>1266</v>
      </c>
      <c r="B88" s="21" t="s">
        <v>322</v>
      </c>
      <c r="C88" s="21" t="s">
        <v>323</v>
      </c>
      <c r="D88" s="21" t="s">
        <v>18</v>
      </c>
    </row>
    <row r="89" spans="1:4">
      <c r="A89" s="21" t="s">
        <v>1266</v>
      </c>
      <c r="B89" s="21" t="s">
        <v>324</v>
      </c>
      <c r="C89" s="21" t="s">
        <v>325</v>
      </c>
      <c r="D89" s="21" t="s">
        <v>107</v>
      </c>
    </row>
    <row r="90" spans="1:4">
      <c r="A90" s="21" t="s">
        <v>1266</v>
      </c>
      <c r="B90" s="21" t="s">
        <v>326</v>
      </c>
      <c r="C90" s="21" t="s">
        <v>327</v>
      </c>
      <c r="D90" s="21" t="s">
        <v>107</v>
      </c>
    </row>
    <row r="91" spans="1:4">
      <c r="A91" s="21" t="s">
        <v>1266</v>
      </c>
      <c r="B91" s="21" t="s">
        <v>328</v>
      </c>
      <c r="C91" s="21" t="s">
        <v>329</v>
      </c>
      <c r="D91" s="21" t="s">
        <v>107</v>
      </c>
    </row>
    <row r="92" spans="1:4">
      <c r="A92" s="21" t="s">
        <v>1266</v>
      </c>
      <c r="B92" s="21" t="s">
        <v>330</v>
      </c>
      <c r="C92" s="21" t="s">
        <v>329</v>
      </c>
      <c r="D92" s="21" t="s">
        <v>107</v>
      </c>
    </row>
    <row r="93" spans="1:4">
      <c r="A93" s="21" t="s">
        <v>1266</v>
      </c>
      <c r="B93" s="21" t="s">
        <v>331</v>
      </c>
      <c r="C93" s="21" t="s">
        <v>332</v>
      </c>
      <c r="D93" s="21" t="s">
        <v>107</v>
      </c>
    </row>
    <row r="94" spans="1:4">
      <c r="A94" s="21" t="s">
        <v>1266</v>
      </c>
      <c r="B94" s="21" t="s">
        <v>333</v>
      </c>
      <c r="C94" s="21" t="s">
        <v>334</v>
      </c>
      <c r="D94" s="21" t="s">
        <v>95</v>
      </c>
    </row>
    <row r="95" spans="1:4">
      <c r="A95" s="21" t="s">
        <v>1266</v>
      </c>
      <c r="B95" s="21" t="s">
        <v>335</v>
      </c>
      <c r="C95" s="21" t="s">
        <v>336</v>
      </c>
      <c r="D95" s="21" t="s">
        <v>18</v>
      </c>
    </row>
    <row r="96" spans="1:4">
      <c r="A96" s="21" t="s">
        <v>1266</v>
      </c>
      <c r="B96" s="21" t="s">
        <v>337</v>
      </c>
      <c r="C96" s="21" t="s">
        <v>338</v>
      </c>
      <c r="D96" s="21" t="s">
        <v>95</v>
      </c>
    </row>
    <row r="97" spans="1:4">
      <c r="A97" s="21" t="s">
        <v>1266</v>
      </c>
      <c r="B97" s="21" t="s">
        <v>339</v>
      </c>
      <c r="C97" s="21" t="s">
        <v>340</v>
      </c>
      <c r="D97" s="21" t="s">
        <v>95</v>
      </c>
    </row>
    <row r="98" spans="1:4">
      <c r="A98" s="21" t="s">
        <v>1266</v>
      </c>
      <c r="B98" s="21" t="s">
        <v>341</v>
      </c>
      <c r="C98" s="21" t="s">
        <v>342</v>
      </c>
      <c r="D98" s="21" t="s">
        <v>95</v>
      </c>
    </row>
    <row r="99" spans="1:4">
      <c r="A99" s="21" t="s">
        <v>1266</v>
      </c>
      <c r="B99" s="21" t="s">
        <v>343</v>
      </c>
      <c r="C99" s="21" t="s">
        <v>344</v>
      </c>
      <c r="D99" s="21" t="s">
        <v>95</v>
      </c>
    </row>
    <row r="100" spans="1:4">
      <c r="A100" s="21" t="s">
        <v>1266</v>
      </c>
      <c r="B100" s="21" t="s">
        <v>345</v>
      </c>
      <c r="C100" s="21" t="s">
        <v>346</v>
      </c>
      <c r="D100" s="21" t="s">
        <v>95</v>
      </c>
    </row>
    <row r="101" spans="1:4">
      <c r="A101" s="21" t="s">
        <v>1266</v>
      </c>
      <c r="B101" s="21" t="s">
        <v>347</v>
      </c>
      <c r="C101" s="21" t="s">
        <v>348</v>
      </c>
      <c r="D101" s="21" t="s">
        <v>95</v>
      </c>
    </row>
    <row r="102" spans="1:4">
      <c r="A102" s="21" t="s">
        <v>1266</v>
      </c>
      <c r="B102" s="21" t="s">
        <v>349</v>
      </c>
      <c r="C102" s="21" t="s">
        <v>350</v>
      </c>
      <c r="D102" s="21" t="s">
        <v>95</v>
      </c>
    </row>
    <row r="103" spans="1:4">
      <c r="A103" s="21" t="s">
        <v>1266</v>
      </c>
      <c r="B103" s="21" t="s">
        <v>351</v>
      </c>
      <c r="C103" s="21" t="s">
        <v>352</v>
      </c>
      <c r="D103" s="21" t="s">
        <v>18</v>
      </c>
    </row>
    <row r="104" spans="1:4">
      <c r="A104" s="21" t="s">
        <v>1266</v>
      </c>
      <c r="B104" s="21" t="s">
        <v>353</v>
      </c>
      <c r="C104" s="21" t="s">
        <v>354</v>
      </c>
      <c r="D104" s="21" t="s">
        <v>18</v>
      </c>
    </row>
    <row r="105" spans="1:4">
      <c r="A105" s="21" t="s">
        <v>1266</v>
      </c>
      <c r="B105" s="21" t="s">
        <v>355</v>
      </c>
      <c r="C105" s="21" t="s">
        <v>356</v>
      </c>
      <c r="D105" s="21" t="s">
        <v>95</v>
      </c>
    </row>
    <row r="106" spans="1:4">
      <c r="A106" s="21" t="s">
        <v>1266</v>
      </c>
      <c r="B106" s="21" t="s">
        <v>357</v>
      </c>
      <c r="C106" s="21" t="s">
        <v>358</v>
      </c>
      <c r="D106" s="21" t="s">
        <v>18</v>
      </c>
    </row>
    <row r="107" spans="1:4">
      <c r="A107" s="21" t="s">
        <v>1266</v>
      </c>
      <c r="B107" s="21" t="s">
        <v>359</v>
      </c>
      <c r="C107" s="21" t="s">
        <v>360</v>
      </c>
      <c r="D107" s="21" t="s">
        <v>107</v>
      </c>
    </row>
    <row r="108" spans="1:4">
      <c r="A108" s="21" t="s">
        <v>1266</v>
      </c>
      <c r="B108" s="21" t="s">
        <v>361</v>
      </c>
      <c r="C108" s="21" t="s">
        <v>362</v>
      </c>
      <c r="D108" s="21" t="s">
        <v>107</v>
      </c>
    </row>
    <row r="109" spans="1:4">
      <c r="A109" s="21" t="s">
        <v>1266</v>
      </c>
      <c r="B109" s="21" t="s">
        <v>363</v>
      </c>
      <c r="C109" s="21" t="s">
        <v>364</v>
      </c>
      <c r="D109" s="21" t="s">
        <v>107</v>
      </c>
    </row>
    <row r="110" spans="1:4">
      <c r="A110" s="21" t="s">
        <v>1266</v>
      </c>
      <c r="B110" s="21" t="s">
        <v>365</v>
      </c>
      <c r="C110" s="21" t="s">
        <v>366</v>
      </c>
      <c r="D110" s="21" t="s">
        <v>107</v>
      </c>
    </row>
    <row r="111" spans="1:4">
      <c r="A111" s="21" t="s">
        <v>1266</v>
      </c>
      <c r="B111" s="21" t="s">
        <v>367</v>
      </c>
      <c r="C111" s="21" t="s">
        <v>368</v>
      </c>
      <c r="D111" s="21" t="s">
        <v>107</v>
      </c>
    </row>
    <row r="112" spans="1:4">
      <c r="A112" s="21" t="s">
        <v>1266</v>
      </c>
      <c r="B112" s="21" t="s">
        <v>369</v>
      </c>
      <c r="C112" s="21" t="s">
        <v>370</v>
      </c>
      <c r="D112" s="21" t="s">
        <v>107</v>
      </c>
    </row>
    <row r="113" spans="1:4">
      <c r="A113" s="21" t="s">
        <v>1266</v>
      </c>
      <c r="B113" s="21" t="s">
        <v>371</v>
      </c>
      <c r="C113" s="21" t="s">
        <v>372</v>
      </c>
      <c r="D113" s="21" t="s">
        <v>107</v>
      </c>
    </row>
    <row r="114" spans="1:4">
      <c r="A114" s="21" t="s">
        <v>1266</v>
      </c>
      <c r="B114" s="21" t="s">
        <v>373</v>
      </c>
      <c r="C114" s="21" t="s">
        <v>374</v>
      </c>
      <c r="D114" s="21" t="s">
        <v>95</v>
      </c>
    </row>
    <row r="115" spans="1:4">
      <c r="A115" s="21" t="s">
        <v>1266</v>
      </c>
      <c r="B115" s="21" t="s">
        <v>375</v>
      </c>
      <c r="C115" s="21" t="s">
        <v>376</v>
      </c>
      <c r="D115" s="21" t="s">
        <v>18</v>
      </c>
    </row>
    <row r="116" spans="1:4">
      <c r="A116" s="21" t="s">
        <v>1266</v>
      </c>
      <c r="B116" s="21" t="s">
        <v>377</v>
      </c>
      <c r="C116" s="21" t="s">
        <v>378</v>
      </c>
      <c r="D116" s="21" t="s">
        <v>107</v>
      </c>
    </row>
    <row r="117" spans="1:4">
      <c r="A117" s="21" t="s">
        <v>1266</v>
      </c>
      <c r="B117" s="21" t="s">
        <v>379</v>
      </c>
      <c r="C117" s="21" t="s">
        <v>380</v>
      </c>
      <c r="D117" s="21" t="s">
        <v>107</v>
      </c>
    </row>
    <row r="118" spans="1:4">
      <c r="A118" s="21" t="s">
        <v>1266</v>
      </c>
      <c r="B118" s="21" t="s">
        <v>381</v>
      </c>
      <c r="C118" s="21" t="s">
        <v>382</v>
      </c>
      <c r="D118" s="21" t="s">
        <v>107</v>
      </c>
    </row>
    <row r="119" spans="1:4">
      <c r="A119" s="21" t="s">
        <v>1266</v>
      </c>
      <c r="B119" s="21" t="s">
        <v>383</v>
      </c>
      <c r="C119" s="21" t="s">
        <v>384</v>
      </c>
      <c r="D119" s="21" t="s">
        <v>95</v>
      </c>
    </row>
    <row r="120" spans="1:4">
      <c r="A120" s="21" t="s">
        <v>1266</v>
      </c>
      <c r="B120" s="21" t="s">
        <v>385</v>
      </c>
      <c r="C120" s="21" t="s">
        <v>386</v>
      </c>
      <c r="D120" s="21" t="s">
        <v>107</v>
      </c>
    </row>
    <row r="121" spans="1:4">
      <c r="A121" s="21" t="s">
        <v>1266</v>
      </c>
      <c r="B121" s="21" t="s">
        <v>387</v>
      </c>
      <c r="C121" s="21" t="s">
        <v>388</v>
      </c>
      <c r="D121" s="21" t="s">
        <v>107</v>
      </c>
    </row>
    <row r="122" spans="1:4">
      <c r="A122" s="21" t="s">
        <v>1266</v>
      </c>
      <c r="B122" s="21" t="s">
        <v>389</v>
      </c>
      <c r="C122" s="21" t="s">
        <v>390</v>
      </c>
      <c r="D122" s="21" t="s">
        <v>95</v>
      </c>
    </row>
    <row r="123" spans="1:4">
      <c r="A123" s="21" t="s">
        <v>1266</v>
      </c>
      <c r="B123" s="21" t="s">
        <v>391</v>
      </c>
      <c r="C123" s="21" t="s">
        <v>392</v>
      </c>
      <c r="D123" s="21" t="s">
        <v>107</v>
      </c>
    </row>
    <row r="124" spans="1:4">
      <c r="A124" s="21" t="s">
        <v>1266</v>
      </c>
      <c r="B124" s="21" t="s">
        <v>393</v>
      </c>
      <c r="C124" s="21" t="s">
        <v>394</v>
      </c>
      <c r="D124" s="21" t="s">
        <v>95</v>
      </c>
    </row>
    <row r="125" spans="1:4">
      <c r="A125" s="21" t="s">
        <v>1266</v>
      </c>
      <c r="B125" s="21" t="s">
        <v>395</v>
      </c>
      <c r="C125" s="21" t="s">
        <v>396</v>
      </c>
      <c r="D125" s="21" t="s">
        <v>95</v>
      </c>
    </row>
    <row r="126" spans="1:4">
      <c r="A126" s="21" t="s">
        <v>1266</v>
      </c>
      <c r="B126" s="21" t="s">
        <v>397</v>
      </c>
      <c r="C126" s="21" t="s">
        <v>398</v>
      </c>
      <c r="D126" s="21" t="s">
        <v>107</v>
      </c>
    </row>
    <row r="127" spans="1:4">
      <c r="A127" s="21" t="s">
        <v>1266</v>
      </c>
      <c r="B127" s="21" t="s">
        <v>399</v>
      </c>
      <c r="C127" s="21" t="s">
        <v>400</v>
      </c>
      <c r="D127" s="21" t="s">
        <v>95</v>
      </c>
    </row>
    <row r="128" spans="1:4">
      <c r="A128" s="21" t="s">
        <v>1266</v>
      </c>
      <c r="B128" s="21" t="s">
        <v>401</v>
      </c>
      <c r="C128" s="21" t="s">
        <v>402</v>
      </c>
      <c r="D128" s="21" t="s">
        <v>107</v>
      </c>
    </row>
    <row r="129" spans="1:4">
      <c r="A129" s="21" t="s">
        <v>1266</v>
      </c>
      <c r="B129" s="21" t="s">
        <v>403</v>
      </c>
      <c r="C129" s="21" t="s">
        <v>404</v>
      </c>
      <c r="D129" s="21" t="s">
        <v>95</v>
      </c>
    </row>
    <row r="130" spans="1:4">
      <c r="A130" s="21" t="s">
        <v>1266</v>
      </c>
      <c r="B130" s="21" t="s">
        <v>405</v>
      </c>
      <c r="C130" s="21" t="s">
        <v>406</v>
      </c>
      <c r="D130" s="21" t="s">
        <v>95</v>
      </c>
    </row>
    <row r="131" spans="1:4">
      <c r="A131" s="21" t="s">
        <v>1266</v>
      </c>
      <c r="B131" s="21" t="s">
        <v>407</v>
      </c>
      <c r="C131" s="21" t="s">
        <v>408</v>
      </c>
      <c r="D131" s="21" t="s">
        <v>107</v>
      </c>
    </row>
    <row r="132" spans="1:4">
      <c r="A132" s="21" t="s">
        <v>1266</v>
      </c>
      <c r="B132" s="21" t="s">
        <v>409</v>
      </c>
      <c r="C132" s="21" t="s">
        <v>410</v>
      </c>
      <c r="D132" s="21" t="s">
        <v>95</v>
      </c>
    </row>
    <row r="133" spans="1:4">
      <c r="A133" s="21" t="s">
        <v>1266</v>
      </c>
      <c r="B133" s="21" t="s">
        <v>411</v>
      </c>
      <c r="C133" s="21" t="s">
        <v>412</v>
      </c>
      <c r="D133" s="21" t="s">
        <v>95</v>
      </c>
    </row>
    <row r="134" spans="1:4">
      <c r="A134" s="21" t="s">
        <v>1266</v>
      </c>
      <c r="B134" s="21" t="s">
        <v>413</v>
      </c>
      <c r="C134" s="21" t="s">
        <v>414</v>
      </c>
      <c r="D134" s="21" t="s">
        <v>95</v>
      </c>
    </row>
    <row r="135" spans="1:4">
      <c r="A135" s="21" t="s">
        <v>1266</v>
      </c>
      <c r="B135" s="21" t="s">
        <v>415</v>
      </c>
      <c r="C135" s="21" t="s">
        <v>416</v>
      </c>
      <c r="D135" s="21" t="s">
        <v>95</v>
      </c>
    </row>
    <row r="136" spans="1:4">
      <c r="A136" s="21" t="s">
        <v>1266</v>
      </c>
      <c r="B136" s="21" t="s">
        <v>417</v>
      </c>
      <c r="C136" s="21" t="s">
        <v>418</v>
      </c>
      <c r="D136" s="21" t="s">
        <v>18</v>
      </c>
    </row>
    <row r="137" spans="1:4">
      <c r="A137" s="21" t="s">
        <v>1266</v>
      </c>
      <c r="B137" s="21" t="s">
        <v>419</v>
      </c>
      <c r="C137" s="21" t="s">
        <v>420</v>
      </c>
      <c r="D137" s="21" t="s">
        <v>18</v>
      </c>
    </row>
    <row r="138" spans="1:4">
      <c r="A138" s="21" t="s">
        <v>1266</v>
      </c>
      <c r="B138" s="21" t="s">
        <v>421</v>
      </c>
      <c r="C138" s="21" t="s">
        <v>422</v>
      </c>
      <c r="D138" s="21" t="s">
        <v>107</v>
      </c>
    </row>
    <row r="139" spans="1:4">
      <c r="A139" s="21" t="s">
        <v>1266</v>
      </c>
      <c r="B139" s="21" t="s">
        <v>423</v>
      </c>
      <c r="C139" s="21" t="s">
        <v>424</v>
      </c>
      <c r="D139" s="21" t="s">
        <v>107</v>
      </c>
    </row>
    <row r="140" spans="1:4">
      <c r="A140" s="21" t="s">
        <v>1266</v>
      </c>
      <c r="B140" s="21" t="s">
        <v>425</v>
      </c>
      <c r="C140" s="21" t="s">
        <v>426</v>
      </c>
      <c r="D140" s="21" t="s">
        <v>18</v>
      </c>
    </row>
    <row r="141" spans="1:4">
      <c r="A141" s="21" t="s">
        <v>1266</v>
      </c>
      <c r="B141" s="21" t="s">
        <v>427</v>
      </c>
      <c r="C141" s="21" t="s">
        <v>428</v>
      </c>
      <c r="D141" s="21" t="s">
        <v>95</v>
      </c>
    </row>
    <row r="142" spans="1:4">
      <c r="A142" s="21" t="s">
        <v>1266</v>
      </c>
      <c r="B142" s="21" t="s">
        <v>429</v>
      </c>
      <c r="C142" s="21" t="s">
        <v>430</v>
      </c>
      <c r="D142" s="21" t="s">
        <v>18</v>
      </c>
    </row>
    <row r="143" spans="1:4">
      <c r="A143" s="21" t="s">
        <v>1266</v>
      </c>
      <c r="B143" s="21" t="s">
        <v>431</v>
      </c>
      <c r="C143" s="21" t="s">
        <v>432</v>
      </c>
      <c r="D143" s="21" t="s">
        <v>107</v>
      </c>
    </row>
    <row r="144" spans="1:4">
      <c r="A144" s="21" t="s">
        <v>1266</v>
      </c>
      <c r="B144" s="21" t="s">
        <v>433</v>
      </c>
      <c r="C144" s="21" t="s">
        <v>434</v>
      </c>
      <c r="D144" s="21" t="s">
        <v>107</v>
      </c>
    </row>
    <row r="145" spans="1:4">
      <c r="A145" s="21" t="s">
        <v>1266</v>
      </c>
      <c r="B145" s="21" t="s">
        <v>435</v>
      </c>
      <c r="C145" s="21" t="s">
        <v>436</v>
      </c>
      <c r="D145" s="21" t="s">
        <v>107</v>
      </c>
    </row>
    <row r="146" spans="1:4">
      <c r="A146" s="21" t="s">
        <v>1266</v>
      </c>
      <c r="B146" s="21" t="s">
        <v>437</v>
      </c>
      <c r="C146" s="21" t="s">
        <v>438</v>
      </c>
      <c r="D146" s="21" t="s">
        <v>95</v>
      </c>
    </row>
    <row r="147" spans="1:4">
      <c r="A147" s="21" t="s">
        <v>1266</v>
      </c>
      <c r="B147" s="21" t="s">
        <v>439</v>
      </c>
      <c r="C147" s="21" t="s">
        <v>440</v>
      </c>
      <c r="D147" s="21" t="s">
        <v>107</v>
      </c>
    </row>
    <row r="148" spans="1:4">
      <c r="A148" s="21" t="s">
        <v>1266</v>
      </c>
      <c r="B148" s="21" t="s">
        <v>441</v>
      </c>
      <c r="C148" s="21" t="s">
        <v>442</v>
      </c>
      <c r="D148" s="21" t="s">
        <v>107</v>
      </c>
    </row>
    <row r="149" spans="1:4">
      <c r="A149" s="21" t="s">
        <v>1266</v>
      </c>
      <c r="B149" s="21" t="s">
        <v>443</v>
      </c>
      <c r="C149" s="21" t="s">
        <v>444</v>
      </c>
      <c r="D149" s="21" t="s">
        <v>107</v>
      </c>
    </row>
    <row r="150" spans="1:4">
      <c r="A150" s="21" t="s">
        <v>1266</v>
      </c>
      <c r="B150" s="21" t="s">
        <v>445</v>
      </c>
      <c r="C150" s="21" t="s">
        <v>446</v>
      </c>
      <c r="D150" s="21" t="s">
        <v>107</v>
      </c>
    </row>
    <row r="151" spans="1:4">
      <c r="A151" s="21" t="s">
        <v>1266</v>
      </c>
      <c r="B151" s="21" t="s">
        <v>447</v>
      </c>
      <c r="C151" s="21" t="s">
        <v>448</v>
      </c>
      <c r="D151" s="21" t="s">
        <v>95</v>
      </c>
    </row>
    <row r="152" spans="1:4">
      <c r="A152" s="21" t="s">
        <v>1266</v>
      </c>
      <c r="B152" s="21" t="s">
        <v>449</v>
      </c>
      <c r="C152" s="21" t="s">
        <v>450</v>
      </c>
      <c r="D152" s="21" t="s">
        <v>18</v>
      </c>
    </row>
    <row r="153" spans="1:4">
      <c r="A153" s="21" t="s">
        <v>1266</v>
      </c>
      <c r="B153" s="21" t="s">
        <v>451</v>
      </c>
      <c r="C153" s="21" t="s">
        <v>452</v>
      </c>
      <c r="D153" s="21" t="s">
        <v>107</v>
      </c>
    </row>
    <row r="154" spans="1:4">
      <c r="A154" s="21" t="s">
        <v>1266</v>
      </c>
      <c r="B154" s="21" t="s">
        <v>453</v>
      </c>
      <c r="C154" s="21" t="s">
        <v>454</v>
      </c>
      <c r="D154" s="21" t="s">
        <v>95</v>
      </c>
    </row>
    <row r="155" spans="1:4">
      <c r="A155" s="21" t="s">
        <v>1266</v>
      </c>
      <c r="B155" s="21" t="s">
        <v>455</v>
      </c>
      <c r="C155" s="21" t="s">
        <v>456</v>
      </c>
      <c r="D155" s="21" t="s">
        <v>95</v>
      </c>
    </row>
    <row r="156" spans="1:4">
      <c r="A156" s="21" t="s">
        <v>1266</v>
      </c>
      <c r="B156" s="21" t="s">
        <v>457</v>
      </c>
      <c r="C156" s="21" t="s">
        <v>458</v>
      </c>
      <c r="D156" s="21" t="s">
        <v>95</v>
      </c>
    </row>
    <row r="157" spans="1:4">
      <c r="A157" s="21" t="s">
        <v>1266</v>
      </c>
      <c r="B157" s="21" t="s">
        <v>459</v>
      </c>
      <c r="C157" s="21" t="s">
        <v>460</v>
      </c>
      <c r="D157" s="21" t="s">
        <v>95</v>
      </c>
    </row>
    <row r="158" spans="1:4">
      <c r="A158" s="21" t="s">
        <v>1266</v>
      </c>
      <c r="B158" s="21" t="s">
        <v>461</v>
      </c>
      <c r="C158" s="21" t="s">
        <v>462</v>
      </c>
      <c r="D158" s="21" t="s">
        <v>95</v>
      </c>
    </row>
    <row r="159" spans="1:4">
      <c r="A159" s="21" t="s">
        <v>1266</v>
      </c>
      <c r="B159" s="21" t="s">
        <v>463</v>
      </c>
      <c r="C159" s="21" t="s">
        <v>464</v>
      </c>
      <c r="D159" s="21" t="s">
        <v>95</v>
      </c>
    </row>
    <row r="160" spans="1:4">
      <c r="A160" s="21" t="s">
        <v>1266</v>
      </c>
      <c r="B160" s="21" t="s">
        <v>465</v>
      </c>
      <c r="C160" s="21" t="s">
        <v>466</v>
      </c>
      <c r="D160" s="21" t="s">
        <v>107</v>
      </c>
    </row>
    <row r="161" spans="1:4">
      <c r="A161" s="21" t="s">
        <v>1266</v>
      </c>
      <c r="B161" s="21" t="s">
        <v>467</v>
      </c>
      <c r="C161" s="21" t="s">
        <v>468</v>
      </c>
      <c r="D161" s="21" t="s">
        <v>107</v>
      </c>
    </row>
    <row r="162" spans="1:4">
      <c r="A162" s="21" t="s">
        <v>1266</v>
      </c>
      <c r="B162" s="21" t="s">
        <v>469</v>
      </c>
      <c r="C162" s="21" t="s">
        <v>470</v>
      </c>
      <c r="D162" s="21" t="s">
        <v>95</v>
      </c>
    </row>
    <row r="163" spans="1:4">
      <c r="A163" s="21" t="s">
        <v>1266</v>
      </c>
      <c r="B163" s="21" t="s">
        <v>471</v>
      </c>
      <c r="C163" s="21" t="s">
        <v>472</v>
      </c>
      <c r="D163" s="21" t="s">
        <v>95</v>
      </c>
    </row>
    <row r="164" spans="1:4">
      <c r="A164" s="21" t="s">
        <v>1266</v>
      </c>
      <c r="B164" s="21" t="s">
        <v>473</v>
      </c>
      <c r="C164" s="21" t="s">
        <v>474</v>
      </c>
      <c r="D164" s="21" t="s">
        <v>95</v>
      </c>
    </row>
    <row r="165" spans="1:4">
      <c r="A165" s="21" t="s">
        <v>1266</v>
      </c>
      <c r="B165" s="21" t="s">
        <v>475</v>
      </c>
      <c r="C165" s="21" t="s">
        <v>476</v>
      </c>
      <c r="D165" s="21" t="s">
        <v>107</v>
      </c>
    </row>
    <row r="166" spans="1:4">
      <c r="A166" s="21" t="s">
        <v>1266</v>
      </c>
      <c r="B166" s="21" t="s">
        <v>477</v>
      </c>
      <c r="C166" s="21" t="s">
        <v>321</v>
      </c>
      <c r="D166" s="21" t="s">
        <v>107</v>
      </c>
    </row>
    <row r="167" spans="1:4">
      <c r="A167" s="21" t="s">
        <v>1266</v>
      </c>
      <c r="B167" s="21" t="s">
        <v>478</v>
      </c>
      <c r="C167" s="21" t="s">
        <v>319</v>
      </c>
      <c r="D167" s="21" t="s">
        <v>107</v>
      </c>
    </row>
    <row r="168" spans="1:4">
      <c r="A168" s="21" t="s">
        <v>1266</v>
      </c>
      <c r="B168" s="21"/>
      <c r="C168" s="21"/>
      <c r="D168" s="21"/>
    </row>
    <row r="169" spans="1:4">
      <c r="A169" s="21" t="s">
        <v>1266</v>
      </c>
      <c r="B169" s="21"/>
      <c r="C169" s="21"/>
      <c r="D169" s="21"/>
    </row>
    <row r="170" spans="1:4">
      <c r="A170" s="21" t="s">
        <v>1266</v>
      </c>
      <c r="B170" s="21"/>
      <c r="C170" s="21"/>
      <c r="D170" s="21"/>
    </row>
    <row r="171" spans="1:4">
      <c r="A171" s="21" t="s">
        <v>1266</v>
      </c>
      <c r="B171" s="21"/>
      <c r="C171" s="21"/>
      <c r="D171" s="21"/>
    </row>
    <row r="172" spans="1:4">
      <c r="A172" s="21" t="s">
        <v>1266</v>
      </c>
      <c r="B172" s="21"/>
      <c r="C172" s="21"/>
      <c r="D172" s="21"/>
    </row>
    <row r="173" spans="1:4">
      <c r="A173" s="21" t="s">
        <v>1266</v>
      </c>
      <c r="B173" s="21"/>
      <c r="C173" s="21"/>
      <c r="D173" s="21"/>
    </row>
    <row r="174" spans="1:4">
      <c r="A174" s="21" t="s">
        <v>1266</v>
      </c>
      <c r="B174" s="21"/>
      <c r="C174" s="21"/>
      <c r="D174" s="21"/>
    </row>
    <row r="175" spans="1:4">
      <c r="A175" s="21" t="s">
        <v>1266</v>
      </c>
      <c r="B175" s="21"/>
      <c r="C175" s="21"/>
      <c r="D175" s="21"/>
    </row>
    <row r="176" spans="1:4">
      <c r="A176" s="21" t="s">
        <v>1266</v>
      </c>
      <c r="B176" s="21"/>
      <c r="C176" s="21"/>
      <c r="D176" s="21"/>
    </row>
    <row r="177" spans="1:4">
      <c r="A177" s="21" t="s">
        <v>1266</v>
      </c>
      <c r="B177" s="21"/>
      <c r="C177" s="21"/>
      <c r="D177" s="21"/>
    </row>
    <row r="178" spans="1:4">
      <c r="A178" s="21" t="s">
        <v>1266</v>
      </c>
      <c r="B178" s="21"/>
      <c r="C178" s="21"/>
      <c r="D178" s="21"/>
    </row>
    <row r="179" spans="1:4">
      <c r="A179" s="21" t="s">
        <v>1266</v>
      </c>
      <c r="B179" s="21"/>
      <c r="C179" s="21"/>
      <c r="D179" s="21"/>
    </row>
    <row r="180" spans="1:4">
      <c r="A180" s="21" t="s">
        <v>1266</v>
      </c>
      <c r="B180" s="21"/>
      <c r="C180" s="21"/>
      <c r="D180" s="21"/>
    </row>
    <row r="181" spans="1:4">
      <c r="A181" s="21" t="s">
        <v>1266</v>
      </c>
      <c r="B181" s="21"/>
      <c r="C181" s="21"/>
      <c r="D181" s="21"/>
    </row>
    <row r="182" spans="1:4">
      <c r="A182" s="21" t="s">
        <v>1266</v>
      </c>
      <c r="B182" s="21"/>
      <c r="C182" s="21"/>
      <c r="D182" s="21"/>
    </row>
    <row r="183" spans="1:4">
      <c r="A183" s="21" t="s">
        <v>1266</v>
      </c>
      <c r="B183" s="21"/>
      <c r="C183" s="21"/>
      <c r="D183" s="21"/>
    </row>
    <row r="184" spans="1:4">
      <c r="A184" s="21" t="s">
        <v>1266</v>
      </c>
      <c r="B184" s="21"/>
      <c r="C184" s="21"/>
      <c r="D184" s="21"/>
    </row>
    <row r="185" spans="1:4">
      <c r="A185" s="21" t="s">
        <v>1266</v>
      </c>
      <c r="B185" s="21"/>
      <c r="C185" s="21"/>
      <c r="D185" s="21"/>
    </row>
    <row r="186" spans="1:4">
      <c r="A186" s="21" t="s">
        <v>1266</v>
      </c>
      <c r="B186" s="21"/>
      <c r="C186" s="21"/>
      <c r="D186" s="21"/>
    </row>
    <row r="187" spans="1:4">
      <c r="A187" s="21" t="s">
        <v>1266</v>
      </c>
      <c r="B187" s="21"/>
      <c r="C187" s="21"/>
      <c r="D187" s="21"/>
    </row>
    <row r="188" spans="1:4">
      <c r="A188" s="21" t="s">
        <v>1266</v>
      </c>
      <c r="B188" s="21"/>
      <c r="C188" s="21"/>
      <c r="D188" s="21"/>
    </row>
    <row r="189" spans="1:4">
      <c r="A189" s="21" t="s">
        <v>1266</v>
      </c>
      <c r="B189" s="21"/>
      <c r="C189" s="21"/>
      <c r="D189" s="21"/>
    </row>
    <row r="190" spans="1:4">
      <c r="A190" s="21" t="s">
        <v>1266</v>
      </c>
      <c r="B190" s="21"/>
      <c r="C190" s="21"/>
      <c r="D190" s="21"/>
    </row>
    <row r="191" spans="1:4">
      <c r="A191" s="21" t="s">
        <v>1266</v>
      </c>
      <c r="B191" s="21"/>
      <c r="C191" s="21"/>
      <c r="D191" s="21"/>
    </row>
    <row r="192" spans="1:4">
      <c r="A192" s="21" t="s">
        <v>1266</v>
      </c>
      <c r="B192" s="21"/>
      <c r="C192" s="21"/>
      <c r="D192" s="21"/>
    </row>
    <row r="193" spans="1:6">
      <c r="A193" s="21" t="s">
        <v>1266</v>
      </c>
      <c r="B193" s="21"/>
      <c r="C193" s="21"/>
      <c r="D193" s="21"/>
    </row>
    <row r="194" spans="1:6">
      <c r="A194" s="21" t="s">
        <v>1266</v>
      </c>
      <c r="B194" s="21"/>
      <c r="C194" s="21"/>
      <c r="D194" s="21"/>
    </row>
    <row r="195" spans="1:6">
      <c r="A195" s="21" t="s">
        <v>1266</v>
      </c>
      <c r="B195" s="21"/>
      <c r="C195" s="21"/>
      <c r="D195" s="21"/>
    </row>
    <row r="196" spans="1:6">
      <c r="A196" s="21" t="s">
        <v>1266</v>
      </c>
      <c r="B196" s="21"/>
      <c r="C196" s="21"/>
      <c r="D196" s="21"/>
    </row>
    <row r="197" spans="1:6">
      <c r="A197" s="21" t="s">
        <v>1266</v>
      </c>
      <c r="B197" s="21"/>
      <c r="C197" s="21"/>
      <c r="D197" s="21"/>
    </row>
    <row r="198" spans="1:6">
      <c r="A198" s="21" t="s">
        <v>1266</v>
      </c>
      <c r="B198" s="21"/>
      <c r="C198" s="21"/>
      <c r="D198" s="21"/>
    </row>
    <row r="199" spans="1:6">
      <c r="A199" s="21" t="s">
        <v>1266</v>
      </c>
      <c r="B199" s="21"/>
      <c r="C199" s="21"/>
      <c r="D199" s="21"/>
    </row>
    <row r="200" spans="1:6">
      <c r="A200" s="21" t="s">
        <v>1266</v>
      </c>
      <c r="B200" s="21"/>
      <c r="C200" s="21"/>
      <c r="D200" s="21"/>
    </row>
    <row r="201" spans="1:6">
      <c r="A201" s="21" t="s">
        <v>1266</v>
      </c>
      <c r="B201" s="21"/>
      <c r="C201" s="21"/>
      <c r="D201" s="21"/>
    </row>
    <row r="202" spans="1:6">
      <c r="A202" s="21" t="s">
        <v>1266</v>
      </c>
      <c r="B202" s="21"/>
      <c r="C202" s="21"/>
      <c r="D202" s="21"/>
    </row>
    <row r="203" spans="1:6">
      <c r="A203" s="21" t="s">
        <v>1266</v>
      </c>
      <c r="B203" s="21"/>
      <c r="C203" s="21"/>
      <c r="D203" s="21"/>
    </row>
    <row r="204" spans="1:6">
      <c r="A204" s="21" t="s">
        <v>1266</v>
      </c>
      <c r="B204" s="21"/>
      <c r="C204" s="21"/>
      <c r="D204" s="21"/>
    </row>
    <row r="205" spans="1:6">
      <c r="A205" s="21" t="s">
        <v>1266</v>
      </c>
      <c r="B205" s="21"/>
      <c r="C205" s="21"/>
      <c r="D205" s="21"/>
    </row>
    <row r="208" spans="1:6">
      <c r="A208" s="127" t="s">
        <v>1188</v>
      </c>
      <c r="B208" s="127"/>
      <c r="C208" s="127"/>
      <c r="D208" s="128" t="s">
        <v>1189</v>
      </c>
      <c r="E208" s="128"/>
      <c r="F208" s="128"/>
    </row>
    <row r="209" spans="1:6">
      <c r="A209" s="127"/>
      <c r="B209" s="127"/>
      <c r="C209" s="127"/>
      <c r="D209" s="128"/>
      <c r="E209" s="128"/>
      <c r="F209" s="128"/>
    </row>
  </sheetData>
  <mergeCells count="5">
    <mergeCell ref="A1:F1"/>
    <mergeCell ref="B3:D3"/>
    <mergeCell ref="E3:F3"/>
    <mergeCell ref="A208:C209"/>
    <mergeCell ref="D208:F209"/>
  </mergeCells>
  <dataValidations count="1">
    <dataValidation type="list" sqref="A6:A205" xr:uid="{00000000-0002-0000-0900-000000000000}">
      <formula1>"Sí,No"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T510"/>
  <sheetViews>
    <sheetView workbookViewId="0">
      <selection activeCell="G18" sqref="G18"/>
    </sheetView>
  </sheetViews>
  <sheetFormatPr baseColWidth="10" defaultColWidth="9" defaultRowHeight="13.8"/>
  <cols>
    <col min="1" max="1" width="20.59765625" style="30" customWidth="1"/>
    <col min="2" max="2" width="18.59765625" style="30" customWidth="1"/>
    <col min="3" max="7" width="13.59765625" style="30" customWidth="1"/>
    <col min="8" max="8" width="14" style="30" customWidth="1"/>
    <col min="9" max="9" width="12.59765625" style="30" customWidth="1"/>
    <col min="10" max="10" width="17.59765625" style="30" customWidth="1"/>
    <col min="11" max="11" width="18.59765625" style="30" customWidth="1"/>
    <col min="12" max="12" width="15.59765625" style="30" customWidth="1"/>
    <col min="13" max="13" width="12.59765625" style="30" customWidth="1"/>
    <col min="14" max="14" width="15.59765625" style="30" customWidth="1"/>
    <col min="15" max="15" width="20.59765625" style="30" customWidth="1"/>
    <col min="16" max="16" width="15.59765625" style="30" customWidth="1"/>
    <col min="17" max="17" width="18.59765625" style="30" customWidth="1"/>
    <col min="18" max="19" width="14.59765625" style="30" customWidth="1"/>
    <col min="20" max="20" width="16.59765625" style="30" customWidth="1"/>
    <col min="21" max="21" width="0" style="30" hidden="1" customWidth="1"/>
    <col min="22" max="16384" width="9" style="30"/>
  </cols>
  <sheetData>
    <row r="1" spans="1:20" ht="30" customHeight="1">
      <c r="A1" s="130" t="s">
        <v>45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</row>
    <row r="3" spans="1:20">
      <c r="A3" s="50" t="s">
        <v>1269</v>
      </c>
      <c r="B3" s="50" t="s">
        <v>46</v>
      </c>
      <c r="I3" s="46" t="s">
        <v>26</v>
      </c>
      <c r="J3" s="46" t="s">
        <v>33</v>
      </c>
      <c r="K3" s="46" t="s">
        <v>27</v>
      </c>
      <c r="L3" s="46" t="s">
        <v>1244</v>
      </c>
      <c r="M3" s="46" t="s">
        <v>6</v>
      </c>
      <c r="N3" s="46" t="s">
        <v>28</v>
      </c>
      <c r="O3" s="46" t="s">
        <v>29</v>
      </c>
      <c r="P3" s="46" t="s">
        <v>47</v>
      </c>
      <c r="Q3" s="46" t="s">
        <v>31</v>
      </c>
      <c r="R3" s="46" t="s">
        <v>48</v>
      </c>
      <c r="S3" s="46" t="s">
        <v>1256</v>
      </c>
      <c r="T3" s="46" t="s">
        <v>25</v>
      </c>
    </row>
    <row r="4" spans="1:20">
      <c r="A4" s="31" t="s">
        <v>6</v>
      </c>
      <c r="I4" s="42"/>
      <c r="J4" s="47"/>
      <c r="K4" s="43"/>
      <c r="L4" s="43"/>
      <c r="M4" s="43"/>
      <c r="N4" s="43"/>
      <c r="O4" s="43"/>
      <c r="P4" s="43"/>
      <c r="Q4" s="43"/>
      <c r="R4" s="43"/>
      <c r="S4" s="43"/>
      <c r="T4" s="43"/>
    </row>
    <row r="5" spans="1:20">
      <c r="A5" s="31" t="s">
        <v>7</v>
      </c>
      <c r="B5" s="51" t="s">
        <v>4</v>
      </c>
      <c r="I5" s="42"/>
      <c r="J5" s="47"/>
      <c r="K5" s="43"/>
      <c r="L5" s="43"/>
      <c r="M5" s="43"/>
      <c r="N5" s="43"/>
      <c r="O5" s="43"/>
      <c r="P5" s="43"/>
      <c r="Q5" s="43"/>
      <c r="R5" s="43"/>
      <c r="S5" s="43"/>
      <c r="T5" s="43"/>
    </row>
    <row r="6" spans="1:20">
      <c r="A6" s="31" t="s">
        <v>9</v>
      </c>
      <c r="I6" s="42"/>
      <c r="J6" s="47"/>
      <c r="K6" s="43"/>
      <c r="L6" s="43"/>
      <c r="M6" s="43"/>
      <c r="N6" s="43"/>
      <c r="O6" s="43"/>
      <c r="P6" s="43"/>
      <c r="Q6" s="43"/>
      <c r="R6" s="43"/>
      <c r="S6" s="43"/>
      <c r="T6" s="43"/>
    </row>
    <row r="7" spans="1:20">
      <c r="A7" s="31" t="s">
        <v>31</v>
      </c>
      <c r="I7" s="42"/>
      <c r="J7" s="47"/>
      <c r="K7" s="43"/>
      <c r="L7" s="43"/>
      <c r="M7" s="43"/>
      <c r="N7" s="43"/>
      <c r="O7" s="43"/>
      <c r="P7" s="43"/>
      <c r="Q7" s="43"/>
      <c r="R7" s="43"/>
      <c r="S7" s="43"/>
      <c r="T7" s="43"/>
    </row>
    <row r="8" spans="1:20">
      <c r="A8" s="31" t="s">
        <v>49</v>
      </c>
      <c r="I8" s="42"/>
      <c r="J8" s="47"/>
      <c r="K8" s="43"/>
      <c r="L8" s="43"/>
      <c r="M8" s="43"/>
      <c r="N8" s="43"/>
      <c r="O8" s="43"/>
      <c r="P8" s="43"/>
      <c r="Q8" s="43"/>
      <c r="R8" s="43"/>
      <c r="S8" s="43"/>
      <c r="T8" s="43"/>
    </row>
    <row r="9" spans="1:20">
      <c r="A9" s="31" t="s">
        <v>50</v>
      </c>
      <c r="I9" s="42"/>
      <c r="J9" s="47"/>
      <c r="K9" s="43"/>
      <c r="L9" s="43"/>
      <c r="M9" s="43"/>
      <c r="N9" s="43"/>
      <c r="O9" s="43"/>
      <c r="P9" s="43"/>
      <c r="Q9" s="43"/>
      <c r="R9" s="43"/>
      <c r="S9" s="43"/>
      <c r="T9" s="43"/>
    </row>
    <row r="10" spans="1:20">
      <c r="A10" s="31" t="s">
        <v>1255</v>
      </c>
      <c r="B10" s="51" t="s">
        <v>4</v>
      </c>
      <c r="I10" s="42"/>
      <c r="J10" s="47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1:20">
      <c r="A11" s="129" t="s">
        <v>1187</v>
      </c>
      <c r="B11" s="129"/>
      <c r="I11" s="42"/>
      <c r="J11" s="47"/>
      <c r="K11" s="43"/>
      <c r="L11" s="43"/>
      <c r="M11" s="43"/>
      <c r="N11" s="43"/>
      <c r="O11" s="43"/>
      <c r="P11" s="43"/>
      <c r="Q11" s="43"/>
      <c r="R11" s="43"/>
      <c r="S11" s="43"/>
      <c r="T11" s="43"/>
    </row>
    <row r="12" spans="1:20">
      <c r="A12" s="129"/>
      <c r="B12" s="129"/>
      <c r="I12" s="42"/>
      <c r="J12" s="47"/>
      <c r="K12" s="43"/>
      <c r="L12" s="43"/>
      <c r="M12" s="43"/>
      <c r="N12" s="43"/>
      <c r="O12" s="43"/>
      <c r="P12" s="43"/>
      <c r="Q12" s="43"/>
      <c r="R12" s="43"/>
      <c r="S12" s="43"/>
      <c r="T12" s="43"/>
    </row>
    <row r="13" spans="1:20">
      <c r="I13" s="42"/>
      <c r="J13" s="47"/>
      <c r="K13" s="43"/>
      <c r="L13" s="43"/>
      <c r="M13" s="43"/>
      <c r="N13" s="43"/>
      <c r="O13" s="43"/>
      <c r="P13" s="43"/>
      <c r="Q13" s="43"/>
      <c r="R13" s="43"/>
      <c r="S13" s="43"/>
      <c r="T13" s="43"/>
    </row>
    <row r="14" spans="1:20">
      <c r="A14" s="32" t="s">
        <v>51</v>
      </c>
      <c r="B14" s="33" t="s">
        <v>18</v>
      </c>
      <c r="C14" s="33" t="s">
        <v>1249</v>
      </c>
      <c r="D14" s="33" t="s">
        <v>1250</v>
      </c>
      <c r="E14"/>
      <c r="F14"/>
      <c r="G14"/>
      <c r="I14" s="42"/>
      <c r="J14" s="47"/>
      <c r="K14" s="43"/>
      <c r="L14" s="43"/>
      <c r="M14" s="43"/>
      <c r="N14" s="43"/>
      <c r="O14" s="43"/>
      <c r="P14" s="43"/>
      <c r="Q14" s="43"/>
      <c r="R14" s="43"/>
      <c r="S14" s="43"/>
      <c r="T14" s="43"/>
    </row>
    <row r="15" spans="1:20">
      <c r="A15" s="31" t="s">
        <v>52</v>
      </c>
      <c r="B15" s="34">
        <v>0</v>
      </c>
      <c r="C15" s="34">
        <v>0</v>
      </c>
      <c r="D15" s="34">
        <v>0</v>
      </c>
      <c r="E15"/>
      <c r="F15"/>
      <c r="G15"/>
      <c r="I15" s="42"/>
      <c r="J15" s="47"/>
      <c r="K15" s="43"/>
      <c r="L15" s="43"/>
      <c r="M15" s="43"/>
      <c r="N15" s="43"/>
      <c r="O15" s="43"/>
      <c r="P15" s="43"/>
      <c r="Q15" s="43"/>
      <c r="R15" s="43"/>
      <c r="S15" s="43"/>
      <c r="T15" s="43"/>
    </row>
    <row r="16" spans="1:20">
      <c r="A16" s="31" t="s">
        <v>53</v>
      </c>
      <c r="B16" s="34">
        <v>0</v>
      </c>
      <c r="C16" s="34">
        <v>0</v>
      </c>
      <c r="D16" s="34">
        <v>0</v>
      </c>
      <c r="E16"/>
      <c r="F16"/>
      <c r="G16"/>
      <c r="I16" s="42"/>
      <c r="J16" s="47"/>
      <c r="K16" s="43"/>
      <c r="L16" s="43"/>
      <c r="M16" s="43"/>
      <c r="N16" s="43"/>
      <c r="O16" s="43"/>
      <c r="P16" s="43"/>
      <c r="Q16" s="43"/>
      <c r="R16" s="43"/>
      <c r="S16" s="43"/>
      <c r="T16" s="43"/>
    </row>
    <row r="17" spans="1:20">
      <c r="A17" s="31" t="s">
        <v>54</v>
      </c>
      <c r="B17" s="34">
        <v>0</v>
      </c>
      <c r="C17" s="34">
        <v>0</v>
      </c>
      <c r="D17" s="34">
        <v>0</v>
      </c>
      <c r="E17"/>
      <c r="F17"/>
      <c r="G17"/>
      <c r="I17" s="42"/>
      <c r="J17" s="47"/>
      <c r="K17" s="43"/>
      <c r="L17" s="43"/>
      <c r="M17" s="43"/>
      <c r="N17" s="43"/>
      <c r="O17" s="43"/>
      <c r="P17" s="43"/>
      <c r="Q17" s="43"/>
      <c r="R17" s="43"/>
      <c r="S17" s="43"/>
      <c r="T17" s="43"/>
    </row>
    <row r="18" spans="1:20">
      <c r="I18" s="42"/>
      <c r="J18" s="47"/>
      <c r="K18" s="43"/>
      <c r="L18" s="43"/>
      <c r="M18" s="43"/>
      <c r="N18" s="43"/>
      <c r="O18" s="43"/>
      <c r="P18" s="43"/>
      <c r="Q18" s="43"/>
      <c r="R18" s="43"/>
      <c r="S18" s="43"/>
      <c r="T18" s="43"/>
    </row>
    <row r="19" spans="1:20">
      <c r="I19" s="42"/>
      <c r="J19" s="47"/>
      <c r="K19" s="43"/>
      <c r="L19" s="43"/>
      <c r="M19" s="43"/>
      <c r="N19" s="43"/>
      <c r="O19" s="43"/>
      <c r="P19" s="43"/>
      <c r="Q19" s="43"/>
      <c r="R19" s="43"/>
      <c r="S19" s="43"/>
      <c r="T19" s="43"/>
    </row>
    <row r="20" spans="1:20">
      <c r="I20" s="42"/>
      <c r="J20" s="47"/>
      <c r="K20" s="43"/>
      <c r="L20" s="43"/>
      <c r="M20" s="43"/>
      <c r="N20" s="43"/>
      <c r="O20" s="43"/>
      <c r="P20" s="43"/>
      <c r="Q20" s="43"/>
      <c r="R20" s="43"/>
      <c r="S20" s="43"/>
      <c r="T20" s="43"/>
    </row>
    <row r="21" spans="1:20">
      <c r="I21" s="42"/>
      <c r="J21" s="47"/>
      <c r="K21" s="43"/>
      <c r="L21" s="43"/>
      <c r="M21" s="43"/>
      <c r="N21" s="43"/>
      <c r="O21" s="43"/>
      <c r="P21" s="43"/>
      <c r="Q21" s="43"/>
      <c r="R21" s="43"/>
      <c r="S21" s="43"/>
      <c r="T21" s="43"/>
    </row>
    <row r="22" spans="1:20">
      <c r="I22" s="42"/>
      <c r="J22" s="47"/>
      <c r="K22" s="43"/>
      <c r="L22" s="43"/>
      <c r="M22" s="43"/>
      <c r="N22" s="43"/>
      <c r="O22" s="43"/>
      <c r="P22" s="43"/>
      <c r="Q22" s="43"/>
      <c r="R22" s="43"/>
      <c r="S22" s="43"/>
      <c r="T22" s="43"/>
    </row>
    <row r="23" spans="1:20">
      <c r="I23" s="42"/>
      <c r="J23" s="47"/>
      <c r="K23" s="43"/>
      <c r="L23" s="43"/>
      <c r="M23" s="43"/>
      <c r="N23" s="43"/>
      <c r="O23" s="43"/>
      <c r="P23" s="43"/>
      <c r="Q23" s="43"/>
      <c r="R23" s="43"/>
      <c r="S23" s="43"/>
      <c r="T23" s="43"/>
    </row>
    <row r="24" spans="1:20">
      <c r="I24" s="42"/>
      <c r="J24" s="47"/>
      <c r="K24" s="43"/>
      <c r="L24" s="43"/>
      <c r="M24" s="43"/>
      <c r="N24" s="43"/>
      <c r="O24" s="43"/>
      <c r="P24" s="43"/>
      <c r="Q24" s="43"/>
      <c r="R24" s="43"/>
      <c r="S24" s="43"/>
      <c r="T24" s="43"/>
    </row>
    <row r="25" spans="1:20">
      <c r="I25" s="42"/>
      <c r="J25" s="47"/>
      <c r="K25" s="43"/>
      <c r="L25" s="43"/>
      <c r="M25" s="43"/>
      <c r="N25" s="43"/>
      <c r="O25" s="43"/>
      <c r="P25" s="43"/>
      <c r="Q25" s="43"/>
      <c r="R25" s="43"/>
      <c r="S25" s="43"/>
      <c r="T25" s="43"/>
    </row>
    <row r="26" spans="1:20">
      <c r="I26" s="42"/>
      <c r="J26" s="47"/>
      <c r="K26" s="43"/>
      <c r="L26" s="43"/>
      <c r="M26" s="43"/>
      <c r="N26" s="43"/>
      <c r="O26" s="43"/>
      <c r="P26" s="43"/>
      <c r="Q26" s="43"/>
      <c r="R26" s="43"/>
      <c r="S26" s="43"/>
      <c r="T26" s="43"/>
    </row>
    <row r="27" spans="1:20">
      <c r="I27" s="42"/>
      <c r="J27" s="47"/>
      <c r="K27" s="43"/>
      <c r="L27" s="43"/>
      <c r="M27" s="43"/>
      <c r="N27" s="43"/>
      <c r="O27" s="43"/>
      <c r="P27" s="43"/>
      <c r="Q27" s="43"/>
      <c r="R27" s="43"/>
      <c r="S27" s="43"/>
      <c r="T27" s="43"/>
    </row>
    <row r="28" spans="1:20">
      <c r="I28" s="42"/>
      <c r="J28" s="47"/>
      <c r="K28" s="43"/>
      <c r="L28" s="43"/>
      <c r="M28" s="43"/>
      <c r="N28" s="43"/>
      <c r="O28" s="43"/>
      <c r="P28" s="43"/>
      <c r="Q28" s="43"/>
      <c r="R28" s="43"/>
      <c r="S28" s="43"/>
      <c r="T28" s="43"/>
    </row>
    <row r="29" spans="1:20">
      <c r="I29" s="42"/>
      <c r="J29" s="47"/>
      <c r="K29" s="43"/>
      <c r="L29" s="43"/>
      <c r="M29" s="43"/>
      <c r="N29" s="43"/>
      <c r="O29" s="43"/>
      <c r="P29" s="43"/>
      <c r="Q29" s="43"/>
      <c r="R29" s="43"/>
      <c r="S29" s="43"/>
      <c r="T29" s="43"/>
    </row>
    <row r="30" spans="1:20">
      <c r="I30" s="42"/>
      <c r="J30" s="47"/>
      <c r="K30" s="43"/>
      <c r="L30" s="43"/>
      <c r="M30" s="43"/>
      <c r="N30" s="43"/>
      <c r="O30" s="43"/>
      <c r="P30" s="43"/>
      <c r="Q30" s="43"/>
      <c r="R30" s="43"/>
      <c r="S30" s="43"/>
      <c r="T30" s="43"/>
    </row>
    <row r="31" spans="1:20">
      <c r="I31" s="42"/>
      <c r="J31" s="47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1:20">
      <c r="I32" s="42"/>
      <c r="J32" s="47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3" spans="9:20">
      <c r="I33" s="42"/>
      <c r="J33" s="47"/>
      <c r="K33" s="43"/>
      <c r="L33" s="43"/>
      <c r="M33" s="43"/>
      <c r="N33" s="43"/>
      <c r="O33" s="43"/>
      <c r="P33" s="43"/>
      <c r="Q33" s="43"/>
      <c r="R33" s="43"/>
      <c r="S33" s="43"/>
      <c r="T33" s="43"/>
    </row>
    <row r="34" spans="9:20">
      <c r="I34" s="42"/>
      <c r="J34" s="47"/>
      <c r="K34" s="43"/>
      <c r="L34" s="43"/>
      <c r="M34" s="43"/>
      <c r="N34" s="43"/>
      <c r="O34" s="43"/>
      <c r="P34" s="43"/>
      <c r="Q34" s="43"/>
      <c r="R34" s="43"/>
      <c r="S34" s="43"/>
      <c r="T34" s="43"/>
    </row>
    <row r="35" spans="9:20">
      <c r="I35" s="42"/>
      <c r="J35" s="47"/>
      <c r="K35" s="43"/>
      <c r="L35" s="43"/>
      <c r="M35" s="43"/>
      <c r="N35" s="43"/>
      <c r="O35" s="43"/>
      <c r="P35" s="43"/>
      <c r="Q35" s="43"/>
      <c r="R35" s="43"/>
      <c r="S35" s="43"/>
      <c r="T35" s="43"/>
    </row>
    <row r="36" spans="9:20">
      <c r="I36" s="42"/>
      <c r="J36" s="47"/>
      <c r="K36" s="43"/>
      <c r="L36" s="43"/>
      <c r="M36" s="43"/>
      <c r="N36" s="43"/>
      <c r="O36" s="43"/>
      <c r="P36" s="43"/>
      <c r="Q36" s="43"/>
      <c r="R36" s="43"/>
      <c r="S36" s="43"/>
      <c r="T36" s="43"/>
    </row>
    <row r="37" spans="9:20">
      <c r="I37" s="42"/>
      <c r="J37" s="47"/>
      <c r="K37" s="43"/>
      <c r="L37" s="43"/>
      <c r="M37" s="43"/>
      <c r="N37" s="43"/>
      <c r="O37" s="43"/>
      <c r="P37" s="43"/>
      <c r="Q37" s="43"/>
      <c r="R37" s="43"/>
      <c r="S37" s="43"/>
      <c r="T37" s="43"/>
    </row>
    <row r="38" spans="9:20">
      <c r="I38" s="42"/>
      <c r="J38" s="47"/>
      <c r="K38" s="43"/>
      <c r="L38" s="43"/>
      <c r="M38" s="43"/>
      <c r="N38" s="43"/>
      <c r="O38" s="43"/>
      <c r="P38" s="43"/>
      <c r="Q38" s="43"/>
      <c r="R38" s="43"/>
      <c r="S38" s="43"/>
      <c r="T38" s="43"/>
    </row>
    <row r="39" spans="9:20">
      <c r="I39" s="42"/>
      <c r="J39" s="47"/>
      <c r="K39" s="43"/>
      <c r="L39" s="43"/>
      <c r="M39" s="43"/>
      <c r="N39" s="43"/>
      <c r="O39" s="43"/>
      <c r="P39" s="43"/>
      <c r="Q39" s="43"/>
      <c r="R39" s="43"/>
      <c r="S39" s="43"/>
      <c r="T39" s="43"/>
    </row>
    <row r="40" spans="9:20">
      <c r="I40" s="42"/>
      <c r="J40" s="47"/>
      <c r="K40" s="43"/>
      <c r="L40" s="43"/>
      <c r="M40" s="43"/>
      <c r="N40" s="43"/>
      <c r="O40" s="43"/>
      <c r="P40" s="43"/>
      <c r="Q40" s="43"/>
      <c r="R40" s="43"/>
      <c r="S40" s="43"/>
      <c r="T40" s="43"/>
    </row>
    <row r="41" spans="9:20">
      <c r="I41" s="42"/>
      <c r="J41" s="47"/>
      <c r="K41" s="43"/>
      <c r="L41" s="43"/>
      <c r="M41" s="43"/>
      <c r="N41" s="43"/>
      <c r="O41" s="43"/>
      <c r="P41" s="43"/>
      <c r="Q41" s="43"/>
      <c r="R41" s="43"/>
      <c r="S41" s="43"/>
      <c r="T41" s="43"/>
    </row>
    <row r="42" spans="9:20">
      <c r="I42" s="42"/>
      <c r="J42" s="47"/>
      <c r="K42" s="43"/>
      <c r="L42" s="43"/>
      <c r="M42" s="43"/>
      <c r="N42" s="43"/>
      <c r="O42" s="43"/>
      <c r="P42" s="43"/>
      <c r="Q42" s="43"/>
      <c r="R42" s="43"/>
      <c r="S42" s="43"/>
      <c r="T42" s="43"/>
    </row>
    <row r="43" spans="9:20">
      <c r="I43" s="42"/>
      <c r="J43" s="47"/>
      <c r="K43" s="43"/>
      <c r="L43" s="43"/>
      <c r="M43" s="43"/>
      <c r="N43" s="43"/>
      <c r="O43" s="43"/>
      <c r="P43" s="43"/>
      <c r="Q43" s="43"/>
      <c r="R43" s="43"/>
      <c r="S43" s="43"/>
      <c r="T43" s="43"/>
    </row>
    <row r="44" spans="9:20">
      <c r="I44" s="42"/>
      <c r="J44" s="47"/>
      <c r="K44" s="43"/>
      <c r="L44" s="43"/>
      <c r="M44" s="43"/>
      <c r="N44" s="43"/>
      <c r="O44" s="43"/>
      <c r="P44" s="43"/>
      <c r="Q44" s="43"/>
      <c r="R44" s="43"/>
      <c r="S44" s="43"/>
      <c r="T44" s="43"/>
    </row>
    <row r="45" spans="9:20">
      <c r="I45" s="42"/>
      <c r="J45" s="47"/>
      <c r="K45" s="43"/>
      <c r="L45" s="43"/>
      <c r="M45" s="43"/>
      <c r="N45" s="43"/>
      <c r="O45" s="43"/>
      <c r="P45" s="43"/>
      <c r="Q45" s="43"/>
      <c r="R45" s="43"/>
      <c r="S45" s="43"/>
      <c r="T45" s="43"/>
    </row>
    <row r="46" spans="9:20">
      <c r="I46" s="42"/>
      <c r="J46" s="47"/>
      <c r="K46" s="43"/>
      <c r="L46" s="43"/>
      <c r="M46" s="43"/>
      <c r="N46" s="43"/>
      <c r="O46" s="43"/>
      <c r="P46" s="43"/>
      <c r="Q46" s="43"/>
      <c r="R46" s="43"/>
      <c r="S46" s="43"/>
      <c r="T46" s="43"/>
    </row>
    <row r="47" spans="9:20">
      <c r="I47" s="42"/>
      <c r="J47" s="47"/>
      <c r="K47" s="43"/>
      <c r="L47" s="43"/>
      <c r="M47" s="43"/>
      <c r="N47" s="43"/>
      <c r="O47" s="43"/>
      <c r="P47" s="43"/>
      <c r="Q47" s="43"/>
      <c r="R47" s="43"/>
      <c r="S47" s="43"/>
      <c r="T47" s="43"/>
    </row>
    <row r="48" spans="9:20">
      <c r="I48" s="42"/>
      <c r="J48" s="47"/>
      <c r="K48" s="43"/>
      <c r="L48" s="43"/>
      <c r="M48" s="43"/>
      <c r="N48" s="43"/>
      <c r="O48" s="43"/>
      <c r="P48" s="43"/>
      <c r="Q48" s="43"/>
      <c r="R48" s="43"/>
      <c r="S48" s="43"/>
      <c r="T48" s="43"/>
    </row>
    <row r="49" spans="9:20">
      <c r="I49" s="42"/>
      <c r="J49" s="47"/>
      <c r="K49" s="43"/>
      <c r="L49" s="43"/>
      <c r="M49" s="43"/>
      <c r="N49" s="43"/>
      <c r="O49" s="43"/>
      <c r="P49" s="43"/>
      <c r="Q49" s="43"/>
      <c r="R49" s="43"/>
      <c r="S49" s="43"/>
      <c r="T49" s="43"/>
    </row>
    <row r="50" spans="9:20">
      <c r="I50" s="42"/>
      <c r="J50" s="47"/>
      <c r="K50" s="43"/>
      <c r="L50" s="43"/>
      <c r="M50" s="43"/>
      <c r="N50" s="43"/>
      <c r="O50" s="43"/>
      <c r="P50" s="43"/>
      <c r="Q50" s="43"/>
      <c r="R50" s="43"/>
      <c r="S50" s="43"/>
      <c r="T50" s="43"/>
    </row>
    <row r="51" spans="9:20">
      <c r="I51" s="42"/>
      <c r="J51" s="47"/>
      <c r="K51" s="43"/>
      <c r="L51" s="43"/>
      <c r="M51" s="43"/>
      <c r="N51" s="43"/>
      <c r="O51" s="43"/>
      <c r="P51" s="43"/>
      <c r="Q51" s="43"/>
      <c r="R51" s="43"/>
      <c r="S51" s="43"/>
      <c r="T51" s="43"/>
    </row>
    <row r="52" spans="9:20">
      <c r="I52" s="42"/>
      <c r="J52" s="47"/>
      <c r="K52" s="43"/>
      <c r="L52" s="43"/>
      <c r="M52" s="43"/>
      <c r="N52" s="43"/>
      <c r="O52" s="43"/>
      <c r="P52" s="43"/>
      <c r="Q52" s="43"/>
      <c r="R52" s="43"/>
      <c r="S52" s="43"/>
      <c r="T52" s="43"/>
    </row>
    <row r="53" spans="9:20">
      <c r="I53" s="42"/>
      <c r="J53" s="47"/>
      <c r="K53" s="43"/>
      <c r="L53" s="43"/>
      <c r="M53" s="43"/>
      <c r="N53" s="43"/>
      <c r="O53" s="43"/>
      <c r="P53" s="43"/>
      <c r="Q53" s="43"/>
      <c r="R53" s="43"/>
      <c r="S53" s="43"/>
      <c r="T53" s="43"/>
    </row>
    <row r="54" spans="9:20">
      <c r="I54" s="42"/>
      <c r="J54" s="47"/>
      <c r="K54" s="43"/>
      <c r="L54" s="43"/>
      <c r="M54" s="43"/>
      <c r="N54" s="43"/>
      <c r="O54" s="43"/>
      <c r="P54" s="43"/>
      <c r="Q54" s="43"/>
      <c r="R54" s="43"/>
      <c r="S54" s="43"/>
      <c r="T54" s="43"/>
    </row>
    <row r="55" spans="9:20">
      <c r="I55" s="42"/>
      <c r="J55" s="47"/>
      <c r="K55" s="43"/>
      <c r="L55" s="43"/>
      <c r="M55" s="43"/>
      <c r="N55" s="43"/>
      <c r="O55" s="43"/>
      <c r="P55" s="43"/>
      <c r="Q55" s="43"/>
      <c r="R55" s="43"/>
      <c r="S55" s="43"/>
      <c r="T55" s="43"/>
    </row>
    <row r="56" spans="9:20">
      <c r="I56" s="42"/>
      <c r="J56" s="47"/>
      <c r="K56" s="43"/>
      <c r="L56" s="43"/>
      <c r="M56" s="43"/>
      <c r="N56" s="43"/>
      <c r="O56" s="43"/>
      <c r="P56" s="43"/>
      <c r="Q56" s="43"/>
      <c r="R56" s="43"/>
      <c r="S56" s="43"/>
      <c r="T56" s="43"/>
    </row>
    <row r="57" spans="9:20">
      <c r="I57" s="42"/>
      <c r="J57" s="47"/>
      <c r="K57" s="43"/>
      <c r="L57" s="43"/>
      <c r="M57" s="43"/>
      <c r="N57" s="43"/>
      <c r="O57" s="43"/>
      <c r="P57" s="43"/>
      <c r="Q57" s="43"/>
      <c r="R57" s="43"/>
      <c r="S57" s="43"/>
      <c r="T57" s="43"/>
    </row>
    <row r="58" spans="9:20">
      <c r="I58" s="42"/>
      <c r="J58" s="47"/>
      <c r="K58" s="43"/>
      <c r="L58" s="43"/>
      <c r="M58" s="43"/>
      <c r="N58" s="43"/>
      <c r="O58" s="43"/>
      <c r="P58" s="43"/>
      <c r="Q58" s="43"/>
      <c r="R58" s="43"/>
      <c r="S58" s="43"/>
      <c r="T58" s="43"/>
    </row>
    <row r="59" spans="9:20">
      <c r="I59" s="42"/>
      <c r="J59" s="47"/>
      <c r="K59" s="43"/>
      <c r="L59" s="43"/>
      <c r="M59" s="43"/>
      <c r="N59" s="43"/>
      <c r="O59" s="43"/>
      <c r="P59" s="43"/>
      <c r="Q59" s="43"/>
      <c r="R59" s="43"/>
      <c r="S59" s="43"/>
      <c r="T59" s="43"/>
    </row>
    <row r="60" spans="9:20">
      <c r="I60" s="42"/>
      <c r="J60" s="47"/>
      <c r="K60" s="43"/>
      <c r="L60" s="43"/>
      <c r="M60" s="43"/>
      <c r="N60" s="43"/>
      <c r="O60" s="43"/>
      <c r="P60" s="43"/>
      <c r="Q60" s="43"/>
      <c r="R60" s="43"/>
      <c r="S60" s="43"/>
      <c r="T60" s="43"/>
    </row>
    <row r="61" spans="9:20">
      <c r="I61" s="42"/>
      <c r="J61" s="47"/>
      <c r="K61" s="43"/>
      <c r="L61" s="43"/>
      <c r="M61" s="43"/>
      <c r="N61" s="43"/>
      <c r="O61" s="43"/>
      <c r="P61" s="43"/>
      <c r="Q61" s="43"/>
      <c r="R61" s="43"/>
      <c r="S61" s="43"/>
      <c r="T61" s="43"/>
    </row>
    <row r="62" spans="9:20">
      <c r="I62" s="42"/>
      <c r="J62" s="47"/>
      <c r="K62" s="43"/>
      <c r="L62" s="43"/>
      <c r="M62" s="43"/>
      <c r="N62" s="43"/>
      <c r="O62" s="43"/>
      <c r="P62" s="43"/>
      <c r="Q62" s="43"/>
      <c r="R62" s="43"/>
      <c r="S62" s="43"/>
      <c r="T62" s="43"/>
    </row>
    <row r="63" spans="9:20">
      <c r="I63" s="42"/>
      <c r="J63" s="47"/>
      <c r="K63" s="43"/>
      <c r="L63" s="43"/>
      <c r="M63" s="43"/>
      <c r="N63" s="43"/>
      <c r="O63" s="43"/>
      <c r="P63" s="43"/>
      <c r="Q63" s="43"/>
      <c r="R63" s="43"/>
      <c r="S63" s="43"/>
      <c r="T63" s="43"/>
    </row>
    <row r="64" spans="9:20">
      <c r="I64" s="42"/>
      <c r="J64" s="47"/>
      <c r="K64" s="43"/>
      <c r="L64" s="43"/>
      <c r="M64" s="43"/>
      <c r="N64" s="43"/>
      <c r="O64" s="43"/>
      <c r="P64" s="43"/>
      <c r="Q64" s="43"/>
      <c r="R64" s="43"/>
      <c r="S64" s="43"/>
      <c r="T64" s="43"/>
    </row>
    <row r="65" spans="9:20">
      <c r="I65" s="42"/>
      <c r="J65" s="47"/>
      <c r="K65" s="43"/>
      <c r="L65" s="43"/>
      <c r="M65" s="43"/>
      <c r="N65" s="43"/>
      <c r="O65" s="43"/>
      <c r="P65" s="43"/>
      <c r="Q65" s="43"/>
      <c r="R65" s="43"/>
      <c r="S65" s="43"/>
      <c r="T65" s="43"/>
    </row>
    <row r="66" spans="9:20">
      <c r="I66" s="42"/>
      <c r="J66" s="47"/>
      <c r="K66" s="43"/>
      <c r="L66" s="43"/>
      <c r="M66" s="43"/>
      <c r="N66" s="43"/>
      <c r="O66" s="43"/>
      <c r="P66" s="43"/>
      <c r="Q66" s="43"/>
      <c r="R66" s="43"/>
      <c r="S66" s="43"/>
      <c r="T66" s="43"/>
    </row>
    <row r="67" spans="9:20">
      <c r="I67" s="42"/>
      <c r="J67" s="47"/>
      <c r="K67" s="43"/>
      <c r="L67" s="43"/>
      <c r="M67" s="43"/>
      <c r="N67" s="43"/>
      <c r="O67" s="43"/>
      <c r="P67" s="43"/>
      <c r="Q67" s="43"/>
      <c r="R67" s="43"/>
      <c r="S67" s="43"/>
      <c r="T67" s="43"/>
    </row>
    <row r="68" spans="9:20">
      <c r="I68" s="42"/>
      <c r="J68" s="47"/>
      <c r="K68" s="43"/>
      <c r="L68" s="43"/>
      <c r="M68" s="43"/>
      <c r="N68" s="43"/>
      <c r="O68" s="43"/>
      <c r="P68" s="43"/>
      <c r="Q68" s="43"/>
      <c r="R68" s="43"/>
      <c r="S68" s="43"/>
      <c r="T68" s="43"/>
    </row>
    <row r="69" spans="9:20">
      <c r="I69" s="42"/>
      <c r="J69" s="47"/>
      <c r="K69" s="43"/>
      <c r="L69" s="43"/>
      <c r="M69" s="43"/>
      <c r="N69" s="43"/>
      <c r="O69" s="43"/>
      <c r="P69" s="43"/>
      <c r="Q69" s="43"/>
      <c r="R69" s="43"/>
      <c r="S69" s="43"/>
      <c r="T69" s="43"/>
    </row>
    <row r="70" spans="9:20">
      <c r="I70" s="42"/>
      <c r="J70" s="47"/>
      <c r="K70" s="43"/>
      <c r="L70" s="43"/>
      <c r="M70" s="43"/>
      <c r="N70" s="43"/>
      <c r="O70" s="43"/>
      <c r="P70" s="43"/>
      <c r="Q70" s="43"/>
      <c r="R70" s="43"/>
      <c r="S70" s="43"/>
      <c r="T70" s="43"/>
    </row>
    <row r="71" spans="9:20">
      <c r="I71" s="42"/>
      <c r="J71" s="47"/>
      <c r="K71" s="43"/>
      <c r="L71" s="43"/>
      <c r="M71" s="43"/>
      <c r="N71" s="43"/>
      <c r="O71" s="43"/>
      <c r="P71" s="43"/>
      <c r="Q71" s="43"/>
      <c r="R71" s="43"/>
      <c r="S71" s="43"/>
      <c r="T71" s="43"/>
    </row>
    <row r="72" spans="9:20">
      <c r="I72" s="42"/>
      <c r="J72" s="47"/>
      <c r="K72" s="43"/>
      <c r="L72" s="43"/>
      <c r="M72" s="43"/>
      <c r="N72" s="43"/>
      <c r="O72" s="43"/>
      <c r="P72" s="43"/>
      <c r="Q72" s="43"/>
      <c r="R72" s="43"/>
      <c r="S72" s="43"/>
      <c r="T72" s="43"/>
    </row>
    <row r="73" spans="9:20">
      <c r="I73" s="42"/>
      <c r="J73" s="47"/>
      <c r="K73" s="43"/>
      <c r="L73" s="43"/>
      <c r="M73" s="43"/>
      <c r="N73" s="43"/>
      <c r="O73" s="43"/>
      <c r="P73" s="43"/>
      <c r="Q73" s="43"/>
      <c r="R73" s="43"/>
      <c r="S73" s="43"/>
      <c r="T73" s="43"/>
    </row>
    <row r="74" spans="9:20">
      <c r="I74" s="42"/>
      <c r="J74" s="47"/>
      <c r="K74" s="43"/>
      <c r="L74" s="43"/>
      <c r="M74" s="43"/>
      <c r="N74" s="43"/>
      <c r="O74" s="43"/>
      <c r="P74" s="43"/>
      <c r="Q74" s="43"/>
      <c r="R74" s="43"/>
      <c r="S74" s="43"/>
      <c r="T74" s="43"/>
    </row>
    <row r="75" spans="9:20">
      <c r="I75" s="42"/>
      <c r="J75" s="47"/>
      <c r="K75" s="43"/>
      <c r="L75" s="43"/>
      <c r="M75" s="43"/>
      <c r="N75" s="43"/>
      <c r="O75" s="43"/>
      <c r="P75" s="43"/>
      <c r="Q75" s="43"/>
      <c r="R75" s="43"/>
      <c r="S75" s="43"/>
      <c r="T75" s="43"/>
    </row>
    <row r="76" spans="9:20">
      <c r="I76" s="42"/>
      <c r="J76" s="47"/>
      <c r="K76" s="43"/>
      <c r="L76" s="43"/>
      <c r="M76" s="43"/>
      <c r="N76" s="43"/>
      <c r="O76" s="43"/>
      <c r="P76" s="43"/>
      <c r="Q76" s="43"/>
      <c r="R76" s="43"/>
      <c r="S76" s="43"/>
      <c r="T76" s="43"/>
    </row>
    <row r="77" spans="9:20">
      <c r="I77" s="42"/>
      <c r="J77" s="47"/>
      <c r="K77" s="43"/>
      <c r="L77" s="43"/>
      <c r="M77" s="43"/>
      <c r="N77" s="43"/>
      <c r="O77" s="43"/>
      <c r="P77" s="43"/>
      <c r="Q77" s="43"/>
      <c r="R77" s="43"/>
      <c r="S77" s="43"/>
      <c r="T77" s="43"/>
    </row>
    <row r="78" spans="9:20">
      <c r="I78" s="42"/>
      <c r="J78" s="47"/>
      <c r="K78" s="43"/>
      <c r="L78" s="43"/>
      <c r="M78" s="43"/>
      <c r="N78" s="43"/>
      <c r="O78" s="43"/>
      <c r="P78" s="43"/>
      <c r="Q78" s="43"/>
      <c r="R78" s="43"/>
      <c r="S78" s="43"/>
      <c r="T78" s="43"/>
    </row>
    <row r="79" spans="9:20">
      <c r="I79" s="42"/>
      <c r="J79" s="47"/>
      <c r="K79" s="43"/>
      <c r="L79" s="43"/>
      <c r="M79" s="43"/>
      <c r="N79" s="43"/>
      <c r="O79" s="43"/>
      <c r="P79" s="43"/>
      <c r="Q79" s="43"/>
      <c r="R79" s="43"/>
      <c r="S79" s="43"/>
      <c r="T79" s="43"/>
    </row>
    <row r="80" spans="9:20">
      <c r="I80" s="42"/>
      <c r="J80" s="47"/>
      <c r="K80" s="43"/>
      <c r="L80" s="43"/>
      <c r="M80" s="43"/>
      <c r="N80" s="43"/>
      <c r="O80" s="43"/>
      <c r="P80" s="43"/>
      <c r="Q80" s="43"/>
      <c r="R80" s="43"/>
      <c r="S80" s="43"/>
      <c r="T80" s="43"/>
    </row>
    <row r="81" spans="9:20">
      <c r="I81" s="42"/>
      <c r="J81" s="47"/>
      <c r="K81" s="43"/>
      <c r="L81" s="43"/>
      <c r="M81" s="43"/>
      <c r="N81" s="43"/>
      <c r="O81" s="43"/>
      <c r="P81" s="43"/>
      <c r="Q81" s="43"/>
      <c r="R81" s="43"/>
      <c r="S81" s="43"/>
      <c r="T81" s="43"/>
    </row>
    <row r="82" spans="9:20">
      <c r="I82" s="42"/>
      <c r="J82" s="47"/>
      <c r="K82" s="43"/>
      <c r="L82" s="43"/>
      <c r="M82" s="43"/>
      <c r="N82" s="43"/>
      <c r="O82" s="43"/>
      <c r="P82" s="43"/>
      <c r="Q82" s="43"/>
      <c r="R82" s="43"/>
      <c r="S82" s="43"/>
      <c r="T82" s="43"/>
    </row>
    <row r="83" spans="9:20">
      <c r="I83" s="42"/>
      <c r="J83" s="47"/>
      <c r="K83" s="43"/>
      <c r="L83" s="43"/>
      <c r="M83" s="43"/>
      <c r="N83" s="43"/>
      <c r="O83" s="43"/>
      <c r="P83" s="43"/>
      <c r="Q83" s="43"/>
      <c r="R83" s="43"/>
      <c r="S83" s="43"/>
      <c r="T83" s="43"/>
    </row>
    <row r="84" spans="9:20">
      <c r="I84" s="42"/>
      <c r="J84" s="47"/>
      <c r="K84" s="43"/>
      <c r="L84" s="43"/>
      <c r="M84" s="43"/>
      <c r="N84" s="43"/>
      <c r="O84" s="43"/>
      <c r="P84" s="43"/>
      <c r="Q84" s="43"/>
      <c r="R84" s="43"/>
      <c r="S84" s="43"/>
      <c r="T84" s="43"/>
    </row>
    <row r="85" spans="9:20">
      <c r="I85" s="42"/>
      <c r="J85" s="47"/>
      <c r="K85" s="43"/>
      <c r="L85" s="43"/>
      <c r="M85" s="43"/>
      <c r="N85" s="43"/>
      <c r="O85" s="43"/>
      <c r="P85" s="43"/>
      <c r="Q85" s="43"/>
      <c r="R85" s="43"/>
      <c r="S85" s="43"/>
      <c r="T85" s="43"/>
    </row>
    <row r="86" spans="9:20">
      <c r="I86" s="42"/>
      <c r="J86" s="47"/>
      <c r="K86" s="43"/>
      <c r="L86" s="43"/>
      <c r="M86" s="43"/>
      <c r="N86" s="43"/>
      <c r="O86" s="43"/>
      <c r="P86" s="43"/>
      <c r="Q86" s="43"/>
      <c r="R86" s="43"/>
      <c r="S86" s="43"/>
      <c r="T86" s="43"/>
    </row>
    <row r="87" spans="9:20">
      <c r="I87" s="42"/>
      <c r="J87" s="47"/>
      <c r="K87" s="43"/>
      <c r="L87" s="43"/>
      <c r="M87" s="43"/>
      <c r="N87" s="43"/>
      <c r="O87" s="43"/>
      <c r="P87" s="43"/>
      <c r="Q87" s="43"/>
      <c r="R87" s="43"/>
      <c r="S87" s="43"/>
      <c r="T87" s="43"/>
    </row>
    <row r="88" spans="9:20">
      <c r="I88" s="42"/>
      <c r="J88" s="47"/>
      <c r="K88" s="43"/>
      <c r="L88" s="43"/>
      <c r="M88" s="43"/>
      <c r="N88" s="43"/>
      <c r="O88" s="43"/>
      <c r="P88" s="43"/>
      <c r="Q88" s="43"/>
      <c r="R88" s="43"/>
      <c r="S88" s="43"/>
      <c r="T88" s="43"/>
    </row>
    <row r="89" spans="9:20">
      <c r="I89" s="42"/>
      <c r="J89" s="47"/>
      <c r="K89" s="43"/>
      <c r="L89" s="43"/>
      <c r="M89" s="43"/>
      <c r="N89" s="43"/>
      <c r="O89" s="43"/>
      <c r="P89" s="43"/>
      <c r="Q89" s="43"/>
      <c r="R89" s="43"/>
      <c r="S89" s="43"/>
      <c r="T89" s="43"/>
    </row>
    <row r="90" spans="9:20">
      <c r="I90" s="42"/>
      <c r="J90" s="47"/>
      <c r="K90" s="43"/>
      <c r="L90" s="43"/>
      <c r="M90" s="43"/>
      <c r="N90" s="43"/>
      <c r="O90" s="43"/>
      <c r="P90" s="43"/>
      <c r="Q90" s="43"/>
      <c r="R90" s="43"/>
      <c r="S90" s="43"/>
      <c r="T90" s="43"/>
    </row>
    <row r="91" spans="9:20">
      <c r="I91" s="42"/>
      <c r="J91" s="47"/>
      <c r="K91" s="43"/>
      <c r="L91" s="43"/>
      <c r="M91" s="43"/>
      <c r="N91" s="43"/>
      <c r="O91" s="43"/>
      <c r="P91" s="43"/>
      <c r="Q91" s="43"/>
      <c r="R91" s="43"/>
      <c r="S91" s="43"/>
      <c r="T91" s="43"/>
    </row>
    <row r="92" spans="9:20">
      <c r="I92" s="42"/>
      <c r="J92" s="47"/>
      <c r="K92" s="43"/>
      <c r="L92" s="43"/>
      <c r="M92" s="43"/>
      <c r="N92" s="43"/>
      <c r="O92" s="43"/>
      <c r="P92" s="43"/>
      <c r="Q92" s="43"/>
      <c r="R92" s="43"/>
      <c r="S92" s="43"/>
      <c r="T92" s="43"/>
    </row>
    <row r="93" spans="9:20">
      <c r="I93" s="42"/>
      <c r="J93" s="47"/>
      <c r="K93" s="43"/>
      <c r="L93" s="43"/>
      <c r="M93" s="43"/>
      <c r="N93" s="43"/>
      <c r="O93" s="43"/>
      <c r="P93" s="43"/>
      <c r="Q93" s="43"/>
      <c r="R93" s="43"/>
      <c r="S93" s="43"/>
      <c r="T93" s="43"/>
    </row>
    <row r="94" spans="9:20">
      <c r="I94" s="42"/>
      <c r="J94" s="47"/>
      <c r="K94" s="43"/>
      <c r="L94" s="43"/>
      <c r="M94" s="43"/>
      <c r="N94" s="43"/>
      <c r="O94" s="43"/>
      <c r="P94" s="43"/>
      <c r="Q94" s="43"/>
      <c r="R94" s="43"/>
      <c r="S94" s="43"/>
      <c r="T94" s="43"/>
    </row>
    <row r="95" spans="9:20">
      <c r="I95" s="42"/>
      <c r="J95" s="47"/>
      <c r="K95" s="43"/>
      <c r="L95" s="43"/>
      <c r="M95" s="43"/>
      <c r="N95" s="43"/>
      <c r="O95" s="43"/>
      <c r="P95" s="43"/>
      <c r="Q95" s="43"/>
      <c r="R95" s="43"/>
      <c r="S95" s="43"/>
      <c r="T95" s="43"/>
    </row>
    <row r="96" spans="9:20">
      <c r="I96" s="42"/>
      <c r="J96" s="47"/>
      <c r="K96" s="43"/>
      <c r="L96" s="43"/>
      <c r="M96" s="43"/>
      <c r="N96" s="43"/>
      <c r="O96" s="43"/>
      <c r="P96" s="43"/>
      <c r="Q96" s="43"/>
      <c r="R96" s="43"/>
      <c r="S96" s="43"/>
      <c r="T96" s="43"/>
    </row>
    <row r="97" spans="9:20">
      <c r="I97" s="42"/>
      <c r="J97" s="47"/>
      <c r="K97" s="43"/>
      <c r="L97" s="43"/>
      <c r="M97" s="43"/>
      <c r="N97" s="43"/>
      <c r="O97" s="43"/>
      <c r="P97" s="43"/>
      <c r="Q97" s="43"/>
      <c r="R97" s="43"/>
      <c r="S97" s="43"/>
      <c r="T97" s="43"/>
    </row>
    <row r="98" spans="9:20">
      <c r="I98" s="42"/>
      <c r="J98" s="47"/>
      <c r="K98" s="43"/>
      <c r="L98" s="43"/>
      <c r="M98" s="43"/>
      <c r="N98" s="43"/>
      <c r="O98" s="43"/>
      <c r="P98" s="43"/>
      <c r="Q98" s="43"/>
      <c r="R98" s="43"/>
      <c r="S98" s="43"/>
      <c r="T98" s="43"/>
    </row>
    <row r="99" spans="9:20">
      <c r="I99" s="42"/>
      <c r="J99" s="47"/>
      <c r="K99" s="43"/>
      <c r="L99" s="43"/>
      <c r="M99" s="43"/>
      <c r="N99" s="43"/>
      <c r="O99" s="43"/>
      <c r="P99" s="43"/>
      <c r="Q99" s="43"/>
      <c r="R99" s="43"/>
      <c r="S99" s="43"/>
      <c r="T99" s="43"/>
    </row>
    <row r="100" spans="9:20">
      <c r="I100" s="42"/>
      <c r="J100" s="47"/>
      <c r="K100" s="43"/>
      <c r="L100" s="43"/>
      <c r="M100" s="43"/>
      <c r="N100" s="43"/>
      <c r="O100" s="43"/>
      <c r="P100" s="43"/>
      <c r="Q100" s="43"/>
      <c r="R100" s="43"/>
      <c r="S100" s="43"/>
      <c r="T100" s="43"/>
    </row>
    <row r="101" spans="9:20">
      <c r="I101" s="42"/>
      <c r="J101" s="47"/>
      <c r="K101" s="43"/>
      <c r="L101" s="43"/>
      <c r="M101" s="43"/>
      <c r="N101" s="43"/>
      <c r="O101" s="43"/>
      <c r="P101" s="43"/>
      <c r="Q101" s="43"/>
      <c r="R101" s="43"/>
      <c r="S101" s="43"/>
      <c r="T101" s="43"/>
    </row>
    <row r="102" spans="9:20">
      <c r="I102" s="42"/>
      <c r="J102" s="47"/>
      <c r="K102" s="43"/>
      <c r="L102" s="43"/>
      <c r="M102" s="43"/>
      <c r="N102" s="43"/>
      <c r="O102" s="43"/>
      <c r="P102" s="43"/>
      <c r="Q102" s="43"/>
      <c r="R102" s="43"/>
      <c r="S102" s="43"/>
      <c r="T102" s="43"/>
    </row>
    <row r="103" spans="9:20">
      <c r="I103" s="42"/>
      <c r="J103" s="47"/>
      <c r="K103" s="43"/>
      <c r="L103" s="43"/>
      <c r="M103" s="43"/>
      <c r="N103" s="43"/>
      <c r="O103" s="43"/>
      <c r="P103" s="43"/>
      <c r="Q103" s="43"/>
      <c r="R103" s="43"/>
      <c r="S103" s="43"/>
      <c r="T103" s="43"/>
    </row>
    <row r="104" spans="9:20">
      <c r="I104" s="42"/>
      <c r="J104" s="47"/>
      <c r="K104" s="43"/>
      <c r="L104" s="43"/>
      <c r="M104" s="43"/>
      <c r="N104" s="43"/>
      <c r="O104" s="43"/>
      <c r="P104" s="43"/>
      <c r="Q104" s="43"/>
      <c r="R104" s="43"/>
      <c r="S104" s="43"/>
      <c r="T104" s="43"/>
    </row>
    <row r="105" spans="9:20">
      <c r="I105" s="42"/>
      <c r="J105" s="47"/>
      <c r="K105" s="43"/>
      <c r="L105" s="43"/>
      <c r="M105" s="43"/>
      <c r="N105" s="43"/>
      <c r="O105" s="43"/>
      <c r="P105" s="43"/>
      <c r="Q105" s="43"/>
      <c r="R105" s="43"/>
      <c r="S105" s="43"/>
      <c r="T105" s="43"/>
    </row>
    <row r="106" spans="9:20">
      <c r="I106" s="42"/>
      <c r="J106" s="47"/>
      <c r="K106" s="43"/>
      <c r="L106" s="43"/>
      <c r="M106" s="43"/>
      <c r="N106" s="43"/>
      <c r="O106" s="43"/>
      <c r="P106" s="43"/>
      <c r="Q106" s="43"/>
      <c r="R106" s="43"/>
      <c r="S106" s="43"/>
      <c r="T106" s="43"/>
    </row>
    <row r="107" spans="9:20">
      <c r="I107" s="42"/>
      <c r="J107" s="47"/>
      <c r="K107" s="43"/>
      <c r="L107" s="43"/>
      <c r="M107" s="43"/>
      <c r="N107" s="43"/>
      <c r="O107" s="43"/>
      <c r="P107" s="43"/>
      <c r="Q107" s="43"/>
      <c r="R107" s="43"/>
      <c r="S107" s="43"/>
      <c r="T107" s="43"/>
    </row>
    <row r="108" spans="9:20">
      <c r="I108" s="42"/>
      <c r="J108" s="47"/>
      <c r="K108" s="43"/>
      <c r="L108" s="43"/>
      <c r="M108" s="43"/>
      <c r="N108" s="43"/>
      <c r="O108" s="43"/>
      <c r="P108" s="43"/>
      <c r="Q108" s="43"/>
      <c r="R108" s="43"/>
      <c r="S108" s="43"/>
      <c r="T108" s="43"/>
    </row>
    <row r="109" spans="9:20">
      <c r="I109" s="42"/>
      <c r="J109" s="47"/>
      <c r="K109" s="43"/>
      <c r="L109" s="43"/>
      <c r="M109" s="43"/>
      <c r="N109" s="43"/>
      <c r="O109" s="43"/>
      <c r="P109" s="43"/>
      <c r="Q109" s="43"/>
      <c r="R109" s="43"/>
      <c r="S109" s="43"/>
      <c r="T109" s="43"/>
    </row>
    <row r="110" spans="9:20">
      <c r="I110" s="42"/>
      <c r="J110" s="47"/>
      <c r="K110" s="43"/>
      <c r="L110" s="43"/>
      <c r="M110" s="43"/>
      <c r="N110" s="43"/>
      <c r="O110" s="43"/>
      <c r="P110" s="43"/>
      <c r="Q110" s="43"/>
      <c r="R110" s="43"/>
      <c r="S110" s="43"/>
      <c r="T110" s="43"/>
    </row>
    <row r="111" spans="9:20">
      <c r="I111" s="42"/>
      <c r="J111" s="47"/>
      <c r="K111" s="43"/>
      <c r="L111" s="43"/>
      <c r="M111" s="43"/>
      <c r="N111" s="43"/>
      <c r="O111" s="43"/>
      <c r="P111" s="43"/>
      <c r="Q111" s="43"/>
      <c r="R111" s="43"/>
      <c r="S111" s="43"/>
      <c r="T111" s="43"/>
    </row>
    <row r="112" spans="9:20">
      <c r="I112" s="42"/>
      <c r="J112" s="47"/>
      <c r="K112" s="43"/>
      <c r="L112" s="43"/>
      <c r="M112" s="43"/>
      <c r="N112" s="43"/>
      <c r="O112" s="43"/>
      <c r="P112" s="43"/>
      <c r="Q112" s="43"/>
      <c r="R112" s="43"/>
      <c r="S112" s="43"/>
      <c r="T112" s="43"/>
    </row>
    <row r="113" spans="9:20">
      <c r="I113" s="42"/>
      <c r="J113" s="47"/>
      <c r="K113" s="43"/>
      <c r="L113" s="43"/>
      <c r="M113" s="43"/>
      <c r="N113" s="43"/>
      <c r="O113" s="43"/>
      <c r="P113" s="43"/>
      <c r="Q113" s="43"/>
      <c r="R113" s="43"/>
      <c r="S113" s="43"/>
      <c r="T113" s="43"/>
    </row>
    <row r="114" spans="9:20">
      <c r="I114" s="42"/>
      <c r="J114" s="47"/>
      <c r="K114" s="43"/>
      <c r="L114" s="43"/>
      <c r="M114" s="43"/>
      <c r="N114" s="43"/>
      <c r="O114" s="43"/>
      <c r="P114" s="43"/>
      <c r="Q114" s="43"/>
      <c r="R114" s="43"/>
      <c r="S114" s="43"/>
      <c r="T114" s="43"/>
    </row>
    <row r="115" spans="9:20">
      <c r="I115" s="42"/>
      <c r="J115" s="47"/>
      <c r="K115" s="43"/>
      <c r="L115" s="43"/>
      <c r="M115" s="43"/>
      <c r="N115" s="43"/>
      <c r="O115" s="43"/>
      <c r="P115" s="43"/>
      <c r="Q115" s="43"/>
      <c r="R115" s="43"/>
      <c r="S115" s="43"/>
      <c r="T115" s="43"/>
    </row>
    <row r="116" spans="9:20">
      <c r="I116" s="42"/>
      <c r="J116" s="47"/>
      <c r="K116" s="43"/>
      <c r="L116" s="43"/>
      <c r="M116" s="43"/>
      <c r="N116" s="43"/>
      <c r="O116" s="43"/>
      <c r="P116" s="43"/>
      <c r="Q116" s="43"/>
      <c r="R116" s="43"/>
      <c r="S116" s="43"/>
      <c r="T116" s="43"/>
    </row>
    <row r="117" spans="9:20">
      <c r="I117" s="42"/>
      <c r="J117" s="47"/>
      <c r="K117" s="43"/>
      <c r="L117" s="43"/>
      <c r="M117" s="43"/>
      <c r="N117" s="43"/>
      <c r="O117" s="43"/>
      <c r="P117" s="43"/>
      <c r="Q117" s="43"/>
      <c r="R117" s="43"/>
      <c r="S117" s="43"/>
      <c r="T117" s="43"/>
    </row>
    <row r="118" spans="9:20">
      <c r="I118" s="42"/>
      <c r="J118" s="47"/>
      <c r="K118" s="43"/>
      <c r="L118" s="43"/>
      <c r="M118" s="43"/>
      <c r="N118" s="43"/>
      <c r="O118" s="43"/>
      <c r="P118" s="43"/>
      <c r="Q118" s="43"/>
      <c r="R118" s="43"/>
      <c r="S118" s="43"/>
      <c r="T118" s="43"/>
    </row>
    <row r="119" spans="9:20">
      <c r="I119" s="42"/>
      <c r="J119" s="47"/>
      <c r="K119" s="43"/>
      <c r="L119" s="43"/>
      <c r="M119" s="43"/>
      <c r="N119" s="43"/>
      <c r="O119" s="43"/>
      <c r="P119" s="43"/>
      <c r="Q119" s="43"/>
      <c r="R119" s="43"/>
      <c r="S119" s="43"/>
      <c r="T119" s="43"/>
    </row>
    <row r="120" spans="9:20">
      <c r="I120" s="42"/>
      <c r="J120" s="47"/>
      <c r="K120" s="43"/>
      <c r="L120" s="43"/>
      <c r="M120" s="43"/>
      <c r="N120" s="43"/>
      <c r="O120" s="43"/>
      <c r="P120" s="43"/>
      <c r="Q120" s="43"/>
      <c r="R120" s="43"/>
      <c r="S120" s="43"/>
      <c r="T120" s="43"/>
    </row>
    <row r="121" spans="9:20">
      <c r="I121" s="42"/>
      <c r="J121" s="47"/>
      <c r="K121" s="43"/>
      <c r="L121" s="43"/>
      <c r="M121" s="43"/>
      <c r="N121" s="43"/>
      <c r="O121" s="43"/>
      <c r="P121" s="43"/>
      <c r="Q121" s="43"/>
      <c r="R121" s="43"/>
      <c r="S121" s="43"/>
      <c r="T121" s="43"/>
    </row>
    <row r="122" spans="9:20">
      <c r="I122" s="42"/>
      <c r="J122" s="47"/>
      <c r="K122" s="43"/>
      <c r="L122" s="43"/>
      <c r="M122" s="43"/>
      <c r="N122" s="43"/>
      <c r="O122" s="43"/>
      <c r="P122" s="43"/>
      <c r="Q122" s="43"/>
      <c r="R122" s="43"/>
      <c r="S122" s="43"/>
      <c r="T122" s="43"/>
    </row>
    <row r="123" spans="9:20">
      <c r="I123" s="42"/>
      <c r="J123" s="47"/>
      <c r="K123" s="43"/>
      <c r="L123" s="43"/>
      <c r="M123" s="43"/>
      <c r="N123" s="43"/>
      <c r="O123" s="43"/>
      <c r="P123" s="43"/>
      <c r="Q123" s="43"/>
      <c r="R123" s="43"/>
      <c r="S123" s="43"/>
      <c r="T123" s="43"/>
    </row>
    <row r="124" spans="9:20">
      <c r="I124" s="42"/>
      <c r="J124" s="47"/>
      <c r="K124" s="43"/>
      <c r="L124" s="43"/>
      <c r="M124" s="43"/>
      <c r="N124" s="43"/>
      <c r="O124" s="43"/>
      <c r="P124" s="43"/>
      <c r="Q124" s="43"/>
      <c r="R124" s="43"/>
      <c r="S124" s="43"/>
      <c r="T124" s="43"/>
    </row>
    <row r="125" spans="9:20">
      <c r="I125" s="42"/>
      <c r="J125" s="47"/>
      <c r="K125" s="43"/>
      <c r="L125" s="43"/>
      <c r="M125" s="43"/>
      <c r="N125" s="43"/>
      <c r="O125" s="43"/>
      <c r="P125" s="43"/>
      <c r="Q125" s="43"/>
      <c r="R125" s="43"/>
      <c r="S125" s="43"/>
      <c r="T125" s="43"/>
    </row>
    <row r="126" spans="9:20">
      <c r="I126" s="42"/>
      <c r="J126" s="47"/>
      <c r="K126" s="43"/>
      <c r="L126" s="43"/>
      <c r="M126" s="43"/>
      <c r="N126" s="43"/>
      <c r="O126" s="43"/>
      <c r="P126" s="43"/>
      <c r="Q126" s="43"/>
      <c r="R126" s="43"/>
      <c r="S126" s="43"/>
      <c r="T126" s="43"/>
    </row>
    <row r="127" spans="9:20">
      <c r="I127" s="42"/>
      <c r="J127" s="47"/>
      <c r="K127" s="43"/>
      <c r="L127" s="43"/>
      <c r="M127" s="43"/>
      <c r="N127" s="43"/>
      <c r="O127" s="43"/>
      <c r="P127" s="43"/>
      <c r="Q127" s="43"/>
      <c r="R127" s="43"/>
      <c r="S127" s="43"/>
      <c r="T127" s="43"/>
    </row>
    <row r="128" spans="9:20">
      <c r="I128" s="42"/>
      <c r="J128" s="47"/>
      <c r="K128" s="43"/>
      <c r="L128" s="43"/>
      <c r="M128" s="43"/>
      <c r="N128" s="43"/>
      <c r="O128" s="43"/>
      <c r="P128" s="43"/>
      <c r="Q128" s="43"/>
      <c r="R128" s="43"/>
      <c r="S128" s="43"/>
      <c r="T128" s="43"/>
    </row>
    <row r="129" spans="9:20">
      <c r="I129" s="42"/>
      <c r="J129" s="47"/>
      <c r="K129" s="43"/>
      <c r="L129" s="43"/>
      <c r="M129" s="43"/>
      <c r="N129" s="43"/>
      <c r="O129" s="43"/>
      <c r="P129" s="43"/>
      <c r="Q129" s="43"/>
      <c r="R129" s="43"/>
      <c r="S129" s="43"/>
      <c r="T129" s="43"/>
    </row>
    <row r="130" spans="9:20">
      <c r="I130" s="42"/>
      <c r="J130" s="47"/>
      <c r="K130" s="43"/>
      <c r="L130" s="43"/>
      <c r="M130" s="43"/>
      <c r="N130" s="43"/>
      <c r="O130" s="43"/>
      <c r="P130" s="43"/>
      <c r="Q130" s="43"/>
      <c r="R130" s="43"/>
      <c r="S130" s="43"/>
      <c r="T130" s="43"/>
    </row>
    <row r="131" spans="9:20">
      <c r="I131" s="42"/>
      <c r="J131" s="47"/>
      <c r="K131" s="43"/>
      <c r="L131" s="43"/>
      <c r="M131" s="43"/>
      <c r="N131" s="43"/>
      <c r="O131" s="43"/>
      <c r="P131" s="43"/>
      <c r="Q131" s="43"/>
      <c r="R131" s="43"/>
      <c r="S131" s="43"/>
      <c r="T131" s="43"/>
    </row>
    <row r="132" spans="9:20">
      <c r="I132" s="42"/>
      <c r="J132" s="47"/>
      <c r="K132" s="43"/>
      <c r="L132" s="43"/>
      <c r="M132" s="43"/>
      <c r="N132" s="43"/>
      <c r="O132" s="43"/>
      <c r="P132" s="43"/>
      <c r="Q132" s="43"/>
      <c r="R132" s="43"/>
      <c r="S132" s="43"/>
      <c r="T132" s="43"/>
    </row>
    <row r="133" spans="9:20">
      <c r="I133" s="42"/>
      <c r="J133" s="47"/>
      <c r="K133" s="43"/>
      <c r="L133" s="43"/>
      <c r="M133" s="43"/>
      <c r="N133" s="43"/>
      <c r="O133" s="43"/>
      <c r="P133" s="43"/>
      <c r="Q133" s="43"/>
      <c r="R133" s="43"/>
      <c r="S133" s="43"/>
      <c r="T133" s="43"/>
    </row>
    <row r="134" spans="9:20">
      <c r="I134" s="42"/>
      <c r="J134" s="47"/>
      <c r="K134" s="43"/>
      <c r="L134" s="43"/>
      <c r="M134" s="43"/>
      <c r="N134" s="43"/>
      <c r="O134" s="43"/>
      <c r="P134" s="43"/>
      <c r="Q134" s="43"/>
      <c r="R134" s="43"/>
      <c r="S134" s="43"/>
      <c r="T134" s="43"/>
    </row>
    <row r="135" spans="9:20">
      <c r="I135" s="42"/>
      <c r="J135" s="47"/>
      <c r="K135" s="43"/>
      <c r="L135" s="43"/>
      <c r="M135" s="43"/>
      <c r="N135" s="43"/>
      <c r="O135" s="43"/>
      <c r="P135" s="43"/>
      <c r="Q135" s="43"/>
      <c r="R135" s="43"/>
      <c r="S135" s="43"/>
      <c r="T135" s="43"/>
    </row>
    <row r="136" spans="9:20">
      <c r="I136" s="42"/>
      <c r="J136" s="47"/>
      <c r="K136" s="43"/>
      <c r="L136" s="43"/>
      <c r="M136" s="43"/>
      <c r="N136" s="43"/>
      <c r="O136" s="43"/>
      <c r="P136" s="43"/>
      <c r="Q136" s="43"/>
      <c r="R136" s="43"/>
      <c r="S136" s="43"/>
      <c r="T136" s="43"/>
    </row>
    <row r="137" spans="9:20">
      <c r="I137" s="42"/>
      <c r="J137" s="47"/>
      <c r="K137" s="43"/>
      <c r="L137" s="43"/>
      <c r="M137" s="43"/>
      <c r="N137" s="43"/>
      <c r="O137" s="43"/>
      <c r="P137" s="43"/>
      <c r="Q137" s="43"/>
      <c r="R137" s="43"/>
      <c r="S137" s="43"/>
      <c r="T137" s="43"/>
    </row>
    <row r="138" spans="9:20">
      <c r="I138" s="42"/>
      <c r="J138" s="47"/>
      <c r="K138" s="43"/>
      <c r="L138" s="43"/>
      <c r="M138" s="43"/>
      <c r="N138" s="43"/>
      <c r="O138" s="43"/>
      <c r="P138" s="43"/>
      <c r="Q138" s="43"/>
      <c r="R138" s="43"/>
      <c r="S138" s="43"/>
      <c r="T138" s="43"/>
    </row>
    <row r="139" spans="9:20">
      <c r="I139" s="42"/>
      <c r="J139" s="47"/>
      <c r="K139" s="43"/>
      <c r="L139" s="43"/>
      <c r="M139" s="43"/>
      <c r="N139" s="43"/>
      <c r="O139" s="43"/>
      <c r="P139" s="43"/>
      <c r="Q139" s="43"/>
      <c r="R139" s="43"/>
      <c r="S139" s="43"/>
      <c r="T139" s="43"/>
    </row>
    <row r="140" spans="9:20">
      <c r="I140" s="42"/>
      <c r="J140" s="47"/>
      <c r="K140" s="43"/>
      <c r="L140" s="43"/>
      <c r="M140" s="43"/>
      <c r="N140" s="43"/>
      <c r="O140" s="43"/>
      <c r="P140" s="43"/>
      <c r="Q140" s="43"/>
      <c r="R140" s="43"/>
      <c r="S140" s="43"/>
      <c r="T140" s="43"/>
    </row>
    <row r="141" spans="9:20">
      <c r="I141" s="42"/>
      <c r="J141" s="47"/>
      <c r="K141" s="43"/>
      <c r="L141" s="43"/>
      <c r="M141" s="43"/>
      <c r="N141" s="43"/>
      <c r="O141" s="43"/>
      <c r="P141" s="43"/>
      <c r="Q141" s="43"/>
      <c r="R141" s="43"/>
      <c r="S141" s="43"/>
      <c r="T141" s="43"/>
    </row>
    <row r="142" spans="9:20">
      <c r="I142" s="42"/>
      <c r="J142" s="47"/>
      <c r="K142" s="43"/>
      <c r="L142" s="43"/>
      <c r="M142" s="43"/>
      <c r="N142" s="43"/>
      <c r="O142" s="43"/>
      <c r="P142" s="43"/>
      <c r="Q142" s="43"/>
      <c r="R142" s="43"/>
      <c r="S142" s="43"/>
      <c r="T142" s="43"/>
    </row>
    <row r="143" spans="9:20">
      <c r="I143" s="42"/>
      <c r="J143" s="47"/>
      <c r="K143" s="43"/>
      <c r="L143" s="43"/>
      <c r="M143" s="43"/>
      <c r="N143" s="43"/>
      <c r="O143" s="43"/>
      <c r="P143" s="43"/>
      <c r="Q143" s="43"/>
      <c r="R143" s="43"/>
      <c r="S143" s="43"/>
      <c r="T143" s="43"/>
    </row>
    <row r="144" spans="9:20">
      <c r="I144" s="42"/>
      <c r="J144" s="47"/>
      <c r="K144" s="43"/>
      <c r="L144" s="43"/>
      <c r="M144" s="43"/>
      <c r="N144" s="43"/>
      <c r="O144" s="43"/>
      <c r="P144" s="43"/>
      <c r="Q144" s="43"/>
      <c r="R144" s="43"/>
      <c r="S144" s="43"/>
      <c r="T144" s="43"/>
    </row>
    <row r="145" spans="9:20">
      <c r="I145" s="42"/>
      <c r="J145" s="47"/>
      <c r="K145" s="43"/>
      <c r="L145" s="43"/>
      <c r="M145" s="43"/>
      <c r="N145" s="43"/>
      <c r="O145" s="43"/>
      <c r="P145" s="43"/>
      <c r="Q145" s="43"/>
      <c r="R145" s="43"/>
      <c r="S145" s="43"/>
      <c r="T145" s="43"/>
    </row>
    <row r="146" spans="9:20">
      <c r="I146" s="42"/>
      <c r="J146" s="47"/>
      <c r="K146" s="43"/>
      <c r="L146" s="43"/>
      <c r="M146" s="43"/>
      <c r="N146" s="43"/>
      <c r="O146" s="43"/>
      <c r="P146" s="43"/>
      <c r="Q146" s="43"/>
      <c r="R146" s="43"/>
      <c r="S146" s="43"/>
      <c r="T146" s="43"/>
    </row>
    <row r="147" spans="9:20">
      <c r="I147" s="42"/>
      <c r="J147" s="47"/>
      <c r="K147" s="43"/>
      <c r="L147" s="43"/>
      <c r="M147" s="43"/>
      <c r="N147" s="43"/>
      <c r="O147" s="43"/>
      <c r="P147" s="43"/>
      <c r="Q147" s="43"/>
      <c r="R147" s="43"/>
      <c r="S147" s="43"/>
      <c r="T147" s="43"/>
    </row>
    <row r="148" spans="9:20">
      <c r="I148" s="42"/>
      <c r="J148" s="47"/>
      <c r="K148" s="43"/>
      <c r="L148" s="43"/>
      <c r="M148" s="43"/>
      <c r="N148" s="43"/>
      <c r="O148" s="43"/>
      <c r="P148" s="43"/>
      <c r="Q148" s="43"/>
      <c r="R148" s="43"/>
      <c r="S148" s="43"/>
      <c r="T148" s="43"/>
    </row>
    <row r="149" spans="9:20">
      <c r="I149" s="42"/>
      <c r="J149" s="47"/>
      <c r="K149" s="43"/>
      <c r="L149" s="43"/>
      <c r="M149" s="43"/>
      <c r="N149" s="43"/>
      <c r="O149" s="43"/>
      <c r="P149" s="43"/>
      <c r="Q149" s="43"/>
      <c r="R149" s="43"/>
      <c r="S149" s="43"/>
      <c r="T149" s="43"/>
    </row>
    <row r="150" spans="9:20">
      <c r="I150" s="42"/>
      <c r="J150" s="47"/>
      <c r="K150" s="43"/>
      <c r="L150" s="43"/>
      <c r="M150" s="43"/>
      <c r="N150" s="43"/>
      <c r="O150" s="43"/>
      <c r="P150" s="43"/>
      <c r="Q150" s="43"/>
      <c r="R150" s="43"/>
      <c r="S150" s="43"/>
      <c r="T150" s="43"/>
    </row>
    <row r="151" spans="9:20">
      <c r="I151" s="42"/>
      <c r="J151" s="47"/>
      <c r="K151" s="43"/>
      <c r="L151" s="43"/>
      <c r="M151" s="43"/>
      <c r="N151" s="43"/>
      <c r="O151" s="43"/>
      <c r="P151" s="43"/>
      <c r="Q151" s="43"/>
      <c r="R151" s="43"/>
      <c r="S151" s="43"/>
      <c r="T151" s="43"/>
    </row>
    <row r="152" spans="9:20">
      <c r="I152" s="42"/>
      <c r="J152" s="47"/>
      <c r="K152" s="43"/>
      <c r="L152" s="43"/>
      <c r="M152" s="43"/>
      <c r="N152" s="43"/>
      <c r="O152" s="43"/>
      <c r="P152" s="43"/>
      <c r="Q152" s="43"/>
      <c r="R152" s="43"/>
      <c r="S152" s="43"/>
      <c r="T152" s="43"/>
    </row>
    <row r="153" spans="9:20">
      <c r="I153" s="42"/>
      <c r="J153" s="47"/>
      <c r="K153" s="43"/>
      <c r="L153" s="43"/>
      <c r="M153" s="43"/>
      <c r="N153" s="43"/>
      <c r="O153" s="43"/>
      <c r="P153" s="43"/>
      <c r="Q153" s="43"/>
      <c r="R153" s="43"/>
      <c r="S153" s="43"/>
      <c r="T153" s="43"/>
    </row>
    <row r="154" spans="9:20">
      <c r="I154" s="42"/>
      <c r="J154" s="47"/>
      <c r="K154" s="43"/>
      <c r="L154" s="43"/>
      <c r="M154" s="43"/>
      <c r="N154" s="43"/>
      <c r="O154" s="43"/>
      <c r="P154" s="43"/>
      <c r="Q154" s="43"/>
      <c r="R154" s="43"/>
      <c r="S154" s="43"/>
      <c r="T154" s="43"/>
    </row>
    <row r="155" spans="9:20">
      <c r="I155" s="42"/>
      <c r="J155" s="47"/>
      <c r="K155" s="43"/>
      <c r="L155" s="43"/>
      <c r="M155" s="43"/>
      <c r="N155" s="43"/>
      <c r="O155" s="43"/>
      <c r="P155" s="43"/>
      <c r="Q155" s="43"/>
      <c r="R155" s="43"/>
      <c r="S155" s="43"/>
      <c r="T155" s="43"/>
    </row>
    <row r="156" spans="9:20">
      <c r="I156" s="42"/>
      <c r="J156" s="47"/>
      <c r="K156" s="43"/>
      <c r="L156" s="43"/>
      <c r="M156" s="43"/>
      <c r="N156" s="43"/>
      <c r="O156" s="43"/>
      <c r="P156" s="43"/>
      <c r="Q156" s="43"/>
      <c r="R156" s="43"/>
      <c r="S156" s="43"/>
      <c r="T156" s="43"/>
    </row>
    <row r="157" spans="9:20">
      <c r="I157" s="42"/>
      <c r="J157" s="47"/>
      <c r="K157" s="43"/>
      <c r="L157" s="43"/>
      <c r="M157" s="43"/>
      <c r="N157" s="43"/>
      <c r="O157" s="43"/>
      <c r="P157" s="43"/>
      <c r="Q157" s="43"/>
      <c r="R157" s="43"/>
      <c r="S157" s="43"/>
      <c r="T157" s="43"/>
    </row>
    <row r="158" spans="9:20">
      <c r="I158" s="42"/>
      <c r="J158" s="47"/>
      <c r="K158" s="43"/>
      <c r="L158" s="43"/>
      <c r="M158" s="43"/>
      <c r="N158" s="43"/>
      <c r="O158" s="43"/>
      <c r="P158" s="43"/>
      <c r="Q158" s="43"/>
      <c r="R158" s="43"/>
      <c r="S158" s="43"/>
      <c r="T158" s="43"/>
    </row>
    <row r="159" spans="9:20">
      <c r="I159" s="42"/>
      <c r="J159" s="47"/>
      <c r="K159" s="43"/>
      <c r="L159" s="43"/>
      <c r="M159" s="43"/>
      <c r="N159" s="43"/>
      <c r="O159" s="43"/>
      <c r="P159" s="43"/>
      <c r="Q159" s="43"/>
      <c r="R159" s="43"/>
      <c r="S159" s="43"/>
      <c r="T159" s="43"/>
    </row>
    <row r="160" spans="9:20">
      <c r="I160" s="42"/>
      <c r="J160" s="47"/>
      <c r="K160" s="43"/>
      <c r="L160" s="43"/>
      <c r="M160" s="43"/>
      <c r="N160" s="43"/>
      <c r="O160" s="43"/>
      <c r="P160" s="43"/>
      <c r="Q160" s="43"/>
      <c r="R160" s="43"/>
      <c r="S160" s="43"/>
      <c r="T160" s="43"/>
    </row>
    <row r="161" spans="9:20">
      <c r="I161" s="42"/>
      <c r="J161" s="47"/>
      <c r="K161" s="43"/>
      <c r="L161" s="43"/>
      <c r="M161" s="43"/>
      <c r="N161" s="43"/>
      <c r="O161" s="43"/>
      <c r="P161" s="43"/>
      <c r="Q161" s="43"/>
      <c r="R161" s="43"/>
      <c r="S161" s="43"/>
      <c r="T161" s="43"/>
    </row>
    <row r="162" spans="9:20">
      <c r="I162" s="42"/>
      <c r="J162" s="47"/>
      <c r="K162" s="43"/>
      <c r="L162" s="43"/>
      <c r="M162" s="43"/>
      <c r="N162" s="43"/>
      <c r="O162" s="43"/>
      <c r="P162" s="43"/>
      <c r="Q162" s="43"/>
      <c r="R162" s="43"/>
      <c r="S162" s="43"/>
      <c r="T162" s="43"/>
    </row>
    <row r="163" spans="9:20">
      <c r="I163" s="42"/>
      <c r="J163" s="47"/>
      <c r="K163" s="43"/>
      <c r="L163" s="43"/>
      <c r="M163" s="43"/>
      <c r="N163" s="43"/>
      <c r="O163" s="43"/>
      <c r="P163" s="43"/>
      <c r="Q163" s="43"/>
      <c r="R163" s="43"/>
      <c r="S163" s="43"/>
      <c r="T163" s="43"/>
    </row>
    <row r="164" spans="9:20">
      <c r="I164" s="42"/>
      <c r="J164" s="47"/>
      <c r="K164" s="43"/>
      <c r="L164" s="43"/>
      <c r="M164" s="43"/>
      <c r="N164" s="43"/>
      <c r="O164" s="43"/>
      <c r="P164" s="43"/>
      <c r="Q164" s="43"/>
      <c r="R164" s="43"/>
      <c r="S164" s="43"/>
      <c r="T164" s="43"/>
    </row>
    <row r="165" spans="9:20">
      <c r="I165" s="42"/>
      <c r="J165" s="47"/>
      <c r="K165" s="43"/>
      <c r="L165" s="43"/>
      <c r="M165" s="43"/>
      <c r="N165" s="43"/>
      <c r="O165" s="43"/>
      <c r="P165" s="43"/>
      <c r="Q165" s="43"/>
      <c r="R165" s="43"/>
      <c r="S165" s="43"/>
      <c r="T165" s="43"/>
    </row>
    <row r="166" spans="9:20">
      <c r="I166" s="42"/>
      <c r="J166" s="47"/>
      <c r="K166" s="43"/>
      <c r="L166" s="43"/>
      <c r="M166" s="43"/>
      <c r="N166" s="43"/>
      <c r="O166" s="43"/>
      <c r="P166" s="43"/>
      <c r="Q166" s="43"/>
      <c r="R166" s="43"/>
      <c r="S166" s="43"/>
      <c r="T166" s="43"/>
    </row>
    <row r="167" spans="9:20">
      <c r="I167" s="42"/>
      <c r="J167" s="47"/>
      <c r="K167" s="43"/>
      <c r="L167" s="43"/>
      <c r="M167" s="43"/>
      <c r="N167" s="43"/>
      <c r="O167" s="43"/>
      <c r="P167" s="43"/>
      <c r="Q167" s="43"/>
      <c r="R167" s="43"/>
      <c r="S167" s="43"/>
      <c r="T167" s="43"/>
    </row>
    <row r="168" spans="9:20">
      <c r="I168" s="42"/>
      <c r="J168" s="47"/>
      <c r="K168" s="43"/>
      <c r="L168" s="43"/>
      <c r="M168" s="43"/>
      <c r="N168" s="43"/>
      <c r="O168" s="43"/>
      <c r="P168" s="43"/>
      <c r="Q168" s="43"/>
      <c r="R168" s="43"/>
      <c r="S168" s="43"/>
      <c r="T168" s="43"/>
    </row>
    <row r="169" spans="9:20">
      <c r="I169" s="42"/>
      <c r="J169" s="47"/>
      <c r="K169" s="43"/>
      <c r="L169" s="43"/>
      <c r="M169" s="43"/>
      <c r="N169" s="43"/>
      <c r="O169" s="43"/>
      <c r="P169" s="43"/>
      <c r="Q169" s="43"/>
      <c r="R169" s="43"/>
      <c r="S169" s="43"/>
      <c r="T169" s="43"/>
    </row>
    <row r="170" spans="9:20">
      <c r="I170" s="42"/>
      <c r="J170" s="47"/>
      <c r="K170" s="43"/>
      <c r="L170" s="43"/>
      <c r="M170" s="43"/>
      <c r="N170" s="43"/>
      <c r="O170" s="43"/>
      <c r="P170" s="43"/>
      <c r="Q170" s="43"/>
      <c r="R170" s="43"/>
      <c r="S170" s="43"/>
      <c r="T170" s="43"/>
    </row>
    <row r="171" spans="9:20">
      <c r="I171" s="42"/>
      <c r="J171" s="47"/>
      <c r="K171" s="43"/>
      <c r="L171" s="43"/>
      <c r="M171" s="43"/>
      <c r="N171" s="43"/>
      <c r="O171" s="43"/>
      <c r="P171" s="43"/>
      <c r="Q171" s="43"/>
      <c r="R171" s="43"/>
      <c r="S171" s="43"/>
      <c r="T171" s="43"/>
    </row>
    <row r="172" spans="9:20">
      <c r="I172" s="42"/>
      <c r="J172" s="47"/>
      <c r="K172" s="43"/>
      <c r="L172" s="43"/>
      <c r="M172" s="43"/>
      <c r="N172" s="43"/>
      <c r="O172" s="43"/>
      <c r="P172" s="43"/>
      <c r="Q172" s="43"/>
      <c r="R172" s="43"/>
      <c r="S172" s="43"/>
      <c r="T172" s="43"/>
    </row>
    <row r="173" spans="9:20">
      <c r="I173" s="42"/>
      <c r="J173" s="47"/>
      <c r="K173" s="43"/>
      <c r="L173" s="43"/>
      <c r="M173" s="43"/>
      <c r="N173" s="43"/>
      <c r="O173" s="43"/>
      <c r="P173" s="43"/>
      <c r="Q173" s="43"/>
      <c r="R173" s="43"/>
      <c r="S173" s="43"/>
      <c r="T173" s="43"/>
    </row>
    <row r="174" spans="9:20">
      <c r="I174" s="42"/>
      <c r="J174" s="47"/>
      <c r="K174" s="43"/>
      <c r="L174" s="43"/>
      <c r="M174" s="43"/>
      <c r="N174" s="43"/>
      <c r="O174" s="43"/>
      <c r="P174" s="43"/>
      <c r="Q174" s="43"/>
      <c r="R174" s="43"/>
      <c r="S174" s="43"/>
      <c r="T174" s="43"/>
    </row>
    <row r="175" spans="9:20">
      <c r="I175" s="42"/>
      <c r="J175" s="47"/>
      <c r="K175" s="43"/>
      <c r="L175" s="43"/>
      <c r="M175" s="43"/>
      <c r="N175" s="43"/>
      <c r="O175" s="43"/>
      <c r="P175" s="43"/>
      <c r="Q175" s="43"/>
      <c r="R175" s="43"/>
      <c r="S175" s="43"/>
      <c r="T175" s="43"/>
    </row>
    <row r="176" spans="9:20">
      <c r="I176" s="42"/>
      <c r="J176" s="47"/>
      <c r="K176" s="43"/>
      <c r="L176" s="43"/>
      <c r="M176" s="43"/>
      <c r="N176" s="43"/>
      <c r="O176" s="43"/>
      <c r="P176" s="43"/>
      <c r="Q176" s="43"/>
      <c r="R176" s="43"/>
      <c r="S176" s="43"/>
      <c r="T176" s="43"/>
    </row>
    <row r="177" spans="9:20">
      <c r="I177" s="42"/>
      <c r="J177" s="47"/>
      <c r="K177" s="43"/>
      <c r="L177" s="43"/>
      <c r="M177" s="43"/>
      <c r="N177" s="43"/>
      <c r="O177" s="43"/>
      <c r="P177" s="43"/>
      <c r="Q177" s="43"/>
      <c r="R177" s="43"/>
      <c r="S177" s="43"/>
      <c r="T177" s="43"/>
    </row>
    <row r="178" spans="9:20">
      <c r="I178" s="42"/>
      <c r="J178" s="47"/>
      <c r="K178" s="43"/>
      <c r="L178" s="43"/>
      <c r="M178" s="43"/>
      <c r="N178" s="43"/>
      <c r="O178" s="43"/>
      <c r="P178" s="43"/>
      <c r="Q178" s="43"/>
      <c r="R178" s="43"/>
      <c r="S178" s="43"/>
      <c r="T178" s="43"/>
    </row>
    <row r="179" spans="9:20">
      <c r="I179" s="42"/>
      <c r="J179" s="47"/>
      <c r="K179" s="43"/>
      <c r="L179" s="43"/>
      <c r="M179" s="43"/>
      <c r="N179" s="43"/>
      <c r="O179" s="43"/>
      <c r="P179" s="43"/>
      <c r="Q179" s="43"/>
      <c r="R179" s="43"/>
      <c r="S179" s="43"/>
      <c r="T179" s="43"/>
    </row>
    <row r="180" spans="9:20">
      <c r="I180" s="42"/>
      <c r="J180" s="47"/>
      <c r="K180" s="43"/>
      <c r="L180" s="43"/>
      <c r="M180" s="43"/>
      <c r="N180" s="43"/>
      <c r="O180" s="43"/>
      <c r="P180" s="43"/>
      <c r="Q180" s="43"/>
      <c r="R180" s="43"/>
      <c r="S180" s="43"/>
      <c r="T180" s="43"/>
    </row>
    <row r="181" spans="9:20">
      <c r="I181" s="42"/>
      <c r="J181" s="47"/>
      <c r="K181" s="43"/>
      <c r="L181" s="43"/>
      <c r="M181" s="43"/>
      <c r="N181" s="43"/>
      <c r="O181" s="43"/>
      <c r="P181" s="43"/>
      <c r="Q181" s="43"/>
      <c r="R181" s="43"/>
      <c r="S181" s="43"/>
      <c r="T181" s="43"/>
    </row>
    <row r="182" spans="9:20">
      <c r="I182" s="42"/>
      <c r="J182" s="47"/>
      <c r="K182" s="43"/>
      <c r="L182" s="43"/>
      <c r="M182" s="43"/>
      <c r="N182" s="43"/>
      <c r="O182" s="43"/>
      <c r="P182" s="43"/>
      <c r="Q182" s="43"/>
      <c r="R182" s="43"/>
      <c r="S182" s="43"/>
      <c r="T182" s="43"/>
    </row>
    <row r="183" spans="9:20">
      <c r="I183" s="42"/>
      <c r="J183" s="47"/>
      <c r="K183" s="43"/>
      <c r="L183" s="43"/>
      <c r="M183" s="43"/>
      <c r="N183" s="43"/>
      <c r="O183" s="43"/>
      <c r="P183" s="43"/>
      <c r="Q183" s="43"/>
      <c r="R183" s="43"/>
      <c r="S183" s="43"/>
      <c r="T183" s="43"/>
    </row>
    <row r="184" spans="9:20">
      <c r="I184" s="42"/>
      <c r="J184" s="47"/>
      <c r="K184" s="43"/>
      <c r="L184" s="43"/>
      <c r="M184" s="43"/>
      <c r="N184" s="43"/>
      <c r="O184" s="43"/>
      <c r="P184" s="43"/>
      <c r="Q184" s="43"/>
      <c r="R184" s="43"/>
      <c r="S184" s="43"/>
      <c r="T184" s="43"/>
    </row>
    <row r="185" spans="9:20">
      <c r="I185" s="42"/>
      <c r="J185" s="47"/>
      <c r="K185" s="43"/>
      <c r="L185" s="43"/>
      <c r="M185" s="43"/>
      <c r="N185" s="43"/>
      <c r="O185" s="43"/>
      <c r="P185" s="43"/>
      <c r="Q185" s="43"/>
      <c r="R185" s="43"/>
      <c r="S185" s="43"/>
      <c r="T185" s="43"/>
    </row>
    <row r="186" spans="9:20">
      <c r="I186" s="42"/>
      <c r="J186" s="47"/>
      <c r="K186" s="43"/>
      <c r="L186" s="43"/>
      <c r="M186" s="43"/>
      <c r="N186" s="43"/>
      <c r="O186" s="43"/>
      <c r="P186" s="43"/>
      <c r="Q186" s="43"/>
      <c r="R186" s="43"/>
      <c r="S186" s="43"/>
      <c r="T186" s="43"/>
    </row>
    <row r="187" spans="9:20">
      <c r="I187" s="42"/>
      <c r="J187" s="47"/>
      <c r="K187" s="43"/>
      <c r="L187" s="43"/>
      <c r="M187" s="43"/>
      <c r="N187" s="43"/>
      <c r="O187" s="43"/>
      <c r="P187" s="43"/>
      <c r="Q187" s="43"/>
      <c r="R187" s="43"/>
      <c r="S187" s="43"/>
      <c r="T187" s="43"/>
    </row>
    <row r="188" spans="9:20">
      <c r="I188" s="42"/>
      <c r="J188" s="47"/>
      <c r="K188" s="43"/>
      <c r="L188" s="43"/>
      <c r="M188" s="43"/>
      <c r="N188" s="43"/>
      <c r="O188" s="43"/>
      <c r="P188" s="43"/>
      <c r="Q188" s="43"/>
      <c r="R188" s="43"/>
      <c r="S188" s="43"/>
      <c r="T188" s="43"/>
    </row>
    <row r="189" spans="9:20">
      <c r="I189" s="42"/>
      <c r="J189" s="47"/>
      <c r="K189" s="43"/>
      <c r="L189" s="43"/>
      <c r="M189" s="43"/>
      <c r="N189" s="43"/>
      <c r="O189" s="43"/>
      <c r="P189" s="43"/>
      <c r="Q189" s="43"/>
      <c r="R189" s="43"/>
      <c r="S189" s="43"/>
      <c r="T189" s="43"/>
    </row>
    <row r="190" spans="9:20">
      <c r="I190" s="42"/>
      <c r="J190" s="47"/>
      <c r="K190" s="43"/>
      <c r="L190" s="43"/>
      <c r="M190" s="43"/>
      <c r="N190" s="43"/>
      <c r="O190" s="43"/>
      <c r="P190" s="43"/>
      <c r="Q190" s="43"/>
      <c r="R190" s="43"/>
      <c r="S190" s="43"/>
      <c r="T190" s="43"/>
    </row>
    <row r="191" spans="9:20">
      <c r="I191" s="42"/>
      <c r="J191" s="47"/>
      <c r="K191" s="43"/>
      <c r="L191" s="43"/>
      <c r="M191" s="43"/>
      <c r="N191" s="43"/>
      <c r="O191" s="43"/>
      <c r="P191" s="43"/>
      <c r="Q191" s="43"/>
      <c r="R191" s="43"/>
      <c r="S191" s="43"/>
      <c r="T191" s="43"/>
    </row>
    <row r="192" spans="9:20">
      <c r="I192" s="42"/>
      <c r="J192" s="47"/>
      <c r="K192" s="43"/>
      <c r="L192" s="43"/>
      <c r="M192" s="43"/>
      <c r="N192" s="43"/>
      <c r="O192" s="43"/>
      <c r="P192" s="43"/>
      <c r="Q192" s="43"/>
      <c r="R192" s="43"/>
      <c r="S192" s="43"/>
      <c r="T192" s="43"/>
    </row>
    <row r="193" spans="9:20">
      <c r="I193" s="42"/>
      <c r="J193" s="47"/>
      <c r="K193" s="43"/>
      <c r="L193" s="43"/>
      <c r="M193" s="43"/>
      <c r="N193" s="43"/>
      <c r="O193" s="43"/>
      <c r="P193" s="43"/>
      <c r="Q193" s="43"/>
      <c r="R193" s="43"/>
      <c r="S193" s="43"/>
      <c r="T193" s="43"/>
    </row>
    <row r="194" spans="9:20">
      <c r="I194" s="42"/>
      <c r="J194" s="47"/>
      <c r="K194" s="43"/>
      <c r="L194" s="43"/>
      <c r="M194" s="43"/>
      <c r="N194" s="43"/>
      <c r="O194" s="43"/>
      <c r="P194" s="43"/>
      <c r="Q194" s="43"/>
      <c r="R194" s="43"/>
      <c r="S194" s="43"/>
      <c r="T194" s="43"/>
    </row>
    <row r="195" spans="9:20">
      <c r="I195" s="42"/>
      <c r="J195" s="47"/>
      <c r="K195" s="43"/>
      <c r="L195" s="43"/>
      <c r="M195" s="43"/>
      <c r="N195" s="43"/>
      <c r="O195" s="43"/>
      <c r="P195" s="43"/>
      <c r="Q195" s="43"/>
      <c r="R195" s="43"/>
      <c r="S195" s="43"/>
      <c r="T195" s="43"/>
    </row>
    <row r="196" spans="9:20">
      <c r="I196" s="42"/>
      <c r="J196" s="47"/>
      <c r="K196" s="43"/>
      <c r="L196" s="43"/>
      <c r="M196" s="43"/>
      <c r="N196" s="43"/>
      <c r="O196" s="43"/>
      <c r="P196" s="43"/>
      <c r="Q196" s="43"/>
      <c r="R196" s="43"/>
      <c r="S196" s="43"/>
      <c r="T196" s="43"/>
    </row>
    <row r="197" spans="9:20">
      <c r="I197" s="42"/>
      <c r="J197" s="47"/>
      <c r="K197" s="43"/>
      <c r="L197" s="43"/>
      <c r="M197" s="43"/>
      <c r="N197" s="43"/>
      <c r="O197" s="43"/>
      <c r="P197" s="43"/>
      <c r="Q197" s="43"/>
      <c r="R197" s="43"/>
      <c r="S197" s="43"/>
      <c r="T197" s="43"/>
    </row>
    <row r="198" spans="9:20">
      <c r="I198" s="42"/>
      <c r="J198" s="47"/>
      <c r="K198" s="43"/>
      <c r="L198" s="43"/>
      <c r="M198" s="43"/>
      <c r="N198" s="43"/>
      <c r="O198" s="43"/>
      <c r="P198" s="43"/>
      <c r="Q198" s="43"/>
      <c r="R198" s="43"/>
      <c r="S198" s="43"/>
      <c r="T198" s="43"/>
    </row>
    <row r="199" spans="9:20">
      <c r="I199" s="42"/>
      <c r="J199" s="47"/>
      <c r="K199" s="43"/>
      <c r="L199" s="43"/>
      <c r="M199" s="43"/>
      <c r="N199" s="43"/>
      <c r="O199" s="43"/>
      <c r="P199" s="43"/>
      <c r="Q199" s="43"/>
      <c r="R199" s="43"/>
      <c r="S199" s="43"/>
      <c r="T199" s="43"/>
    </row>
    <row r="200" spans="9:20">
      <c r="I200" s="42"/>
      <c r="J200" s="47"/>
      <c r="K200" s="43"/>
      <c r="L200" s="43"/>
      <c r="M200" s="43"/>
      <c r="N200" s="43"/>
      <c r="O200" s="43"/>
      <c r="P200" s="43"/>
      <c r="Q200" s="43"/>
      <c r="R200" s="43"/>
      <c r="S200" s="43"/>
      <c r="T200" s="43"/>
    </row>
    <row r="201" spans="9:20">
      <c r="I201" s="42"/>
      <c r="J201" s="47"/>
      <c r="K201" s="43"/>
      <c r="L201" s="43"/>
      <c r="M201" s="43"/>
      <c r="N201" s="43"/>
      <c r="O201" s="43"/>
      <c r="P201" s="43"/>
      <c r="Q201" s="43"/>
      <c r="R201" s="43"/>
      <c r="S201" s="43"/>
      <c r="T201" s="43"/>
    </row>
    <row r="202" spans="9:20">
      <c r="I202" s="42"/>
      <c r="J202" s="47"/>
      <c r="K202" s="43"/>
      <c r="L202" s="43"/>
      <c r="M202" s="43"/>
      <c r="N202" s="43"/>
      <c r="O202" s="43"/>
      <c r="P202" s="43"/>
      <c r="Q202" s="43"/>
      <c r="R202" s="43"/>
      <c r="S202" s="43"/>
      <c r="T202" s="43"/>
    </row>
    <row r="203" spans="9:20">
      <c r="I203" s="42"/>
      <c r="J203" s="47"/>
      <c r="K203" s="43"/>
      <c r="L203" s="43"/>
      <c r="M203" s="43"/>
      <c r="N203" s="43"/>
      <c r="O203" s="43"/>
      <c r="P203" s="43"/>
      <c r="Q203" s="43"/>
      <c r="R203" s="43"/>
      <c r="S203" s="43"/>
      <c r="T203" s="43"/>
    </row>
    <row r="204" spans="9:20">
      <c r="I204" s="42"/>
      <c r="J204" s="47"/>
      <c r="K204" s="43"/>
      <c r="L204" s="43"/>
      <c r="M204" s="43"/>
      <c r="N204" s="43"/>
      <c r="O204" s="43"/>
      <c r="P204" s="43"/>
      <c r="Q204" s="43"/>
      <c r="R204" s="43"/>
      <c r="S204" s="43"/>
      <c r="T204" s="43"/>
    </row>
    <row r="205" spans="9:20">
      <c r="I205" s="42"/>
      <c r="J205" s="47"/>
      <c r="K205" s="43"/>
      <c r="L205" s="43"/>
      <c r="M205" s="43"/>
      <c r="N205" s="43"/>
      <c r="O205" s="43"/>
      <c r="P205" s="43"/>
      <c r="Q205" s="43"/>
      <c r="R205" s="43"/>
      <c r="S205" s="43"/>
      <c r="T205" s="43"/>
    </row>
    <row r="206" spans="9:20">
      <c r="I206" s="42"/>
      <c r="J206" s="47"/>
      <c r="K206" s="43"/>
      <c r="L206" s="43"/>
      <c r="M206" s="43"/>
      <c r="N206" s="43"/>
      <c r="O206" s="43"/>
      <c r="P206" s="43"/>
      <c r="Q206" s="43"/>
      <c r="R206" s="43"/>
      <c r="S206" s="43"/>
      <c r="T206" s="43"/>
    </row>
    <row r="207" spans="9:20">
      <c r="I207" s="42"/>
      <c r="J207" s="47"/>
      <c r="K207" s="43"/>
      <c r="L207" s="43"/>
      <c r="M207" s="43"/>
      <c r="N207" s="43"/>
      <c r="O207" s="43"/>
      <c r="P207" s="43"/>
      <c r="Q207" s="43"/>
      <c r="R207" s="43"/>
      <c r="S207" s="43"/>
      <c r="T207" s="43"/>
    </row>
    <row r="208" spans="9:20">
      <c r="I208" s="42"/>
      <c r="J208" s="47"/>
      <c r="K208" s="43"/>
      <c r="L208" s="43"/>
      <c r="M208" s="43"/>
      <c r="N208" s="43"/>
      <c r="O208" s="43"/>
      <c r="P208" s="43"/>
      <c r="Q208" s="43"/>
      <c r="R208" s="43"/>
      <c r="S208" s="43"/>
      <c r="T208" s="43"/>
    </row>
    <row r="209" spans="9:20">
      <c r="I209" s="42"/>
      <c r="J209" s="47"/>
      <c r="K209" s="43"/>
      <c r="L209" s="43"/>
      <c r="M209" s="43"/>
      <c r="N209" s="43"/>
      <c r="O209" s="43"/>
      <c r="P209" s="43"/>
      <c r="Q209" s="43"/>
      <c r="R209" s="43"/>
      <c r="S209" s="43"/>
      <c r="T209" s="43"/>
    </row>
    <row r="210" spans="9:20">
      <c r="I210" s="42"/>
      <c r="J210" s="47"/>
      <c r="K210" s="43"/>
      <c r="L210" s="43"/>
      <c r="M210" s="43"/>
      <c r="N210" s="43"/>
      <c r="O210" s="43"/>
      <c r="P210" s="43"/>
      <c r="Q210" s="43"/>
      <c r="R210" s="43"/>
      <c r="S210" s="43"/>
      <c r="T210" s="43"/>
    </row>
    <row r="211" spans="9:20">
      <c r="I211" s="42"/>
      <c r="J211" s="47"/>
      <c r="K211" s="43"/>
      <c r="L211" s="43"/>
      <c r="M211" s="43"/>
      <c r="N211" s="43"/>
      <c r="O211" s="43"/>
      <c r="P211" s="43"/>
      <c r="Q211" s="43"/>
      <c r="R211" s="43"/>
      <c r="S211" s="43"/>
      <c r="T211" s="43"/>
    </row>
    <row r="212" spans="9:20">
      <c r="I212" s="42"/>
      <c r="J212" s="47"/>
      <c r="K212" s="43"/>
      <c r="L212" s="43"/>
      <c r="M212" s="43"/>
      <c r="N212" s="43"/>
      <c r="O212" s="43"/>
      <c r="P212" s="43"/>
      <c r="Q212" s="43"/>
      <c r="R212" s="43"/>
      <c r="S212" s="43"/>
      <c r="T212" s="43"/>
    </row>
    <row r="213" spans="9:20">
      <c r="I213" s="42"/>
      <c r="J213" s="47"/>
      <c r="K213" s="43"/>
      <c r="L213" s="43"/>
      <c r="M213" s="43"/>
      <c r="N213" s="43"/>
      <c r="O213" s="43"/>
      <c r="P213" s="43"/>
      <c r="Q213" s="43"/>
      <c r="R213" s="43"/>
      <c r="S213" s="43"/>
      <c r="T213" s="43"/>
    </row>
    <row r="214" spans="9:20">
      <c r="I214" s="42"/>
      <c r="J214" s="47"/>
      <c r="K214" s="43"/>
      <c r="L214" s="43"/>
      <c r="M214" s="43"/>
      <c r="N214" s="43"/>
      <c r="O214" s="43"/>
      <c r="P214" s="43"/>
      <c r="Q214" s="43"/>
      <c r="R214" s="43"/>
      <c r="S214" s="43"/>
      <c r="T214" s="43"/>
    </row>
    <row r="215" spans="9:20">
      <c r="I215" s="42"/>
      <c r="J215" s="47"/>
      <c r="K215" s="43"/>
      <c r="L215" s="43"/>
      <c r="M215" s="43"/>
      <c r="N215" s="43"/>
      <c r="O215" s="43"/>
      <c r="P215" s="43"/>
      <c r="Q215" s="43"/>
      <c r="R215" s="43"/>
      <c r="S215" s="43"/>
      <c r="T215" s="43"/>
    </row>
    <row r="216" spans="9:20">
      <c r="I216" s="42"/>
      <c r="J216" s="47"/>
      <c r="K216" s="43"/>
      <c r="L216" s="43"/>
      <c r="M216" s="43"/>
      <c r="N216" s="43"/>
      <c r="O216" s="43"/>
      <c r="P216" s="43"/>
      <c r="Q216" s="43"/>
      <c r="R216" s="43"/>
      <c r="S216" s="43"/>
      <c r="T216" s="43"/>
    </row>
    <row r="217" spans="9:20">
      <c r="I217" s="42"/>
      <c r="J217" s="47"/>
      <c r="K217" s="43"/>
      <c r="L217" s="43"/>
      <c r="M217" s="43"/>
      <c r="N217" s="43"/>
      <c r="O217" s="43"/>
      <c r="P217" s="43"/>
      <c r="Q217" s="43"/>
      <c r="R217" s="43"/>
      <c r="S217" s="43"/>
      <c r="T217" s="43"/>
    </row>
    <row r="218" spans="9:20">
      <c r="I218" s="42"/>
      <c r="J218" s="47"/>
      <c r="K218" s="43"/>
      <c r="L218" s="43"/>
      <c r="M218" s="43"/>
      <c r="N218" s="43"/>
      <c r="O218" s="43"/>
      <c r="P218" s="43"/>
      <c r="Q218" s="43"/>
      <c r="R218" s="43"/>
      <c r="S218" s="43"/>
      <c r="T218" s="43"/>
    </row>
    <row r="219" spans="9:20">
      <c r="I219" s="42"/>
      <c r="J219" s="47"/>
      <c r="K219" s="43"/>
      <c r="L219" s="43"/>
      <c r="M219" s="43"/>
      <c r="N219" s="43"/>
      <c r="O219" s="43"/>
      <c r="P219" s="43"/>
      <c r="Q219" s="43"/>
      <c r="R219" s="43"/>
      <c r="S219" s="43"/>
      <c r="T219" s="43"/>
    </row>
    <row r="220" spans="9:20">
      <c r="I220" s="42"/>
      <c r="J220" s="47"/>
      <c r="K220" s="43"/>
      <c r="L220" s="43"/>
      <c r="M220" s="43"/>
      <c r="N220" s="43"/>
      <c r="O220" s="43"/>
      <c r="P220" s="43"/>
      <c r="Q220" s="43"/>
      <c r="R220" s="43"/>
      <c r="S220" s="43"/>
      <c r="T220" s="43"/>
    </row>
    <row r="221" spans="9:20">
      <c r="I221" s="42"/>
      <c r="J221" s="47"/>
      <c r="K221" s="43"/>
      <c r="L221" s="43"/>
      <c r="M221" s="43"/>
      <c r="N221" s="43"/>
      <c r="O221" s="43"/>
      <c r="P221" s="43"/>
      <c r="Q221" s="43"/>
      <c r="R221" s="43"/>
      <c r="S221" s="43"/>
      <c r="T221" s="43"/>
    </row>
    <row r="222" spans="9:20">
      <c r="I222" s="42"/>
      <c r="J222" s="47"/>
      <c r="K222" s="43"/>
      <c r="L222" s="43"/>
      <c r="M222" s="43"/>
      <c r="N222" s="43"/>
      <c r="O222" s="43"/>
      <c r="P222" s="43"/>
      <c r="Q222" s="43"/>
      <c r="R222" s="43"/>
      <c r="S222" s="43"/>
      <c r="T222" s="43"/>
    </row>
    <row r="223" spans="9:20">
      <c r="I223" s="42"/>
      <c r="J223" s="47"/>
      <c r="K223" s="43"/>
      <c r="L223" s="43"/>
      <c r="M223" s="43"/>
      <c r="N223" s="43"/>
      <c r="O223" s="43"/>
      <c r="P223" s="43"/>
      <c r="Q223" s="43"/>
      <c r="R223" s="43"/>
      <c r="S223" s="43"/>
      <c r="T223" s="43"/>
    </row>
    <row r="224" spans="9:20">
      <c r="I224" s="42"/>
      <c r="J224" s="47"/>
      <c r="K224" s="43"/>
      <c r="L224" s="43"/>
      <c r="M224" s="43"/>
      <c r="N224" s="43"/>
      <c r="O224" s="43"/>
      <c r="P224" s="43"/>
      <c r="Q224" s="43"/>
      <c r="R224" s="43"/>
      <c r="S224" s="43"/>
      <c r="T224" s="43"/>
    </row>
    <row r="225" spans="9:20">
      <c r="I225" s="42"/>
      <c r="J225" s="47"/>
      <c r="K225" s="43"/>
      <c r="L225" s="43"/>
      <c r="M225" s="43"/>
      <c r="N225" s="43"/>
      <c r="O225" s="43"/>
      <c r="P225" s="43"/>
      <c r="Q225" s="43"/>
      <c r="R225" s="43"/>
      <c r="S225" s="43"/>
      <c r="T225" s="43"/>
    </row>
    <row r="226" spans="9:20">
      <c r="I226" s="42"/>
      <c r="J226" s="47"/>
      <c r="K226" s="43"/>
      <c r="L226" s="43"/>
      <c r="M226" s="43"/>
      <c r="N226" s="43"/>
      <c r="O226" s="43"/>
      <c r="P226" s="43"/>
      <c r="Q226" s="43"/>
      <c r="R226" s="43"/>
      <c r="S226" s="43"/>
      <c r="T226" s="43"/>
    </row>
    <row r="227" spans="9:20">
      <c r="I227" s="42"/>
      <c r="J227" s="47"/>
      <c r="K227" s="43"/>
      <c r="L227" s="43"/>
      <c r="M227" s="43"/>
      <c r="N227" s="43"/>
      <c r="O227" s="43"/>
      <c r="P227" s="43"/>
      <c r="Q227" s="43"/>
      <c r="R227" s="43"/>
      <c r="S227" s="43"/>
      <c r="T227" s="43"/>
    </row>
    <row r="228" spans="9:20">
      <c r="I228" s="42"/>
      <c r="J228" s="47"/>
      <c r="K228" s="43"/>
      <c r="L228" s="43"/>
      <c r="M228" s="43"/>
      <c r="N228" s="43"/>
      <c r="O228" s="43"/>
      <c r="P228" s="43"/>
      <c r="Q228" s="43"/>
      <c r="R228" s="43"/>
      <c r="S228" s="43"/>
      <c r="T228" s="43"/>
    </row>
    <row r="229" spans="9:20">
      <c r="I229" s="42"/>
      <c r="J229" s="47"/>
      <c r="K229" s="43"/>
      <c r="L229" s="43"/>
      <c r="M229" s="43"/>
      <c r="N229" s="43"/>
      <c r="O229" s="43"/>
      <c r="P229" s="43"/>
      <c r="Q229" s="43"/>
      <c r="R229" s="43"/>
      <c r="S229" s="43"/>
      <c r="T229" s="43"/>
    </row>
    <row r="230" spans="9:20">
      <c r="I230" s="42"/>
      <c r="J230" s="47"/>
      <c r="K230" s="43"/>
      <c r="L230" s="43"/>
      <c r="M230" s="43"/>
      <c r="N230" s="43"/>
      <c r="O230" s="43"/>
      <c r="P230" s="43"/>
      <c r="Q230" s="43"/>
      <c r="R230" s="43"/>
      <c r="S230" s="43"/>
      <c r="T230" s="43"/>
    </row>
    <row r="231" spans="9:20">
      <c r="I231" s="42"/>
      <c r="J231" s="47"/>
      <c r="K231" s="43"/>
      <c r="L231" s="43"/>
      <c r="M231" s="43"/>
      <c r="N231" s="43"/>
      <c r="O231" s="43"/>
      <c r="P231" s="43"/>
      <c r="Q231" s="43"/>
      <c r="R231" s="43"/>
      <c r="S231" s="43"/>
      <c r="T231" s="43"/>
    </row>
    <row r="232" spans="9:20">
      <c r="I232" s="42"/>
      <c r="J232" s="47"/>
      <c r="K232" s="43"/>
      <c r="L232" s="43"/>
      <c r="M232" s="43"/>
      <c r="N232" s="43"/>
      <c r="O232" s="43"/>
      <c r="P232" s="43"/>
      <c r="Q232" s="43"/>
      <c r="R232" s="43"/>
      <c r="S232" s="43"/>
      <c r="T232" s="43"/>
    </row>
    <row r="233" spans="9:20">
      <c r="I233" s="42"/>
      <c r="J233" s="47"/>
      <c r="K233" s="43"/>
      <c r="L233" s="43"/>
      <c r="M233" s="43"/>
      <c r="N233" s="43"/>
      <c r="O233" s="43"/>
      <c r="P233" s="43"/>
      <c r="Q233" s="43"/>
      <c r="R233" s="43"/>
      <c r="S233" s="43"/>
      <c r="T233" s="43"/>
    </row>
    <row r="234" spans="9:20">
      <c r="I234" s="42"/>
      <c r="J234" s="47"/>
      <c r="K234" s="43"/>
      <c r="L234" s="43"/>
      <c r="M234" s="43"/>
      <c r="N234" s="43"/>
      <c r="O234" s="43"/>
      <c r="P234" s="43"/>
      <c r="Q234" s="43"/>
      <c r="R234" s="43"/>
      <c r="S234" s="43"/>
      <c r="T234" s="43"/>
    </row>
    <row r="235" spans="9:20">
      <c r="I235" s="42"/>
      <c r="J235" s="47"/>
      <c r="K235" s="43"/>
      <c r="L235" s="43"/>
      <c r="M235" s="43"/>
      <c r="N235" s="43"/>
      <c r="O235" s="43"/>
      <c r="P235" s="43"/>
      <c r="Q235" s="43"/>
      <c r="R235" s="43"/>
      <c r="S235" s="43"/>
      <c r="T235" s="43"/>
    </row>
    <row r="236" spans="9:20">
      <c r="I236" s="42"/>
      <c r="J236" s="47"/>
      <c r="K236" s="43"/>
      <c r="L236" s="43"/>
      <c r="M236" s="43"/>
      <c r="N236" s="43"/>
      <c r="O236" s="43"/>
      <c r="P236" s="43"/>
      <c r="Q236" s="43"/>
      <c r="R236" s="43"/>
      <c r="S236" s="43"/>
      <c r="T236" s="43"/>
    </row>
    <row r="237" spans="9:20">
      <c r="I237" s="42"/>
      <c r="J237" s="47"/>
      <c r="K237" s="43"/>
      <c r="L237" s="43"/>
      <c r="M237" s="43"/>
      <c r="N237" s="43"/>
      <c r="O237" s="43"/>
      <c r="P237" s="43"/>
      <c r="Q237" s="43"/>
      <c r="R237" s="43"/>
      <c r="S237" s="43"/>
      <c r="T237" s="43"/>
    </row>
    <row r="238" spans="9:20">
      <c r="I238" s="42"/>
      <c r="J238" s="47"/>
      <c r="K238" s="43"/>
      <c r="L238" s="43"/>
      <c r="M238" s="43"/>
      <c r="N238" s="43"/>
      <c r="O238" s="43"/>
      <c r="P238" s="43"/>
      <c r="Q238" s="43"/>
      <c r="R238" s="43"/>
      <c r="S238" s="43"/>
      <c r="T238" s="43"/>
    </row>
    <row r="239" spans="9:20">
      <c r="I239" s="42"/>
      <c r="J239" s="47"/>
      <c r="K239" s="43"/>
      <c r="L239" s="43"/>
      <c r="M239" s="43"/>
      <c r="N239" s="43"/>
      <c r="O239" s="43"/>
      <c r="P239" s="43"/>
      <c r="Q239" s="43"/>
      <c r="R239" s="43"/>
      <c r="S239" s="43"/>
      <c r="T239" s="43"/>
    </row>
    <row r="240" spans="9:20">
      <c r="I240" s="42"/>
      <c r="J240" s="47"/>
      <c r="K240" s="43"/>
      <c r="L240" s="43"/>
      <c r="M240" s="43"/>
      <c r="N240" s="43"/>
      <c r="O240" s="43"/>
      <c r="P240" s="43"/>
      <c r="Q240" s="43"/>
      <c r="R240" s="43"/>
      <c r="S240" s="43"/>
      <c r="T240" s="43"/>
    </row>
    <row r="241" spans="9:20">
      <c r="I241" s="42"/>
      <c r="J241" s="47"/>
      <c r="K241" s="43"/>
      <c r="L241" s="43"/>
      <c r="M241" s="43"/>
      <c r="N241" s="43"/>
      <c r="O241" s="43"/>
      <c r="P241" s="43"/>
      <c r="Q241" s="43"/>
      <c r="R241" s="43"/>
      <c r="S241" s="43"/>
      <c r="T241" s="43"/>
    </row>
    <row r="242" spans="9:20">
      <c r="I242" s="42"/>
      <c r="J242" s="47"/>
      <c r="K242" s="43"/>
      <c r="L242" s="43"/>
      <c r="M242" s="43"/>
      <c r="N242" s="43"/>
      <c r="O242" s="43"/>
      <c r="P242" s="43"/>
      <c r="Q242" s="43"/>
      <c r="R242" s="43"/>
      <c r="S242" s="43"/>
      <c r="T242" s="43"/>
    </row>
    <row r="243" spans="9:20">
      <c r="I243" s="42"/>
      <c r="J243" s="47"/>
      <c r="K243" s="43"/>
      <c r="L243" s="43"/>
      <c r="M243" s="43"/>
      <c r="N243" s="43"/>
      <c r="O243" s="43"/>
      <c r="P243" s="43"/>
      <c r="Q243" s="43"/>
      <c r="R243" s="43"/>
      <c r="S243" s="43"/>
      <c r="T243" s="43"/>
    </row>
    <row r="244" spans="9:20">
      <c r="I244" s="42"/>
      <c r="J244" s="47"/>
      <c r="K244" s="43"/>
      <c r="L244" s="43"/>
      <c r="M244" s="43"/>
      <c r="N244" s="43"/>
      <c r="O244" s="43"/>
      <c r="P244" s="43"/>
      <c r="Q244" s="43"/>
      <c r="R244" s="43"/>
      <c r="S244" s="43"/>
      <c r="T244" s="43"/>
    </row>
    <row r="245" spans="9:20">
      <c r="I245" s="42"/>
      <c r="J245" s="47"/>
      <c r="K245" s="43"/>
      <c r="L245" s="43"/>
      <c r="M245" s="43"/>
      <c r="N245" s="43"/>
      <c r="O245" s="43"/>
      <c r="P245" s="43"/>
      <c r="Q245" s="43"/>
      <c r="R245" s="43"/>
      <c r="S245" s="43"/>
      <c r="T245" s="43"/>
    </row>
    <row r="246" spans="9:20">
      <c r="I246" s="42"/>
      <c r="J246" s="47"/>
      <c r="K246" s="43"/>
      <c r="L246" s="43"/>
      <c r="M246" s="43"/>
      <c r="N246" s="43"/>
      <c r="O246" s="43"/>
      <c r="P246" s="43"/>
      <c r="Q246" s="43"/>
      <c r="R246" s="43"/>
      <c r="S246" s="43"/>
      <c r="T246" s="43"/>
    </row>
    <row r="247" spans="9:20">
      <c r="I247" s="42"/>
      <c r="J247" s="47"/>
      <c r="K247" s="43"/>
      <c r="L247" s="43"/>
      <c r="M247" s="43"/>
      <c r="N247" s="43"/>
      <c r="O247" s="43"/>
      <c r="P247" s="43"/>
      <c r="Q247" s="43"/>
      <c r="R247" s="43"/>
      <c r="S247" s="43"/>
      <c r="T247" s="43"/>
    </row>
    <row r="248" spans="9:20">
      <c r="I248" s="42"/>
      <c r="J248" s="47"/>
      <c r="K248" s="43"/>
      <c r="L248" s="43"/>
      <c r="M248" s="43"/>
      <c r="N248" s="43"/>
      <c r="O248" s="43"/>
      <c r="P248" s="43"/>
      <c r="Q248" s="43"/>
      <c r="R248" s="43"/>
      <c r="S248" s="43"/>
      <c r="T248" s="43"/>
    </row>
    <row r="249" spans="9:20">
      <c r="I249" s="42"/>
      <c r="J249" s="47"/>
      <c r="K249" s="43"/>
      <c r="L249" s="43"/>
      <c r="M249" s="43"/>
      <c r="N249" s="43"/>
      <c r="O249" s="43"/>
      <c r="P249" s="43"/>
      <c r="Q249" s="43"/>
      <c r="R249" s="43"/>
      <c r="S249" s="43"/>
      <c r="T249" s="43"/>
    </row>
    <row r="250" spans="9:20">
      <c r="I250" s="42"/>
      <c r="J250" s="47"/>
      <c r="K250" s="43"/>
      <c r="L250" s="43"/>
      <c r="M250" s="43"/>
      <c r="N250" s="43"/>
      <c r="O250" s="43"/>
      <c r="P250" s="43"/>
      <c r="Q250" s="43"/>
      <c r="R250" s="43"/>
      <c r="S250" s="43"/>
      <c r="T250" s="43"/>
    </row>
    <row r="251" spans="9:20">
      <c r="I251" s="42"/>
      <c r="J251" s="47"/>
      <c r="K251" s="43"/>
      <c r="L251" s="43"/>
      <c r="M251" s="43"/>
      <c r="N251" s="43"/>
      <c r="O251" s="43"/>
      <c r="P251" s="43"/>
      <c r="Q251" s="43"/>
      <c r="R251" s="43"/>
      <c r="S251" s="43"/>
      <c r="T251" s="43"/>
    </row>
    <row r="252" spans="9:20">
      <c r="I252" s="42"/>
      <c r="J252" s="47"/>
      <c r="K252" s="43"/>
      <c r="L252" s="43"/>
      <c r="M252" s="43"/>
      <c r="N252" s="43"/>
      <c r="O252" s="43"/>
      <c r="P252" s="43"/>
      <c r="Q252" s="43"/>
      <c r="R252" s="43"/>
      <c r="S252" s="43"/>
      <c r="T252" s="43"/>
    </row>
    <row r="253" spans="9:20">
      <c r="I253" s="42"/>
      <c r="J253" s="47"/>
      <c r="K253" s="43"/>
      <c r="L253" s="43"/>
      <c r="M253" s="43"/>
      <c r="N253" s="43"/>
      <c r="O253" s="43"/>
      <c r="P253" s="43"/>
      <c r="Q253" s="43"/>
      <c r="R253" s="43"/>
      <c r="S253" s="43"/>
      <c r="T253" s="43"/>
    </row>
    <row r="254" spans="9:20">
      <c r="I254" s="42"/>
      <c r="J254" s="47"/>
      <c r="K254" s="43"/>
      <c r="L254" s="43"/>
      <c r="M254" s="43"/>
      <c r="N254" s="43"/>
      <c r="O254" s="43"/>
      <c r="P254" s="43"/>
      <c r="Q254" s="43"/>
      <c r="R254" s="43"/>
      <c r="S254" s="43"/>
      <c r="T254" s="43"/>
    </row>
    <row r="255" spans="9:20">
      <c r="I255" s="42"/>
      <c r="J255" s="47"/>
      <c r="K255" s="43"/>
      <c r="L255" s="43"/>
      <c r="M255" s="43"/>
      <c r="N255" s="43"/>
      <c r="O255" s="43"/>
      <c r="P255" s="43"/>
      <c r="Q255" s="43"/>
      <c r="R255" s="43"/>
      <c r="S255" s="43"/>
      <c r="T255" s="43"/>
    </row>
    <row r="256" spans="9:20">
      <c r="I256" s="42"/>
      <c r="J256" s="47"/>
      <c r="K256" s="43"/>
      <c r="L256" s="43"/>
      <c r="M256" s="43"/>
      <c r="N256" s="43"/>
      <c r="O256" s="43"/>
      <c r="P256" s="43"/>
      <c r="Q256" s="43"/>
      <c r="R256" s="43"/>
      <c r="S256" s="43"/>
      <c r="T256" s="43"/>
    </row>
    <row r="257" spans="9:20">
      <c r="I257" s="42"/>
      <c r="J257" s="47"/>
      <c r="K257" s="43"/>
      <c r="L257" s="43"/>
      <c r="M257" s="43"/>
      <c r="N257" s="43"/>
      <c r="O257" s="43"/>
      <c r="P257" s="43"/>
      <c r="Q257" s="43"/>
      <c r="R257" s="43"/>
      <c r="S257" s="43"/>
      <c r="T257" s="43"/>
    </row>
    <row r="258" spans="9:20">
      <c r="I258" s="42"/>
      <c r="J258" s="47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  <row r="259" spans="9:20">
      <c r="I259" s="42"/>
      <c r="J259" s="47"/>
      <c r="K259" s="43"/>
      <c r="L259" s="43"/>
      <c r="M259" s="43"/>
      <c r="N259" s="43"/>
      <c r="O259" s="43"/>
      <c r="P259" s="43"/>
      <c r="Q259" s="43"/>
      <c r="R259" s="43"/>
      <c r="S259" s="43"/>
      <c r="T259" s="43"/>
    </row>
    <row r="260" spans="9:20">
      <c r="I260" s="42"/>
      <c r="J260" s="47"/>
      <c r="K260" s="43"/>
      <c r="L260" s="43"/>
      <c r="M260" s="43"/>
      <c r="N260" s="43"/>
      <c r="O260" s="43"/>
      <c r="P260" s="43"/>
      <c r="Q260" s="43"/>
      <c r="R260" s="43"/>
      <c r="S260" s="43"/>
      <c r="T260" s="43"/>
    </row>
    <row r="261" spans="9:20">
      <c r="I261" s="42"/>
      <c r="J261" s="47"/>
      <c r="K261" s="43"/>
      <c r="L261" s="43"/>
      <c r="M261" s="43"/>
      <c r="N261" s="43"/>
      <c r="O261" s="43"/>
      <c r="P261" s="43"/>
      <c r="Q261" s="43"/>
      <c r="R261" s="43"/>
      <c r="S261" s="43"/>
      <c r="T261" s="43"/>
    </row>
    <row r="262" spans="9:20">
      <c r="I262" s="42"/>
      <c r="J262" s="47"/>
      <c r="K262" s="43"/>
      <c r="L262" s="43"/>
      <c r="M262" s="43"/>
      <c r="N262" s="43"/>
      <c r="O262" s="43"/>
      <c r="P262" s="43"/>
      <c r="Q262" s="43"/>
      <c r="R262" s="43"/>
      <c r="S262" s="43"/>
      <c r="T262" s="43"/>
    </row>
    <row r="263" spans="9:20">
      <c r="I263" s="42"/>
      <c r="J263" s="47"/>
      <c r="K263" s="43"/>
      <c r="L263" s="43"/>
      <c r="M263" s="43"/>
      <c r="N263" s="43"/>
      <c r="O263" s="43"/>
      <c r="P263" s="43"/>
      <c r="Q263" s="43"/>
      <c r="R263" s="43"/>
      <c r="S263" s="43"/>
      <c r="T263" s="43"/>
    </row>
    <row r="264" spans="9:20">
      <c r="I264" s="42"/>
      <c r="J264" s="47"/>
      <c r="K264" s="43"/>
      <c r="L264" s="43"/>
      <c r="M264" s="43"/>
      <c r="N264" s="43"/>
      <c r="O264" s="43"/>
      <c r="P264" s="43"/>
      <c r="Q264" s="43"/>
      <c r="R264" s="43"/>
      <c r="S264" s="43"/>
      <c r="T264" s="43"/>
    </row>
    <row r="265" spans="9:20">
      <c r="I265" s="42"/>
      <c r="J265" s="47"/>
      <c r="K265" s="43"/>
      <c r="L265" s="43"/>
      <c r="M265" s="43"/>
      <c r="N265" s="43"/>
      <c r="O265" s="43"/>
      <c r="P265" s="43"/>
      <c r="Q265" s="43"/>
      <c r="R265" s="43"/>
      <c r="S265" s="43"/>
      <c r="T265" s="43"/>
    </row>
    <row r="266" spans="9:20">
      <c r="I266" s="42"/>
      <c r="J266" s="47"/>
      <c r="K266" s="43"/>
      <c r="L266" s="43"/>
      <c r="M266" s="43"/>
      <c r="N266" s="43"/>
      <c r="O266" s="43"/>
      <c r="P266" s="43"/>
      <c r="Q266" s="43"/>
      <c r="R266" s="43"/>
      <c r="S266" s="43"/>
      <c r="T266" s="43"/>
    </row>
    <row r="267" spans="9:20">
      <c r="I267" s="42"/>
      <c r="J267" s="47"/>
      <c r="K267" s="43"/>
      <c r="L267" s="43"/>
      <c r="M267" s="43"/>
      <c r="N267" s="43"/>
      <c r="O267" s="43"/>
      <c r="P267" s="43"/>
      <c r="Q267" s="43"/>
      <c r="R267" s="43"/>
      <c r="S267" s="43"/>
      <c r="T267" s="43"/>
    </row>
    <row r="268" spans="9:20">
      <c r="I268" s="42"/>
      <c r="J268" s="47"/>
      <c r="K268" s="43"/>
      <c r="L268" s="43"/>
      <c r="M268" s="43"/>
      <c r="N268" s="43"/>
      <c r="O268" s="43"/>
      <c r="P268" s="43"/>
      <c r="Q268" s="43"/>
      <c r="R268" s="43"/>
      <c r="S268" s="43"/>
      <c r="T268" s="43"/>
    </row>
    <row r="269" spans="9:20">
      <c r="I269" s="42"/>
      <c r="J269" s="47"/>
      <c r="K269" s="43"/>
      <c r="L269" s="43"/>
      <c r="M269" s="43"/>
      <c r="N269" s="43"/>
      <c r="O269" s="43"/>
      <c r="P269" s="43"/>
      <c r="Q269" s="43"/>
      <c r="R269" s="43"/>
      <c r="S269" s="43"/>
      <c r="T269" s="43"/>
    </row>
    <row r="270" spans="9:20">
      <c r="I270" s="42"/>
      <c r="J270" s="47"/>
      <c r="K270" s="43"/>
      <c r="L270" s="43"/>
      <c r="M270" s="43"/>
      <c r="N270" s="43"/>
      <c r="O270" s="43"/>
      <c r="P270" s="43"/>
      <c r="Q270" s="43"/>
      <c r="R270" s="43"/>
      <c r="S270" s="43"/>
      <c r="T270" s="43"/>
    </row>
    <row r="271" spans="9:20">
      <c r="I271" s="42"/>
      <c r="J271" s="47"/>
      <c r="K271" s="43"/>
      <c r="L271" s="43"/>
      <c r="M271" s="43"/>
      <c r="N271" s="43"/>
      <c r="O271" s="43"/>
      <c r="P271" s="43"/>
      <c r="Q271" s="43"/>
      <c r="R271" s="43"/>
      <c r="S271" s="43"/>
      <c r="T271" s="43"/>
    </row>
    <row r="272" spans="9:20">
      <c r="I272" s="42"/>
      <c r="J272" s="47"/>
      <c r="K272" s="43"/>
      <c r="L272" s="43"/>
      <c r="M272" s="43"/>
      <c r="N272" s="43"/>
      <c r="O272" s="43"/>
      <c r="P272" s="43"/>
      <c r="Q272" s="43"/>
      <c r="R272" s="43"/>
      <c r="S272" s="43"/>
      <c r="T272" s="43"/>
    </row>
    <row r="273" spans="9:20">
      <c r="I273" s="42"/>
      <c r="J273" s="47"/>
      <c r="K273" s="43"/>
      <c r="L273" s="43"/>
      <c r="M273" s="43"/>
      <c r="N273" s="43"/>
      <c r="O273" s="43"/>
      <c r="P273" s="43"/>
      <c r="Q273" s="43"/>
      <c r="R273" s="43"/>
      <c r="S273" s="43"/>
      <c r="T273" s="43"/>
    </row>
    <row r="274" spans="9:20">
      <c r="I274" s="42"/>
      <c r="J274" s="47"/>
      <c r="K274" s="43"/>
      <c r="L274" s="43"/>
      <c r="M274" s="43"/>
      <c r="N274" s="43"/>
      <c r="O274" s="43"/>
      <c r="P274" s="43"/>
      <c r="Q274" s="43"/>
      <c r="R274" s="43"/>
      <c r="S274" s="43"/>
      <c r="T274" s="43"/>
    </row>
    <row r="275" spans="9:20">
      <c r="I275" s="42"/>
      <c r="J275" s="47"/>
      <c r="K275" s="43"/>
      <c r="L275" s="43"/>
      <c r="M275" s="43"/>
      <c r="N275" s="43"/>
      <c r="O275" s="43"/>
      <c r="P275" s="43"/>
      <c r="Q275" s="43"/>
      <c r="R275" s="43"/>
      <c r="S275" s="43"/>
      <c r="T275" s="43"/>
    </row>
    <row r="276" spans="9:20">
      <c r="I276" s="42"/>
      <c r="J276" s="47"/>
      <c r="K276" s="43"/>
      <c r="L276" s="43"/>
      <c r="M276" s="43"/>
      <c r="N276" s="43"/>
      <c r="O276" s="43"/>
      <c r="P276" s="43"/>
      <c r="Q276" s="43"/>
      <c r="R276" s="43"/>
      <c r="S276" s="43"/>
      <c r="T276" s="43"/>
    </row>
    <row r="277" spans="9:20">
      <c r="I277" s="42"/>
      <c r="J277" s="47"/>
      <c r="K277" s="43"/>
      <c r="L277" s="43"/>
      <c r="M277" s="43"/>
      <c r="N277" s="43"/>
      <c r="O277" s="43"/>
      <c r="P277" s="43"/>
      <c r="Q277" s="43"/>
      <c r="R277" s="43"/>
      <c r="S277" s="43"/>
      <c r="T277" s="43"/>
    </row>
    <row r="278" spans="9:20">
      <c r="I278" s="42"/>
      <c r="J278" s="47"/>
      <c r="K278" s="43"/>
      <c r="L278" s="43"/>
      <c r="M278" s="43"/>
      <c r="N278" s="43"/>
      <c r="O278" s="43"/>
      <c r="P278" s="43"/>
      <c r="Q278" s="43"/>
      <c r="R278" s="43"/>
      <c r="S278" s="43"/>
      <c r="T278" s="43"/>
    </row>
    <row r="279" spans="9:20">
      <c r="I279" s="42"/>
      <c r="J279" s="47"/>
      <c r="K279" s="43"/>
      <c r="L279" s="43"/>
      <c r="M279" s="43"/>
      <c r="N279" s="43"/>
      <c r="O279" s="43"/>
      <c r="P279" s="43"/>
      <c r="Q279" s="43"/>
      <c r="R279" s="43"/>
      <c r="S279" s="43"/>
      <c r="T279" s="43"/>
    </row>
    <row r="280" spans="9:20">
      <c r="I280" s="42"/>
      <c r="J280" s="47"/>
      <c r="K280" s="43"/>
      <c r="L280" s="43"/>
      <c r="M280" s="43"/>
      <c r="N280" s="43"/>
      <c r="O280" s="43"/>
      <c r="P280" s="43"/>
      <c r="Q280" s="43"/>
      <c r="R280" s="43"/>
      <c r="S280" s="43"/>
      <c r="T280" s="43"/>
    </row>
    <row r="281" spans="9:20">
      <c r="I281" s="42"/>
      <c r="J281" s="47"/>
      <c r="K281" s="43"/>
      <c r="L281" s="43"/>
      <c r="M281" s="43"/>
      <c r="N281" s="43"/>
      <c r="O281" s="43"/>
      <c r="P281" s="43"/>
      <c r="Q281" s="43"/>
      <c r="R281" s="43"/>
      <c r="S281" s="43"/>
      <c r="T281" s="43"/>
    </row>
    <row r="282" spans="9:20">
      <c r="I282" s="42"/>
      <c r="J282" s="47"/>
      <c r="K282" s="43"/>
      <c r="L282" s="43"/>
      <c r="M282" s="43"/>
      <c r="N282" s="43"/>
      <c r="O282" s="43"/>
      <c r="P282" s="43"/>
      <c r="Q282" s="43"/>
      <c r="R282" s="43"/>
      <c r="S282" s="43"/>
      <c r="T282" s="43"/>
    </row>
    <row r="283" spans="9:20">
      <c r="I283" s="42"/>
      <c r="J283" s="47"/>
      <c r="K283" s="43"/>
      <c r="L283" s="43"/>
      <c r="M283" s="43"/>
      <c r="N283" s="43"/>
      <c r="O283" s="43"/>
      <c r="P283" s="43"/>
      <c r="Q283" s="43"/>
      <c r="R283" s="43"/>
      <c r="S283" s="43"/>
      <c r="T283" s="43"/>
    </row>
    <row r="284" spans="9:20">
      <c r="I284" s="42"/>
      <c r="J284" s="47"/>
      <c r="K284" s="43"/>
      <c r="L284" s="43"/>
      <c r="M284" s="43"/>
      <c r="N284" s="43"/>
      <c r="O284" s="43"/>
      <c r="P284" s="43"/>
      <c r="Q284" s="43"/>
      <c r="R284" s="43"/>
      <c r="S284" s="43"/>
      <c r="T284" s="43"/>
    </row>
    <row r="285" spans="9:20">
      <c r="I285" s="42"/>
      <c r="J285" s="47"/>
      <c r="K285" s="43"/>
      <c r="L285" s="43"/>
      <c r="M285" s="43"/>
      <c r="N285" s="43"/>
      <c r="O285" s="43"/>
      <c r="P285" s="43"/>
      <c r="Q285" s="43"/>
      <c r="R285" s="43"/>
      <c r="S285" s="43"/>
      <c r="T285" s="43"/>
    </row>
    <row r="286" spans="9:20">
      <c r="I286" s="42"/>
      <c r="J286" s="47"/>
      <c r="K286" s="43"/>
      <c r="L286" s="43"/>
      <c r="M286" s="43"/>
      <c r="N286" s="43"/>
      <c r="O286" s="43"/>
      <c r="P286" s="43"/>
      <c r="Q286" s="43"/>
      <c r="R286" s="43"/>
      <c r="S286" s="43"/>
      <c r="T286" s="43"/>
    </row>
    <row r="287" spans="9:20">
      <c r="I287" s="42"/>
      <c r="J287" s="47"/>
      <c r="K287" s="43"/>
      <c r="L287" s="43"/>
      <c r="M287" s="43"/>
      <c r="N287" s="43"/>
      <c r="O287" s="43"/>
      <c r="P287" s="43"/>
      <c r="Q287" s="43"/>
      <c r="R287" s="43"/>
      <c r="S287" s="43"/>
      <c r="T287" s="43"/>
    </row>
    <row r="288" spans="9:20">
      <c r="I288" s="42"/>
      <c r="J288" s="47"/>
      <c r="K288" s="43"/>
      <c r="L288" s="43"/>
      <c r="M288" s="43"/>
      <c r="N288" s="43"/>
      <c r="O288" s="43"/>
      <c r="P288" s="43"/>
      <c r="Q288" s="43"/>
      <c r="R288" s="43"/>
      <c r="S288" s="43"/>
      <c r="T288" s="43"/>
    </row>
    <row r="289" spans="9:20">
      <c r="I289" s="42"/>
      <c r="J289" s="47"/>
      <c r="K289" s="43"/>
      <c r="L289" s="43"/>
      <c r="M289" s="43"/>
      <c r="N289" s="43"/>
      <c r="O289" s="43"/>
      <c r="P289" s="43"/>
      <c r="Q289" s="43"/>
      <c r="R289" s="43"/>
      <c r="S289" s="43"/>
      <c r="T289" s="43"/>
    </row>
    <row r="290" spans="9:20">
      <c r="I290" s="42"/>
      <c r="J290" s="47"/>
      <c r="K290" s="43"/>
      <c r="L290" s="43"/>
      <c r="M290" s="43"/>
      <c r="N290" s="43"/>
      <c r="O290" s="43"/>
      <c r="P290" s="43"/>
      <c r="Q290" s="43"/>
      <c r="R290" s="43"/>
      <c r="S290" s="43"/>
      <c r="T290" s="43"/>
    </row>
    <row r="291" spans="9:20">
      <c r="I291" s="42"/>
      <c r="J291" s="47"/>
      <c r="K291" s="43"/>
      <c r="L291" s="43"/>
      <c r="M291" s="43"/>
      <c r="N291" s="43"/>
      <c r="O291" s="43"/>
      <c r="P291" s="43"/>
      <c r="Q291" s="43"/>
      <c r="R291" s="43"/>
      <c r="S291" s="43"/>
      <c r="T291" s="43"/>
    </row>
    <row r="292" spans="9:20">
      <c r="I292" s="42"/>
      <c r="J292" s="47"/>
      <c r="K292" s="43"/>
      <c r="L292" s="43"/>
      <c r="M292" s="43"/>
      <c r="N292" s="43"/>
      <c r="O292" s="43"/>
      <c r="P292" s="43"/>
      <c r="Q292" s="43"/>
      <c r="R292" s="43"/>
      <c r="S292" s="43"/>
      <c r="T292" s="43"/>
    </row>
    <row r="293" spans="9:20">
      <c r="I293" s="42"/>
      <c r="J293" s="47"/>
      <c r="K293" s="43"/>
      <c r="L293" s="43"/>
      <c r="M293" s="43"/>
      <c r="N293" s="43"/>
      <c r="O293" s="43"/>
      <c r="P293" s="43"/>
      <c r="Q293" s="43"/>
      <c r="R293" s="43"/>
      <c r="S293" s="43"/>
      <c r="T293" s="43"/>
    </row>
    <row r="294" spans="9:20">
      <c r="I294" s="42"/>
      <c r="J294" s="47"/>
      <c r="K294" s="43"/>
      <c r="L294" s="43"/>
      <c r="M294" s="43"/>
      <c r="N294" s="43"/>
      <c r="O294" s="43"/>
      <c r="P294" s="43"/>
      <c r="Q294" s="43"/>
      <c r="R294" s="43"/>
      <c r="S294" s="43"/>
      <c r="T294" s="43"/>
    </row>
    <row r="295" spans="9:20">
      <c r="I295" s="42"/>
      <c r="J295" s="47"/>
      <c r="K295" s="43"/>
      <c r="L295" s="43"/>
      <c r="M295" s="43"/>
      <c r="N295" s="43"/>
      <c r="O295" s="43"/>
      <c r="P295" s="43"/>
      <c r="Q295" s="43"/>
      <c r="R295" s="43"/>
      <c r="S295" s="43"/>
      <c r="T295" s="43"/>
    </row>
    <row r="296" spans="9:20">
      <c r="I296" s="42"/>
      <c r="J296" s="47"/>
      <c r="K296" s="43"/>
      <c r="L296" s="43"/>
      <c r="M296" s="43"/>
      <c r="N296" s="43"/>
      <c r="O296" s="43"/>
      <c r="P296" s="43"/>
      <c r="Q296" s="43"/>
      <c r="R296" s="43"/>
      <c r="S296" s="43"/>
      <c r="T296" s="43"/>
    </row>
    <row r="297" spans="9:20">
      <c r="I297" s="42"/>
      <c r="J297" s="47"/>
      <c r="K297" s="43"/>
      <c r="L297" s="43"/>
      <c r="M297" s="43"/>
      <c r="N297" s="43"/>
      <c r="O297" s="43"/>
      <c r="P297" s="43"/>
      <c r="Q297" s="43"/>
      <c r="R297" s="43"/>
      <c r="S297" s="43"/>
      <c r="T297" s="43"/>
    </row>
    <row r="298" spans="9:20">
      <c r="I298" s="42"/>
      <c r="J298" s="47"/>
      <c r="K298" s="43"/>
      <c r="L298" s="43"/>
      <c r="M298" s="43"/>
      <c r="N298" s="43"/>
      <c r="O298" s="43"/>
      <c r="P298" s="43"/>
      <c r="Q298" s="43"/>
      <c r="R298" s="43"/>
      <c r="S298" s="43"/>
      <c r="T298" s="43"/>
    </row>
    <row r="299" spans="9:20">
      <c r="I299" s="42"/>
      <c r="J299" s="47"/>
      <c r="K299" s="43"/>
      <c r="L299" s="43"/>
      <c r="M299" s="43"/>
      <c r="N299" s="43"/>
      <c r="O299" s="43"/>
      <c r="P299" s="43"/>
      <c r="Q299" s="43"/>
      <c r="R299" s="43"/>
      <c r="S299" s="43"/>
      <c r="T299" s="43"/>
    </row>
    <row r="300" spans="9:20">
      <c r="I300" s="42"/>
      <c r="J300" s="47"/>
      <c r="K300" s="43"/>
      <c r="L300" s="43"/>
      <c r="M300" s="43"/>
      <c r="N300" s="43"/>
      <c r="O300" s="43"/>
      <c r="P300" s="43"/>
      <c r="Q300" s="43"/>
      <c r="R300" s="43"/>
      <c r="S300" s="43"/>
      <c r="T300" s="43"/>
    </row>
    <row r="301" spans="9:20">
      <c r="I301" s="42"/>
      <c r="J301" s="47"/>
      <c r="K301" s="43"/>
      <c r="L301" s="43"/>
      <c r="M301" s="43"/>
      <c r="N301" s="43"/>
      <c r="O301" s="43"/>
      <c r="P301" s="43"/>
      <c r="Q301" s="43"/>
      <c r="R301" s="43"/>
      <c r="S301" s="43"/>
      <c r="T301" s="43"/>
    </row>
    <row r="302" spans="9:20">
      <c r="I302" s="42"/>
      <c r="J302" s="47"/>
      <c r="K302" s="43"/>
      <c r="L302" s="43"/>
      <c r="M302" s="43"/>
      <c r="N302" s="43"/>
      <c r="O302" s="43"/>
      <c r="P302" s="43"/>
      <c r="Q302" s="43"/>
      <c r="R302" s="43"/>
      <c r="S302" s="43"/>
      <c r="T302" s="43"/>
    </row>
    <row r="303" spans="9:20">
      <c r="I303" s="42"/>
      <c r="J303" s="47"/>
      <c r="K303" s="43"/>
      <c r="L303" s="43"/>
      <c r="M303" s="43"/>
      <c r="N303" s="43"/>
      <c r="O303" s="43"/>
      <c r="P303" s="43"/>
      <c r="Q303" s="43"/>
      <c r="R303" s="43"/>
      <c r="S303" s="43"/>
      <c r="T303" s="43"/>
    </row>
    <row r="304" spans="9:20">
      <c r="I304" s="42"/>
      <c r="J304" s="47"/>
      <c r="K304" s="43"/>
      <c r="L304" s="43"/>
      <c r="M304" s="43"/>
      <c r="N304" s="43"/>
      <c r="O304" s="43"/>
      <c r="P304" s="43"/>
      <c r="Q304" s="43"/>
      <c r="R304" s="43"/>
      <c r="S304" s="43"/>
      <c r="T304" s="43"/>
    </row>
    <row r="305" spans="9:20">
      <c r="I305" s="42"/>
      <c r="J305" s="47"/>
      <c r="K305" s="43"/>
      <c r="L305" s="43"/>
      <c r="M305" s="43"/>
      <c r="N305" s="43"/>
      <c r="O305" s="43"/>
      <c r="P305" s="43"/>
      <c r="Q305" s="43"/>
      <c r="R305" s="43"/>
      <c r="S305" s="43"/>
      <c r="T305" s="43"/>
    </row>
    <row r="306" spans="9:20">
      <c r="I306" s="42"/>
      <c r="J306" s="47"/>
      <c r="K306" s="43"/>
      <c r="L306" s="43"/>
      <c r="M306" s="43"/>
      <c r="N306" s="43"/>
      <c r="O306" s="43"/>
      <c r="P306" s="43"/>
      <c r="Q306" s="43"/>
      <c r="R306" s="43"/>
      <c r="S306" s="43"/>
      <c r="T306" s="43"/>
    </row>
    <row r="307" spans="9:20">
      <c r="I307" s="42"/>
      <c r="J307" s="47"/>
      <c r="K307" s="43"/>
      <c r="L307" s="43"/>
      <c r="M307" s="43"/>
      <c r="N307" s="43"/>
      <c r="O307" s="43"/>
      <c r="P307" s="43"/>
      <c r="Q307" s="43"/>
      <c r="R307" s="43"/>
      <c r="S307" s="43"/>
      <c r="T307" s="43"/>
    </row>
    <row r="308" spans="9:20">
      <c r="I308" s="42"/>
      <c r="J308" s="47"/>
      <c r="K308" s="43"/>
      <c r="L308" s="43"/>
      <c r="M308" s="43"/>
      <c r="N308" s="43"/>
      <c r="O308" s="43"/>
      <c r="P308" s="43"/>
      <c r="Q308" s="43"/>
      <c r="R308" s="43"/>
      <c r="S308" s="43"/>
      <c r="T308" s="43"/>
    </row>
    <row r="309" spans="9:20">
      <c r="I309" s="42"/>
      <c r="J309" s="47"/>
      <c r="K309" s="43"/>
      <c r="L309" s="43"/>
      <c r="M309" s="43"/>
      <c r="N309" s="43"/>
      <c r="O309" s="43"/>
      <c r="P309" s="43"/>
      <c r="Q309" s="43"/>
      <c r="R309" s="43"/>
      <c r="S309" s="43"/>
      <c r="T309" s="43"/>
    </row>
    <row r="310" spans="9:20">
      <c r="I310" s="42"/>
      <c r="J310" s="47"/>
      <c r="K310" s="43"/>
      <c r="L310" s="43"/>
      <c r="M310" s="43"/>
      <c r="N310" s="43"/>
      <c r="O310" s="43"/>
      <c r="P310" s="43"/>
      <c r="Q310" s="43"/>
      <c r="R310" s="43"/>
      <c r="S310" s="43"/>
      <c r="T310" s="43"/>
    </row>
    <row r="311" spans="9:20">
      <c r="I311" s="42"/>
      <c r="J311" s="47"/>
      <c r="K311" s="43"/>
      <c r="L311" s="43"/>
      <c r="M311" s="43"/>
      <c r="N311" s="43"/>
      <c r="O311" s="43"/>
      <c r="P311" s="43"/>
      <c r="Q311" s="43"/>
      <c r="R311" s="43"/>
      <c r="S311" s="43"/>
      <c r="T311" s="43"/>
    </row>
    <row r="312" spans="9:20">
      <c r="I312" s="42"/>
      <c r="J312" s="47"/>
      <c r="K312" s="43"/>
      <c r="L312" s="43"/>
      <c r="M312" s="43"/>
      <c r="N312" s="43"/>
      <c r="O312" s="43"/>
      <c r="P312" s="43"/>
      <c r="Q312" s="43"/>
      <c r="R312" s="43"/>
      <c r="S312" s="43"/>
      <c r="T312" s="43"/>
    </row>
    <row r="313" spans="9:20">
      <c r="I313" s="42"/>
      <c r="J313" s="47"/>
      <c r="K313" s="43"/>
      <c r="L313" s="43"/>
      <c r="M313" s="43"/>
      <c r="N313" s="43"/>
      <c r="O313" s="43"/>
      <c r="P313" s="43"/>
      <c r="Q313" s="43"/>
      <c r="R313" s="43"/>
      <c r="S313" s="43"/>
      <c r="T313" s="43"/>
    </row>
    <row r="314" spans="9:20">
      <c r="I314" s="42"/>
      <c r="J314" s="47"/>
      <c r="K314" s="43"/>
      <c r="L314" s="43"/>
      <c r="M314" s="43"/>
      <c r="N314" s="43"/>
      <c r="O314" s="43"/>
      <c r="P314" s="43"/>
      <c r="Q314" s="43"/>
      <c r="R314" s="43"/>
      <c r="S314" s="43"/>
      <c r="T314" s="43"/>
    </row>
    <row r="315" spans="9:20">
      <c r="I315" s="42"/>
      <c r="J315" s="47"/>
      <c r="K315" s="43"/>
      <c r="L315" s="43"/>
      <c r="M315" s="43"/>
      <c r="N315" s="43"/>
      <c r="O315" s="43"/>
      <c r="P315" s="43"/>
      <c r="Q315" s="43"/>
      <c r="R315" s="43"/>
      <c r="S315" s="43"/>
      <c r="T315" s="43"/>
    </row>
    <row r="316" spans="9:20">
      <c r="I316" s="42"/>
      <c r="J316" s="47"/>
      <c r="K316" s="43"/>
      <c r="L316" s="43"/>
      <c r="M316" s="43"/>
      <c r="N316" s="43"/>
      <c r="O316" s="43"/>
      <c r="P316" s="43"/>
      <c r="Q316" s="43"/>
      <c r="R316" s="43"/>
      <c r="S316" s="43"/>
      <c r="T316" s="43"/>
    </row>
    <row r="317" spans="9:20">
      <c r="I317" s="42"/>
      <c r="J317" s="47"/>
      <c r="K317" s="43"/>
      <c r="L317" s="43"/>
      <c r="M317" s="43"/>
      <c r="N317" s="43"/>
      <c r="O317" s="43"/>
      <c r="P317" s="43"/>
      <c r="Q317" s="43"/>
      <c r="R317" s="43"/>
      <c r="S317" s="43"/>
      <c r="T317" s="43"/>
    </row>
    <row r="318" spans="9:20">
      <c r="I318" s="42"/>
      <c r="J318" s="47"/>
      <c r="K318" s="43"/>
      <c r="L318" s="43"/>
      <c r="M318" s="43"/>
      <c r="N318" s="43"/>
      <c r="O318" s="43"/>
      <c r="P318" s="43"/>
      <c r="Q318" s="43"/>
      <c r="R318" s="43"/>
      <c r="S318" s="43"/>
      <c r="T318" s="43"/>
    </row>
    <row r="319" spans="9:20">
      <c r="I319" s="42"/>
      <c r="J319" s="47"/>
      <c r="K319" s="43"/>
      <c r="L319" s="43"/>
      <c r="M319" s="43"/>
      <c r="N319" s="43"/>
      <c r="O319" s="43"/>
      <c r="P319" s="43"/>
      <c r="Q319" s="43"/>
      <c r="R319" s="43"/>
      <c r="S319" s="43"/>
      <c r="T319" s="43"/>
    </row>
    <row r="320" spans="9:20">
      <c r="I320" s="42"/>
      <c r="J320" s="47"/>
      <c r="K320" s="43"/>
      <c r="L320" s="43"/>
      <c r="M320" s="43"/>
      <c r="N320" s="43"/>
      <c r="O320" s="43"/>
      <c r="P320" s="43"/>
      <c r="Q320" s="43"/>
      <c r="R320" s="43"/>
      <c r="S320" s="43"/>
      <c r="T320" s="43"/>
    </row>
    <row r="321" spans="9:20">
      <c r="I321" s="42"/>
      <c r="J321" s="47"/>
      <c r="K321" s="43"/>
      <c r="L321" s="43"/>
      <c r="M321" s="43"/>
      <c r="N321" s="43"/>
      <c r="O321" s="43"/>
      <c r="P321" s="43"/>
      <c r="Q321" s="43"/>
      <c r="R321" s="43"/>
      <c r="S321" s="43"/>
      <c r="T321" s="43"/>
    </row>
    <row r="322" spans="9:20">
      <c r="I322" s="42"/>
      <c r="J322" s="47"/>
      <c r="K322" s="43"/>
      <c r="L322" s="43"/>
      <c r="M322" s="43"/>
      <c r="N322" s="43"/>
      <c r="O322" s="43"/>
      <c r="P322" s="43"/>
      <c r="Q322" s="43"/>
      <c r="R322" s="43"/>
      <c r="S322" s="43"/>
      <c r="T322" s="43"/>
    </row>
    <row r="323" spans="9:20">
      <c r="I323" s="42"/>
      <c r="J323" s="47"/>
      <c r="K323" s="43"/>
      <c r="L323" s="43"/>
      <c r="M323" s="43"/>
      <c r="N323" s="43"/>
      <c r="O323" s="43"/>
      <c r="P323" s="43"/>
      <c r="Q323" s="43"/>
      <c r="R323" s="43"/>
      <c r="S323" s="43"/>
      <c r="T323" s="43"/>
    </row>
    <row r="324" spans="9:20">
      <c r="I324" s="42"/>
      <c r="J324" s="47"/>
      <c r="K324" s="43"/>
      <c r="L324" s="43"/>
      <c r="M324" s="43"/>
      <c r="N324" s="43"/>
      <c r="O324" s="43"/>
      <c r="P324" s="43"/>
      <c r="Q324" s="43"/>
      <c r="R324" s="43"/>
      <c r="S324" s="43"/>
      <c r="T324" s="43"/>
    </row>
    <row r="325" spans="9:20">
      <c r="I325" s="42"/>
      <c r="J325" s="47"/>
      <c r="K325" s="43"/>
      <c r="L325" s="43"/>
      <c r="M325" s="43"/>
      <c r="N325" s="43"/>
      <c r="O325" s="43"/>
      <c r="P325" s="43"/>
      <c r="Q325" s="43"/>
      <c r="R325" s="43"/>
      <c r="S325" s="43"/>
      <c r="T325" s="43"/>
    </row>
    <row r="326" spans="9:20">
      <c r="I326" s="42"/>
      <c r="J326" s="47"/>
      <c r="K326" s="43"/>
      <c r="L326" s="43"/>
      <c r="M326" s="43"/>
      <c r="N326" s="43"/>
      <c r="O326" s="43"/>
      <c r="P326" s="43"/>
      <c r="Q326" s="43"/>
      <c r="R326" s="43"/>
      <c r="S326" s="43"/>
      <c r="T326" s="43"/>
    </row>
    <row r="327" spans="9:20">
      <c r="I327" s="42"/>
      <c r="J327" s="47"/>
      <c r="K327" s="43"/>
      <c r="L327" s="43"/>
      <c r="M327" s="43"/>
      <c r="N327" s="43"/>
      <c r="O327" s="43"/>
      <c r="P327" s="43"/>
      <c r="Q327" s="43"/>
      <c r="R327" s="43"/>
      <c r="S327" s="43"/>
      <c r="T327" s="43"/>
    </row>
    <row r="328" spans="9:20">
      <c r="I328" s="42"/>
      <c r="J328" s="47"/>
      <c r="K328" s="43"/>
      <c r="L328" s="43"/>
      <c r="M328" s="43"/>
      <c r="N328" s="43"/>
      <c r="O328" s="43"/>
      <c r="P328" s="43"/>
      <c r="Q328" s="43"/>
      <c r="R328" s="43"/>
      <c r="S328" s="43"/>
      <c r="T328" s="43"/>
    </row>
    <row r="329" spans="9:20">
      <c r="I329" s="42"/>
      <c r="J329" s="47"/>
      <c r="K329" s="43"/>
      <c r="L329" s="43"/>
      <c r="M329" s="43"/>
      <c r="N329" s="43"/>
      <c r="O329" s="43"/>
      <c r="P329" s="43"/>
      <c r="Q329" s="43"/>
      <c r="R329" s="43"/>
      <c r="S329" s="43"/>
      <c r="T329" s="43"/>
    </row>
    <row r="330" spans="9:20">
      <c r="I330" s="42"/>
      <c r="J330" s="47"/>
      <c r="K330" s="43"/>
      <c r="L330" s="43"/>
      <c r="M330" s="43"/>
      <c r="N330" s="43"/>
      <c r="O330" s="43"/>
      <c r="P330" s="43"/>
      <c r="Q330" s="43"/>
      <c r="R330" s="43"/>
      <c r="S330" s="43"/>
      <c r="T330" s="43"/>
    </row>
    <row r="331" spans="9:20">
      <c r="I331" s="42"/>
      <c r="J331" s="47"/>
      <c r="K331" s="43"/>
      <c r="L331" s="43"/>
      <c r="M331" s="43"/>
      <c r="N331" s="43"/>
      <c r="O331" s="43"/>
      <c r="P331" s="43"/>
      <c r="Q331" s="43"/>
      <c r="R331" s="43"/>
      <c r="S331" s="43"/>
      <c r="T331" s="43"/>
    </row>
    <row r="332" spans="9:20">
      <c r="I332" s="42"/>
      <c r="J332" s="47"/>
      <c r="K332" s="43"/>
      <c r="L332" s="43"/>
      <c r="M332" s="43"/>
      <c r="N332" s="43"/>
      <c r="O332" s="43"/>
      <c r="P332" s="43"/>
      <c r="Q332" s="43"/>
      <c r="R332" s="43"/>
      <c r="S332" s="43"/>
      <c r="T332" s="43"/>
    </row>
    <row r="333" spans="9:20">
      <c r="I333" s="42"/>
      <c r="J333" s="47"/>
      <c r="K333" s="43"/>
      <c r="L333" s="43"/>
      <c r="M333" s="43"/>
      <c r="N333" s="43"/>
      <c r="O333" s="43"/>
      <c r="P333" s="43"/>
      <c r="Q333" s="43"/>
      <c r="R333" s="43"/>
      <c r="S333" s="43"/>
      <c r="T333" s="43"/>
    </row>
    <row r="334" spans="9:20">
      <c r="I334" s="42"/>
      <c r="J334" s="47"/>
      <c r="K334" s="43"/>
      <c r="L334" s="43"/>
      <c r="M334" s="43"/>
      <c r="N334" s="43"/>
      <c r="O334" s="43"/>
      <c r="P334" s="43"/>
      <c r="Q334" s="43"/>
      <c r="R334" s="43"/>
      <c r="S334" s="43"/>
      <c r="T334" s="43"/>
    </row>
    <row r="335" spans="9:20">
      <c r="I335" s="42"/>
      <c r="J335" s="47"/>
      <c r="K335" s="43"/>
      <c r="L335" s="43"/>
      <c r="M335" s="43"/>
      <c r="N335" s="43"/>
      <c r="O335" s="43"/>
      <c r="P335" s="43"/>
      <c r="Q335" s="43"/>
      <c r="R335" s="43"/>
      <c r="S335" s="43"/>
      <c r="T335" s="43"/>
    </row>
    <row r="336" spans="9:20">
      <c r="I336" s="42"/>
      <c r="J336" s="47"/>
      <c r="K336" s="43"/>
      <c r="L336" s="43"/>
      <c r="M336" s="43"/>
      <c r="N336" s="43"/>
      <c r="O336" s="43"/>
      <c r="P336" s="43"/>
      <c r="Q336" s="43"/>
      <c r="R336" s="43"/>
      <c r="S336" s="43"/>
      <c r="T336" s="43"/>
    </row>
    <row r="337" spans="9:20">
      <c r="I337" s="42"/>
      <c r="J337" s="47"/>
      <c r="K337" s="43"/>
      <c r="L337" s="43"/>
      <c r="M337" s="43"/>
      <c r="N337" s="43"/>
      <c r="O337" s="43"/>
      <c r="P337" s="43"/>
      <c r="Q337" s="43"/>
      <c r="R337" s="43"/>
      <c r="S337" s="43"/>
      <c r="T337" s="43"/>
    </row>
    <row r="338" spans="9:20">
      <c r="I338" s="42"/>
      <c r="J338" s="47"/>
      <c r="K338" s="43"/>
      <c r="L338" s="43"/>
      <c r="M338" s="43"/>
      <c r="N338" s="43"/>
      <c r="O338" s="43"/>
      <c r="P338" s="43"/>
      <c r="Q338" s="43"/>
      <c r="R338" s="43"/>
      <c r="S338" s="43"/>
      <c r="T338" s="43"/>
    </row>
    <row r="339" spans="9:20">
      <c r="I339" s="42"/>
      <c r="J339" s="47"/>
      <c r="K339" s="43"/>
      <c r="L339" s="43"/>
      <c r="M339" s="43"/>
      <c r="N339" s="43"/>
      <c r="O339" s="43"/>
      <c r="P339" s="43"/>
      <c r="Q339" s="43"/>
      <c r="R339" s="43"/>
      <c r="S339" s="43"/>
      <c r="T339" s="43"/>
    </row>
    <row r="340" spans="9:20">
      <c r="I340" s="42"/>
      <c r="J340" s="47"/>
      <c r="K340" s="43"/>
      <c r="L340" s="43"/>
      <c r="M340" s="43"/>
      <c r="N340" s="43"/>
      <c r="O340" s="43"/>
      <c r="P340" s="43"/>
      <c r="Q340" s="43"/>
      <c r="R340" s="43"/>
      <c r="S340" s="43"/>
      <c r="T340" s="43"/>
    </row>
    <row r="341" spans="9:20">
      <c r="I341" s="42"/>
      <c r="J341" s="47"/>
      <c r="K341" s="43"/>
      <c r="L341" s="43"/>
      <c r="M341" s="43"/>
      <c r="N341" s="43"/>
      <c r="O341" s="43"/>
      <c r="P341" s="43"/>
      <c r="Q341" s="43"/>
      <c r="R341" s="43"/>
      <c r="S341" s="43"/>
      <c r="T341" s="43"/>
    </row>
    <row r="342" spans="9:20">
      <c r="I342" s="42"/>
      <c r="J342" s="47"/>
      <c r="K342" s="43"/>
      <c r="L342" s="43"/>
      <c r="M342" s="43"/>
      <c r="N342" s="43"/>
      <c r="O342" s="43"/>
      <c r="P342" s="43"/>
      <c r="Q342" s="43"/>
      <c r="R342" s="43"/>
      <c r="S342" s="43"/>
      <c r="T342" s="43"/>
    </row>
    <row r="343" spans="9:20">
      <c r="I343" s="42"/>
      <c r="J343" s="47"/>
      <c r="K343" s="43"/>
      <c r="L343" s="43"/>
      <c r="M343" s="43"/>
      <c r="N343" s="43"/>
      <c r="O343" s="43"/>
      <c r="P343" s="43"/>
      <c r="Q343" s="43"/>
      <c r="R343" s="43"/>
      <c r="S343" s="43"/>
      <c r="T343" s="43"/>
    </row>
    <row r="344" spans="9:20">
      <c r="I344" s="42"/>
      <c r="J344" s="47"/>
      <c r="K344" s="43"/>
      <c r="L344" s="43"/>
      <c r="M344" s="43"/>
      <c r="N344" s="43"/>
      <c r="O344" s="43"/>
      <c r="P344" s="43"/>
      <c r="Q344" s="43"/>
      <c r="R344" s="43"/>
      <c r="S344" s="43"/>
      <c r="T344" s="43"/>
    </row>
    <row r="345" spans="9:20">
      <c r="I345" s="42"/>
      <c r="J345" s="47"/>
      <c r="K345" s="43"/>
      <c r="L345" s="43"/>
      <c r="M345" s="43"/>
      <c r="N345" s="43"/>
      <c r="O345" s="43"/>
      <c r="P345" s="43"/>
      <c r="Q345" s="43"/>
      <c r="R345" s="43"/>
      <c r="S345" s="43"/>
      <c r="T345" s="43"/>
    </row>
    <row r="346" spans="9:20">
      <c r="I346" s="42"/>
      <c r="J346" s="47"/>
      <c r="K346" s="43"/>
      <c r="L346" s="43"/>
      <c r="M346" s="43"/>
      <c r="N346" s="43"/>
      <c r="O346" s="43"/>
      <c r="P346" s="43"/>
      <c r="Q346" s="43"/>
      <c r="R346" s="43"/>
      <c r="S346" s="43"/>
      <c r="T346" s="43"/>
    </row>
    <row r="347" spans="9:20">
      <c r="I347" s="42"/>
      <c r="J347" s="47"/>
      <c r="K347" s="43"/>
      <c r="L347" s="43"/>
      <c r="M347" s="43"/>
      <c r="N347" s="43"/>
      <c r="O347" s="43"/>
      <c r="P347" s="43"/>
      <c r="Q347" s="43"/>
      <c r="R347" s="43"/>
      <c r="S347" s="43"/>
      <c r="T347" s="43"/>
    </row>
    <row r="348" spans="9:20">
      <c r="I348" s="42"/>
      <c r="J348" s="47"/>
      <c r="K348" s="43"/>
      <c r="L348" s="43"/>
      <c r="M348" s="43"/>
      <c r="N348" s="43"/>
      <c r="O348" s="43"/>
      <c r="P348" s="43"/>
      <c r="Q348" s="43"/>
      <c r="R348" s="43"/>
      <c r="S348" s="43"/>
      <c r="T348" s="43"/>
    </row>
    <row r="349" spans="9:20">
      <c r="I349" s="42"/>
      <c r="J349" s="47"/>
      <c r="K349" s="43"/>
      <c r="L349" s="43"/>
      <c r="M349" s="43"/>
      <c r="N349" s="43"/>
      <c r="O349" s="43"/>
      <c r="P349" s="43"/>
      <c r="Q349" s="43"/>
      <c r="R349" s="43"/>
      <c r="S349" s="43"/>
      <c r="T349" s="43"/>
    </row>
    <row r="350" spans="9:20">
      <c r="I350" s="42"/>
      <c r="J350" s="47"/>
      <c r="K350" s="43"/>
      <c r="L350" s="43"/>
      <c r="M350" s="43"/>
      <c r="N350" s="43"/>
      <c r="O350" s="43"/>
      <c r="P350" s="43"/>
      <c r="Q350" s="43"/>
      <c r="R350" s="43"/>
      <c r="S350" s="43"/>
      <c r="T350" s="43"/>
    </row>
    <row r="351" spans="9:20">
      <c r="I351" s="42"/>
      <c r="J351" s="47"/>
      <c r="K351" s="43"/>
      <c r="L351" s="43"/>
      <c r="M351" s="43"/>
      <c r="N351" s="43"/>
      <c r="O351" s="43"/>
      <c r="P351" s="43"/>
      <c r="Q351" s="43"/>
      <c r="R351" s="43"/>
      <c r="S351" s="43"/>
      <c r="T351" s="43"/>
    </row>
    <row r="352" spans="9:20">
      <c r="I352" s="42"/>
      <c r="J352" s="47"/>
      <c r="K352" s="43"/>
      <c r="L352" s="43"/>
      <c r="M352" s="43"/>
      <c r="N352" s="43"/>
      <c r="O352" s="43"/>
      <c r="P352" s="43"/>
      <c r="Q352" s="43"/>
      <c r="R352" s="43"/>
      <c r="S352" s="43"/>
      <c r="T352" s="43"/>
    </row>
    <row r="353" spans="9:20">
      <c r="I353" s="42"/>
      <c r="J353" s="47"/>
      <c r="K353" s="43"/>
      <c r="L353" s="43"/>
      <c r="M353" s="43"/>
      <c r="N353" s="43"/>
      <c r="O353" s="43"/>
      <c r="P353" s="43"/>
      <c r="Q353" s="43"/>
      <c r="R353" s="43"/>
      <c r="S353" s="43"/>
      <c r="T353" s="43"/>
    </row>
    <row r="354" spans="9:20">
      <c r="I354" s="42"/>
      <c r="J354" s="47"/>
      <c r="K354" s="43"/>
      <c r="L354" s="43"/>
      <c r="M354" s="43"/>
      <c r="N354" s="43"/>
      <c r="O354" s="43"/>
      <c r="P354" s="43"/>
      <c r="Q354" s="43"/>
      <c r="R354" s="43"/>
      <c r="S354" s="43"/>
      <c r="T354" s="43"/>
    </row>
    <row r="355" spans="9:20">
      <c r="I355" s="42"/>
      <c r="J355" s="47"/>
      <c r="K355" s="43"/>
      <c r="L355" s="43"/>
      <c r="M355" s="43"/>
      <c r="N355" s="43"/>
      <c r="O355" s="43"/>
      <c r="P355" s="43"/>
      <c r="Q355" s="43"/>
      <c r="R355" s="43"/>
      <c r="S355" s="43"/>
      <c r="T355" s="43"/>
    </row>
    <row r="356" spans="9:20">
      <c r="I356" s="42"/>
      <c r="J356" s="47"/>
      <c r="K356" s="43"/>
      <c r="L356" s="43"/>
      <c r="M356" s="43"/>
      <c r="N356" s="43"/>
      <c r="O356" s="43"/>
      <c r="P356" s="43"/>
      <c r="Q356" s="43"/>
      <c r="R356" s="43"/>
      <c r="S356" s="43"/>
      <c r="T356" s="43"/>
    </row>
    <row r="357" spans="9:20">
      <c r="I357" s="42"/>
      <c r="J357" s="47"/>
      <c r="K357" s="43"/>
      <c r="L357" s="43"/>
      <c r="M357" s="43"/>
      <c r="N357" s="43"/>
      <c r="O357" s="43"/>
      <c r="P357" s="43"/>
      <c r="Q357" s="43"/>
      <c r="R357" s="43"/>
      <c r="S357" s="43"/>
      <c r="T357" s="43"/>
    </row>
    <row r="358" spans="9:20">
      <c r="I358" s="42"/>
      <c r="J358" s="47"/>
      <c r="K358" s="43"/>
      <c r="L358" s="43"/>
      <c r="M358" s="43"/>
      <c r="N358" s="43"/>
      <c r="O358" s="43"/>
      <c r="P358" s="43"/>
      <c r="Q358" s="43"/>
      <c r="R358" s="43"/>
      <c r="S358" s="43"/>
      <c r="T358" s="43"/>
    </row>
    <row r="359" spans="9:20">
      <c r="I359" s="42"/>
      <c r="J359" s="47"/>
      <c r="K359" s="43"/>
      <c r="L359" s="43"/>
      <c r="M359" s="43"/>
      <c r="N359" s="43"/>
      <c r="O359" s="43"/>
      <c r="P359" s="43"/>
      <c r="Q359" s="43"/>
      <c r="R359" s="43"/>
      <c r="S359" s="43"/>
      <c r="T359" s="43"/>
    </row>
    <row r="360" spans="9:20">
      <c r="I360" s="42"/>
      <c r="J360" s="47"/>
      <c r="K360" s="43"/>
      <c r="L360" s="43"/>
      <c r="M360" s="43"/>
      <c r="N360" s="43"/>
      <c r="O360" s="43"/>
      <c r="P360" s="43"/>
      <c r="Q360" s="43"/>
      <c r="R360" s="43"/>
      <c r="S360" s="43"/>
      <c r="T360" s="43"/>
    </row>
    <row r="361" spans="9:20">
      <c r="I361" s="42"/>
      <c r="J361" s="47"/>
      <c r="K361" s="43"/>
      <c r="L361" s="43"/>
      <c r="M361" s="43"/>
      <c r="N361" s="43"/>
      <c r="O361" s="43"/>
      <c r="P361" s="43"/>
      <c r="Q361" s="43"/>
      <c r="R361" s="43"/>
      <c r="S361" s="43"/>
      <c r="T361" s="43"/>
    </row>
    <row r="362" spans="9:20">
      <c r="I362" s="42"/>
      <c r="J362" s="47"/>
      <c r="K362" s="43"/>
      <c r="L362" s="43"/>
      <c r="M362" s="43"/>
      <c r="N362" s="43"/>
      <c r="O362" s="43"/>
      <c r="P362" s="43"/>
      <c r="Q362" s="43"/>
      <c r="R362" s="43"/>
      <c r="S362" s="43"/>
      <c r="T362" s="43"/>
    </row>
    <row r="363" spans="9:20">
      <c r="I363" s="42"/>
      <c r="J363" s="47"/>
      <c r="K363" s="43"/>
      <c r="L363" s="43"/>
      <c r="M363" s="43"/>
      <c r="N363" s="43"/>
      <c r="O363" s="43"/>
      <c r="P363" s="43"/>
      <c r="Q363" s="43"/>
      <c r="R363" s="43"/>
      <c r="S363" s="43"/>
      <c r="T363" s="43"/>
    </row>
    <row r="364" spans="9:20">
      <c r="I364" s="42"/>
      <c r="J364" s="47"/>
      <c r="K364" s="43"/>
      <c r="L364" s="43"/>
      <c r="M364" s="43"/>
      <c r="N364" s="43"/>
      <c r="O364" s="43"/>
      <c r="P364" s="43"/>
      <c r="Q364" s="43"/>
      <c r="R364" s="43"/>
      <c r="S364" s="43"/>
      <c r="T364" s="43"/>
    </row>
    <row r="365" spans="9:20">
      <c r="I365" s="42"/>
      <c r="J365" s="47"/>
      <c r="K365" s="43"/>
      <c r="L365" s="43"/>
      <c r="M365" s="43"/>
      <c r="N365" s="43"/>
      <c r="O365" s="43"/>
      <c r="P365" s="43"/>
      <c r="Q365" s="43"/>
      <c r="R365" s="43"/>
      <c r="S365" s="43"/>
      <c r="T365" s="43"/>
    </row>
    <row r="366" spans="9:20">
      <c r="I366" s="42"/>
      <c r="J366" s="47"/>
      <c r="K366" s="43"/>
      <c r="L366" s="43"/>
      <c r="M366" s="43"/>
      <c r="N366" s="43"/>
      <c r="O366" s="43"/>
      <c r="P366" s="43"/>
      <c r="Q366" s="43"/>
      <c r="R366" s="43"/>
      <c r="S366" s="43"/>
      <c r="T366" s="43"/>
    </row>
    <row r="367" spans="9:20">
      <c r="I367" s="42"/>
      <c r="J367" s="47"/>
      <c r="K367" s="43"/>
      <c r="L367" s="43"/>
      <c r="M367" s="43"/>
      <c r="N367" s="43"/>
      <c r="O367" s="43"/>
      <c r="P367" s="43"/>
      <c r="Q367" s="43"/>
      <c r="R367" s="43"/>
      <c r="S367" s="43"/>
      <c r="T367" s="43"/>
    </row>
    <row r="368" spans="9:20">
      <c r="I368" s="42"/>
      <c r="J368" s="47"/>
      <c r="K368" s="43"/>
      <c r="L368" s="43"/>
      <c r="M368" s="43"/>
      <c r="N368" s="43"/>
      <c r="O368" s="43"/>
      <c r="P368" s="43"/>
      <c r="Q368" s="43"/>
      <c r="R368" s="43"/>
      <c r="S368" s="43"/>
      <c r="T368" s="43"/>
    </row>
    <row r="369" spans="9:20">
      <c r="I369" s="42"/>
      <c r="J369" s="47"/>
      <c r="K369" s="43"/>
      <c r="L369" s="43"/>
      <c r="M369" s="43"/>
      <c r="N369" s="43"/>
      <c r="O369" s="43"/>
      <c r="P369" s="43"/>
      <c r="Q369" s="43"/>
      <c r="R369" s="43"/>
      <c r="S369" s="43"/>
      <c r="T369" s="43"/>
    </row>
    <row r="370" spans="9:20">
      <c r="I370" s="42"/>
      <c r="J370" s="47"/>
      <c r="K370" s="43"/>
      <c r="L370" s="43"/>
      <c r="M370" s="43"/>
      <c r="N370" s="43"/>
      <c r="O370" s="43"/>
      <c r="P370" s="43"/>
      <c r="Q370" s="43"/>
      <c r="R370" s="43"/>
      <c r="S370" s="43"/>
      <c r="T370" s="43"/>
    </row>
    <row r="371" spans="9:20">
      <c r="I371" s="42"/>
      <c r="J371" s="47"/>
      <c r="K371" s="43"/>
      <c r="L371" s="43"/>
      <c r="M371" s="43"/>
      <c r="N371" s="43"/>
      <c r="O371" s="43"/>
      <c r="P371" s="43"/>
      <c r="Q371" s="43"/>
      <c r="R371" s="43"/>
      <c r="S371" s="43"/>
      <c r="T371" s="43"/>
    </row>
    <row r="372" spans="9:20">
      <c r="I372" s="42"/>
      <c r="J372" s="47"/>
      <c r="K372" s="43"/>
      <c r="L372" s="43"/>
      <c r="M372" s="43"/>
      <c r="N372" s="43"/>
      <c r="O372" s="43"/>
      <c r="P372" s="43"/>
      <c r="Q372" s="43"/>
      <c r="R372" s="43"/>
      <c r="S372" s="43"/>
      <c r="T372" s="43"/>
    </row>
    <row r="373" spans="9:20">
      <c r="I373" s="42"/>
      <c r="J373" s="47"/>
      <c r="K373" s="43"/>
      <c r="L373" s="43"/>
      <c r="M373" s="43"/>
      <c r="N373" s="43"/>
      <c r="O373" s="43"/>
      <c r="P373" s="43"/>
      <c r="Q373" s="43"/>
      <c r="R373" s="43"/>
      <c r="S373" s="43"/>
      <c r="T373" s="43"/>
    </row>
    <row r="374" spans="9:20">
      <c r="I374" s="42"/>
      <c r="J374" s="47"/>
      <c r="K374" s="43"/>
      <c r="L374" s="43"/>
      <c r="M374" s="43"/>
      <c r="N374" s="43"/>
      <c r="O374" s="43"/>
      <c r="P374" s="43"/>
      <c r="Q374" s="43"/>
      <c r="R374" s="43"/>
      <c r="S374" s="43"/>
      <c r="T374" s="43"/>
    </row>
    <row r="375" spans="9:20">
      <c r="I375" s="42"/>
      <c r="J375" s="47"/>
      <c r="K375" s="43"/>
      <c r="L375" s="43"/>
      <c r="M375" s="43"/>
      <c r="N375" s="43"/>
      <c r="O375" s="43"/>
      <c r="P375" s="43"/>
      <c r="Q375" s="43"/>
      <c r="R375" s="43"/>
      <c r="S375" s="43"/>
      <c r="T375" s="43"/>
    </row>
    <row r="376" spans="9:20">
      <c r="I376" s="42"/>
      <c r="J376" s="47"/>
      <c r="K376" s="43"/>
      <c r="L376" s="43"/>
      <c r="M376" s="43"/>
      <c r="N376" s="43"/>
      <c r="O376" s="43"/>
      <c r="P376" s="43"/>
      <c r="Q376" s="43"/>
      <c r="R376" s="43"/>
      <c r="S376" s="43"/>
      <c r="T376" s="43"/>
    </row>
    <row r="377" spans="9:20">
      <c r="I377" s="42"/>
      <c r="J377" s="47"/>
      <c r="K377" s="43"/>
      <c r="L377" s="43"/>
      <c r="M377" s="43"/>
      <c r="N377" s="43"/>
      <c r="O377" s="43"/>
      <c r="P377" s="43"/>
      <c r="Q377" s="43"/>
      <c r="R377" s="43"/>
      <c r="S377" s="43"/>
      <c r="T377" s="43"/>
    </row>
    <row r="378" spans="9:20">
      <c r="I378" s="42"/>
      <c r="J378" s="47"/>
      <c r="K378" s="43"/>
      <c r="L378" s="43"/>
      <c r="M378" s="43"/>
      <c r="N378" s="43"/>
      <c r="O378" s="43"/>
      <c r="P378" s="43"/>
      <c r="Q378" s="43"/>
      <c r="R378" s="43"/>
      <c r="S378" s="43"/>
      <c r="T378" s="43"/>
    </row>
    <row r="379" spans="9:20">
      <c r="I379" s="42"/>
      <c r="J379" s="47"/>
      <c r="K379" s="43"/>
      <c r="L379" s="43"/>
      <c r="M379" s="43"/>
      <c r="N379" s="43"/>
      <c r="O379" s="43"/>
      <c r="P379" s="43"/>
      <c r="Q379" s="43"/>
      <c r="R379" s="43"/>
      <c r="S379" s="43"/>
      <c r="T379" s="43"/>
    </row>
    <row r="380" spans="9:20">
      <c r="I380" s="42"/>
      <c r="J380" s="47"/>
      <c r="K380" s="43"/>
      <c r="L380" s="43"/>
      <c r="M380" s="43"/>
      <c r="N380" s="43"/>
      <c r="O380" s="43"/>
      <c r="P380" s="43"/>
      <c r="Q380" s="43"/>
      <c r="R380" s="43"/>
      <c r="S380" s="43"/>
      <c r="T380" s="43"/>
    </row>
    <row r="381" spans="9:20">
      <c r="I381" s="42"/>
      <c r="J381" s="47"/>
      <c r="K381" s="43"/>
      <c r="L381" s="43"/>
      <c r="M381" s="43"/>
      <c r="N381" s="43"/>
      <c r="O381" s="43"/>
      <c r="P381" s="43"/>
      <c r="Q381" s="43"/>
      <c r="R381" s="43"/>
      <c r="S381" s="43"/>
      <c r="T381" s="43"/>
    </row>
    <row r="382" spans="9:20">
      <c r="I382" s="42"/>
      <c r="J382" s="47"/>
      <c r="K382" s="43"/>
      <c r="L382" s="43"/>
      <c r="M382" s="43"/>
      <c r="N382" s="43"/>
      <c r="O382" s="43"/>
      <c r="P382" s="43"/>
      <c r="Q382" s="43"/>
      <c r="R382" s="43"/>
      <c r="S382" s="43"/>
      <c r="T382" s="43"/>
    </row>
    <row r="383" spans="9:20">
      <c r="I383" s="42"/>
      <c r="J383" s="47"/>
      <c r="K383" s="43"/>
      <c r="L383" s="43"/>
      <c r="M383" s="43"/>
      <c r="N383" s="43"/>
      <c r="O383" s="43"/>
      <c r="P383" s="43"/>
      <c r="Q383" s="43"/>
      <c r="R383" s="43"/>
      <c r="S383" s="43"/>
      <c r="T383" s="43"/>
    </row>
    <row r="384" spans="9:20">
      <c r="I384" s="42"/>
      <c r="J384" s="47"/>
      <c r="K384" s="43"/>
      <c r="L384" s="43"/>
      <c r="M384" s="43"/>
      <c r="N384" s="43"/>
      <c r="O384" s="43"/>
      <c r="P384" s="43"/>
      <c r="Q384" s="43"/>
      <c r="R384" s="43"/>
      <c r="S384" s="43"/>
      <c r="T384" s="43"/>
    </row>
    <row r="385" spans="9:20">
      <c r="I385" s="42"/>
      <c r="J385" s="47"/>
      <c r="K385" s="43"/>
      <c r="L385" s="43"/>
      <c r="M385" s="43"/>
      <c r="N385" s="43"/>
      <c r="O385" s="43"/>
      <c r="P385" s="43"/>
      <c r="Q385" s="43"/>
      <c r="R385" s="43"/>
      <c r="S385" s="43"/>
      <c r="T385" s="43"/>
    </row>
    <row r="386" spans="9:20">
      <c r="I386" s="42"/>
      <c r="J386" s="47"/>
      <c r="K386" s="43"/>
      <c r="L386" s="43"/>
      <c r="M386" s="43"/>
      <c r="N386" s="43"/>
      <c r="O386" s="43"/>
      <c r="P386" s="43"/>
      <c r="Q386" s="43"/>
      <c r="R386" s="43"/>
      <c r="S386" s="43"/>
      <c r="T386" s="43"/>
    </row>
    <row r="387" spans="9:20">
      <c r="I387" s="42"/>
      <c r="J387" s="47"/>
      <c r="K387" s="43"/>
      <c r="L387" s="43"/>
      <c r="M387" s="43"/>
      <c r="N387" s="43"/>
      <c r="O387" s="43"/>
      <c r="P387" s="43"/>
      <c r="Q387" s="43"/>
      <c r="R387" s="43"/>
      <c r="S387" s="43"/>
      <c r="T387" s="43"/>
    </row>
    <row r="388" spans="9:20">
      <c r="I388" s="42"/>
      <c r="J388" s="47"/>
      <c r="K388" s="43"/>
      <c r="L388" s="43"/>
      <c r="M388" s="43"/>
      <c r="N388" s="43"/>
      <c r="O388" s="43"/>
      <c r="P388" s="43"/>
      <c r="Q388" s="43"/>
      <c r="R388" s="43"/>
      <c r="S388" s="43"/>
      <c r="T388" s="43"/>
    </row>
    <row r="389" spans="9:20">
      <c r="I389" s="42"/>
      <c r="J389" s="47"/>
      <c r="K389" s="43"/>
      <c r="L389" s="43"/>
      <c r="M389" s="43"/>
      <c r="N389" s="43"/>
      <c r="O389" s="43"/>
      <c r="P389" s="43"/>
      <c r="Q389" s="43"/>
      <c r="R389" s="43"/>
      <c r="S389" s="43"/>
      <c r="T389" s="43"/>
    </row>
    <row r="390" spans="9:20">
      <c r="I390" s="42"/>
      <c r="J390" s="47"/>
      <c r="K390" s="43"/>
      <c r="L390" s="43"/>
      <c r="M390" s="43"/>
      <c r="N390" s="43"/>
      <c r="O390" s="43"/>
      <c r="P390" s="43"/>
      <c r="Q390" s="43"/>
      <c r="R390" s="43"/>
      <c r="S390" s="43"/>
      <c r="T390" s="43"/>
    </row>
    <row r="391" spans="9:20">
      <c r="I391" s="42"/>
      <c r="J391" s="47"/>
      <c r="K391" s="43"/>
      <c r="L391" s="43"/>
      <c r="M391" s="43"/>
      <c r="N391" s="43"/>
      <c r="O391" s="43"/>
      <c r="P391" s="43"/>
      <c r="Q391" s="43"/>
      <c r="R391" s="43"/>
      <c r="S391" s="43"/>
      <c r="T391" s="43"/>
    </row>
    <row r="392" spans="9:20">
      <c r="I392" s="42"/>
      <c r="J392" s="47"/>
      <c r="K392" s="43"/>
      <c r="L392" s="43"/>
      <c r="M392" s="43"/>
      <c r="N392" s="43"/>
      <c r="O392" s="43"/>
      <c r="P392" s="43"/>
      <c r="Q392" s="43"/>
      <c r="R392" s="43"/>
      <c r="S392" s="43"/>
      <c r="T392" s="43"/>
    </row>
    <row r="393" spans="9:20">
      <c r="I393" s="42"/>
      <c r="J393" s="47"/>
      <c r="K393" s="43"/>
      <c r="L393" s="43"/>
      <c r="M393" s="43"/>
      <c r="N393" s="43"/>
      <c r="O393" s="43"/>
      <c r="P393" s="43"/>
      <c r="Q393" s="43"/>
      <c r="R393" s="43"/>
      <c r="S393" s="43"/>
      <c r="T393" s="43"/>
    </row>
    <row r="394" spans="9:20">
      <c r="I394" s="42"/>
      <c r="J394" s="47"/>
      <c r="K394" s="43"/>
      <c r="L394" s="43"/>
      <c r="M394" s="43"/>
      <c r="N394" s="43"/>
      <c r="O394" s="43"/>
      <c r="P394" s="43"/>
      <c r="Q394" s="43"/>
      <c r="R394" s="43"/>
      <c r="S394" s="43"/>
      <c r="T394" s="43"/>
    </row>
    <row r="395" spans="9:20">
      <c r="I395" s="42"/>
      <c r="J395" s="47"/>
      <c r="K395" s="43"/>
      <c r="L395" s="43"/>
      <c r="M395" s="43"/>
      <c r="N395" s="43"/>
      <c r="O395" s="43"/>
      <c r="P395" s="43"/>
      <c r="Q395" s="43"/>
      <c r="R395" s="43"/>
      <c r="S395" s="43"/>
      <c r="T395" s="43"/>
    </row>
    <row r="396" spans="9:20">
      <c r="I396" s="42"/>
      <c r="J396" s="47"/>
      <c r="K396" s="43"/>
      <c r="L396" s="43"/>
      <c r="M396" s="43"/>
      <c r="N396" s="43"/>
      <c r="O396" s="43"/>
      <c r="P396" s="43"/>
      <c r="Q396" s="43"/>
      <c r="R396" s="43"/>
      <c r="S396" s="43"/>
      <c r="T396" s="43"/>
    </row>
    <row r="397" spans="9:20">
      <c r="I397" s="42"/>
      <c r="J397" s="47"/>
      <c r="K397" s="43"/>
      <c r="L397" s="43"/>
      <c r="M397" s="43"/>
      <c r="N397" s="43"/>
      <c r="O397" s="43"/>
      <c r="P397" s="43"/>
      <c r="Q397" s="43"/>
      <c r="R397" s="43"/>
      <c r="S397" s="43"/>
      <c r="T397" s="43"/>
    </row>
    <row r="398" spans="9:20">
      <c r="I398" s="42"/>
      <c r="J398" s="47"/>
      <c r="K398" s="43"/>
      <c r="L398" s="43"/>
      <c r="M398" s="43"/>
      <c r="N398" s="43"/>
      <c r="O398" s="43"/>
      <c r="P398" s="43"/>
      <c r="Q398" s="43"/>
      <c r="R398" s="43"/>
      <c r="S398" s="43"/>
      <c r="T398" s="43"/>
    </row>
    <row r="399" spans="9:20">
      <c r="I399" s="42"/>
      <c r="J399" s="47"/>
      <c r="K399" s="43"/>
      <c r="L399" s="43"/>
      <c r="M399" s="43"/>
      <c r="N399" s="43"/>
      <c r="O399" s="43"/>
      <c r="P399" s="43"/>
      <c r="Q399" s="43"/>
      <c r="R399" s="43"/>
      <c r="S399" s="43"/>
      <c r="T399" s="43"/>
    </row>
    <row r="400" spans="9:20">
      <c r="I400" s="42"/>
      <c r="J400" s="47"/>
      <c r="K400" s="43"/>
      <c r="L400" s="43"/>
      <c r="M400" s="43"/>
      <c r="N400" s="43"/>
      <c r="O400" s="43"/>
      <c r="P400" s="43"/>
      <c r="Q400" s="43"/>
      <c r="R400" s="43"/>
      <c r="S400" s="43"/>
      <c r="T400" s="43"/>
    </row>
    <row r="401" spans="9:20">
      <c r="I401" s="42"/>
      <c r="J401" s="47"/>
      <c r="K401" s="43"/>
      <c r="L401" s="43"/>
      <c r="M401" s="43"/>
      <c r="N401" s="43"/>
      <c r="O401" s="43"/>
      <c r="P401" s="43"/>
      <c r="Q401" s="43"/>
      <c r="R401" s="43"/>
      <c r="S401" s="43"/>
      <c r="T401" s="43"/>
    </row>
    <row r="402" spans="9:20">
      <c r="I402" s="42"/>
      <c r="J402" s="47"/>
      <c r="K402" s="43"/>
      <c r="L402" s="43"/>
      <c r="M402" s="43"/>
      <c r="N402" s="43"/>
      <c r="O402" s="43"/>
      <c r="P402" s="43"/>
      <c r="Q402" s="43"/>
      <c r="R402" s="43"/>
      <c r="S402" s="43"/>
      <c r="T402" s="43"/>
    </row>
    <row r="403" spans="9:20">
      <c r="I403" s="42"/>
      <c r="J403" s="47"/>
      <c r="K403" s="43"/>
      <c r="L403" s="43"/>
      <c r="M403" s="43"/>
      <c r="N403" s="43"/>
      <c r="O403" s="43"/>
      <c r="P403" s="43"/>
      <c r="Q403" s="43"/>
      <c r="R403" s="43"/>
      <c r="S403" s="43"/>
      <c r="T403" s="43"/>
    </row>
    <row r="404" spans="9:20">
      <c r="I404" s="42"/>
      <c r="J404" s="47"/>
      <c r="K404" s="43"/>
      <c r="L404" s="43"/>
      <c r="M404" s="43"/>
      <c r="N404" s="43"/>
      <c r="O404" s="43"/>
      <c r="P404" s="43"/>
      <c r="Q404" s="43"/>
      <c r="R404" s="43"/>
      <c r="S404" s="43"/>
      <c r="T404" s="43"/>
    </row>
    <row r="405" spans="9:20">
      <c r="I405" s="42"/>
      <c r="J405" s="47"/>
      <c r="K405" s="43"/>
      <c r="L405" s="43"/>
      <c r="M405" s="43"/>
      <c r="N405" s="43"/>
      <c r="O405" s="43"/>
      <c r="P405" s="43"/>
      <c r="Q405" s="43"/>
      <c r="R405" s="43"/>
      <c r="S405" s="43"/>
      <c r="T405" s="43"/>
    </row>
    <row r="406" spans="9:20">
      <c r="I406" s="42"/>
      <c r="J406" s="47"/>
      <c r="K406" s="43"/>
      <c r="L406" s="43"/>
      <c r="M406" s="43"/>
      <c r="N406" s="43"/>
      <c r="O406" s="43"/>
      <c r="P406" s="43"/>
      <c r="Q406" s="43"/>
      <c r="R406" s="43"/>
      <c r="S406" s="43"/>
      <c r="T406" s="43"/>
    </row>
    <row r="407" spans="9:20">
      <c r="I407" s="42"/>
      <c r="J407" s="47"/>
      <c r="K407" s="43"/>
      <c r="L407" s="43"/>
      <c r="M407" s="43"/>
      <c r="N407" s="43"/>
      <c r="O407" s="43"/>
      <c r="P407" s="43"/>
      <c r="Q407" s="43"/>
      <c r="R407" s="43"/>
      <c r="S407" s="43"/>
      <c r="T407" s="43"/>
    </row>
    <row r="408" spans="9:20">
      <c r="I408" s="42"/>
      <c r="J408" s="47"/>
      <c r="K408" s="43"/>
      <c r="L408" s="43"/>
      <c r="M408" s="43"/>
      <c r="N408" s="43"/>
      <c r="O408" s="43"/>
      <c r="P408" s="43"/>
      <c r="Q408" s="43"/>
      <c r="R408" s="43"/>
      <c r="S408" s="43"/>
      <c r="T408" s="43"/>
    </row>
    <row r="409" spans="9:20">
      <c r="I409" s="42"/>
      <c r="J409" s="47"/>
      <c r="K409" s="43"/>
      <c r="L409" s="43"/>
      <c r="M409" s="43"/>
      <c r="N409" s="43"/>
      <c r="O409" s="43"/>
      <c r="P409" s="43"/>
      <c r="Q409" s="43"/>
      <c r="R409" s="43"/>
      <c r="S409" s="43"/>
      <c r="T409" s="43"/>
    </row>
    <row r="410" spans="9:20">
      <c r="I410" s="42"/>
      <c r="J410" s="47"/>
      <c r="K410" s="43"/>
      <c r="L410" s="43"/>
      <c r="M410" s="43"/>
      <c r="N410" s="43"/>
      <c r="O410" s="43"/>
      <c r="P410" s="43"/>
      <c r="Q410" s="43"/>
      <c r="R410" s="43"/>
      <c r="S410" s="43"/>
      <c r="T410" s="43"/>
    </row>
    <row r="411" spans="9:20">
      <c r="I411" s="42"/>
      <c r="J411" s="47"/>
      <c r="K411" s="43"/>
      <c r="L411" s="43"/>
      <c r="M411" s="43"/>
      <c r="N411" s="43"/>
      <c r="O411" s="43"/>
      <c r="P411" s="43"/>
      <c r="Q411" s="43"/>
      <c r="R411" s="43"/>
      <c r="S411" s="43"/>
      <c r="T411" s="43"/>
    </row>
    <row r="412" spans="9:20">
      <c r="I412" s="42"/>
      <c r="J412" s="47"/>
      <c r="K412" s="43"/>
      <c r="L412" s="43"/>
      <c r="M412" s="43"/>
      <c r="N412" s="43"/>
      <c r="O412" s="43"/>
      <c r="P412" s="43"/>
      <c r="Q412" s="43"/>
      <c r="R412" s="43"/>
      <c r="S412" s="43"/>
      <c r="T412" s="43"/>
    </row>
    <row r="413" spans="9:20">
      <c r="I413" s="42"/>
      <c r="J413" s="47"/>
      <c r="K413" s="43"/>
      <c r="L413" s="43"/>
      <c r="M413" s="43"/>
      <c r="N413" s="43"/>
      <c r="O413" s="43"/>
      <c r="P413" s="43"/>
      <c r="Q413" s="43"/>
      <c r="R413" s="43"/>
      <c r="S413" s="43"/>
      <c r="T413" s="43"/>
    </row>
    <row r="414" spans="9:20">
      <c r="I414" s="42"/>
      <c r="J414" s="47"/>
      <c r="K414" s="43"/>
      <c r="L414" s="43"/>
      <c r="M414" s="43"/>
      <c r="N414" s="43"/>
      <c r="O414" s="43"/>
      <c r="P414" s="43"/>
      <c r="Q414" s="43"/>
      <c r="R414" s="43"/>
      <c r="S414" s="43"/>
      <c r="T414" s="43"/>
    </row>
    <row r="415" spans="9:20">
      <c r="I415" s="42"/>
      <c r="J415" s="47"/>
      <c r="K415" s="43"/>
      <c r="L415" s="43"/>
      <c r="M415" s="43"/>
      <c r="N415" s="43"/>
      <c r="O415" s="43"/>
      <c r="P415" s="43"/>
      <c r="Q415" s="43"/>
      <c r="R415" s="43"/>
      <c r="S415" s="43"/>
      <c r="T415" s="43"/>
    </row>
    <row r="416" spans="9:20">
      <c r="I416" s="42"/>
      <c r="J416" s="47"/>
      <c r="K416" s="43"/>
      <c r="L416" s="43"/>
      <c r="M416" s="43"/>
      <c r="N416" s="43"/>
      <c r="O416" s="43"/>
      <c r="P416" s="43"/>
      <c r="Q416" s="43"/>
      <c r="R416" s="43"/>
      <c r="S416" s="43"/>
      <c r="T416" s="43"/>
    </row>
    <row r="417" spans="9:20">
      <c r="I417" s="42"/>
      <c r="J417" s="47"/>
      <c r="K417" s="43"/>
      <c r="L417" s="43"/>
      <c r="M417" s="43"/>
      <c r="N417" s="43"/>
      <c r="O417" s="43"/>
      <c r="P417" s="43"/>
      <c r="Q417" s="43"/>
      <c r="R417" s="43"/>
      <c r="S417" s="43"/>
      <c r="T417" s="43"/>
    </row>
    <row r="418" spans="9:20">
      <c r="I418" s="42"/>
      <c r="J418" s="47"/>
      <c r="K418" s="43"/>
      <c r="L418" s="43"/>
      <c r="M418" s="43"/>
      <c r="N418" s="43"/>
      <c r="O418" s="43"/>
      <c r="P418" s="43"/>
      <c r="Q418" s="43"/>
      <c r="R418" s="43"/>
      <c r="S418" s="43"/>
      <c r="T418" s="43"/>
    </row>
    <row r="419" spans="9:20">
      <c r="I419" s="42"/>
      <c r="J419" s="47"/>
      <c r="K419" s="43"/>
      <c r="L419" s="43"/>
      <c r="M419" s="43"/>
      <c r="N419" s="43"/>
      <c r="O419" s="43"/>
      <c r="P419" s="43"/>
      <c r="Q419" s="43"/>
      <c r="R419" s="43"/>
      <c r="S419" s="43"/>
      <c r="T419" s="43"/>
    </row>
    <row r="420" spans="9:20">
      <c r="I420" s="42"/>
      <c r="J420" s="47"/>
      <c r="K420" s="43"/>
      <c r="L420" s="43"/>
      <c r="M420" s="43"/>
      <c r="N420" s="43"/>
      <c r="O420" s="43"/>
      <c r="P420" s="43"/>
      <c r="Q420" s="43"/>
      <c r="R420" s="43"/>
      <c r="S420" s="43"/>
      <c r="T420" s="43"/>
    </row>
    <row r="421" spans="9:20">
      <c r="I421" s="42"/>
      <c r="J421" s="47"/>
      <c r="K421" s="43"/>
      <c r="L421" s="43"/>
      <c r="M421" s="43"/>
      <c r="N421" s="43"/>
      <c r="O421" s="43"/>
      <c r="P421" s="43"/>
      <c r="Q421" s="43"/>
      <c r="R421" s="43"/>
      <c r="S421" s="43"/>
      <c r="T421" s="43"/>
    </row>
    <row r="422" spans="9:20">
      <c r="I422" s="42"/>
      <c r="J422" s="47"/>
      <c r="K422" s="43"/>
      <c r="L422" s="43"/>
      <c r="M422" s="43"/>
      <c r="N422" s="43"/>
      <c r="O422" s="43"/>
      <c r="P422" s="43"/>
      <c r="Q422" s="43"/>
      <c r="R422" s="43"/>
      <c r="S422" s="43"/>
      <c r="T422" s="43"/>
    </row>
    <row r="423" spans="9:20">
      <c r="I423" s="42"/>
      <c r="J423" s="47"/>
      <c r="K423" s="43"/>
      <c r="L423" s="43"/>
      <c r="M423" s="43"/>
      <c r="N423" s="43"/>
      <c r="O423" s="43"/>
      <c r="P423" s="43"/>
      <c r="Q423" s="43"/>
      <c r="R423" s="43"/>
      <c r="S423" s="43"/>
      <c r="T423" s="43"/>
    </row>
    <row r="424" spans="9:20">
      <c r="I424" s="42"/>
      <c r="J424" s="47"/>
      <c r="K424" s="43"/>
      <c r="L424" s="43"/>
      <c r="M424" s="43"/>
      <c r="N424" s="43"/>
      <c r="O424" s="43"/>
      <c r="P424" s="43"/>
      <c r="Q424" s="43"/>
      <c r="R424" s="43"/>
      <c r="S424" s="43"/>
      <c r="T424" s="43"/>
    </row>
    <row r="425" spans="9:20">
      <c r="I425" s="42"/>
      <c r="J425" s="47"/>
      <c r="K425" s="43"/>
      <c r="L425" s="43"/>
      <c r="M425" s="43"/>
      <c r="N425" s="43"/>
      <c r="O425" s="43"/>
      <c r="P425" s="43"/>
      <c r="Q425" s="43"/>
      <c r="R425" s="43"/>
      <c r="S425" s="43"/>
      <c r="T425" s="43"/>
    </row>
    <row r="426" spans="9:20">
      <c r="I426" s="42"/>
      <c r="J426" s="47"/>
      <c r="K426" s="43"/>
      <c r="L426" s="43"/>
      <c r="M426" s="43"/>
      <c r="N426" s="43"/>
      <c r="O426" s="43"/>
      <c r="P426" s="43"/>
      <c r="Q426" s="43"/>
      <c r="R426" s="43"/>
      <c r="S426" s="43"/>
      <c r="T426" s="43"/>
    </row>
    <row r="427" spans="9:20">
      <c r="I427" s="42"/>
      <c r="J427" s="47"/>
      <c r="K427" s="43"/>
      <c r="L427" s="43"/>
      <c r="M427" s="43"/>
      <c r="N427" s="43"/>
      <c r="O427" s="43"/>
      <c r="P427" s="43"/>
      <c r="Q427" s="43"/>
      <c r="R427" s="43"/>
      <c r="S427" s="43"/>
      <c r="T427" s="43"/>
    </row>
    <row r="428" spans="9:20">
      <c r="I428" s="42"/>
      <c r="J428" s="47"/>
      <c r="K428" s="43"/>
      <c r="L428" s="43"/>
      <c r="M428" s="43"/>
      <c r="N428" s="43"/>
      <c r="O428" s="43"/>
      <c r="P428" s="43"/>
      <c r="Q428" s="43"/>
      <c r="R428" s="43"/>
      <c r="S428" s="43"/>
      <c r="T428" s="43"/>
    </row>
    <row r="429" spans="9:20">
      <c r="I429" s="42"/>
      <c r="J429" s="47"/>
      <c r="K429" s="43"/>
      <c r="L429" s="43"/>
      <c r="M429" s="43"/>
      <c r="N429" s="43"/>
      <c r="O429" s="43"/>
      <c r="P429" s="43"/>
      <c r="Q429" s="43"/>
      <c r="R429" s="43"/>
      <c r="S429" s="43"/>
      <c r="T429" s="43"/>
    </row>
    <row r="430" spans="9:20">
      <c r="I430" s="42"/>
      <c r="J430" s="47"/>
      <c r="K430" s="43"/>
      <c r="L430" s="43"/>
      <c r="M430" s="43"/>
      <c r="N430" s="43"/>
      <c r="O430" s="43"/>
      <c r="P430" s="43"/>
      <c r="Q430" s="43"/>
      <c r="R430" s="43"/>
      <c r="S430" s="43"/>
      <c r="T430" s="43"/>
    </row>
    <row r="431" spans="9:20">
      <c r="I431" s="42"/>
      <c r="J431" s="47"/>
      <c r="K431" s="43"/>
      <c r="L431" s="43"/>
      <c r="M431" s="43"/>
      <c r="N431" s="43"/>
      <c r="O431" s="43"/>
      <c r="P431" s="43"/>
      <c r="Q431" s="43"/>
      <c r="R431" s="43"/>
      <c r="S431" s="43"/>
      <c r="T431" s="43"/>
    </row>
    <row r="432" spans="9:20">
      <c r="I432" s="42"/>
      <c r="J432" s="47"/>
      <c r="K432" s="43"/>
      <c r="L432" s="43"/>
      <c r="M432" s="43"/>
      <c r="N432" s="43"/>
      <c r="O432" s="43"/>
      <c r="P432" s="43"/>
      <c r="Q432" s="43"/>
      <c r="R432" s="43"/>
      <c r="S432" s="43"/>
      <c r="T432" s="43"/>
    </row>
    <row r="433" spans="9:20">
      <c r="I433" s="42"/>
      <c r="J433" s="47"/>
      <c r="K433" s="43"/>
      <c r="L433" s="43"/>
      <c r="M433" s="43"/>
      <c r="N433" s="43"/>
      <c r="O433" s="43"/>
      <c r="P433" s="43"/>
      <c r="Q433" s="43"/>
      <c r="R433" s="43"/>
      <c r="S433" s="43"/>
      <c r="T433" s="43"/>
    </row>
    <row r="434" spans="9:20">
      <c r="I434" s="42"/>
      <c r="J434" s="47"/>
      <c r="K434" s="43"/>
      <c r="L434" s="43"/>
      <c r="M434" s="43"/>
      <c r="N434" s="43"/>
      <c r="O434" s="43"/>
      <c r="P434" s="43"/>
      <c r="Q434" s="43"/>
      <c r="R434" s="43"/>
      <c r="S434" s="43"/>
      <c r="T434" s="43"/>
    </row>
    <row r="435" spans="9:20">
      <c r="I435" s="42"/>
      <c r="J435" s="47"/>
      <c r="K435" s="43"/>
      <c r="L435" s="43"/>
      <c r="M435" s="43"/>
      <c r="N435" s="43"/>
      <c r="O435" s="43"/>
      <c r="P435" s="43"/>
      <c r="Q435" s="43"/>
      <c r="R435" s="43"/>
      <c r="S435" s="43"/>
      <c r="T435" s="43"/>
    </row>
    <row r="436" spans="9:20">
      <c r="I436" s="42"/>
      <c r="J436" s="47"/>
      <c r="K436" s="43"/>
      <c r="L436" s="43"/>
      <c r="M436" s="43"/>
      <c r="N436" s="43"/>
      <c r="O436" s="43"/>
      <c r="P436" s="43"/>
      <c r="Q436" s="43"/>
      <c r="R436" s="43"/>
      <c r="S436" s="43"/>
      <c r="T436" s="43"/>
    </row>
    <row r="437" spans="9:20">
      <c r="I437" s="42"/>
      <c r="J437" s="47"/>
      <c r="K437" s="43"/>
      <c r="L437" s="43"/>
      <c r="M437" s="43"/>
      <c r="N437" s="43"/>
      <c r="O437" s="43"/>
      <c r="P437" s="43"/>
      <c r="Q437" s="43"/>
      <c r="R437" s="43"/>
      <c r="S437" s="43"/>
      <c r="T437" s="43"/>
    </row>
    <row r="438" spans="9:20">
      <c r="I438" s="42"/>
      <c r="J438" s="47"/>
      <c r="K438" s="43"/>
      <c r="L438" s="43"/>
      <c r="M438" s="43"/>
      <c r="N438" s="43"/>
      <c r="O438" s="43"/>
      <c r="P438" s="43"/>
      <c r="Q438" s="43"/>
      <c r="R438" s="43"/>
      <c r="S438" s="43"/>
      <c r="T438" s="43"/>
    </row>
    <row r="439" spans="9:20">
      <c r="I439" s="42"/>
      <c r="J439" s="47"/>
      <c r="K439" s="43"/>
      <c r="L439" s="43"/>
      <c r="M439" s="43"/>
      <c r="N439" s="43"/>
      <c r="O439" s="43"/>
      <c r="P439" s="43"/>
      <c r="Q439" s="43"/>
      <c r="R439" s="43"/>
      <c r="S439" s="43"/>
      <c r="T439" s="43"/>
    </row>
    <row r="440" spans="9:20">
      <c r="I440" s="42"/>
      <c r="J440" s="47"/>
      <c r="K440" s="43"/>
      <c r="L440" s="43"/>
      <c r="M440" s="43"/>
      <c r="N440" s="43"/>
      <c r="O440" s="43"/>
      <c r="P440" s="43"/>
      <c r="Q440" s="43"/>
      <c r="R440" s="43"/>
      <c r="S440" s="43"/>
      <c r="T440" s="43"/>
    </row>
    <row r="441" spans="9:20">
      <c r="I441" s="42"/>
      <c r="J441" s="47"/>
      <c r="K441" s="43"/>
      <c r="L441" s="43"/>
      <c r="M441" s="43"/>
      <c r="N441" s="43"/>
      <c r="O441" s="43"/>
      <c r="P441" s="43"/>
      <c r="Q441" s="43"/>
      <c r="R441" s="43"/>
      <c r="S441" s="43"/>
      <c r="T441" s="43"/>
    </row>
    <row r="442" spans="9:20">
      <c r="I442" s="42"/>
      <c r="J442" s="47"/>
      <c r="K442" s="43"/>
      <c r="L442" s="43"/>
      <c r="M442" s="43"/>
      <c r="N442" s="43"/>
      <c r="O442" s="43"/>
      <c r="P442" s="43"/>
      <c r="Q442" s="43"/>
      <c r="R442" s="43"/>
      <c r="S442" s="43"/>
      <c r="T442" s="43"/>
    </row>
    <row r="443" spans="9:20">
      <c r="I443" s="42"/>
      <c r="J443" s="47"/>
      <c r="K443" s="43"/>
      <c r="L443" s="43"/>
      <c r="M443" s="43"/>
      <c r="N443" s="43"/>
      <c r="O443" s="43"/>
      <c r="P443" s="43"/>
      <c r="Q443" s="43"/>
      <c r="R443" s="43"/>
      <c r="S443" s="43"/>
      <c r="T443" s="43"/>
    </row>
    <row r="444" spans="9:20">
      <c r="I444" s="42"/>
      <c r="J444" s="47"/>
      <c r="K444" s="43"/>
      <c r="L444" s="43"/>
      <c r="M444" s="43"/>
      <c r="N444" s="43"/>
      <c r="O444" s="43"/>
      <c r="P444" s="43"/>
      <c r="Q444" s="43"/>
      <c r="R444" s="43"/>
      <c r="S444" s="43"/>
      <c r="T444" s="43"/>
    </row>
    <row r="445" spans="9:20">
      <c r="I445" s="42"/>
      <c r="J445" s="47"/>
      <c r="K445" s="43"/>
      <c r="L445" s="43"/>
      <c r="M445" s="43"/>
      <c r="N445" s="43"/>
      <c r="O445" s="43"/>
      <c r="P445" s="43"/>
      <c r="Q445" s="43"/>
      <c r="R445" s="43"/>
      <c r="S445" s="43"/>
      <c r="T445" s="43"/>
    </row>
    <row r="446" spans="9:20">
      <c r="I446" s="42"/>
      <c r="J446" s="47"/>
      <c r="K446" s="43"/>
      <c r="L446" s="43"/>
      <c r="M446" s="43"/>
      <c r="N446" s="43"/>
      <c r="O446" s="43"/>
      <c r="P446" s="43"/>
      <c r="Q446" s="43"/>
      <c r="R446" s="43"/>
      <c r="S446" s="43"/>
      <c r="T446" s="43"/>
    </row>
    <row r="447" spans="9:20">
      <c r="I447" s="42"/>
      <c r="J447" s="47"/>
      <c r="K447" s="43"/>
      <c r="L447" s="43"/>
      <c r="M447" s="43"/>
      <c r="N447" s="43"/>
      <c r="O447" s="43"/>
      <c r="P447" s="43"/>
      <c r="Q447" s="43"/>
      <c r="R447" s="43"/>
      <c r="S447" s="43"/>
      <c r="T447" s="43"/>
    </row>
    <row r="448" spans="9:20">
      <c r="I448" s="42"/>
      <c r="J448" s="47"/>
      <c r="K448" s="43"/>
      <c r="L448" s="43"/>
      <c r="M448" s="43"/>
      <c r="N448" s="43"/>
      <c r="O448" s="43"/>
      <c r="P448" s="43"/>
      <c r="Q448" s="43"/>
      <c r="R448" s="43"/>
      <c r="S448" s="43"/>
      <c r="T448" s="43"/>
    </row>
    <row r="449" spans="9:20">
      <c r="I449" s="42"/>
      <c r="J449" s="47"/>
      <c r="K449" s="43"/>
      <c r="L449" s="43"/>
      <c r="M449" s="43"/>
      <c r="N449" s="43"/>
      <c r="O449" s="43"/>
      <c r="P449" s="43"/>
      <c r="Q449" s="43"/>
      <c r="R449" s="43"/>
      <c r="S449" s="43"/>
      <c r="T449" s="43"/>
    </row>
    <row r="450" spans="9:20">
      <c r="I450" s="42"/>
      <c r="J450" s="47"/>
      <c r="K450" s="43"/>
      <c r="L450" s="43"/>
      <c r="M450" s="43"/>
      <c r="N450" s="43"/>
      <c r="O450" s="43"/>
      <c r="P450" s="43"/>
      <c r="Q450" s="43"/>
      <c r="R450" s="43"/>
      <c r="S450" s="43"/>
      <c r="T450" s="43"/>
    </row>
    <row r="451" spans="9:20">
      <c r="I451" s="42"/>
      <c r="J451" s="47"/>
      <c r="K451" s="43"/>
      <c r="L451" s="43"/>
      <c r="M451" s="43"/>
      <c r="N451" s="43"/>
      <c r="O451" s="43"/>
      <c r="P451" s="43"/>
      <c r="Q451" s="43"/>
      <c r="R451" s="43"/>
      <c r="S451" s="43"/>
      <c r="T451" s="43"/>
    </row>
    <row r="452" spans="9:20">
      <c r="I452" s="42"/>
      <c r="J452" s="47"/>
      <c r="K452" s="43"/>
      <c r="L452" s="43"/>
      <c r="M452" s="43"/>
      <c r="N452" s="43"/>
      <c r="O452" s="43"/>
      <c r="P452" s="43"/>
      <c r="Q452" s="43"/>
      <c r="R452" s="43"/>
      <c r="S452" s="43"/>
      <c r="T452" s="43"/>
    </row>
    <row r="453" spans="9:20">
      <c r="I453" s="42"/>
      <c r="J453" s="47"/>
      <c r="K453" s="43"/>
      <c r="L453" s="43"/>
      <c r="M453" s="43"/>
      <c r="N453" s="43"/>
      <c r="O453" s="43"/>
      <c r="P453" s="43"/>
      <c r="Q453" s="43"/>
      <c r="R453" s="43"/>
      <c r="S453" s="43"/>
      <c r="T453" s="43"/>
    </row>
    <row r="454" spans="9:20">
      <c r="I454" s="42"/>
      <c r="J454" s="47"/>
      <c r="K454" s="43"/>
      <c r="L454" s="43"/>
      <c r="M454" s="43"/>
      <c r="N454" s="43"/>
      <c r="O454" s="43"/>
      <c r="P454" s="43"/>
      <c r="Q454" s="43"/>
      <c r="R454" s="43"/>
      <c r="S454" s="43"/>
      <c r="T454" s="43"/>
    </row>
    <row r="455" spans="9:20">
      <c r="I455" s="42"/>
      <c r="J455" s="47"/>
      <c r="K455" s="43"/>
      <c r="L455" s="43"/>
      <c r="M455" s="43"/>
      <c r="N455" s="43"/>
      <c r="O455" s="43"/>
      <c r="P455" s="43"/>
      <c r="Q455" s="43"/>
      <c r="R455" s="43"/>
      <c r="S455" s="43"/>
      <c r="T455" s="43"/>
    </row>
    <row r="456" spans="9:20">
      <c r="I456" s="42"/>
      <c r="J456" s="47"/>
      <c r="K456" s="43"/>
      <c r="L456" s="43"/>
      <c r="M456" s="43"/>
      <c r="N456" s="43"/>
      <c r="O456" s="43"/>
      <c r="P456" s="43"/>
      <c r="Q456" s="43"/>
      <c r="R456" s="43"/>
      <c r="S456" s="43"/>
      <c r="T456" s="43"/>
    </row>
    <row r="457" spans="9:20">
      <c r="I457" s="42"/>
      <c r="J457" s="47"/>
      <c r="K457" s="43"/>
      <c r="L457" s="43"/>
      <c r="M457" s="43"/>
      <c r="N457" s="43"/>
      <c r="O457" s="43"/>
      <c r="P457" s="43"/>
      <c r="Q457" s="43"/>
      <c r="R457" s="43"/>
      <c r="S457" s="43"/>
      <c r="T457" s="43"/>
    </row>
    <row r="458" spans="9:20">
      <c r="I458" s="42"/>
      <c r="J458" s="47"/>
      <c r="K458" s="43"/>
      <c r="L458" s="43"/>
      <c r="M458" s="43"/>
      <c r="N458" s="43"/>
      <c r="O458" s="43"/>
      <c r="P458" s="43"/>
      <c r="Q458" s="43"/>
      <c r="R458" s="43"/>
      <c r="S458" s="43"/>
      <c r="T458" s="43"/>
    </row>
    <row r="459" spans="9:20">
      <c r="I459" s="42"/>
      <c r="J459" s="47"/>
      <c r="K459" s="43"/>
      <c r="L459" s="43"/>
      <c r="M459" s="43"/>
      <c r="N459" s="43"/>
      <c r="O459" s="43"/>
      <c r="P459" s="43"/>
      <c r="Q459" s="43"/>
      <c r="R459" s="43"/>
      <c r="S459" s="43"/>
      <c r="T459" s="43"/>
    </row>
    <row r="460" spans="9:20">
      <c r="I460" s="42"/>
      <c r="J460" s="47"/>
      <c r="K460" s="43"/>
      <c r="L460" s="43"/>
      <c r="M460" s="43"/>
      <c r="N460" s="43"/>
      <c r="O460" s="43"/>
      <c r="P460" s="43"/>
      <c r="Q460" s="43"/>
      <c r="R460" s="43"/>
      <c r="S460" s="43"/>
      <c r="T460" s="43"/>
    </row>
    <row r="461" spans="9:20">
      <c r="I461" s="42"/>
      <c r="J461" s="47"/>
      <c r="K461" s="43"/>
      <c r="L461" s="43"/>
      <c r="M461" s="43"/>
      <c r="N461" s="43"/>
      <c r="O461" s="43"/>
      <c r="P461" s="43"/>
      <c r="Q461" s="43"/>
      <c r="R461" s="43"/>
      <c r="S461" s="43"/>
      <c r="T461" s="43"/>
    </row>
    <row r="462" spans="9:20">
      <c r="I462" s="42"/>
      <c r="J462" s="47"/>
      <c r="K462" s="43"/>
      <c r="L462" s="43"/>
      <c r="M462" s="43"/>
      <c r="N462" s="43"/>
      <c r="O462" s="43"/>
      <c r="P462" s="43"/>
      <c r="Q462" s="43"/>
      <c r="R462" s="43"/>
      <c r="S462" s="43"/>
      <c r="T462" s="43"/>
    </row>
    <row r="463" spans="9:20">
      <c r="I463" s="42"/>
      <c r="J463" s="47"/>
      <c r="K463" s="43"/>
      <c r="L463" s="43"/>
      <c r="M463" s="43"/>
      <c r="N463" s="43"/>
      <c r="O463" s="43"/>
      <c r="P463" s="43"/>
      <c r="Q463" s="43"/>
      <c r="R463" s="43"/>
      <c r="S463" s="43"/>
      <c r="T463" s="43"/>
    </row>
    <row r="464" spans="9:20">
      <c r="I464" s="42"/>
      <c r="J464" s="47"/>
      <c r="K464" s="43"/>
      <c r="L464" s="43"/>
      <c r="M464" s="43"/>
      <c r="N464" s="43"/>
      <c r="O464" s="43"/>
      <c r="P464" s="43"/>
      <c r="Q464" s="43"/>
      <c r="R464" s="43"/>
      <c r="S464" s="43"/>
      <c r="T464" s="43"/>
    </row>
    <row r="465" spans="9:20">
      <c r="I465" s="42"/>
      <c r="J465" s="47"/>
      <c r="K465" s="43"/>
      <c r="L465" s="43"/>
      <c r="M465" s="43"/>
      <c r="N465" s="43"/>
      <c r="O465" s="43"/>
      <c r="P465" s="43"/>
      <c r="Q465" s="43"/>
      <c r="R465" s="43"/>
      <c r="S465" s="43"/>
      <c r="T465" s="43"/>
    </row>
    <row r="466" spans="9:20">
      <c r="I466" s="42"/>
      <c r="J466" s="47"/>
      <c r="K466" s="43"/>
      <c r="L466" s="43"/>
      <c r="M466" s="43"/>
      <c r="N466" s="43"/>
      <c r="O466" s="43"/>
      <c r="P466" s="43"/>
      <c r="Q466" s="43"/>
      <c r="R466" s="43"/>
      <c r="S466" s="43"/>
      <c r="T466" s="43"/>
    </row>
    <row r="467" spans="9:20">
      <c r="I467" s="42"/>
      <c r="J467" s="47"/>
      <c r="K467" s="43"/>
      <c r="L467" s="43"/>
      <c r="M467" s="43"/>
      <c r="N467" s="43"/>
      <c r="O467" s="43"/>
      <c r="P467" s="43"/>
      <c r="Q467" s="43"/>
      <c r="R467" s="43"/>
      <c r="S467" s="43"/>
      <c r="T467" s="43"/>
    </row>
    <row r="468" spans="9:20">
      <c r="I468" s="42"/>
      <c r="J468" s="47"/>
      <c r="K468" s="43"/>
      <c r="L468" s="43"/>
      <c r="M468" s="43"/>
      <c r="N468" s="43"/>
      <c r="O468" s="43"/>
      <c r="P468" s="43"/>
      <c r="Q468" s="43"/>
      <c r="R468" s="43"/>
      <c r="S468" s="43"/>
      <c r="T468" s="43"/>
    </row>
    <row r="469" spans="9:20">
      <c r="I469" s="42"/>
      <c r="J469" s="47"/>
      <c r="K469" s="43"/>
      <c r="L469" s="43"/>
      <c r="M469" s="43"/>
      <c r="N469" s="43"/>
      <c r="O469" s="43"/>
      <c r="P469" s="43"/>
      <c r="Q469" s="43"/>
      <c r="R469" s="43"/>
      <c r="S469" s="43"/>
      <c r="T469" s="43"/>
    </row>
    <row r="470" spans="9:20">
      <c r="I470" s="42"/>
      <c r="J470" s="47"/>
      <c r="K470" s="43"/>
      <c r="L470" s="43"/>
      <c r="M470" s="43"/>
      <c r="N470" s="43"/>
      <c r="O470" s="43"/>
      <c r="P470" s="43"/>
      <c r="Q470" s="43"/>
      <c r="R470" s="43"/>
      <c r="S470" s="43"/>
      <c r="T470" s="43"/>
    </row>
    <row r="471" spans="9:20">
      <c r="I471" s="42"/>
      <c r="J471" s="47"/>
      <c r="K471" s="43"/>
      <c r="L471" s="43"/>
      <c r="M471" s="43"/>
      <c r="N471" s="43"/>
      <c r="O471" s="43"/>
      <c r="P471" s="43"/>
      <c r="Q471" s="43"/>
      <c r="R471" s="43"/>
      <c r="S471" s="43"/>
      <c r="T471" s="43"/>
    </row>
    <row r="472" spans="9:20">
      <c r="I472" s="42"/>
      <c r="J472" s="47"/>
      <c r="K472" s="43"/>
      <c r="L472" s="43"/>
      <c r="M472" s="43"/>
      <c r="N472" s="43"/>
      <c r="O472" s="43"/>
      <c r="P472" s="43"/>
      <c r="Q472" s="43"/>
      <c r="R472" s="43"/>
      <c r="S472" s="43"/>
      <c r="T472" s="43"/>
    </row>
    <row r="473" spans="9:20">
      <c r="I473" s="42"/>
      <c r="J473" s="47"/>
      <c r="K473" s="43"/>
      <c r="L473" s="43"/>
      <c r="M473" s="43"/>
      <c r="N473" s="43"/>
      <c r="O473" s="43"/>
      <c r="P473" s="43"/>
      <c r="Q473" s="43"/>
      <c r="R473" s="43"/>
      <c r="S473" s="43"/>
      <c r="T473" s="43"/>
    </row>
    <row r="474" spans="9:20">
      <c r="I474" s="42"/>
      <c r="J474" s="47"/>
      <c r="K474" s="43"/>
      <c r="L474" s="43"/>
      <c r="M474" s="43"/>
      <c r="N474" s="43"/>
      <c r="O474" s="43"/>
      <c r="P474" s="43"/>
      <c r="Q474" s="43"/>
      <c r="R474" s="43"/>
      <c r="S474" s="43"/>
      <c r="T474" s="43"/>
    </row>
    <row r="475" spans="9:20">
      <c r="I475" s="42"/>
      <c r="J475" s="47"/>
      <c r="K475" s="43"/>
      <c r="L475" s="43"/>
      <c r="M475" s="43"/>
      <c r="N475" s="43"/>
      <c r="O475" s="43"/>
      <c r="P475" s="43"/>
      <c r="Q475" s="43"/>
      <c r="R475" s="43"/>
      <c r="S475" s="43"/>
      <c r="T475" s="43"/>
    </row>
    <row r="476" spans="9:20">
      <c r="I476" s="42"/>
      <c r="J476" s="47"/>
      <c r="K476" s="43"/>
      <c r="L476" s="43"/>
      <c r="M476" s="43"/>
      <c r="N476" s="43"/>
      <c r="O476" s="43"/>
      <c r="P476" s="43"/>
      <c r="Q476" s="43"/>
      <c r="R476" s="43"/>
      <c r="S476" s="43"/>
      <c r="T476" s="43"/>
    </row>
    <row r="477" spans="9:20">
      <c r="I477" s="42"/>
      <c r="J477" s="47"/>
      <c r="K477" s="43"/>
      <c r="L477" s="43"/>
      <c r="M477" s="43"/>
      <c r="N477" s="43"/>
      <c r="O477" s="43"/>
      <c r="P477" s="43"/>
      <c r="Q477" s="43"/>
      <c r="R477" s="43"/>
      <c r="S477" s="43"/>
      <c r="T477" s="43"/>
    </row>
    <row r="478" spans="9:20">
      <c r="I478" s="42"/>
      <c r="J478" s="47"/>
      <c r="K478" s="43"/>
      <c r="L478" s="43"/>
      <c r="M478" s="43"/>
      <c r="N478" s="43"/>
      <c r="O478" s="43"/>
      <c r="P478" s="43"/>
      <c r="Q478" s="43"/>
      <c r="R478" s="43"/>
      <c r="S478" s="43"/>
      <c r="T478" s="43"/>
    </row>
    <row r="479" spans="9:20">
      <c r="I479" s="42"/>
      <c r="J479" s="47"/>
      <c r="K479" s="43"/>
      <c r="L479" s="43"/>
      <c r="M479" s="43"/>
      <c r="N479" s="43"/>
      <c r="O479" s="43"/>
      <c r="P479" s="43"/>
      <c r="Q479" s="43"/>
      <c r="R479" s="43"/>
      <c r="S479" s="43"/>
      <c r="T479" s="43"/>
    </row>
    <row r="480" spans="9:20">
      <c r="I480" s="42"/>
      <c r="J480" s="47"/>
      <c r="K480" s="43"/>
      <c r="L480" s="43"/>
      <c r="M480" s="43"/>
      <c r="N480" s="43"/>
      <c r="O480" s="43"/>
      <c r="P480" s="43"/>
      <c r="Q480" s="43"/>
      <c r="R480" s="43"/>
      <c r="S480" s="43"/>
      <c r="T480" s="43"/>
    </row>
    <row r="481" spans="9:20">
      <c r="I481" s="42"/>
      <c r="J481" s="47"/>
      <c r="K481" s="43"/>
      <c r="L481" s="43"/>
      <c r="M481" s="43"/>
      <c r="N481" s="43"/>
      <c r="O481" s="43"/>
      <c r="P481" s="43"/>
      <c r="Q481" s="43"/>
      <c r="R481" s="43"/>
      <c r="S481" s="43"/>
      <c r="T481" s="43"/>
    </row>
    <row r="482" spans="9:20">
      <c r="I482" s="42"/>
      <c r="J482" s="47"/>
      <c r="K482" s="43"/>
      <c r="L482" s="43"/>
      <c r="M482" s="43"/>
      <c r="N482" s="43"/>
      <c r="O482" s="43"/>
      <c r="P482" s="43"/>
      <c r="Q482" s="43"/>
      <c r="R482" s="43"/>
      <c r="S482" s="43"/>
      <c r="T482" s="43"/>
    </row>
    <row r="483" spans="9:20">
      <c r="I483" s="42"/>
      <c r="J483" s="47"/>
      <c r="K483" s="43"/>
      <c r="L483" s="43"/>
      <c r="M483" s="43"/>
      <c r="N483" s="43"/>
      <c r="O483" s="43"/>
      <c r="P483" s="43"/>
      <c r="Q483" s="43"/>
      <c r="R483" s="43"/>
      <c r="S483" s="43"/>
      <c r="T483" s="43"/>
    </row>
    <row r="484" spans="9:20">
      <c r="I484" s="42"/>
      <c r="J484" s="47"/>
      <c r="K484" s="43"/>
      <c r="L484" s="43"/>
      <c r="M484" s="43"/>
      <c r="N484" s="43"/>
      <c r="O484" s="43"/>
      <c r="P484" s="43"/>
      <c r="Q484" s="43"/>
      <c r="R484" s="43"/>
      <c r="S484" s="43"/>
      <c r="T484" s="43"/>
    </row>
    <row r="485" spans="9:20">
      <c r="I485" s="42"/>
      <c r="J485" s="47"/>
      <c r="K485" s="43"/>
      <c r="L485" s="43"/>
      <c r="M485" s="43"/>
      <c r="N485" s="43"/>
      <c r="O485" s="43"/>
      <c r="P485" s="43"/>
      <c r="Q485" s="43"/>
      <c r="R485" s="43"/>
      <c r="S485" s="43"/>
      <c r="T485" s="43"/>
    </row>
    <row r="486" spans="9:20">
      <c r="I486" s="42"/>
      <c r="J486" s="47"/>
      <c r="K486" s="43"/>
      <c r="L486" s="43"/>
      <c r="M486" s="43"/>
      <c r="N486" s="43"/>
      <c r="O486" s="43"/>
      <c r="P486" s="43"/>
      <c r="Q486" s="43"/>
      <c r="R486" s="43"/>
      <c r="S486" s="43"/>
      <c r="T486" s="43"/>
    </row>
    <row r="487" spans="9:20">
      <c r="I487" s="42"/>
      <c r="J487" s="47"/>
      <c r="K487" s="43"/>
      <c r="L487" s="43"/>
      <c r="M487" s="43"/>
      <c r="N487" s="43"/>
      <c r="O487" s="43"/>
      <c r="P487" s="43"/>
      <c r="Q487" s="43"/>
      <c r="R487" s="43"/>
      <c r="S487" s="43"/>
      <c r="T487" s="43"/>
    </row>
    <row r="488" spans="9:20">
      <c r="I488" s="42"/>
      <c r="J488" s="47"/>
      <c r="K488" s="43"/>
      <c r="L488" s="43"/>
      <c r="M488" s="43"/>
      <c r="N488" s="43"/>
      <c r="O488" s="43"/>
      <c r="P488" s="43"/>
      <c r="Q488" s="43"/>
      <c r="R488" s="43"/>
      <c r="S488" s="43"/>
      <c r="T488" s="43"/>
    </row>
    <row r="489" spans="9:20">
      <c r="I489" s="42"/>
      <c r="J489" s="47"/>
      <c r="K489" s="43"/>
      <c r="L489" s="43"/>
      <c r="M489" s="43"/>
      <c r="N489" s="43"/>
      <c r="O489" s="43"/>
      <c r="P489" s="43"/>
      <c r="Q489" s="43"/>
      <c r="R489" s="43"/>
      <c r="S489" s="43"/>
      <c r="T489" s="43"/>
    </row>
    <row r="490" spans="9:20">
      <c r="I490" s="42"/>
      <c r="J490" s="47"/>
      <c r="K490" s="43"/>
      <c r="L490" s="43"/>
      <c r="M490" s="43"/>
      <c r="N490" s="43"/>
      <c r="O490" s="43"/>
      <c r="P490" s="43"/>
      <c r="Q490" s="43"/>
      <c r="R490" s="43"/>
      <c r="S490" s="43"/>
      <c r="T490" s="43"/>
    </row>
    <row r="491" spans="9:20">
      <c r="I491" s="42"/>
      <c r="J491" s="47"/>
      <c r="K491" s="43"/>
      <c r="L491" s="43"/>
      <c r="M491" s="43"/>
      <c r="N491" s="43"/>
      <c r="O491" s="43"/>
      <c r="P491" s="43"/>
      <c r="Q491" s="43"/>
      <c r="R491" s="43"/>
      <c r="S491" s="43"/>
      <c r="T491" s="43"/>
    </row>
    <row r="492" spans="9:20">
      <c r="I492" s="42"/>
      <c r="J492" s="47"/>
      <c r="K492" s="43"/>
      <c r="L492" s="43"/>
      <c r="M492" s="43"/>
      <c r="N492" s="43"/>
      <c r="O492" s="43"/>
      <c r="P492" s="43"/>
      <c r="Q492" s="43"/>
      <c r="R492" s="43"/>
      <c r="S492" s="43"/>
      <c r="T492" s="43"/>
    </row>
    <row r="493" spans="9:20">
      <c r="I493" s="42"/>
      <c r="J493" s="47"/>
      <c r="K493" s="43"/>
      <c r="L493" s="43"/>
      <c r="M493" s="43"/>
      <c r="N493" s="43"/>
      <c r="O493" s="43"/>
      <c r="P493" s="43"/>
      <c r="Q493" s="43"/>
      <c r="R493" s="43"/>
      <c r="S493" s="43"/>
      <c r="T493" s="43"/>
    </row>
    <row r="494" spans="9:20">
      <c r="I494" s="42"/>
      <c r="J494" s="47"/>
      <c r="K494" s="43"/>
      <c r="L494" s="43"/>
      <c r="M494" s="43"/>
      <c r="N494" s="43"/>
      <c r="O494" s="43"/>
      <c r="P494" s="43"/>
      <c r="Q494" s="43"/>
      <c r="R494" s="43"/>
      <c r="S494" s="43"/>
      <c r="T494" s="43"/>
    </row>
    <row r="495" spans="9:20">
      <c r="I495" s="42"/>
      <c r="J495" s="47"/>
      <c r="K495" s="43"/>
      <c r="L495" s="43"/>
      <c r="M495" s="43"/>
      <c r="N495" s="43"/>
      <c r="O495" s="43"/>
      <c r="P495" s="43"/>
      <c r="Q495" s="43"/>
      <c r="R495" s="43"/>
      <c r="S495" s="43"/>
      <c r="T495" s="43"/>
    </row>
    <row r="496" spans="9:20">
      <c r="I496" s="42"/>
      <c r="J496" s="47"/>
      <c r="K496" s="43"/>
      <c r="L496" s="43"/>
      <c r="M496" s="43"/>
      <c r="N496" s="43"/>
      <c r="O496" s="43"/>
      <c r="P496" s="43"/>
      <c r="Q496" s="43"/>
      <c r="R496" s="43"/>
      <c r="S496" s="43"/>
      <c r="T496" s="43"/>
    </row>
    <row r="497" spans="9:20">
      <c r="I497" s="42"/>
      <c r="J497" s="47"/>
      <c r="K497" s="43"/>
      <c r="L497" s="43"/>
      <c r="M497" s="43"/>
      <c r="N497" s="43"/>
      <c r="O497" s="43"/>
      <c r="P497" s="43"/>
      <c r="Q497" s="43"/>
      <c r="R497" s="43"/>
      <c r="S497" s="43"/>
      <c r="T497" s="43"/>
    </row>
    <row r="498" spans="9:20">
      <c r="I498" s="42"/>
      <c r="J498" s="47"/>
      <c r="K498" s="43"/>
      <c r="L498" s="43"/>
      <c r="M498" s="43"/>
      <c r="N498" s="43"/>
      <c r="O498" s="43"/>
      <c r="P498" s="43"/>
      <c r="Q498" s="43"/>
      <c r="R498" s="43"/>
      <c r="S498" s="43"/>
      <c r="T498" s="43"/>
    </row>
    <row r="499" spans="9:20">
      <c r="I499" s="42"/>
      <c r="J499" s="47"/>
      <c r="K499" s="43"/>
      <c r="L499" s="43"/>
      <c r="M499" s="43"/>
      <c r="N499" s="43"/>
      <c r="O499" s="43"/>
      <c r="P499" s="43"/>
      <c r="Q499" s="43"/>
      <c r="R499" s="43"/>
      <c r="S499" s="43"/>
      <c r="T499" s="43"/>
    </row>
    <row r="500" spans="9:20">
      <c r="I500" s="42"/>
      <c r="J500" s="47"/>
      <c r="K500" s="43"/>
      <c r="L500" s="43"/>
      <c r="M500" s="43"/>
      <c r="N500" s="43"/>
      <c r="O500" s="43"/>
      <c r="P500" s="43"/>
      <c r="Q500" s="43"/>
      <c r="R500" s="43"/>
      <c r="S500" s="43"/>
      <c r="T500" s="43"/>
    </row>
    <row r="501" spans="9:20">
      <c r="I501" s="42"/>
      <c r="J501" s="47"/>
      <c r="K501" s="43"/>
      <c r="L501" s="43"/>
      <c r="M501" s="43"/>
      <c r="N501" s="43"/>
      <c r="O501" s="43"/>
      <c r="P501" s="43"/>
      <c r="Q501" s="43"/>
      <c r="R501" s="43"/>
      <c r="S501" s="43"/>
      <c r="T501" s="43"/>
    </row>
    <row r="502" spans="9:20">
      <c r="I502" s="42"/>
      <c r="J502" s="47"/>
      <c r="K502" s="43"/>
      <c r="L502" s="43"/>
      <c r="M502" s="43"/>
      <c r="N502" s="43"/>
      <c r="O502" s="43"/>
      <c r="P502" s="43"/>
      <c r="Q502" s="43"/>
      <c r="R502" s="43"/>
      <c r="S502" s="43"/>
      <c r="T502" s="43"/>
    </row>
    <row r="503" spans="9:20">
      <c r="I503" s="42"/>
      <c r="J503" s="47"/>
      <c r="K503" s="43"/>
      <c r="L503" s="43"/>
      <c r="M503" s="43"/>
      <c r="N503" s="43"/>
      <c r="O503" s="43"/>
      <c r="P503" s="43"/>
      <c r="Q503" s="43"/>
      <c r="R503" s="43"/>
      <c r="S503" s="43"/>
      <c r="T503" s="43"/>
    </row>
    <row r="504" spans="9:20"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</row>
    <row r="505" spans="9:20"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</row>
    <row r="506" spans="9:20"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</row>
    <row r="507" spans="9:20"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</row>
    <row r="508" spans="9:20"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</row>
    <row r="509" spans="9:20"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</row>
    <row r="510" spans="9:20"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</row>
  </sheetData>
  <sheetProtection sort="0" autoFilter="0"/>
  <sortState xmlns:xlrd2="http://schemas.microsoft.com/office/spreadsheetml/2017/richdata2" ref="D4:P7">
    <sortCondition ref="P4"/>
    <sortCondition ref="H4"/>
    <sortCondition ref="E4"/>
  </sortState>
  <mergeCells count="2">
    <mergeCell ref="A11:B12"/>
    <mergeCell ref="A1:T1"/>
  </mergeCells>
  <conditionalFormatting sqref="I4:T503">
    <cfRule type="expression" dxfId="21" priority="1" stopIfTrue="1">
      <formula>$T4="PENDIENTE"</formula>
    </cfRule>
    <cfRule type="expression" dxfId="20" priority="2" stopIfTrue="1">
      <formula>$T4="REGISTRADO"</formula>
    </cfRule>
    <cfRule type="expression" dxfId="19" priority="3" stopIfTrue="1">
      <formula>$T4="CORREGIR"</formula>
    </cfRule>
    <cfRule type="expression" dxfId="18" priority="4" stopIfTrue="1">
      <formula>$T4="CORREGIDO"</formula>
    </cfRule>
    <cfRule type="expression" dxfId="17" priority="5" stopIfTrue="1">
      <formula>$T4="ANULADO"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Valor no valido" error="Seleccione una opcion de la lista." xr:uid="{2404F276-0DD7-406F-BCB9-6A99371186AC}">
          <x14:formula1>
            <xm:f>CONFIGURACION!$K$4:$K$20</xm:f>
          </x14:formula1>
          <xm:sqref>B5</xm:sqref>
        </x14:dataValidation>
        <x14:dataValidation type="list" allowBlank="1" showInputMessage="1" showErrorMessage="1" errorTitle="Valor no valido" error="Seleccione una opcion de la lista." xr:uid="{CEF83B7F-5769-40C8-9520-2D67D3D95880}">
          <x14:formula1>
            <xm:f>CONFIGURACION!$I$4:$I$8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T510"/>
  <sheetViews>
    <sheetView workbookViewId="0">
      <selection activeCell="Q24" sqref="Q24"/>
    </sheetView>
  </sheetViews>
  <sheetFormatPr baseColWidth="10" defaultColWidth="9" defaultRowHeight="13.8"/>
  <cols>
    <col min="1" max="1" width="12" customWidth="1"/>
    <col min="2" max="3" width="14" customWidth="1"/>
    <col min="4" max="4" width="16" customWidth="1"/>
    <col min="5" max="5" width="24" customWidth="1"/>
    <col min="6" max="6" width="16" customWidth="1"/>
    <col min="7" max="7" width="26" customWidth="1"/>
    <col min="8" max="8" width="20" customWidth="1"/>
    <col min="9" max="9" width="14.59765625" customWidth="1"/>
    <col min="10" max="10" width="16" customWidth="1"/>
    <col min="11" max="11" width="12" hidden="1" customWidth="1"/>
    <col min="12" max="12" width="16" hidden="1" customWidth="1"/>
    <col min="13" max="15" width="0" hidden="1" customWidth="1"/>
  </cols>
  <sheetData>
    <row r="1" spans="1:20" ht="20.25" customHeight="1">
      <c r="A1" s="131" t="s">
        <v>55</v>
      </c>
      <c r="B1" s="131"/>
      <c r="C1" s="131"/>
      <c r="D1" s="131"/>
      <c r="E1" s="131"/>
      <c r="F1" s="131"/>
      <c r="G1" s="131"/>
      <c r="H1" s="131"/>
      <c r="I1" s="131"/>
      <c r="J1" s="131"/>
      <c r="K1" s="12"/>
      <c r="L1" s="12"/>
    </row>
    <row r="3" spans="1:20" ht="15" customHeight="1">
      <c r="A3" s="2" t="s">
        <v>26</v>
      </c>
      <c r="B3" s="2" t="s">
        <v>1244</v>
      </c>
      <c r="C3" s="2" t="s">
        <v>6</v>
      </c>
      <c r="D3" s="2" t="s">
        <v>28</v>
      </c>
      <c r="E3" s="2" t="s">
        <v>29</v>
      </c>
      <c r="F3" s="2" t="s">
        <v>47</v>
      </c>
      <c r="G3" s="2" t="s">
        <v>31</v>
      </c>
      <c r="H3" s="2" t="s">
        <v>48</v>
      </c>
      <c r="I3" s="2" t="s">
        <v>1256</v>
      </c>
      <c r="J3" s="2" t="s">
        <v>25</v>
      </c>
      <c r="K3" s="2" t="s">
        <v>18</v>
      </c>
      <c r="L3" s="2" t="s">
        <v>25</v>
      </c>
      <c r="Q3" s="134" t="s">
        <v>1270</v>
      </c>
      <c r="R3" s="135"/>
      <c r="S3" s="132" t="s">
        <v>1245</v>
      </c>
      <c r="T3" s="133"/>
    </row>
    <row r="4" spans="1:20" ht="14.25" customHeight="1">
      <c r="A4" s="42"/>
      <c r="B4" s="43"/>
      <c r="C4" s="43"/>
      <c r="D4" s="43"/>
      <c r="E4" s="43"/>
      <c r="F4" s="43"/>
      <c r="G4" s="43"/>
      <c r="H4" s="43"/>
      <c r="I4" s="43"/>
      <c r="J4" s="43"/>
      <c r="L4" s="3"/>
      <c r="Q4" s="134"/>
      <c r="R4" s="135"/>
      <c r="S4" s="132"/>
      <c r="T4" s="133"/>
    </row>
    <row r="5" spans="1:20">
      <c r="A5" s="42"/>
      <c r="B5" s="43"/>
      <c r="C5" s="43"/>
      <c r="D5" s="43"/>
      <c r="E5" s="43"/>
      <c r="F5" s="43"/>
      <c r="G5" s="43"/>
      <c r="H5" s="43"/>
      <c r="I5" s="43"/>
      <c r="J5" s="43"/>
      <c r="L5" s="3"/>
    </row>
    <row r="6" spans="1:20">
      <c r="A6" s="42"/>
      <c r="B6" s="43"/>
      <c r="C6" s="43"/>
      <c r="D6" s="43"/>
      <c r="E6" s="43"/>
      <c r="F6" s="43"/>
      <c r="G6" s="43"/>
      <c r="H6" s="43"/>
      <c r="I6" s="43"/>
      <c r="J6" s="43"/>
      <c r="L6" s="3"/>
    </row>
    <row r="7" spans="1:20">
      <c r="A7" s="42"/>
      <c r="B7" s="43"/>
      <c r="C7" s="43"/>
      <c r="D7" s="43"/>
      <c r="E7" s="43"/>
      <c r="F7" s="43"/>
      <c r="G7" s="43"/>
      <c r="H7" s="43"/>
      <c r="I7" s="43"/>
      <c r="J7" s="43"/>
      <c r="L7" s="3"/>
    </row>
    <row r="8" spans="1:20">
      <c r="A8" s="43"/>
      <c r="B8" s="43"/>
      <c r="C8" s="43"/>
      <c r="D8" s="43"/>
      <c r="E8" s="43"/>
      <c r="F8" s="43"/>
      <c r="G8" s="43"/>
      <c r="H8" s="43"/>
      <c r="I8" s="43"/>
      <c r="J8" s="43"/>
    </row>
    <row r="9" spans="1:20">
      <c r="A9" s="43"/>
      <c r="B9" s="43"/>
      <c r="C9" s="43"/>
      <c r="D9" s="43"/>
      <c r="E9" s="43"/>
      <c r="F9" s="43"/>
      <c r="G9" s="43"/>
      <c r="H9" s="43"/>
      <c r="I9" s="43"/>
      <c r="J9" s="43"/>
    </row>
    <row r="10" spans="1:20">
      <c r="A10" s="43"/>
      <c r="B10" s="43"/>
      <c r="C10" s="43"/>
      <c r="D10" s="43"/>
      <c r="E10" s="43"/>
      <c r="F10" s="43"/>
      <c r="G10" s="43"/>
      <c r="H10" s="43"/>
      <c r="I10" s="43"/>
      <c r="J10" s="43"/>
    </row>
    <row r="11" spans="1:20">
      <c r="A11" s="43"/>
      <c r="B11" s="43"/>
      <c r="C11" s="43"/>
      <c r="D11" s="43"/>
      <c r="E11" s="43"/>
      <c r="F11" s="43"/>
      <c r="G11" s="43"/>
      <c r="H11" s="43"/>
      <c r="I11" s="43"/>
      <c r="J11" s="43"/>
    </row>
    <row r="12" spans="1:20">
      <c r="A12" s="43"/>
      <c r="B12" s="43"/>
      <c r="C12" s="43"/>
      <c r="D12" s="43"/>
      <c r="E12" s="43"/>
      <c r="F12" s="43"/>
      <c r="G12" s="43"/>
      <c r="H12" s="43"/>
      <c r="I12" s="43"/>
      <c r="J12" s="43"/>
    </row>
    <row r="13" spans="1:20">
      <c r="A13" s="43"/>
      <c r="B13" s="43"/>
      <c r="C13" s="43"/>
      <c r="D13" s="43"/>
      <c r="E13" s="43"/>
      <c r="F13" s="43"/>
      <c r="G13" s="43"/>
      <c r="H13" s="43"/>
      <c r="I13" s="43"/>
      <c r="J13" s="43"/>
      <c r="S13" s="49"/>
    </row>
    <row r="14" spans="1:20">
      <c r="A14" s="43"/>
      <c r="B14" s="43"/>
      <c r="C14" s="43"/>
      <c r="D14" s="43"/>
      <c r="E14" s="43"/>
      <c r="F14" s="43"/>
      <c r="G14" s="43"/>
      <c r="H14" s="43"/>
      <c r="I14" s="43"/>
      <c r="J14" s="43"/>
    </row>
    <row r="15" spans="1:20">
      <c r="A15" s="43"/>
      <c r="B15" s="43"/>
      <c r="C15" s="43"/>
      <c r="D15" s="43"/>
      <c r="E15" s="43"/>
      <c r="F15" s="43"/>
      <c r="G15" s="43"/>
      <c r="H15" s="43"/>
      <c r="I15" s="43"/>
      <c r="J15" s="43"/>
    </row>
    <row r="16" spans="1:20">
      <c r="A16" s="43"/>
      <c r="B16" s="43"/>
      <c r="C16" s="43"/>
      <c r="D16" s="43"/>
      <c r="E16" s="43"/>
      <c r="F16" s="43"/>
      <c r="G16" s="43"/>
      <c r="H16" s="43"/>
      <c r="I16" s="43"/>
      <c r="J16" s="43"/>
    </row>
    <row r="17" spans="1:10">
      <c r="A17" s="43"/>
      <c r="B17" s="43"/>
      <c r="C17" s="43"/>
      <c r="D17" s="43"/>
      <c r="E17" s="43"/>
      <c r="F17" s="43"/>
      <c r="G17" s="43"/>
      <c r="H17" s="43"/>
      <c r="I17" s="43"/>
      <c r="J17" s="43"/>
    </row>
    <row r="18" spans="1:10">
      <c r="A18" s="43"/>
      <c r="B18" s="43"/>
      <c r="C18" s="43"/>
      <c r="D18" s="43"/>
      <c r="E18" s="43"/>
      <c r="F18" s="43"/>
      <c r="G18" s="43"/>
      <c r="H18" s="43"/>
      <c r="I18" s="43"/>
      <c r="J18" s="43"/>
    </row>
    <row r="19" spans="1:10">
      <c r="A19" s="43"/>
      <c r="B19" s="43"/>
      <c r="C19" s="43"/>
      <c r="D19" s="43"/>
      <c r="E19" s="43"/>
      <c r="F19" s="43"/>
      <c r="G19" s="43"/>
      <c r="H19" s="43"/>
      <c r="I19" s="43"/>
      <c r="J19" s="43"/>
    </row>
    <row r="20" spans="1:10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0">
      <c r="A21" s="43"/>
      <c r="B21" s="43"/>
      <c r="C21" s="43"/>
      <c r="D21" s="43"/>
      <c r="E21" s="43"/>
      <c r="F21" s="43"/>
      <c r="G21" s="43"/>
      <c r="H21" s="43"/>
      <c r="I21" s="43"/>
      <c r="J21" s="43"/>
    </row>
    <row r="22" spans="1:10">
      <c r="A22" s="43"/>
      <c r="B22" s="43"/>
      <c r="C22" s="43"/>
      <c r="D22" s="43"/>
      <c r="E22" s="43"/>
      <c r="F22" s="43"/>
      <c r="G22" s="43"/>
      <c r="H22" s="43"/>
      <c r="I22" s="43"/>
      <c r="J22" s="43"/>
    </row>
    <row r="23" spans="1:10">
      <c r="A23" s="43"/>
      <c r="B23" s="43"/>
      <c r="C23" s="43"/>
      <c r="D23" s="43"/>
      <c r="E23" s="43"/>
      <c r="F23" s="43"/>
      <c r="G23" s="43"/>
      <c r="H23" s="43"/>
      <c r="I23" s="43"/>
      <c r="J23" s="43"/>
    </row>
    <row r="24" spans="1:10">
      <c r="A24" s="43"/>
      <c r="B24" s="43"/>
      <c r="C24" s="43"/>
      <c r="D24" s="43"/>
      <c r="E24" s="43"/>
      <c r="F24" s="43"/>
      <c r="G24" s="43"/>
      <c r="H24" s="43"/>
      <c r="I24" s="43"/>
      <c r="J24" s="43"/>
    </row>
    <row r="25" spans="1:10">
      <c r="A25" s="43"/>
      <c r="B25" s="43"/>
      <c r="C25" s="43"/>
      <c r="D25" s="43"/>
      <c r="E25" s="43"/>
      <c r="F25" s="43"/>
      <c r="G25" s="43"/>
      <c r="H25" s="43"/>
      <c r="I25" s="43"/>
      <c r="J25" s="43"/>
    </row>
    <row r="26" spans="1:10">
      <c r="A26" s="43"/>
      <c r="B26" s="43"/>
      <c r="C26" s="43"/>
      <c r="D26" s="43"/>
      <c r="E26" s="43"/>
      <c r="F26" s="43"/>
      <c r="G26" s="43"/>
      <c r="H26" s="43"/>
      <c r="I26" s="43"/>
      <c r="J26" s="43"/>
    </row>
    <row r="27" spans="1:10">
      <c r="A27" s="43"/>
      <c r="B27" s="43"/>
      <c r="C27" s="43"/>
      <c r="D27" s="43"/>
      <c r="E27" s="43"/>
      <c r="F27" s="43"/>
      <c r="G27" s="43"/>
      <c r="H27" s="43"/>
      <c r="I27" s="43"/>
      <c r="J27" s="43"/>
    </row>
    <row r="28" spans="1:10">
      <c r="A28" s="43"/>
      <c r="B28" s="43"/>
      <c r="C28" s="43"/>
      <c r="D28" s="43"/>
      <c r="E28" s="43"/>
      <c r="F28" s="43"/>
      <c r="G28" s="43"/>
      <c r="H28" s="43"/>
      <c r="I28" s="43"/>
      <c r="J28" s="43"/>
    </row>
    <row r="29" spans="1:10">
      <c r="A29" s="43"/>
      <c r="B29" s="43"/>
      <c r="C29" s="43"/>
      <c r="D29" s="43"/>
      <c r="E29" s="43"/>
      <c r="F29" s="43"/>
      <c r="G29" s="43"/>
      <c r="H29" s="43"/>
      <c r="I29" s="43"/>
      <c r="J29" s="43"/>
    </row>
    <row r="30" spans="1:10">
      <c r="A30" s="43"/>
      <c r="B30" s="43"/>
      <c r="C30" s="43"/>
      <c r="D30" s="43"/>
      <c r="E30" s="43"/>
      <c r="F30" s="43"/>
      <c r="G30" s="43"/>
      <c r="H30" s="43"/>
      <c r="I30" s="43"/>
      <c r="J30" s="43"/>
    </row>
    <row r="31" spans="1:10">
      <c r="A31" s="43"/>
      <c r="B31" s="43"/>
      <c r="C31" s="43"/>
      <c r="D31" s="43"/>
      <c r="E31" s="43"/>
      <c r="F31" s="43"/>
      <c r="G31" s="43"/>
      <c r="H31" s="43"/>
      <c r="I31" s="43"/>
      <c r="J31" s="43"/>
    </row>
    <row r="32" spans="1:10">
      <c r="A32" s="43"/>
      <c r="B32" s="43"/>
      <c r="C32" s="43"/>
      <c r="D32" s="43"/>
      <c r="E32" s="43"/>
      <c r="F32" s="43"/>
      <c r="G32" s="43"/>
      <c r="H32" s="43"/>
      <c r="I32" s="43"/>
      <c r="J32" s="43"/>
    </row>
    <row r="33" spans="1:10">
      <c r="A33" s="43"/>
      <c r="B33" s="43"/>
      <c r="C33" s="43"/>
      <c r="D33" s="43"/>
      <c r="E33" s="43"/>
      <c r="F33" s="43"/>
      <c r="G33" s="43"/>
      <c r="H33" s="43"/>
      <c r="I33" s="43"/>
      <c r="J33" s="43"/>
    </row>
    <row r="34" spans="1:10">
      <c r="A34" s="43"/>
      <c r="B34" s="43"/>
      <c r="C34" s="43"/>
      <c r="D34" s="43"/>
      <c r="E34" s="43"/>
      <c r="F34" s="43"/>
      <c r="G34" s="43"/>
      <c r="H34" s="43"/>
      <c r="I34" s="43"/>
      <c r="J34" s="43"/>
    </row>
    <row r="35" spans="1:10">
      <c r="A35" s="43"/>
      <c r="B35" s="43"/>
      <c r="C35" s="43"/>
      <c r="D35" s="43"/>
      <c r="E35" s="43"/>
      <c r="F35" s="43"/>
      <c r="G35" s="43"/>
      <c r="H35" s="43"/>
      <c r="I35" s="43"/>
      <c r="J35" s="43"/>
    </row>
    <row r="36" spans="1:10">
      <c r="A36" s="43"/>
      <c r="B36" s="43"/>
      <c r="C36" s="43"/>
      <c r="D36" s="43"/>
      <c r="E36" s="43"/>
      <c r="F36" s="43"/>
      <c r="G36" s="43"/>
      <c r="H36" s="43"/>
      <c r="I36" s="43"/>
      <c r="J36" s="43"/>
    </row>
    <row r="37" spans="1:10">
      <c r="A37" s="43"/>
      <c r="B37" s="43"/>
      <c r="C37" s="43"/>
      <c r="D37" s="43"/>
      <c r="E37" s="43"/>
      <c r="F37" s="43"/>
      <c r="G37" s="43"/>
      <c r="H37" s="43"/>
      <c r="I37" s="43"/>
      <c r="J37" s="43"/>
    </row>
    <row r="38" spans="1:10">
      <c r="A38" s="43"/>
      <c r="B38" s="43"/>
      <c r="C38" s="43"/>
      <c r="D38" s="43"/>
      <c r="E38" s="43"/>
      <c r="F38" s="43"/>
      <c r="G38" s="43"/>
      <c r="H38" s="43"/>
      <c r="I38" s="43"/>
      <c r="J38" s="43"/>
    </row>
    <row r="39" spans="1:10">
      <c r="A39" s="43"/>
      <c r="B39" s="43"/>
      <c r="C39" s="43"/>
      <c r="D39" s="43"/>
      <c r="E39" s="43"/>
      <c r="F39" s="43"/>
      <c r="G39" s="43"/>
      <c r="H39" s="43"/>
      <c r="I39" s="43"/>
      <c r="J39" s="43"/>
    </row>
    <row r="40" spans="1:10">
      <c r="A40" s="43"/>
      <c r="B40" s="43"/>
      <c r="C40" s="43"/>
      <c r="D40" s="43"/>
      <c r="E40" s="43"/>
      <c r="F40" s="43"/>
      <c r="G40" s="43"/>
      <c r="H40" s="43"/>
      <c r="I40" s="43"/>
      <c r="J40" s="43"/>
    </row>
    <row r="41" spans="1:10">
      <c r="A41" s="43"/>
      <c r="B41" s="43"/>
      <c r="C41" s="43"/>
      <c r="D41" s="43"/>
      <c r="E41" s="43"/>
      <c r="F41" s="43"/>
      <c r="G41" s="43"/>
      <c r="H41" s="43"/>
      <c r="I41" s="43"/>
      <c r="J41" s="43"/>
    </row>
    <row r="42" spans="1:10">
      <c r="A42" s="43"/>
      <c r="B42" s="43"/>
      <c r="C42" s="43"/>
      <c r="D42" s="43"/>
      <c r="E42" s="43"/>
      <c r="F42" s="43"/>
      <c r="G42" s="43"/>
      <c r="H42" s="43"/>
      <c r="I42" s="43"/>
      <c r="J42" s="43"/>
    </row>
    <row r="43" spans="1:10">
      <c r="A43" s="43"/>
      <c r="B43" s="43"/>
      <c r="C43" s="43"/>
      <c r="D43" s="43"/>
      <c r="E43" s="43"/>
      <c r="F43" s="43"/>
      <c r="G43" s="43"/>
      <c r="H43" s="43"/>
      <c r="I43" s="43"/>
      <c r="J43" s="43"/>
    </row>
    <row r="44" spans="1:10">
      <c r="A44" s="43"/>
      <c r="B44" s="43"/>
      <c r="C44" s="43"/>
      <c r="D44" s="43"/>
      <c r="E44" s="43"/>
      <c r="F44" s="43"/>
      <c r="G44" s="43"/>
      <c r="H44" s="43"/>
      <c r="I44" s="43"/>
      <c r="J44" s="43"/>
    </row>
    <row r="45" spans="1:10">
      <c r="A45" s="43"/>
      <c r="B45" s="43"/>
      <c r="C45" s="43"/>
      <c r="D45" s="43"/>
      <c r="E45" s="43"/>
      <c r="F45" s="43"/>
      <c r="G45" s="43"/>
      <c r="H45" s="43"/>
      <c r="I45" s="43"/>
      <c r="J45" s="43"/>
    </row>
    <row r="46" spans="1:10">
      <c r="A46" s="43"/>
      <c r="B46" s="43"/>
      <c r="C46" s="43"/>
      <c r="D46" s="43"/>
      <c r="E46" s="43"/>
      <c r="F46" s="43"/>
      <c r="G46" s="43"/>
      <c r="H46" s="43"/>
      <c r="I46" s="43"/>
      <c r="J46" s="43"/>
    </row>
    <row r="47" spans="1:10">
      <c r="A47" s="43"/>
      <c r="B47" s="43"/>
      <c r="C47" s="43"/>
      <c r="D47" s="43"/>
      <c r="E47" s="43"/>
      <c r="F47" s="43"/>
      <c r="G47" s="43"/>
      <c r="H47" s="43"/>
      <c r="I47" s="43"/>
      <c r="J47" s="43"/>
    </row>
    <row r="48" spans="1:10">
      <c r="A48" s="43"/>
      <c r="B48" s="43"/>
      <c r="C48" s="43"/>
      <c r="D48" s="43"/>
      <c r="E48" s="43"/>
      <c r="F48" s="43"/>
      <c r="G48" s="43"/>
      <c r="H48" s="43"/>
      <c r="I48" s="43"/>
      <c r="J48" s="43"/>
    </row>
    <row r="49" spans="1:10">
      <c r="A49" s="43"/>
      <c r="B49" s="43"/>
      <c r="C49" s="43"/>
      <c r="D49" s="43"/>
      <c r="E49" s="43"/>
      <c r="F49" s="43"/>
      <c r="G49" s="43"/>
      <c r="H49" s="43"/>
      <c r="I49" s="43"/>
      <c r="J49" s="43"/>
    </row>
    <row r="50" spans="1:10">
      <c r="A50" s="43"/>
      <c r="B50" s="43"/>
      <c r="C50" s="43"/>
      <c r="D50" s="43"/>
      <c r="E50" s="43"/>
      <c r="F50" s="43"/>
      <c r="G50" s="43"/>
      <c r="H50" s="43"/>
      <c r="I50" s="43"/>
      <c r="J50" s="43"/>
    </row>
    <row r="51" spans="1:10">
      <c r="A51" s="43"/>
      <c r="B51" s="43"/>
      <c r="C51" s="43"/>
      <c r="D51" s="43"/>
      <c r="E51" s="43"/>
      <c r="F51" s="43"/>
      <c r="G51" s="43"/>
      <c r="H51" s="43"/>
      <c r="I51" s="43"/>
      <c r="J51" s="43"/>
    </row>
    <row r="52" spans="1:10">
      <c r="A52" s="43"/>
      <c r="B52" s="43"/>
      <c r="C52" s="43"/>
      <c r="D52" s="43"/>
      <c r="E52" s="43"/>
      <c r="F52" s="43"/>
      <c r="G52" s="43"/>
      <c r="H52" s="43"/>
      <c r="I52" s="43"/>
      <c r="J52" s="43"/>
    </row>
    <row r="53" spans="1:10">
      <c r="A53" s="43"/>
      <c r="B53" s="43"/>
      <c r="C53" s="43"/>
      <c r="D53" s="43"/>
      <c r="E53" s="43"/>
      <c r="F53" s="43"/>
      <c r="G53" s="43"/>
      <c r="H53" s="43"/>
      <c r="I53" s="43"/>
      <c r="J53" s="43"/>
    </row>
    <row r="54" spans="1:10">
      <c r="A54" s="43"/>
      <c r="B54" s="43"/>
      <c r="C54" s="43"/>
      <c r="D54" s="43"/>
      <c r="E54" s="43"/>
      <c r="F54" s="43"/>
      <c r="G54" s="43"/>
      <c r="H54" s="43"/>
      <c r="I54" s="43"/>
      <c r="J54" s="43"/>
    </row>
    <row r="55" spans="1:10">
      <c r="A55" s="43"/>
      <c r="B55" s="43"/>
      <c r="C55" s="43"/>
      <c r="D55" s="43"/>
      <c r="E55" s="43"/>
      <c r="F55" s="43"/>
      <c r="G55" s="43"/>
      <c r="H55" s="43"/>
      <c r="I55" s="43"/>
      <c r="J55" s="43"/>
    </row>
    <row r="56" spans="1:10">
      <c r="A56" s="43"/>
      <c r="B56" s="43"/>
      <c r="C56" s="43"/>
      <c r="D56" s="43"/>
      <c r="E56" s="43"/>
      <c r="F56" s="43"/>
      <c r="G56" s="43"/>
      <c r="H56" s="43"/>
      <c r="I56" s="43"/>
      <c r="J56" s="43"/>
    </row>
    <row r="57" spans="1:10">
      <c r="A57" s="43"/>
      <c r="B57" s="43"/>
      <c r="C57" s="43"/>
      <c r="D57" s="43"/>
      <c r="E57" s="43"/>
      <c r="F57" s="43"/>
      <c r="G57" s="43"/>
      <c r="H57" s="43"/>
      <c r="I57" s="43"/>
      <c r="J57" s="43"/>
    </row>
    <row r="58" spans="1:10">
      <c r="A58" s="43"/>
      <c r="B58" s="43"/>
      <c r="C58" s="43"/>
      <c r="D58" s="43"/>
      <c r="E58" s="43"/>
      <c r="F58" s="43"/>
      <c r="G58" s="43"/>
      <c r="H58" s="43"/>
      <c r="I58" s="43"/>
      <c r="J58" s="43"/>
    </row>
    <row r="59" spans="1:10">
      <c r="A59" s="43"/>
      <c r="B59" s="43"/>
      <c r="C59" s="43"/>
      <c r="D59" s="43"/>
      <c r="E59" s="43"/>
      <c r="F59" s="43"/>
      <c r="G59" s="43"/>
      <c r="H59" s="43"/>
      <c r="I59" s="43"/>
      <c r="J59" s="43"/>
    </row>
    <row r="60" spans="1:10">
      <c r="A60" s="43"/>
      <c r="B60" s="43"/>
      <c r="C60" s="43"/>
      <c r="D60" s="43"/>
      <c r="E60" s="43"/>
      <c r="F60" s="43"/>
      <c r="G60" s="43"/>
      <c r="H60" s="43"/>
      <c r="I60" s="43"/>
      <c r="J60" s="43"/>
    </row>
    <row r="61" spans="1:10">
      <c r="A61" s="43"/>
      <c r="B61" s="43"/>
      <c r="C61" s="43"/>
      <c r="D61" s="43"/>
      <c r="E61" s="43"/>
      <c r="F61" s="43"/>
      <c r="G61" s="43"/>
      <c r="H61" s="43"/>
      <c r="I61" s="43"/>
      <c r="J61" s="43"/>
    </row>
    <row r="62" spans="1:10">
      <c r="A62" s="43"/>
      <c r="B62" s="43"/>
      <c r="C62" s="43"/>
      <c r="D62" s="43"/>
      <c r="E62" s="43"/>
      <c r="F62" s="43"/>
      <c r="G62" s="43"/>
      <c r="H62" s="43"/>
      <c r="I62" s="43"/>
      <c r="J62" s="43"/>
    </row>
    <row r="63" spans="1:10">
      <c r="A63" s="43"/>
      <c r="B63" s="43"/>
      <c r="C63" s="43"/>
      <c r="D63" s="43"/>
      <c r="E63" s="43"/>
      <c r="F63" s="43"/>
      <c r="G63" s="43"/>
      <c r="H63" s="43"/>
      <c r="I63" s="43"/>
      <c r="J63" s="43"/>
    </row>
    <row r="64" spans="1:10">
      <c r="A64" s="43"/>
      <c r="B64" s="43"/>
      <c r="C64" s="43"/>
      <c r="D64" s="43"/>
      <c r="E64" s="43"/>
      <c r="F64" s="43"/>
      <c r="G64" s="43"/>
      <c r="H64" s="43"/>
      <c r="I64" s="43"/>
      <c r="J64" s="43"/>
    </row>
    <row r="65" spans="1:10">
      <c r="A65" s="43"/>
      <c r="B65" s="43"/>
      <c r="C65" s="43"/>
      <c r="D65" s="43"/>
      <c r="E65" s="43"/>
      <c r="F65" s="43"/>
      <c r="G65" s="43"/>
      <c r="H65" s="43"/>
      <c r="I65" s="43"/>
      <c r="J65" s="43"/>
    </row>
    <row r="66" spans="1:10">
      <c r="A66" s="43"/>
      <c r="B66" s="43"/>
      <c r="C66" s="43"/>
      <c r="D66" s="43"/>
      <c r="E66" s="43"/>
      <c r="F66" s="43"/>
      <c r="G66" s="43"/>
      <c r="H66" s="43"/>
      <c r="I66" s="43"/>
      <c r="J66" s="43"/>
    </row>
    <row r="67" spans="1:10">
      <c r="A67" s="43"/>
      <c r="B67" s="43"/>
      <c r="C67" s="43"/>
      <c r="D67" s="43"/>
      <c r="E67" s="43"/>
      <c r="F67" s="43"/>
      <c r="G67" s="43"/>
      <c r="H67" s="43"/>
      <c r="I67" s="43"/>
      <c r="J67" s="43"/>
    </row>
    <row r="68" spans="1:10">
      <c r="A68" s="43"/>
      <c r="B68" s="43"/>
      <c r="C68" s="43"/>
      <c r="D68" s="43"/>
      <c r="E68" s="43"/>
      <c r="F68" s="43"/>
      <c r="G68" s="43"/>
      <c r="H68" s="43"/>
      <c r="I68" s="43"/>
      <c r="J68" s="43"/>
    </row>
    <row r="69" spans="1:10">
      <c r="A69" s="43"/>
      <c r="B69" s="43"/>
      <c r="C69" s="43"/>
      <c r="D69" s="43"/>
      <c r="E69" s="43"/>
      <c r="F69" s="43"/>
      <c r="G69" s="43"/>
      <c r="H69" s="43"/>
      <c r="I69" s="43"/>
      <c r="J69" s="43"/>
    </row>
    <row r="70" spans="1:10">
      <c r="A70" s="43"/>
      <c r="B70" s="43"/>
      <c r="C70" s="43"/>
      <c r="D70" s="43"/>
      <c r="E70" s="43"/>
      <c r="F70" s="43"/>
      <c r="G70" s="43"/>
      <c r="H70" s="43"/>
      <c r="I70" s="43"/>
      <c r="J70" s="43"/>
    </row>
    <row r="71" spans="1:10">
      <c r="A71" s="43"/>
      <c r="B71" s="43"/>
      <c r="C71" s="43"/>
      <c r="D71" s="43"/>
      <c r="E71" s="43"/>
      <c r="F71" s="43"/>
      <c r="G71" s="43"/>
      <c r="H71" s="43"/>
      <c r="I71" s="43"/>
      <c r="J71" s="43"/>
    </row>
    <row r="72" spans="1:10">
      <c r="A72" s="43"/>
      <c r="B72" s="43"/>
      <c r="C72" s="43"/>
      <c r="D72" s="43"/>
      <c r="E72" s="43"/>
      <c r="F72" s="43"/>
      <c r="G72" s="43"/>
      <c r="H72" s="43"/>
      <c r="I72" s="43"/>
      <c r="J72" s="43"/>
    </row>
    <row r="73" spans="1:10">
      <c r="A73" s="43"/>
      <c r="B73" s="43"/>
      <c r="C73" s="43"/>
      <c r="D73" s="43"/>
      <c r="E73" s="43"/>
      <c r="F73" s="43"/>
      <c r="G73" s="43"/>
      <c r="H73" s="43"/>
      <c r="I73" s="43"/>
      <c r="J73" s="43"/>
    </row>
    <row r="74" spans="1:10">
      <c r="A74" s="43"/>
      <c r="B74" s="43"/>
      <c r="C74" s="43"/>
      <c r="D74" s="43"/>
      <c r="E74" s="43"/>
      <c r="F74" s="43"/>
      <c r="G74" s="43"/>
      <c r="H74" s="43"/>
      <c r="I74" s="43"/>
      <c r="J74" s="43"/>
    </row>
    <row r="75" spans="1:10">
      <c r="A75" s="43"/>
      <c r="B75" s="43"/>
      <c r="C75" s="43"/>
      <c r="D75" s="43"/>
      <c r="E75" s="43"/>
      <c r="F75" s="43"/>
      <c r="G75" s="43"/>
      <c r="H75" s="43"/>
      <c r="I75" s="43"/>
      <c r="J75" s="43"/>
    </row>
    <row r="76" spans="1:10">
      <c r="A76" s="43"/>
      <c r="B76" s="43"/>
      <c r="C76" s="43"/>
      <c r="D76" s="43"/>
      <c r="E76" s="43"/>
      <c r="F76" s="43"/>
      <c r="G76" s="43"/>
      <c r="H76" s="43"/>
      <c r="I76" s="43"/>
      <c r="J76" s="43"/>
    </row>
    <row r="77" spans="1:10">
      <c r="A77" s="43"/>
      <c r="B77" s="43"/>
      <c r="C77" s="43"/>
      <c r="D77" s="43"/>
      <c r="E77" s="43"/>
      <c r="F77" s="43"/>
      <c r="G77" s="43"/>
      <c r="H77" s="43"/>
      <c r="I77" s="43"/>
      <c r="J77" s="43"/>
    </row>
    <row r="78" spans="1:10">
      <c r="A78" s="43"/>
      <c r="B78" s="43"/>
      <c r="C78" s="43"/>
      <c r="D78" s="43"/>
      <c r="E78" s="43"/>
      <c r="F78" s="43"/>
      <c r="G78" s="43"/>
      <c r="H78" s="43"/>
      <c r="I78" s="43"/>
      <c r="J78" s="43"/>
    </row>
    <row r="79" spans="1:10">
      <c r="A79" s="43"/>
      <c r="B79" s="43"/>
      <c r="C79" s="43"/>
      <c r="D79" s="43"/>
      <c r="E79" s="43"/>
      <c r="F79" s="43"/>
      <c r="G79" s="43"/>
      <c r="H79" s="43"/>
      <c r="I79" s="43"/>
      <c r="J79" s="43"/>
    </row>
    <row r="80" spans="1:10">
      <c r="A80" s="43"/>
      <c r="B80" s="43"/>
      <c r="C80" s="43"/>
      <c r="D80" s="43"/>
      <c r="E80" s="43"/>
      <c r="F80" s="43"/>
      <c r="G80" s="43"/>
      <c r="H80" s="43"/>
      <c r="I80" s="43"/>
      <c r="J80" s="43"/>
    </row>
    <row r="81" spans="1:10">
      <c r="A81" s="43"/>
      <c r="B81" s="43"/>
      <c r="C81" s="43"/>
      <c r="D81" s="43"/>
      <c r="E81" s="43"/>
      <c r="F81" s="43"/>
      <c r="G81" s="43"/>
      <c r="H81" s="43"/>
      <c r="I81" s="43"/>
      <c r="J81" s="43"/>
    </row>
    <row r="82" spans="1:10">
      <c r="A82" s="43"/>
      <c r="B82" s="43"/>
      <c r="C82" s="43"/>
      <c r="D82" s="43"/>
      <c r="E82" s="43"/>
      <c r="F82" s="43"/>
      <c r="G82" s="43"/>
      <c r="H82" s="43"/>
      <c r="I82" s="43"/>
      <c r="J82" s="43"/>
    </row>
    <row r="83" spans="1:10">
      <c r="A83" s="43"/>
      <c r="B83" s="43"/>
      <c r="C83" s="43"/>
      <c r="D83" s="43"/>
      <c r="E83" s="43"/>
      <c r="F83" s="43"/>
      <c r="G83" s="43"/>
      <c r="H83" s="43"/>
      <c r="I83" s="43"/>
      <c r="J83" s="43"/>
    </row>
    <row r="84" spans="1:10">
      <c r="A84" s="43"/>
      <c r="B84" s="43"/>
      <c r="C84" s="43"/>
      <c r="D84" s="43"/>
      <c r="E84" s="43"/>
      <c r="F84" s="43"/>
      <c r="G84" s="43"/>
      <c r="H84" s="43"/>
      <c r="I84" s="43"/>
      <c r="J84" s="43"/>
    </row>
    <row r="85" spans="1:10">
      <c r="A85" s="43"/>
      <c r="B85" s="43"/>
      <c r="C85" s="43"/>
      <c r="D85" s="43"/>
      <c r="E85" s="43"/>
      <c r="F85" s="43"/>
      <c r="G85" s="43"/>
      <c r="H85" s="43"/>
      <c r="I85" s="43"/>
      <c r="J85" s="43"/>
    </row>
    <row r="86" spans="1:10">
      <c r="A86" s="43"/>
      <c r="B86" s="43"/>
      <c r="C86" s="43"/>
      <c r="D86" s="43"/>
      <c r="E86" s="43"/>
      <c r="F86" s="43"/>
      <c r="G86" s="43"/>
      <c r="H86" s="43"/>
      <c r="I86" s="43"/>
      <c r="J86" s="43"/>
    </row>
    <row r="87" spans="1:10">
      <c r="A87" s="43"/>
      <c r="B87" s="43"/>
      <c r="C87" s="43"/>
      <c r="D87" s="43"/>
      <c r="E87" s="43"/>
      <c r="F87" s="43"/>
      <c r="G87" s="43"/>
      <c r="H87" s="43"/>
      <c r="I87" s="43"/>
      <c r="J87" s="43"/>
    </row>
    <row r="88" spans="1:10">
      <c r="A88" s="43"/>
      <c r="B88" s="43"/>
      <c r="C88" s="43"/>
      <c r="D88" s="43"/>
      <c r="E88" s="43"/>
      <c r="F88" s="43"/>
      <c r="G88" s="43"/>
      <c r="H88" s="43"/>
      <c r="I88" s="43"/>
      <c r="J88" s="43"/>
    </row>
    <row r="89" spans="1:10">
      <c r="A89" s="43"/>
      <c r="B89" s="43"/>
      <c r="C89" s="43"/>
      <c r="D89" s="43"/>
      <c r="E89" s="43"/>
      <c r="F89" s="43"/>
      <c r="G89" s="43"/>
      <c r="H89" s="43"/>
      <c r="I89" s="43"/>
      <c r="J89" s="43"/>
    </row>
    <row r="90" spans="1:10">
      <c r="A90" s="43"/>
      <c r="B90" s="43"/>
      <c r="C90" s="43"/>
      <c r="D90" s="43"/>
      <c r="E90" s="43"/>
      <c r="F90" s="43"/>
      <c r="G90" s="43"/>
      <c r="H90" s="43"/>
      <c r="I90" s="43"/>
      <c r="J90" s="43"/>
    </row>
    <row r="91" spans="1:10">
      <c r="A91" s="43"/>
      <c r="B91" s="43"/>
      <c r="C91" s="43"/>
      <c r="D91" s="43"/>
      <c r="E91" s="43"/>
      <c r="F91" s="43"/>
      <c r="G91" s="43"/>
      <c r="H91" s="43"/>
      <c r="I91" s="43"/>
      <c r="J91" s="43"/>
    </row>
    <row r="92" spans="1:10">
      <c r="A92" s="43"/>
      <c r="B92" s="43"/>
      <c r="C92" s="43"/>
      <c r="D92" s="43"/>
      <c r="E92" s="43"/>
      <c r="F92" s="43"/>
      <c r="G92" s="43"/>
      <c r="H92" s="43"/>
      <c r="I92" s="43"/>
      <c r="J92" s="43"/>
    </row>
    <row r="93" spans="1:10">
      <c r="A93" s="43"/>
      <c r="B93" s="43"/>
      <c r="C93" s="43"/>
      <c r="D93" s="43"/>
      <c r="E93" s="43"/>
      <c r="F93" s="43"/>
      <c r="G93" s="43"/>
      <c r="H93" s="43"/>
      <c r="I93" s="43"/>
      <c r="J93" s="43"/>
    </row>
    <row r="94" spans="1:10">
      <c r="A94" s="43"/>
      <c r="B94" s="43"/>
      <c r="C94" s="43"/>
      <c r="D94" s="43"/>
      <c r="E94" s="43"/>
      <c r="F94" s="43"/>
      <c r="G94" s="43"/>
      <c r="H94" s="43"/>
      <c r="I94" s="43"/>
      <c r="J94" s="43"/>
    </row>
    <row r="95" spans="1:10">
      <c r="A95" s="43"/>
      <c r="B95" s="43"/>
      <c r="C95" s="43"/>
      <c r="D95" s="43"/>
      <c r="E95" s="43"/>
      <c r="F95" s="43"/>
      <c r="G95" s="43"/>
      <c r="H95" s="43"/>
      <c r="I95" s="43"/>
      <c r="J95" s="43"/>
    </row>
    <row r="96" spans="1:10">
      <c r="A96" s="43"/>
      <c r="B96" s="43"/>
      <c r="C96" s="43"/>
      <c r="D96" s="43"/>
      <c r="E96" s="43"/>
      <c r="F96" s="43"/>
      <c r="G96" s="43"/>
      <c r="H96" s="43"/>
      <c r="I96" s="43"/>
      <c r="J96" s="43"/>
    </row>
    <row r="97" spans="1:10">
      <c r="A97" s="43"/>
      <c r="B97" s="43"/>
      <c r="C97" s="43"/>
      <c r="D97" s="43"/>
      <c r="E97" s="43"/>
      <c r="F97" s="43"/>
      <c r="G97" s="43"/>
      <c r="H97" s="43"/>
      <c r="I97" s="43"/>
      <c r="J97" s="43"/>
    </row>
    <row r="98" spans="1:10">
      <c r="A98" s="43"/>
      <c r="B98" s="43"/>
      <c r="C98" s="43"/>
      <c r="D98" s="43"/>
      <c r="E98" s="43"/>
      <c r="F98" s="43"/>
      <c r="G98" s="43"/>
      <c r="H98" s="43"/>
      <c r="I98" s="43"/>
      <c r="J98" s="43"/>
    </row>
    <row r="99" spans="1:10">
      <c r="A99" s="43"/>
      <c r="B99" s="43"/>
      <c r="C99" s="43"/>
      <c r="D99" s="43"/>
      <c r="E99" s="43"/>
      <c r="F99" s="43"/>
      <c r="G99" s="43"/>
      <c r="H99" s="43"/>
      <c r="I99" s="43"/>
      <c r="J99" s="43"/>
    </row>
    <row r="100" spans="1:10">
      <c r="A100" s="43"/>
      <c r="B100" s="43"/>
      <c r="C100" s="43"/>
      <c r="D100" s="43"/>
      <c r="E100" s="43"/>
      <c r="F100" s="43"/>
      <c r="G100" s="43"/>
      <c r="H100" s="43"/>
      <c r="I100" s="43"/>
      <c r="J100" s="43"/>
    </row>
    <row r="101" spans="1:10">
      <c r="A101" s="43"/>
      <c r="B101" s="43"/>
      <c r="C101" s="43"/>
      <c r="D101" s="43"/>
      <c r="E101" s="43"/>
      <c r="F101" s="43"/>
      <c r="G101" s="43"/>
      <c r="H101" s="43"/>
      <c r="I101" s="43"/>
      <c r="J101" s="43"/>
    </row>
    <row r="102" spans="1:10">
      <c r="A102" s="43"/>
      <c r="B102" s="43"/>
      <c r="C102" s="43"/>
      <c r="D102" s="43"/>
      <c r="E102" s="43"/>
      <c r="F102" s="43"/>
      <c r="G102" s="43"/>
      <c r="H102" s="43"/>
      <c r="I102" s="43"/>
      <c r="J102" s="43"/>
    </row>
    <row r="103" spans="1:10">
      <c r="A103" s="43"/>
      <c r="B103" s="43"/>
      <c r="C103" s="43"/>
      <c r="D103" s="43"/>
      <c r="E103" s="43"/>
      <c r="F103" s="43"/>
      <c r="G103" s="43"/>
      <c r="H103" s="43"/>
      <c r="I103" s="43"/>
      <c r="J103" s="43"/>
    </row>
    <row r="104" spans="1:10">
      <c r="A104" s="43"/>
      <c r="B104" s="43"/>
      <c r="C104" s="43"/>
      <c r="D104" s="43"/>
      <c r="E104" s="43"/>
      <c r="F104" s="43"/>
      <c r="G104" s="43"/>
      <c r="H104" s="43"/>
      <c r="I104" s="43"/>
      <c r="J104" s="43"/>
    </row>
    <row r="105" spans="1:10">
      <c r="A105" s="43"/>
      <c r="B105" s="43"/>
      <c r="C105" s="43"/>
      <c r="D105" s="43"/>
      <c r="E105" s="43"/>
      <c r="F105" s="43"/>
      <c r="G105" s="43"/>
      <c r="H105" s="43"/>
      <c r="I105" s="43"/>
      <c r="J105" s="43"/>
    </row>
    <row r="106" spans="1:10">
      <c r="A106" s="43"/>
      <c r="B106" s="43"/>
      <c r="C106" s="43"/>
      <c r="D106" s="43"/>
      <c r="E106" s="43"/>
      <c r="F106" s="43"/>
      <c r="G106" s="43"/>
      <c r="H106" s="43"/>
      <c r="I106" s="43"/>
      <c r="J106" s="43"/>
    </row>
    <row r="107" spans="1:10">
      <c r="A107" s="43"/>
      <c r="B107" s="43"/>
      <c r="C107" s="43"/>
      <c r="D107" s="43"/>
      <c r="E107" s="43"/>
      <c r="F107" s="43"/>
      <c r="G107" s="43"/>
      <c r="H107" s="43"/>
      <c r="I107" s="43"/>
      <c r="J107" s="43"/>
    </row>
    <row r="108" spans="1:10">
      <c r="A108" s="43"/>
      <c r="B108" s="43"/>
      <c r="C108" s="43"/>
      <c r="D108" s="43"/>
      <c r="E108" s="43"/>
      <c r="F108" s="43"/>
      <c r="G108" s="43"/>
      <c r="H108" s="43"/>
      <c r="I108" s="43"/>
      <c r="J108" s="43"/>
    </row>
    <row r="109" spans="1:10">
      <c r="A109" s="43"/>
      <c r="B109" s="43"/>
      <c r="C109" s="43"/>
      <c r="D109" s="43"/>
      <c r="E109" s="43"/>
      <c r="F109" s="43"/>
      <c r="G109" s="43"/>
      <c r="H109" s="43"/>
      <c r="I109" s="43"/>
      <c r="J109" s="43"/>
    </row>
    <row r="110" spans="1:10">
      <c r="A110" s="43"/>
      <c r="B110" s="43"/>
      <c r="C110" s="43"/>
      <c r="D110" s="43"/>
      <c r="E110" s="43"/>
      <c r="F110" s="43"/>
      <c r="G110" s="43"/>
      <c r="H110" s="43"/>
      <c r="I110" s="43"/>
      <c r="J110" s="43"/>
    </row>
    <row r="111" spans="1:10">
      <c r="A111" s="43"/>
      <c r="B111" s="43"/>
      <c r="C111" s="43"/>
      <c r="D111" s="43"/>
      <c r="E111" s="43"/>
      <c r="F111" s="43"/>
      <c r="G111" s="43"/>
      <c r="H111" s="43"/>
      <c r="I111" s="43"/>
      <c r="J111" s="43"/>
    </row>
    <row r="112" spans="1:10">
      <c r="A112" s="43"/>
      <c r="B112" s="43"/>
      <c r="C112" s="43"/>
      <c r="D112" s="43"/>
      <c r="E112" s="43"/>
      <c r="F112" s="43"/>
      <c r="G112" s="43"/>
      <c r="H112" s="43"/>
      <c r="I112" s="43"/>
      <c r="J112" s="43"/>
    </row>
    <row r="113" spans="1:10">
      <c r="A113" s="43"/>
      <c r="B113" s="43"/>
      <c r="C113" s="43"/>
      <c r="D113" s="43"/>
      <c r="E113" s="43"/>
      <c r="F113" s="43"/>
      <c r="G113" s="43"/>
      <c r="H113" s="43"/>
      <c r="I113" s="43"/>
      <c r="J113" s="43"/>
    </row>
    <row r="114" spans="1:10">
      <c r="A114" s="43"/>
      <c r="B114" s="43"/>
      <c r="C114" s="43"/>
      <c r="D114" s="43"/>
      <c r="E114" s="43"/>
      <c r="F114" s="43"/>
      <c r="G114" s="43"/>
      <c r="H114" s="43"/>
      <c r="I114" s="43"/>
      <c r="J114" s="43"/>
    </row>
    <row r="115" spans="1:10">
      <c r="A115" s="43"/>
      <c r="B115" s="43"/>
      <c r="C115" s="43"/>
      <c r="D115" s="43"/>
      <c r="E115" s="43"/>
      <c r="F115" s="43"/>
      <c r="G115" s="43"/>
      <c r="H115" s="43"/>
      <c r="I115" s="43"/>
      <c r="J115" s="43"/>
    </row>
    <row r="116" spans="1:10">
      <c r="A116" s="43"/>
      <c r="B116" s="43"/>
      <c r="C116" s="43"/>
      <c r="D116" s="43"/>
      <c r="E116" s="43"/>
      <c r="F116" s="43"/>
      <c r="G116" s="43"/>
      <c r="H116" s="43"/>
      <c r="I116" s="43"/>
      <c r="J116" s="43"/>
    </row>
    <row r="117" spans="1:10">
      <c r="A117" s="43"/>
      <c r="B117" s="43"/>
      <c r="C117" s="43"/>
      <c r="D117" s="43"/>
      <c r="E117" s="43"/>
      <c r="F117" s="43"/>
      <c r="G117" s="43"/>
      <c r="H117" s="43"/>
      <c r="I117" s="43"/>
      <c r="J117" s="43"/>
    </row>
    <row r="118" spans="1:10">
      <c r="A118" s="43"/>
      <c r="B118" s="43"/>
      <c r="C118" s="43"/>
      <c r="D118" s="43"/>
      <c r="E118" s="43"/>
      <c r="F118" s="43"/>
      <c r="G118" s="43"/>
      <c r="H118" s="43"/>
      <c r="I118" s="43"/>
      <c r="J118" s="43"/>
    </row>
    <row r="119" spans="1:10">
      <c r="A119" s="43"/>
      <c r="B119" s="43"/>
      <c r="C119" s="43"/>
      <c r="D119" s="43"/>
      <c r="E119" s="43"/>
      <c r="F119" s="43"/>
      <c r="G119" s="43"/>
      <c r="H119" s="43"/>
      <c r="I119" s="43"/>
      <c r="J119" s="43"/>
    </row>
    <row r="120" spans="1:10">
      <c r="A120" s="43"/>
      <c r="B120" s="43"/>
      <c r="C120" s="43"/>
      <c r="D120" s="43"/>
      <c r="E120" s="43"/>
      <c r="F120" s="43"/>
      <c r="G120" s="43"/>
      <c r="H120" s="43"/>
      <c r="I120" s="43"/>
      <c r="J120" s="43"/>
    </row>
    <row r="121" spans="1:10">
      <c r="A121" s="43"/>
      <c r="B121" s="43"/>
      <c r="C121" s="43"/>
      <c r="D121" s="43"/>
      <c r="E121" s="43"/>
      <c r="F121" s="43"/>
      <c r="G121" s="43"/>
      <c r="H121" s="43"/>
      <c r="I121" s="43"/>
      <c r="J121" s="43"/>
    </row>
    <row r="122" spans="1:10">
      <c r="A122" s="43"/>
      <c r="B122" s="43"/>
      <c r="C122" s="43"/>
      <c r="D122" s="43"/>
      <c r="E122" s="43"/>
      <c r="F122" s="43"/>
      <c r="G122" s="43"/>
      <c r="H122" s="43"/>
      <c r="I122" s="43"/>
      <c r="J122" s="43"/>
    </row>
    <row r="123" spans="1:10">
      <c r="A123" s="43"/>
      <c r="B123" s="43"/>
      <c r="C123" s="43"/>
      <c r="D123" s="43"/>
      <c r="E123" s="43"/>
      <c r="F123" s="43"/>
      <c r="G123" s="43"/>
      <c r="H123" s="43"/>
      <c r="I123" s="43"/>
      <c r="J123" s="43"/>
    </row>
    <row r="124" spans="1:10">
      <c r="A124" s="43"/>
      <c r="B124" s="43"/>
      <c r="C124" s="43"/>
      <c r="D124" s="43"/>
      <c r="E124" s="43"/>
      <c r="F124" s="43"/>
      <c r="G124" s="43"/>
      <c r="H124" s="43"/>
      <c r="I124" s="43"/>
      <c r="J124" s="43"/>
    </row>
    <row r="125" spans="1:10">
      <c r="A125" s="43"/>
      <c r="B125" s="43"/>
      <c r="C125" s="43"/>
      <c r="D125" s="43"/>
      <c r="E125" s="43"/>
      <c r="F125" s="43"/>
      <c r="G125" s="43"/>
      <c r="H125" s="43"/>
      <c r="I125" s="43"/>
      <c r="J125" s="43"/>
    </row>
    <row r="126" spans="1:10">
      <c r="A126" s="43"/>
      <c r="B126" s="43"/>
      <c r="C126" s="43"/>
      <c r="D126" s="43"/>
      <c r="E126" s="43"/>
      <c r="F126" s="43"/>
      <c r="G126" s="43"/>
      <c r="H126" s="43"/>
      <c r="I126" s="43"/>
      <c r="J126" s="43"/>
    </row>
    <row r="127" spans="1:10">
      <c r="A127" s="43"/>
      <c r="B127" s="43"/>
      <c r="C127" s="43"/>
      <c r="D127" s="43"/>
      <c r="E127" s="43"/>
      <c r="F127" s="43"/>
      <c r="G127" s="43"/>
      <c r="H127" s="43"/>
      <c r="I127" s="43"/>
      <c r="J127" s="43"/>
    </row>
    <row r="128" spans="1:10">
      <c r="A128" s="43"/>
      <c r="B128" s="43"/>
      <c r="C128" s="43"/>
      <c r="D128" s="43"/>
      <c r="E128" s="43"/>
      <c r="F128" s="43"/>
      <c r="G128" s="43"/>
      <c r="H128" s="43"/>
      <c r="I128" s="43"/>
      <c r="J128" s="43"/>
    </row>
    <row r="129" spans="1:10">
      <c r="A129" s="43"/>
      <c r="B129" s="43"/>
      <c r="C129" s="43"/>
      <c r="D129" s="43"/>
      <c r="E129" s="43"/>
      <c r="F129" s="43"/>
      <c r="G129" s="43"/>
      <c r="H129" s="43"/>
      <c r="I129" s="43"/>
      <c r="J129" s="43"/>
    </row>
    <row r="130" spans="1:10">
      <c r="A130" s="43"/>
      <c r="B130" s="43"/>
      <c r="C130" s="43"/>
      <c r="D130" s="43"/>
      <c r="E130" s="43"/>
      <c r="F130" s="43"/>
      <c r="G130" s="43"/>
      <c r="H130" s="43"/>
      <c r="I130" s="43"/>
      <c r="J130" s="43"/>
    </row>
    <row r="131" spans="1:10">
      <c r="A131" s="43"/>
      <c r="B131" s="43"/>
      <c r="C131" s="43"/>
      <c r="D131" s="43"/>
      <c r="E131" s="43"/>
      <c r="F131" s="43"/>
      <c r="G131" s="43"/>
      <c r="H131" s="43"/>
      <c r="I131" s="43"/>
      <c r="J131" s="43"/>
    </row>
    <row r="132" spans="1:10">
      <c r="A132" s="43"/>
      <c r="B132" s="43"/>
      <c r="C132" s="43"/>
      <c r="D132" s="43"/>
      <c r="E132" s="43"/>
      <c r="F132" s="43"/>
      <c r="G132" s="43"/>
      <c r="H132" s="43"/>
      <c r="I132" s="43"/>
      <c r="J132" s="43"/>
    </row>
    <row r="133" spans="1:10">
      <c r="A133" s="43"/>
      <c r="B133" s="43"/>
      <c r="C133" s="43"/>
      <c r="D133" s="43"/>
      <c r="E133" s="43"/>
      <c r="F133" s="43"/>
      <c r="G133" s="43"/>
      <c r="H133" s="43"/>
      <c r="I133" s="43"/>
      <c r="J133" s="43"/>
    </row>
    <row r="134" spans="1:10">
      <c r="A134" s="43"/>
      <c r="B134" s="43"/>
      <c r="C134" s="43"/>
      <c r="D134" s="43"/>
      <c r="E134" s="43"/>
      <c r="F134" s="43"/>
      <c r="G134" s="43"/>
      <c r="H134" s="43"/>
      <c r="I134" s="43"/>
      <c r="J134" s="43"/>
    </row>
    <row r="135" spans="1:10">
      <c r="A135" s="43"/>
      <c r="B135" s="43"/>
      <c r="C135" s="43"/>
      <c r="D135" s="43"/>
      <c r="E135" s="43"/>
      <c r="F135" s="43"/>
      <c r="G135" s="43"/>
      <c r="H135" s="43"/>
      <c r="I135" s="43"/>
      <c r="J135" s="43"/>
    </row>
    <row r="136" spans="1:10">
      <c r="A136" s="43"/>
      <c r="B136" s="43"/>
      <c r="C136" s="43"/>
      <c r="D136" s="43"/>
      <c r="E136" s="43"/>
      <c r="F136" s="43"/>
      <c r="G136" s="43"/>
      <c r="H136" s="43"/>
      <c r="I136" s="43"/>
      <c r="J136" s="43"/>
    </row>
    <row r="137" spans="1:10">
      <c r="A137" s="43"/>
      <c r="B137" s="43"/>
      <c r="C137" s="43"/>
      <c r="D137" s="43"/>
      <c r="E137" s="43"/>
      <c r="F137" s="43"/>
      <c r="G137" s="43"/>
      <c r="H137" s="43"/>
      <c r="I137" s="43"/>
      <c r="J137" s="43"/>
    </row>
    <row r="138" spans="1:10">
      <c r="A138" s="43"/>
      <c r="B138" s="43"/>
      <c r="C138" s="43"/>
      <c r="D138" s="43"/>
      <c r="E138" s="43"/>
      <c r="F138" s="43"/>
      <c r="G138" s="43"/>
      <c r="H138" s="43"/>
      <c r="I138" s="43"/>
      <c r="J138" s="43"/>
    </row>
    <row r="139" spans="1:10">
      <c r="A139" s="43"/>
      <c r="B139" s="43"/>
      <c r="C139" s="43"/>
      <c r="D139" s="43"/>
      <c r="E139" s="43"/>
      <c r="F139" s="43"/>
      <c r="G139" s="43"/>
      <c r="H139" s="43"/>
      <c r="I139" s="43"/>
      <c r="J139" s="43"/>
    </row>
    <row r="140" spans="1:10">
      <c r="A140" s="43"/>
      <c r="B140" s="43"/>
      <c r="C140" s="43"/>
      <c r="D140" s="43"/>
      <c r="E140" s="43"/>
      <c r="F140" s="43"/>
      <c r="G140" s="43"/>
      <c r="H140" s="43"/>
      <c r="I140" s="43"/>
      <c r="J140" s="43"/>
    </row>
    <row r="141" spans="1:10">
      <c r="A141" s="43"/>
      <c r="B141" s="43"/>
      <c r="C141" s="43"/>
      <c r="D141" s="43"/>
      <c r="E141" s="43"/>
      <c r="F141" s="43"/>
      <c r="G141" s="43"/>
      <c r="H141" s="43"/>
      <c r="I141" s="43"/>
      <c r="J141" s="43"/>
    </row>
    <row r="142" spans="1:10">
      <c r="A142" s="43"/>
      <c r="B142" s="43"/>
      <c r="C142" s="43"/>
      <c r="D142" s="43"/>
      <c r="E142" s="43"/>
      <c r="F142" s="43"/>
      <c r="G142" s="43"/>
      <c r="H142" s="43"/>
      <c r="I142" s="43"/>
      <c r="J142" s="43"/>
    </row>
    <row r="143" spans="1:10">
      <c r="A143" s="43"/>
      <c r="B143" s="43"/>
      <c r="C143" s="43"/>
      <c r="D143" s="43"/>
      <c r="E143" s="43"/>
      <c r="F143" s="43"/>
      <c r="G143" s="43"/>
      <c r="H143" s="43"/>
      <c r="I143" s="43"/>
      <c r="J143" s="43"/>
    </row>
    <row r="144" spans="1:10">
      <c r="A144" s="43"/>
      <c r="B144" s="43"/>
      <c r="C144" s="43"/>
      <c r="D144" s="43"/>
      <c r="E144" s="43"/>
      <c r="F144" s="43"/>
      <c r="G144" s="43"/>
      <c r="H144" s="43"/>
      <c r="I144" s="43"/>
      <c r="J144" s="43"/>
    </row>
    <row r="145" spans="1:10">
      <c r="A145" s="43"/>
      <c r="B145" s="43"/>
      <c r="C145" s="43"/>
      <c r="D145" s="43"/>
      <c r="E145" s="43"/>
      <c r="F145" s="43"/>
      <c r="G145" s="43"/>
      <c r="H145" s="43"/>
      <c r="I145" s="43"/>
      <c r="J145" s="43"/>
    </row>
    <row r="146" spans="1:10">
      <c r="A146" s="43"/>
      <c r="B146" s="43"/>
      <c r="C146" s="43"/>
      <c r="D146" s="43"/>
      <c r="E146" s="43"/>
      <c r="F146" s="43"/>
      <c r="G146" s="43"/>
      <c r="H146" s="43"/>
      <c r="I146" s="43"/>
      <c r="J146" s="43"/>
    </row>
    <row r="147" spans="1:10">
      <c r="A147" s="43"/>
      <c r="B147" s="43"/>
      <c r="C147" s="43"/>
      <c r="D147" s="43"/>
      <c r="E147" s="43"/>
      <c r="F147" s="43"/>
      <c r="G147" s="43"/>
      <c r="H147" s="43"/>
      <c r="I147" s="43"/>
      <c r="J147" s="43"/>
    </row>
    <row r="148" spans="1:10">
      <c r="A148" s="43"/>
      <c r="B148" s="43"/>
      <c r="C148" s="43"/>
      <c r="D148" s="43"/>
      <c r="E148" s="43"/>
      <c r="F148" s="43"/>
      <c r="G148" s="43"/>
      <c r="H148" s="43"/>
      <c r="I148" s="43"/>
      <c r="J148" s="43"/>
    </row>
    <row r="149" spans="1:10">
      <c r="A149" s="43"/>
      <c r="B149" s="43"/>
      <c r="C149" s="43"/>
      <c r="D149" s="43"/>
      <c r="E149" s="43"/>
      <c r="F149" s="43"/>
      <c r="G149" s="43"/>
      <c r="H149" s="43"/>
      <c r="I149" s="43"/>
      <c r="J149" s="43"/>
    </row>
    <row r="150" spans="1:10">
      <c r="A150" s="43"/>
      <c r="B150" s="43"/>
      <c r="C150" s="43"/>
      <c r="D150" s="43"/>
      <c r="E150" s="43"/>
      <c r="F150" s="43"/>
      <c r="G150" s="43"/>
      <c r="H150" s="43"/>
      <c r="I150" s="43"/>
      <c r="J150" s="43"/>
    </row>
    <row r="151" spans="1:10">
      <c r="A151" s="43"/>
      <c r="B151" s="43"/>
      <c r="C151" s="43"/>
      <c r="D151" s="43"/>
      <c r="E151" s="43"/>
      <c r="F151" s="43"/>
      <c r="G151" s="43"/>
      <c r="H151" s="43"/>
      <c r="I151" s="43"/>
      <c r="J151" s="43"/>
    </row>
    <row r="152" spans="1:10">
      <c r="A152" s="43"/>
      <c r="B152" s="43"/>
      <c r="C152" s="43"/>
      <c r="D152" s="43"/>
      <c r="E152" s="43"/>
      <c r="F152" s="43"/>
      <c r="G152" s="43"/>
      <c r="H152" s="43"/>
      <c r="I152" s="43"/>
      <c r="J152" s="43"/>
    </row>
    <row r="153" spans="1:10">
      <c r="A153" s="43"/>
      <c r="B153" s="43"/>
      <c r="C153" s="43"/>
      <c r="D153" s="43"/>
      <c r="E153" s="43"/>
      <c r="F153" s="43"/>
      <c r="G153" s="43"/>
      <c r="H153" s="43"/>
      <c r="I153" s="43"/>
      <c r="J153" s="43"/>
    </row>
    <row r="154" spans="1:10">
      <c r="A154" s="43"/>
      <c r="B154" s="43"/>
      <c r="C154" s="43"/>
      <c r="D154" s="43"/>
      <c r="E154" s="43"/>
      <c r="F154" s="43"/>
      <c r="G154" s="43"/>
      <c r="H154" s="43"/>
      <c r="I154" s="43"/>
      <c r="J154" s="43"/>
    </row>
    <row r="155" spans="1:10">
      <c r="A155" s="43"/>
      <c r="B155" s="43"/>
      <c r="C155" s="43"/>
      <c r="D155" s="43"/>
      <c r="E155" s="43"/>
      <c r="F155" s="43"/>
      <c r="G155" s="43"/>
      <c r="H155" s="43"/>
      <c r="I155" s="43"/>
      <c r="J155" s="43"/>
    </row>
    <row r="156" spans="1:10">
      <c r="A156" s="43"/>
      <c r="B156" s="43"/>
      <c r="C156" s="43"/>
      <c r="D156" s="43"/>
      <c r="E156" s="43"/>
      <c r="F156" s="43"/>
      <c r="G156" s="43"/>
      <c r="H156" s="43"/>
      <c r="I156" s="43"/>
      <c r="J156" s="43"/>
    </row>
    <row r="157" spans="1:10">
      <c r="A157" s="43"/>
      <c r="B157" s="43"/>
      <c r="C157" s="43"/>
      <c r="D157" s="43"/>
      <c r="E157" s="43"/>
      <c r="F157" s="43"/>
      <c r="G157" s="43"/>
      <c r="H157" s="43"/>
      <c r="I157" s="43"/>
      <c r="J157" s="43"/>
    </row>
    <row r="158" spans="1:10">
      <c r="A158" s="43"/>
      <c r="B158" s="43"/>
      <c r="C158" s="43"/>
      <c r="D158" s="43"/>
      <c r="E158" s="43"/>
      <c r="F158" s="43"/>
      <c r="G158" s="43"/>
      <c r="H158" s="43"/>
      <c r="I158" s="43"/>
      <c r="J158" s="43"/>
    </row>
    <row r="159" spans="1:10">
      <c r="A159" s="43"/>
      <c r="B159" s="43"/>
      <c r="C159" s="43"/>
      <c r="D159" s="43"/>
      <c r="E159" s="43"/>
      <c r="F159" s="43"/>
      <c r="G159" s="43"/>
      <c r="H159" s="43"/>
      <c r="I159" s="43"/>
      <c r="J159" s="43"/>
    </row>
    <row r="160" spans="1:10">
      <c r="A160" s="43"/>
      <c r="B160" s="43"/>
      <c r="C160" s="43"/>
      <c r="D160" s="43"/>
      <c r="E160" s="43"/>
      <c r="F160" s="43"/>
      <c r="G160" s="43"/>
      <c r="H160" s="43"/>
      <c r="I160" s="43"/>
      <c r="J160" s="43"/>
    </row>
    <row r="161" spans="1:10">
      <c r="A161" s="43"/>
      <c r="B161" s="43"/>
      <c r="C161" s="43"/>
      <c r="D161" s="43"/>
      <c r="E161" s="43"/>
      <c r="F161" s="43"/>
      <c r="G161" s="43"/>
      <c r="H161" s="43"/>
      <c r="I161" s="43"/>
      <c r="J161" s="43"/>
    </row>
    <row r="162" spans="1:10">
      <c r="A162" s="43"/>
      <c r="B162" s="43"/>
      <c r="C162" s="43"/>
      <c r="D162" s="43"/>
      <c r="E162" s="43"/>
      <c r="F162" s="43"/>
      <c r="G162" s="43"/>
      <c r="H162" s="43"/>
      <c r="I162" s="43"/>
      <c r="J162" s="43"/>
    </row>
    <row r="163" spans="1:10">
      <c r="A163" s="43"/>
      <c r="B163" s="43"/>
      <c r="C163" s="43"/>
      <c r="D163" s="43"/>
      <c r="E163" s="43"/>
      <c r="F163" s="43"/>
      <c r="G163" s="43"/>
      <c r="H163" s="43"/>
      <c r="I163" s="43"/>
      <c r="J163" s="43"/>
    </row>
    <row r="164" spans="1:10">
      <c r="A164" s="43"/>
      <c r="B164" s="43"/>
      <c r="C164" s="43"/>
      <c r="D164" s="43"/>
      <c r="E164" s="43"/>
      <c r="F164" s="43"/>
      <c r="G164" s="43"/>
      <c r="H164" s="43"/>
      <c r="I164" s="43"/>
      <c r="J164" s="43"/>
    </row>
    <row r="165" spans="1:10">
      <c r="A165" s="43"/>
      <c r="B165" s="43"/>
      <c r="C165" s="43"/>
      <c r="D165" s="43"/>
      <c r="E165" s="43"/>
      <c r="F165" s="43"/>
      <c r="G165" s="43"/>
      <c r="H165" s="43"/>
      <c r="I165" s="43"/>
      <c r="J165" s="43"/>
    </row>
    <row r="166" spans="1:10">
      <c r="A166" s="43"/>
      <c r="B166" s="43"/>
      <c r="C166" s="43"/>
      <c r="D166" s="43"/>
      <c r="E166" s="43"/>
      <c r="F166" s="43"/>
      <c r="G166" s="43"/>
      <c r="H166" s="43"/>
      <c r="I166" s="43"/>
      <c r="J166" s="43"/>
    </row>
    <row r="167" spans="1:10">
      <c r="A167" s="43"/>
      <c r="B167" s="43"/>
      <c r="C167" s="43"/>
      <c r="D167" s="43"/>
      <c r="E167" s="43"/>
      <c r="F167" s="43"/>
      <c r="G167" s="43"/>
      <c r="H167" s="43"/>
      <c r="I167" s="43"/>
      <c r="J167" s="43"/>
    </row>
    <row r="168" spans="1:10">
      <c r="A168" s="43"/>
      <c r="B168" s="43"/>
      <c r="C168" s="43"/>
      <c r="D168" s="43"/>
      <c r="E168" s="43"/>
      <c r="F168" s="43"/>
      <c r="G168" s="43"/>
      <c r="H168" s="43"/>
      <c r="I168" s="43"/>
      <c r="J168" s="43"/>
    </row>
    <row r="169" spans="1:10">
      <c r="A169" s="43"/>
      <c r="B169" s="43"/>
      <c r="C169" s="43"/>
      <c r="D169" s="43"/>
      <c r="E169" s="43"/>
      <c r="F169" s="43"/>
      <c r="G169" s="43"/>
      <c r="H169" s="43"/>
      <c r="I169" s="43"/>
      <c r="J169" s="43"/>
    </row>
    <row r="170" spans="1:10">
      <c r="A170" s="43"/>
      <c r="B170" s="43"/>
      <c r="C170" s="43"/>
      <c r="D170" s="43"/>
      <c r="E170" s="43"/>
      <c r="F170" s="43"/>
      <c r="G170" s="43"/>
      <c r="H170" s="43"/>
      <c r="I170" s="43"/>
      <c r="J170" s="43"/>
    </row>
    <row r="171" spans="1:10">
      <c r="A171" s="43"/>
      <c r="B171" s="43"/>
      <c r="C171" s="43"/>
      <c r="D171" s="43"/>
      <c r="E171" s="43"/>
      <c r="F171" s="43"/>
      <c r="G171" s="43"/>
      <c r="H171" s="43"/>
      <c r="I171" s="43"/>
      <c r="J171" s="43"/>
    </row>
    <row r="172" spans="1:10">
      <c r="A172" s="43"/>
      <c r="B172" s="43"/>
      <c r="C172" s="43"/>
      <c r="D172" s="43"/>
      <c r="E172" s="43"/>
      <c r="F172" s="43"/>
      <c r="G172" s="43"/>
      <c r="H172" s="43"/>
      <c r="I172" s="43"/>
      <c r="J172" s="43"/>
    </row>
    <row r="173" spans="1:10">
      <c r="A173" s="43"/>
      <c r="B173" s="43"/>
      <c r="C173" s="43"/>
      <c r="D173" s="43"/>
      <c r="E173" s="43"/>
      <c r="F173" s="43"/>
      <c r="G173" s="43"/>
      <c r="H173" s="43"/>
      <c r="I173" s="43"/>
      <c r="J173" s="43"/>
    </row>
    <row r="174" spans="1:10">
      <c r="A174" s="43"/>
      <c r="B174" s="43"/>
      <c r="C174" s="43"/>
      <c r="D174" s="43"/>
      <c r="E174" s="43"/>
      <c r="F174" s="43"/>
      <c r="G174" s="43"/>
      <c r="H174" s="43"/>
      <c r="I174" s="43"/>
      <c r="J174" s="43"/>
    </row>
    <row r="175" spans="1:10">
      <c r="A175" s="43"/>
      <c r="B175" s="43"/>
      <c r="C175" s="43"/>
      <c r="D175" s="43"/>
      <c r="E175" s="43"/>
      <c r="F175" s="43"/>
      <c r="G175" s="43"/>
      <c r="H175" s="43"/>
      <c r="I175" s="43"/>
      <c r="J175" s="43"/>
    </row>
    <row r="176" spans="1:10">
      <c r="A176" s="43"/>
      <c r="B176" s="43"/>
      <c r="C176" s="43"/>
      <c r="D176" s="43"/>
      <c r="E176" s="43"/>
      <c r="F176" s="43"/>
      <c r="G176" s="43"/>
      <c r="H176" s="43"/>
      <c r="I176" s="43"/>
      <c r="J176" s="43"/>
    </row>
    <row r="177" spans="1:10">
      <c r="A177" s="43"/>
      <c r="B177" s="43"/>
      <c r="C177" s="43"/>
      <c r="D177" s="43"/>
      <c r="E177" s="43"/>
      <c r="F177" s="43"/>
      <c r="G177" s="43"/>
      <c r="H177" s="43"/>
      <c r="I177" s="43"/>
      <c r="J177" s="43"/>
    </row>
    <row r="178" spans="1:10">
      <c r="A178" s="43"/>
      <c r="B178" s="43"/>
      <c r="C178" s="43"/>
      <c r="D178" s="43"/>
      <c r="E178" s="43"/>
      <c r="F178" s="43"/>
      <c r="G178" s="43"/>
      <c r="H178" s="43"/>
      <c r="I178" s="43"/>
      <c r="J178" s="43"/>
    </row>
    <row r="179" spans="1:10">
      <c r="A179" s="43"/>
      <c r="B179" s="43"/>
      <c r="C179" s="43"/>
      <c r="D179" s="43"/>
      <c r="E179" s="43"/>
      <c r="F179" s="43"/>
      <c r="G179" s="43"/>
      <c r="H179" s="43"/>
      <c r="I179" s="43"/>
      <c r="J179" s="43"/>
    </row>
    <row r="180" spans="1:10">
      <c r="A180" s="43"/>
      <c r="B180" s="43"/>
      <c r="C180" s="43"/>
      <c r="D180" s="43"/>
      <c r="E180" s="43"/>
      <c r="F180" s="43"/>
      <c r="G180" s="43"/>
      <c r="H180" s="43"/>
      <c r="I180" s="43"/>
      <c r="J180" s="43"/>
    </row>
    <row r="181" spans="1:10">
      <c r="A181" s="43"/>
      <c r="B181" s="43"/>
      <c r="C181" s="43"/>
      <c r="D181" s="43"/>
      <c r="E181" s="43"/>
      <c r="F181" s="43"/>
      <c r="G181" s="43"/>
      <c r="H181" s="43"/>
      <c r="I181" s="43"/>
      <c r="J181" s="43"/>
    </row>
    <row r="182" spans="1:10">
      <c r="A182" s="43"/>
      <c r="B182" s="43"/>
      <c r="C182" s="43"/>
      <c r="D182" s="43"/>
      <c r="E182" s="43"/>
      <c r="F182" s="43"/>
      <c r="G182" s="43"/>
      <c r="H182" s="43"/>
      <c r="I182" s="43"/>
      <c r="J182" s="43"/>
    </row>
    <row r="183" spans="1:10">
      <c r="A183" s="43"/>
      <c r="B183" s="43"/>
      <c r="C183" s="43"/>
      <c r="D183" s="43"/>
      <c r="E183" s="43"/>
      <c r="F183" s="43"/>
      <c r="G183" s="43"/>
      <c r="H183" s="43"/>
      <c r="I183" s="43"/>
      <c r="J183" s="43"/>
    </row>
    <row r="184" spans="1:10">
      <c r="A184" s="43"/>
      <c r="B184" s="43"/>
      <c r="C184" s="43"/>
      <c r="D184" s="43"/>
      <c r="E184" s="43"/>
      <c r="F184" s="43"/>
      <c r="G184" s="43"/>
      <c r="H184" s="43"/>
      <c r="I184" s="43"/>
      <c r="J184" s="43"/>
    </row>
    <row r="185" spans="1:10">
      <c r="A185" s="43"/>
      <c r="B185" s="43"/>
      <c r="C185" s="43"/>
      <c r="D185" s="43"/>
      <c r="E185" s="43"/>
      <c r="F185" s="43"/>
      <c r="G185" s="43"/>
      <c r="H185" s="43"/>
      <c r="I185" s="43"/>
      <c r="J185" s="43"/>
    </row>
    <row r="186" spans="1:10">
      <c r="A186" s="43"/>
      <c r="B186" s="43"/>
      <c r="C186" s="43"/>
      <c r="D186" s="43"/>
      <c r="E186" s="43"/>
      <c r="F186" s="43"/>
      <c r="G186" s="43"/>
      <c r="H186" s="43"/>
      <c r="I186" s="43"/>
      <c r="J186" s="43"/>
    </row>
    <row r="187" spans="1:10">
      <c r="A187" s="43"/>
      <c r="B187" s="43"/>
      <c r="C187" s="43"/>
      <c r="D187" s="43"/>
      <c r="E187" s="43"/>
      <c r="F187" s="43"/>
      <c r="G187" s="43"/>
      <c r="H187" s="43"/>
      <c r="I187" s="43"/>
      <c r="J187" s="43"/>
    </row>
    <row r="188" spans="1:10">
      <c r="A188" s="43"/>
      <c r="B188" s="43"/>
      <c r="C188" s="43"/>
      <c r="D188" s="43"/>
      <c r="E188" s="43"/>
      <c r="F188" s="43"/>
      <c r="G188" s="43"/>
      <c r="H188" s="43"/>
      <c r="I188" s="43"/>
      <c r="J188" s="43"/>
    </row>
    <row r="189" spans="1:10">
      <c r="A189" s="43"/>
      <c r="B189" s="43"/>
      <c r="C189" s="43"/>
      <c r="D189" s="43"/>
      <c r="E189" s="43"/>
      <c r="F189" s="43"/>
      <c r="G189" s="43"/>
      <c r="H189" s="43"/>
      <c r="I189" s="43"/>
      <c r="J189" s="43"/>
    </row>
    <row r="190" spans="1:10">
      <c r="A190" s="43"/>
      <c r="B190" s="43"/>
      <c r="C190" s="43"/>
      <c r="D190" s="43"/>
      <c r="E190" s="43"/>
      <c r="F190" s="43"/>
      <c r="G190" s="43"/>
      <c r="H190" s="43"/>
      <c r="I190" s="43"/>
      <c r="J190" s="43"/>
    </row>
    <row r="191" spans="1:10">
      <c r="A191" s="43"/>
      <c r="B191" s="43"/>
      <c r="C191" s="43"/>
      <c r="D191" s="43"/>
      <c r="E191" s="43"/>
      <c r="F191" s="43"/>
      <c r="G191" s="43"/>
      <c r="H191" s="43"/>
      <c r="I191" s="43"/>
      <c r="J191" s="43"/>
    </row>
    <row r="192" spans="1:10">
      <c r="A192" s="43"/>
      <c r="B192" s="43"/>
      <c r="C192" s="43"/>
      <c r="D192" s="43"/>
      <c r="E192" s="43"/>
      <c r="F192" s="43"/>
      <c r="G192" s="43"/>
      <c r="H192" s="43"/>
      <c r="I192" s="43"/>
      <c r="J192" s="43"/>
    </row>
    <row r="193" spans="1:10">
      <c r="A193" s="43"/>
      <c r="B193" s="43"/>
      <c r="C193" s="43"/>
      <c r="D193" s="43"/>
      <c r="E193" s="43"/>
      <c r="F193" s="43"/>
      <c r="G193" s="43"/>
      <c r="H193" s="43"/>
      <c r="I193" s="43"/>
      <c r="J193" s="43"/>
    </row>
    <row r="194" spans="1:10">
      <c r="A194" s="43"/>
      <c r="B194" s="43"/>
      <c r="C194" s="43"/>
      <c r="D194" s="43"/>
      <c r="E194" s="43"/>
      <c r="F194" s="43"/>
      <c r="G194" s="43"/>
      <c r="H194" s="43"/>
      <c r="I194" s="43"/>
      <c r="J194" s="43"/>
    </row>
    <row r="195" spans="1:10">
      <c r="A195" s="43"/>
      <c r="B195" s="43"/>
      <c r="C195" s="43"/>
      <c r="D195" s="43"/>
      <c r="E195" s="43"/>
      <c r="F195" s="43"/>
      <c r="G195" s="43"/>
      <c r="H195" s="43"/>
      <c r="I195" s="43"/>
      <c r="J195" s="43"/>
    </row>
    <row r="196" spans="1:10">
      <c r="A196" s="43"/>
      <c r="B196" s="43"/>
      <c r="C196" s="43"/>
      <c r="D196" s="43"/>
      <c r="E196" s="43"/>
      <c r="F196" s="43"/>
      <c r="G196" s="43"/>
      <c r="H196" s="43"/>
      <c r="I196" s="43"/>
      <c r="J196" s="43"/>
    </row>
    <row r="197" spans="1:10">
      <c r="A197" s="43"/>
      <c r="B197" s="43"/>
      <c r="C197" s="43"/>
      <c r="D197" s="43"/>
      <c r="E197" s="43"/>
      <c r="F197" s="43"/>
      <c r="G197" s="43"/>
      <c r="H197" s="43"/>
      <c r="I197" s="43"/>
      <c r="J197" s="43"/>
    </row>
    <row r="198" spans="1:10">
      <c r="A198" s="43"/>
      <c r="B198" s="43"/>
      <c r="C198" s="43"/>
      <c r="D198" s="43"/>
      <c r="E198" s="43"/>
      <c r="F198" s="43"/>
      <c r="G198" s="43"/>
      <c r="H198" s="43"/>
      <c r="I198" s="43"/>
      <c r="J198" s="43"/>
    </row>
    <row r="199" spans="1:10">
      <c r="A199" s="43"/>
      <c r="B199" s="43"/>
      <c r="C199" s="43"/>
      <c r="D199" s="43"/>
      <c r="E199" s="43"/>
      <c r="F199" s="43"/>
      <c r="G199" s="43"/>
      <c r="H199" s="43"/>
      <c r="I199" s="43"/>
      <c r="J199" s="43"/>
    </row>
    <row r="200" spans="1:10">
      <c r="A200" s="43"/>
      <c r="B200" s="43"/>
      <c r="C200" s="43"/>
      <c r="D200" s="43"/>
      <c r="E200" s="43"/>
      <c r="F200" s="43"/>
      <c r="G200" s="43"/>
      <c r="H200" s="43"/>
      <c r="I200" s="43"/>
      <c r="J200" s="43"/>
    </row>
    <row r="201" spans="1:10">
      <c r="A201" s="43"/>
      <c r="B201" s="43"/>
      <c r="C201" s="43"/>
      <c r="D201" s="43"/>
      <c r="E201" s="43"/>
      <c r="F201" s="43"/>
      <c r="G201" s="43"/>
      <c r="H201" s="43"/>
      <c r="I201" s="43"/>
      <c r="J201" s="43"/>
    </row>
    <row r="202" spans="1:10">
      <c r="A202" s="43"/>
      <c r="B202" s="43"/>
      <c r="C202" s="43"/>
      <c r="D202" s="43"/>
      <c r="E202" s="43"/>
      <c r="F202" s="43"/>
      <c r="G202" s="43"/>
      <c r="H202" s="43"/>
      <c r="I202" s="43"/>
      <c r="J202" s="43"/>
    </row>
    <row r="203" spans="1:10">
      <c r="A203" s="43"/>
      <c r="B203" s="43"/>
      <c r="C203" s="43"/>
      <c r="D203" s="43"/>
      <c r="E203" s="43"/>
      <c r="F203" s="43"/>
      <c r="G203" s="43"/>
      <c r="H203" s="43"/>
      <c r="I203" s="43"/>
      <c r="J203" s="43"/>
    </row>
    <row r="204" spans="1:10">
      <c r="A204" s="43"/>
      <c r="B204" s="43"/>
      <c r="C204" s="43"/>
      <c r="D204" s="43"/>
      <c r="E204" s="43"/>
      <c r="F204" s="43"/>
      <c r="G204" s="43"/>
      <c r="H204" s="43"/>
      <c r="I204" s="43"/>
      <c r="J204" s="43"/>
    </row>
    <row r="205" spans="1:10">
      <c r="A205" s="43"/>
      <c r="B205" s="43"/>
      <c r="C205" s="43"/>
      <c r="D205" s="43"/>
      <c r="E205" s="43"/>
      <c r="F205" s="43"/>
      <c r="G205" s="43"/>
      <c r="H205" s="43"/>
      <c r="I205" s="43"/>
      <c r="J205" s="43"/>
    </row>
    <row r="206" spans="1:10">
      <c r="A206" s="43"/>
      <c r="B206" s="43"/>
      <c r="C206" s="43"/>
      <c r="D206" s="43"/>
      <c r="E206" s="43"/>
      <c r="F206" s="43"/>
      <c r="G206" s="43"/>
      <c r="H206" s="43"/>
      <c r="I206" s="43"/>
      <c r="J206" s="43"/>
    </row>
    <row r="207" spans="1:10">
      <c r="A207" s="43"/>
      <c r="B207" s="43"/>
      <c r="C207" s="43"/>
      <c r="D207" s="43"/>
      <c r="E207" s="43"/>
      <c r="F207" s="43"/>
      <c r="G207" s="43"/>
      <c r="H207" s="43"/>
      <c r="I207" s="43"/>
      <c r="J207" s="43"/>
    </row>
    <row r="208" spans="1:10">
      <c r="A208" s="43"/>
      <c r="B208" s="43"/>
      <c r="C208" s="43"/>
      <c r="D208" s="43"/>
      <c r="E208" s="43"/>
      <c r="F208" s="43"/>
      <c r="G208" s="43"/>
      <c r="H208" s="43"/>
      <c r="I208" s="43"/>
      <c r="J208" s="43"/>
    </row>
    <row r="209" spans="1:10">
      <c r="A209" s="43"/>
      <c r="B209" s="43"/>
      <c r="C209" s="43"/>
      <c r="D209" s="43"/>
      <c r="E209" s="43"/>
      <c r="F209" s="43"/>
      <c r="G209" s="43"/>
      <c r="H209" s="43"/>
      <c r="I209" s="43"/>
      <c r="J209" s="43"/>
    </row>
    <row r="210" spans="1:10">
      <c r="A210" s="43"/>
      <c r="B210" s="43"/>
      <c r="C210" s="43"/>
      <c r="D210" s="43"/>
      <c r="E210" s="43"/>
      <c r="F210" s="43"/>
      <c r="G210" s="43"/>
      <c r="H210" s="43"/>
      <c r="I210" s="43"/>
      <c r="J210" s="43"/>
    </row>
    <row r="211" spans="1:10">
      <c r="A211" s="43"/>
      <c r="B211" s="43"/>
      <c r="C211" s="43"/>
      <c r="D211" s="43"/>
      <c r="E211" s="43"/>
      <c r="F211" s="43"/>
      <c r="G211" s="43"/>
      <c r="H211" s="43"/>
      <c r="I211" s="43"/>
      <c r="J211" s="43"/>
    </row>
    <row r="212" spans="1:10">
      <c r="A212" s="43"/>
      <c r="B212" s="43"/>
      <c r="C212" s="43"/>
      <c r="D212" s="43"/>
      <c r="E212" s="43"/>
      <c r="F212" s="43"/>
      <c r="G212" s="43"/>
      <c r="H212" s="43"/>
      <c r="I212" s="43"/>
      <c r="J212" s="43"/>
    </row>
    <row r="213" spans="1:10">
      <c r="A213" s="43"/>
      <c r="B213" s="43"/>
      <c r="C213" s="43"/>
      <c r="D213" s="43"/>
      <c r="E213" s="43"/>
      <c r="F213" s="43"/>
      <c r="G213" s="43"/>
      <c r="H213" s="43"/>
      <c r="I213" s="43"/>
      <c r="J213" s="43"/>
    </row>
    <row r="214" spans="1:10">
      <c r="A214" s="43"/>
      <c r="B214" s="43"/>
      <c r="C214" s="43"/>
      <c r="D214" s="43"/>
      <c r="E214" s="43"/>
      <c r="F214" s="43"/>
      <c r="G214" s="43"/>
      <c r="H214" s="43"/>
      <c r="I214" s="43"/>
      <c r="J214" s="43"/>
    </row>
    <row r="215" spans="1:10">
      <c r="A215" s="43"/>
      <c r="B215" s="43"/>
      <c r="C215" s="43"/>
      <c r="D215" s="43"/>
      <c r="E215" s="43"/>
      <c r="F215" s="43"/>
      <c r="G215" s="43"/>
      <c r="H215" s="43"/>
      <c r="I215" s="43"/>
      <c r="J215" s="43"/>
    </row>
    <row r="216" spans="1:10">
      <c r="A216" s="43"/>
      <c r="B216" s="43"/>
      <c r="C216" s="43"/>
      <c r="D216" s="43"/>
      <c r="E216" s="43"/>
      <c r="F216" s="43"/>
      <c r="G216" s="43"/>
      <c r="H216" s="43"/>
      <c r="I216" s="43"/>
      <c r="J216" s="43"/>
    </row>
    <row r="217" spans="1:10">
      <c r="A217" s="43"/>
      <c r="B217" s="43"/>
      <c r="C217" s="43"/>
      <c r="D217" s="43"/>
      <c r="E217" s="43"/>
      <c r="F217" s="43"/>
      <c r="G217" s="43"/>
      <c r="H217" s="43"/>
      <c r="I217" s="43"/>
      <c r="J217" s="43"/>
    </row>
    <row r="218" spans="1:10">
      <c r="A218" s="43"/>
      <c r="B218" s="43"/>
      <c r="C218" s="43"/>
      <c r="D218" s="43"/>
      <c r="E218" s="43"/>
      <c r="F218" s="43"/>
      <c r="G218" s="43"/>
      <c r="H218" s="43"/>
      <c r="I218" s="43"/>
      <c r="J218" s="43"/>
    </row>
    <row r="219" spans="1:10">
      <c r="A219" s="43"/>
      <c r="B219" s="43"/>
      <c r="C219" s="43"/>
      <c r="D219" s="43"/>
      <c r="E219" s="43"/>
      <c r="F219" s="43"/>
      <c r="G219" s="43"/>
      <c r="H219" s="43"/>
      <c r="I219" s="43"/>
      <c r="J219" s="43"/>
    </row>
    <row r="220" spans="1:10">
      <c r="A220" s="43"/>
      <c r="B220" s="43"/>
      <c r="C220" s="43"/>
      <c r="D220" s="43"/>
      <c r="E220" s="43"/>
      <c r="F220" s="43"/>
      <c r="G220" s="43"/>
      <c r="H220" s="43"/>
      <c r="I220" s="43"/>
      <c r="J220" s="43"/>
    </row>
    <row r="221" spans="1:10">
      <c r="A221" s="43"/>
      <c r="B221" s="43"/>
      <c r="C221" s="43"/>
      <c r="D221" s="43"/>
      <c r="E221" s="43"/>
      <c r="F221" s="43"/>
      <c r="G221" s="43"/>
      <c r="H221" s="43"/>
      <c r="I221" s="43"/>
      <c r="J221" s="43"/>
    </row>
    <row r="222" spans="1:10">
      <c r="A222" s="43"/>
      <c r="B222" s="43"/>
      <c r="C222" s="43"/>
      <c r="D222" s="43"/>
      <c r="E222" s="43"/>
      <c r="F222" s="43"/>
      <c r="G222" s="43"/>
      <c r="H222" s="43"/>
      <c r="I222" s="43"/>
      <c r="J222" s="43"/>
    </row>
    <row r="223" spans="1:10">
      <c r="A223" s="43"/>
      <c r="B223" s="43"/>
      <c r="C223" s="43"/>
      <c r="D223" s="43"/>
      <c r="E223" s="43"/>
      <c r="F223" s="43"/>
      <c r="G223" s="43"/>
      <c r="H223" s="43"/>
      <c r="I223" s="43"/>
      <c r="J223" s="43"/>
    </row>
    <row r="224" spans="1:10">
      <c r="A224" s="43"/>
      <c r="B224" s="43"/>
      <c r="C224" s="43"/>
      <c r="D224" s="43"/>
      <c r="E224" s="43"/>
      <c r="F224" s="43"/>
      <c r="G224" s="43"/>
      <c r="H224" s="43"/>
      <c r="I224" s="43"/>
      <c r="J224" s="43"/>
    </row>
    <row r="225" spans="1:10">
      <c r="A225" s="43"/>
      <c r="B225" s="43"/>
      <c r="C225" s="43"/>
      <c r="D225" s="43"/>
      <c r="E225" s="43"/>
      <c r="F225" s="43"/>
      <c r="G225" s="43"/>
      <c r="H225" s="43"/>
      <c r="I225" s="43"/>
      <c r="J225" s="43"/>
    </row>
    <row r="226" spans="1:10">
      <c r="A226" s="43"/>
      <c r="B226" s="43"/>
      <c r="C226" s="43"/>
      <c r="D226" s="43"/>
      <c r="E226" s="43"/>
      <c r="F226" s="43"/>
      <c r="G226" s="43"/>
      <c r="H226" s="43"/>
      <c r="I226" s="43"/>
      <c r="J226" s="43"/>
    </row>
    <row r="227" spans="1:10">
      <c r="A227" s="43"/>
      <c r="B227" s="43"/>
      <c r="C227" s="43"/>
      <c r="D227" s="43"/>
      <c r="E227" s="43"/>
      <c r="F227" s="43"/>
      <c r="G227" s="43"/>
      <c r="H227" s="43"/>
      <c r="I227" s="43"/>
      <c r="J227" s="43"/>
    </row>
    <row r="228" spans="1:10">
      <c r="A228" s="43"/>
      <c r="B228" s="43"/>
      <c r="C228" s="43"/>
      <c r="D228" s="43"/>
      <c r="E228" s="43"/>
      <c r="F228" s="43"/>
      <c r="G228" s="43"/>
      <c r="H228" s="43"/>
      <c r="I228" s="43"/>
      <c r="J228" s="43"/>
    </row>
    <row r="229" spans="1:10">
      <c r="A229" s="43"/>
      <c r="B229" s="43"/>
      <c r="C229" s="43"/>
      <c r="D229" s="43"/>
      <c r="E229" s="43"/>
      <c r="F229" s="43"/>
      <c r="G229" s="43"/>
      <c r="H229" s="43"/>
      <c r="I229" s="43"/>
      <c r="J229" s="43"/>
    </row>
    <row r="230" spans="1:10">
      <c r="A230" s="43"/>
      <c r="B230" s="43"/>
      <c r="C230" s="43"/>
      <c r="D230" s="43"/>
      <c r="E230" s="43"/>
      <c r="F230" s="43"/>
      <c r="G230" s="43"/>
      <c r="H230" s="43"/>
      <c r="I230" s="43"/>
      <c r="J230" s="43"/>
    </row>
    <row r="231" spans="1:10">
      <c r="A231" s="43"/>
      <c r="B231" s="43"/>
      <c r="C231" s="43"/>
      <c r="D231" s="43"/>
      <c r="E231" s="43"/>
      <c r="F231" s="43"/>
      <c r="G231" s="43"/>
      <c r="H231" s="43"/>
      <c r="I231" s="43"/>
      <c r="J231" s="43"/>
    </row>
    <row r="232" spans="1:10">
      <c r="A232" s="43"/>
      <c r="B232" s="43"/>
      <c r="C232" s="43"/>
      <c r="D232" s="43"/>
      <c r="E232" s="43"/>
      <c r="F232" s="43"/>
      <c r="G232" s="43"/>
      <c r="H232" s="43"/>
      <c r="I232" s="43"/>
      <c r="J232" s="43"/>
    </row>
    <row r="233" spans="1:10">
      <c r="A233" s="43"/>
      <c r="B233" s="43"/>
      <c r="C233" s="43"/>
      <c r="D233" s="43"/>
      <c r="E233" s="43"/>
      <c r="F233" s="43"/>
      <c r="G233" s="43"/>
      <c r="H233" s="43"/>
      <c r="I233" s="43"/>
      <c r="J233" s="43"/>
    </row>
    <row r="234" spans="1:10">
      <c r="A234" s="43"/>
      <c r="B234" s="43"/>
      <c r="C234" s="43"/>
      <c r="D234" s="43"/>
      <c r="E234" s="43"/>
      <c r="F234" s="43"/>
      <c r="G234" s="43"/>
      <c r="H234" s="43"/>
      <c r="I234" s="43"/>
      <c r="J234" s="43"/>
    </row>
    <row r="235" spans="1:10">
      <c r="A235" s="43"/>
      <c r="B235" s="43"/>
      <c r="C235" s="43"/>
      <c r="D235" s="43"/>
      <c r="E235" s="43"/>
      <c r="F235" s="43"/>
      <c r="G235" s="43"/>
      <c r="H235" s="43"/>
      <c r="I235" s="43"/>
      <c r="J235" s="43"/>
    </row>
    <row r="236" spans="1:10">
      <c r="A236" s="43"/>
      <c r="B236" s="43"/>
      <c r="C236" s="43"/>
      <c r="D236" s="43"/>
      <c r="E236" s="43"/>
      <c r="F236" s="43"/>
      <c r="G236" s="43"/>
      <c r="H236" s="43"/>
      <c r="I236" s="43"/>
      <c r="J236" s="43"/>
    </row>
    <row r="237" spans="1:10">
      <c r="A237" s="43"/>
      <c r="B237" s="43"/>
      <c r="C237" s="43"/>
      <c r="D237" s="43"/>
      <c r="E237" s="43"/>
      <c r="F237" s="43"/>
      <c r="G237" s="43"/>
      <c r="H237" s="43"/>
      <c r="I237" s="43"/>
      <c r="J237" s="43"/>
    </row>
    <row r="238" spans="1:10">
      <c r="A238" s="43"/>
      <c r="B238" s="43"/>
      <c r="C238" s="43"/>
      <c r="D238" s="43"/>
      <c r="E238" s="43"/>
      <c r="F238" s="43"/>
      <c r="G238" s="43"/>
      <c r="H238" s="43"/>
      <c r="I238" s="43"/>
      <c r="J238" s="43"/>
    </row>
    <row r="239" spans="1:10">
      <c r="A239" s="43"/>
      <c r="B239" s="43"/>
      <c r="C239" s="43"/>
      <c r="D239" s="43"/>
      <c r="E239" s="43"/>
      <c r="F239" s="43"/>
      <c r="G239" s="43"/>
      <c r="H239" s="43"/>
      <c r="I239" s="43"/>
      <c r="J239" s="43"/>
    </row>
    <row r="240" spans="1:10">
      <c r="A240" s="43"/>
      <c r="B240" s="43"/>
      <c r="C240" s="43"/>
      <c r="D240" s="43"/>
      <c r="E240" s="43"/>
      <c r="F240" s="43"/>
      <c r="G240" s="43"/>
      <c r="H240" s="43"/>
      <c r="I240" s="43"/>
      <c r="J240" s="43"/>
    </row>
    <row r="241" spans="1:10">
      <c r="A241" s="43"/>
      <c r="B241" s="43"/>
      <c r="C241" s="43"/>
      <c r="D241" s="43"/>
      <c r="E241" s="43"/>
      <c r="F241" s="43"/>
      <c r="G241" s="43"/>
      <c r="H241" s="43"/>
      <c r="I241" s="43"/>
      <c r="J241" s="43"/>
    </row>
    <row r="242" spans="1:10">
      <c r="A242" s="43"/>
      <c r="B242" s="43"/>
      <c r="C242" s="43"/>
      <c r="D242" s="43"/>
      <c r="E242" s="43"/>
      <c r="F242" s="43"/>
      <c r="G242" s="43"/>
      <c r="H242" s="43"/>
      <c r="I242" s="43"/>
      <c r="J242" s="43"/>
    </row>
    <row r="243" spans="1:10">
      <c r="A243" s="43"/>
      <c r="B243" s="43"/>
      <c r="C243" s="43"/>
      <c r="D243" s="43"/>
      <c r="E243" s="43"/>
      <c r="F243" s="43"/>
      <c r="G243" s="43"/>
      <c r="H243" s="43"/>
      <c r="I243" s="43"/>
      <c r="J243" s="43"/>
    </row>
    <row r="244" spans="1:10">
      <c r="A244" s="43"/>
      <c r="B244" s="43"/>
      <c r="C244" s="43"/>
      <c r="D244" s="43"/>
      <c r="E244" s="43"/>
      <c r="F244" s="43"/>
      <c r="G244" s="43"/>
      <c r="H244" s="43"/>
      <c r="I244" s="43"/>
      <c r="J244" s="43"/>
    </row>
    <row r="245" spans="1:10">
      <c r="A245" s="43"/>
      <c r="B245" s="43"/>
      <c r="C245" s="43"/>
      <c r="D245" s="43"/>
      <c r="E245" s="43"/>
      <c r="F245" s="43"/>
      <c r="G245" s="43"/>
      <c r="H245" s="43"/>
      <c r="I245" s="43"/>
      <c r="J245" s="43"/>
    </row>
    <row r="246" spans="1:10">
      <c r="A246" s="43"/>
      <c r="B246" s="43"/>
      <c r="C246" s="43"/>
      <c r="D246" s="43"/>
      <c r="E246" s="43"/>
      <c r="F246" s="43"/>
      <c r="G246" s="43"/>
      <c r="H246" s="43"/>
      <c r="I246" s="43"/>
      <c r="J246" s="43"/>
    </row>
    <row r="247" spans="1:10">
      <c r="A247" s="43"/>
      <c r="B247" s="43"/>
      <c r="C247" s="43"/>
      <c r="D247" s="43"/>
      <c r="E247" s="43"/>
      <c r="F247" s="43"/>
      <c r="G247" s="43"/>
      <c r="H247" s="43"/>
      <c r="I247" s="43"/>
      <c r="J247" s="43"/>
    </row>
    <row r="248" spans="1:10">
      <c r="A248" s="43"/>
      <c r="B248" s="43"/>
      <c r="C248" s="43"/>
      <c r="D248" s="43"/>
      <c r="E248" s="43"/>
      <c r="F248" s="43"/>
      <c r="G248" s="43"/>
      <c r="H248" s="43"/>
      <c r="I248" s="43"/>
      <c r="J248" s="43"/>
    </row>
    <row r="249" spans="1:10">
      <c r="A249" s="43"/>
      <c r="B249" s="43"/>
      <c r="C249" s="43"/>
      <c r="D249" s="43"/>
      <c r="E249" s="43"/>
      <c r="F249" s="43"/>
      <c r="G249" s="43"/>
      <c r="H249" s="43"/>
      <c r="I249" s="43"/>
      <c r="J249" s="43"/>
    </row>
    <row r="250" spans="1:10">
      <c r="A250" s="43"/>
      <c r="B250" s="43"/>
      <c r="C250" s="43"/>
      <c r="D250" s="43"/>
      <c r="E250" s="43"/>
      <c r="F250" s="43"/>
      <c r="G250" s="43"/>
      <c r="H250" s="43"/>
      <c r="I250" s="43"/>
      <c r="J250" s="43"/>
    </row>
    <row r="251" spans="1:10">
      <c r="A251" s="43"/>
      <c r="B251" s="43"/>
      <c r="C251" s="43"/>
      <c r="D251" s="43"/>
      <c r="E251" s="43"/>
      <c r="F251" s="43"/>
      <c r="G251" s="43"/>
      <c r="H251" s="43"/>
      <c r="I251" s="43"/>
      <c r="J251" s="43"/>
    </row>
    <row r="252" spans="1:10">
      <c r="A252" s="43"/>
      <c r="B252" s="43"/>
      <c r="C252" s="43"/>
      <c r="D252" s="43"/>
      <c r="E252" s="43"/>
      <c r="F252" s="43"/>
      <c r="G252" s="43"/>
      <c r="H252" s="43"/>
      <c r="I252" s="43"/>
      <c r="J252" s="43"/>
    </row>
    <row r="253" spans="1:10">
      <c r="A253" s="43"/>
      <c r="B253" s="43"/>
      <c r="C253" s="43"/>
      <c r="D253" s="43"/>
      <c r="E253" s="43"/>
      <c r="F253" s="43"/>
      <c r="G253" s="43"/>
      <c r="H253" s="43"/>
      <c r="I253" s="43"/>
      <c r="J253" s="43"/>
    </row>
    <row r="254" spans="1:10">
      <c r="A254" s="43"/>
      <c r="B254" s="43"/>
      <c r="C254" s="43"/>
      <c r="D254" s="43"/>
      <c r="E254" s="43"/>
      <c r="F254" s="43"/>
      <c r="G254" s="43"/>
      <c r="H254" s="43"/>
      <c r="I254" s="43"/>
      <c r="J254" s="43"/>
    </row>
    <row r="255" spans="1:10">
      <c r="A255" s="43"/>
      <c r="B255" s="43"/>
      <c r="C255" s="43"/>
      <c r="D255" s="43"/>
      <c r="E255" s="43"/>
      <c r="F255" s="43"/>
      <c r="G255" s="43"/>
      <c r="H255" s="43"/>
      <c r="I255" s="43"/>
      <c r="J255" s="43"/>
    </row>
    <row r="256" spans="1:10">
      <c r="A256" s="43"/>
      <c r="B256" s="43"/>
      <c r="C256" s="43"/>
      <c r="D256" s="43"/>
      <c r="E256" s="43"/>
      <c r="F256" s="43"/>
      <c r="G256" s="43"/>
      <c r="H256" s="43"/>
      <c r="I256" s="43"/>
      <c r="J256" s="43"/>
    </row>
    <row r="257" spans="1:10">
      <c r="A257" s="43"/>
      <c r="B257" s="43"/>
      <c r="C257" s="43"/>
      <c r="D257" s="43"/>
      <c r="E257" s="43"/>
      <c r="F257" s="43"/>
      <c r="G257" s="43"/>
      <c r="H257" s="43"/>
      <c r="I257" s="43"/>
      <c r="J257" s="43"/>
    </row>
    <row r="258" spans="1:10">
      <c r="A258" s="43"/>
      <c r="B258" s="43"/>
      <c r="C258" s="43"/>
      <c r="D258" s="43"/>
      <c r="E258" s="43"/>
      <c r="F258" s="43"/>
      <c r="G258" s="43"/>
      <c r="H258" s="43"/>
      <c r="I258" s="43"/>
      <c r="J258" s="43"/>
    </row>
    <row r="259" spans="1:10">
      <c r="A259" s="43"/>
      <c r="B259" s="43"/>
      <c r="C259" s="43"/>
      <c r="D259" s="43"/>
      <c r="E259" s="43"/>
      <c r="F259" s="43"/>
      <c r="G259" s="43"/>
      <c r="H259" s="43"/>
      <c r="I259" s="43"/>
      <c r="J259" s="43"/>
    </row>
    <row r="260" spans="1:10">
      <c r="A260" s="43"/>
      <c r="B260" s="43"/>
      <c r="C260" s="43"/>
      <c r="D260" s="43"/>
      <c r="E260" s="43"/>
      <c r="F260" s="43"/>
      <c r="G260" s="43"/>
      <c r="H260" s="43"/>
      <c r="I260" s="43"/>
      <c r="J260" s="43"/>
    </row>
    <row r="261" spans="1:10">
      <c r="A261" s="43"/>
      <c r="B261" s="43"/>
      <c r="C261" s="43"/>
      <c r="D261" s="43"/>
      <c r="E261" s="43"/>
      <c r="F261" s="43"/>
      <c r="G261" s="43"/>
      <c r="H261" s="43"/>
      <c r="I261" s="43"/>
      <c r="J261" s="43"/>
    </row>
    <row r="262" spans="1:10">
      <c r="A262" s="43"/>
      <c r="B262" s="43"/>
      <c r="C262" s="43"/>
      <c r="D262" s="43"/>
      <c r="E262" s="43"/>
      <c r="F262" s="43"/>
      <c r="G262" s="43"/>
      <c r="H262" s="43"/>
      <c r="I262" s="43"/>
      <c r="J262" s="43"/>
    </row>
    <row r="263" spans="1:10">
      <c r="A263" s="43"/>
      <c r="B263" s="43"/>
      <c r="C263" s="43"/>
      <c r="D263" s="43"/>
      <c r="E263" s="43"/>
      <c r="F263" s="43"/>
      <c r="G263" s="43"/>
      <c r="H263" s="43"/>
      <c r="I263" s="43"/>
      <c r="J263" s="43"/>
    </row>
    <row r="264" spans="1:10">
      <c r="A264" s="43"/>
      <c r="B264" s="43"/>
      <c r="C264" s="43"/>
      <c r="D264" s="43"/>
      <c r="E264" s="43"/>
      <c r="F264" s="43"/>
      <c r="G264" s="43"/>
      <c r="H264" s="43"/>
      <c r="I264" s="43"/>
      <c r="J264" s="43"/>
    </row>
    <row r="265" spans="1:10">
      <c r="A265" s="43"/>
      <c r="B265" s="43"/>
      <c r="C265" s="43"/>
      <c r="D265" s="43"/>
      <c r="E265" s="43"/>
      <c r="F265" s="43"/>
      <c r="G265" s="43"/>
      <c r="H265" s="43"/>
      <c r="I265" s="43"/>
      <c r="J265" s="43"/>
    </row>
    <row r="266" spans="1:10">
      <c r="A266" s="43"/>
      <c r="B266" s="43"/>
      <c r="C266" s="43"/>
      <c r="D266" s="43"/>
      <c r="E266" s="43"/>
      <c r="F266" s="43"/>
      <c r="G266" s="43"/>
      <c r="H266" s="43"/>
      <c r="I266" s="43"/>
      <c r="J266" s="43"/>
    </row>
    <row r="267" spans="1:10">
      <c r="A267" s="43"/>
      <c r="B267" s="43"/>
      <c r="C267" s="43"/>
      <c r="D267" s="43"/>
      <c r="E267" s="43"/>
      <c r="F267" s="43"/>
      <c r="G267" s="43"/>
      <c r="H267" s="43"/>
      <c r="I267" s="43"/>
      <c r="J267" s="43"/>
    </row>
    <row r="268" spans="1:10">
      <c r="A268" s="43"/>
      <c r="B268" s="43"/>
      <c r="C268" s="43"/>
      <c r="D268" s="43"/>
      <c r="E268" s="43"/>
      <c r="F268" s="43"/>
      <c r="G268" s="43"/>
      <c r="H268" s="43"/>
      <c r="I268" s="43"/>
      <c r="J268" s="43"/>
    </row>
    <row r="269" spans="1:10">
      <c r="A269" s="43"/>
      <c r="B269" s="43"/>
      <c r="C269" s="43"/>
      <c r="D269" s="43"/>
      <c r="E269" s="43"/>
      <c r="F269" s="43"/>
      <c r="G269" s="43"/>
      <c r="H269" s="43"/>
      <c r="I269" s="43"/>
      <c r="J269" s="43"/>
    </row>
    <row r="270" spans="1:10">
      <c r="A270" s="43"/>
      <c r="B270" s="43"/>
      <c r="C270" s="43"/>
      <c r="D270" s="43"/>
      <c r="E270" s="43"/>
      <c r="F270" s="43"/>
      <c r="G270" s="43"/>
      <c r="H270" s="43"/>
      <c r="I270" s="43"/>
      <c r="J270" s="43"/>
    </row>
    <row r="271" spans="1:10">
      <c r="A271" s="43"/>
      <c r="B271" s="43"/>
      <c r="C271" s="43"/>
      <c r="D271" s="43"/>
      <c r="E271" s="43"/>
      <c r="F271" s="43"/>
      <c r="G271" s="43"/>
      <c r="H271" s="43"/>
      <c r="I271" s="43"/>
      <c r="J271" s="43"/>
    </row>
    <row r="272" spans="1:10">
      <c r="A272" s="43"/>
      <c r="B272" s="43"/>
      <c r="C272" s="43"/>
      <c r="D272" s="43"/>
      <c r="E272" s="43"/>
      <c r="F272" s="43"/>
      <c r="G272" s="43"/>
      <c r="H272" s="43"/>
      <c r="I272" s="43"/>
      <c r="J272" s="43"/>
    </row>
    <row r="273" spans="1:10">
      <c r="A273" s="43"/>
      <c r="B273" s="43"/>
      <c r="C273" s="43"/>
      <c r="D273" s="43"/>
      <c r="E273" s="43"/>
      <c r="F273" s="43"/>
      <c r="G273" s="43"/>
      <c r="H273" s="43"/>
      <c r="I273" s="43"/>
      <c r="J273" s="43"/>
    </row>
    <row r="274" spans="1:10">
      <c r="A274" s="43"/>
      <c r="B274" s="43"/>
      <c r="C274" s="43"/>
      <c r="D274" s="43"/>
      <c r="E274" s="43"/>
      <c r="F274" s="43"/>
      <c r="G274" s="43"/>
      <c r="H274" s="43"/>
      <c r="I274" s="43"/>
      <c r="J274" s="43"/>
    </row>
    <row r="275" spans="1:10">
      <c r="A275" s="43"/>
      <c r="B275" s="43"/>
      <c r="C275" s="43"/>
      <c r="D275" s="43"/>
      <c r="E275" s="43"/>
      <c r="F275" s="43"/>
      <c r="G275" s="43"/>
      <c r="H275" s="43"/>
      <c r="I275" s="43"/>
      <c r="J275" s="43"/>
    </row>
    <row r="276" spans="1:10">
      <c r="A276" s="43"/>
      <c r="B276" s="43"/>
      <c r="C276" s="43"/>
      <c r="D276" s="43"/>
      <c r="E276" s="43"/>
      <c r="F276" s="43"/>
      <c r="G276" s="43"/>
      <c r="H276" s="43"/>
      <c r="I276" s="43"/>
      <c r="J276" s="43"/>
    </row>
    <row r="277" spans="1:10">
      <c r="A277" s="43"/>
      <c r="B277" s="43"/>
      <c r="C277" s="43"/>
      <c r="D277" s="43"/>
      <c r="E277" s="43"/>
      <c r="F277" s="43"/>
      <c r="G277" s="43"/>
      <c r="H277" s="43"/>
      <c r="I277" s="43"/>
      <c r="J277" s="43"/>
    </row>
    <row r="278" spans="1:10">
      <c r="A278" s="43"/>
      <c r="B278" s="43"/>
      <c r="C278" s="43"/>
      <c r="D278" s="43"/>
      <c r="E278" s="43"/>
      <c r="F278" s="43"/>
      <c r="G278" s="43"/>
      <c r="H278" s="43"/>
      <c r="I278" s="43"/>
      <c r="J278" s="43"/>
    </row>
    <row r="279" spans="1:10">
      <c r="A279" s="43"/>
      <c r="B279" s="43"/>
      <c r="C279" s="43"/>
      <c r="D279" s="43"/>
      <c r="E279" s="43"/>
      <c r="F279" s="43"/>
      <c r="G279" s="43"/>
      <c r="H279" s="43"/>
      <c r="I279" s="43"/>
      <c r="J279" s="43"/>
    </row>
    <row r="280" spans="1:10">
      <c r="A280" s="43"/>
      <c r="B280" s="43"/>
      <c r="C280" s="43"/>
      <c r="D280" s="43"/>
      <c r="E280" s="43"/>
      <c r="F280" s="43"/>
      <c r="G280" s="43"/>
      <c r="H280" s="43"/>
      <c r="I280" s="43"/>
      <c r="J280" s="43"/>
    </row>
    <row r="281" spans="1:10">
      <c r="A281" s="43"/>
      <c r="B281" s="43"/>
      <c r="C281" s="43"/>
      <c r="D281" s="43"/>
      <c r="E281" s="43"/>
      <c r="F281" s="43"/>
      <c r="G281" s="43"/>
      <c r="H281" s="43"/>
      <c r="I281" s="43"/>
      <c r="J281" s="43"/>
    </row>
    <row r="282" spans="1:10">
      <c r="A282" s="43"/>
      <c r="B282" s="43"/>
      <c r="C282" s="43"/>
      <c r="D282" s="43"/>
      <c r="E282" s="43"/>
      <c r="F282" s="43"/>
      <c r="G282" s="43"/>
      <c r="H282" s="43"/>
      <c r="I282" s="43"/>
      <c r="J282" s="43"/>
    </row>
    <row r="283" spans="1:10">
      <c r="A283" s="43"/>
      <c r="B283" s="43"/>
      <c r="C283" s="43"/>
      <c r="D283" s="43"/>
      <c r="E283" s="43"/>
      <c r="F283" s="43"/>
      <c r="G283" s="43"/>
      <c r="H283" s="43"/>
      <c r="I283" s="43"/>
      <c r="J283" s="43"/>
    </row>
    <row r="284" spans="1:10">
      <c r="A284" s="43"/>
      <c r="B284" s="43"/>
      <c r="C284" s="43"/>
      <c r="D284" s="43"/>
      <c r="E284" s="43"/>
      <c r="F284" s="43"/>
      <c r="G284" s="43"/>
      <c r="H284" s="43"/>
      <c r="I284" s="43"/>
      <c r="J284" s="43"/>
    </row>
    <row r="285" spans="1:10">
      <c r="A285" s="43"/>
      <c r="B285" s="43"/>
      <c r="C285" s="43"/>
      <c r="D285" s="43"/>
      <c r="E285" s="43"/>
      <c r="F285" s="43"/>
      <c r="G285" s="43"/>
      <c r="H285" s="43"/>
      <c r="I285" s="43"/>
      <c r="J285" s="43"/>
    </row>
    <row r="286" spans="1:10">
      <c r="A286" s="43"/>
      <c r="B286" s="43"/>
      <c r="C286" s="43"/>
      <c r="D286" s="43"/>
      <c r="E286" s="43"/>
      <c r="F286" s="43"/>
      <c r="G286" s="43"/>
      <c r="H286" s="43"/>
      <c r="I286" s="43"/>
      <c r="J286" s="43"/>
    </row>
    <row r="287" spans="1:10">
      <c r="A287" s="43"/>
      <c r="B287" s="43"/>
      <c r="C287" s="43"/>
      <c r="D287" s="43"/>
      <c r="E287" s="43"/>
      <c r="F287" s="43"/>
      <c r="G287" s="43"/>
      <c r="H287" s="43"/>
      <c r="I287" s="43"/>
      <c r="J287" s="43"/>
    </row>
    <row r="288" spans="1:10">
      <c r="A288" s="43"/>
      <c r="B288" s="43"/>
      <c r="C288" s="43"/>
      <c r="D288" s="43"/>
      <c r="E288" s="43"/>
      <c r="F288" s="43"/>
      <c r="G288" s="43"/>
      <c r="H288" s="43"/>
      <c r="I288" s="43"/>
      <c r="J288" s="43"/>
    </row>
    <row r="289" spans="1:10">
      <c r="A289" s="43"/>
      <c r="B289" s="43"/>
      <c r="C289" s="43"/>
      <c r="D289" s="43"/>
      <c r="E289" s="43"/>
      <c r="F289" s="43"/>
      <c r="G289" s="43"/>
      <c r="H289" s="43"/>
      <c r="I289" s="43"/>
      <c r="J289" s="43"/>
    </row>
    <row r="290" spans="1:10">
      <c r="A290" s="43"/>
      <c r="B290" s="43"/>
      <c r="C290" s="43"/>
      <c r="D290" s="43"/>
      <c r="E290" s="43"/>
      <c r="F290" s="43"/>
      <c r="G290" s="43"/>
      <c r="H290" s="43"/>
      <c r="I290" s="43"/>
      <c r="J290" s="43"/>
    </row>
    <row r="291" spans="1:10">
      <c r="A291" s="43"/>
      <c r="B291" s="43"/>
      <c r="C291" s="43"/>
      <c r="D291" s="43"/>
      <c r="E291" s="43"/>
      <c r="F291" s="43"/>
      <c r="G291" s="43"/>
      <c r="H291" s="43"/>
      <c r="I291" s="43"/>
      <c r="J291" s="43"/>
    </row>
    <row r="292" spans="1:10">
      <c r="A292" s="43"/>
      <c r="B292" s="43"/>
      <c r="C292" s="43"/>
      <c r="D292" s="43"/>
      <c r="E292" s="43"/>
      <c r="F292" s="43"/>
      <c r="G292" s="43"/>
      <c r="H292" s="43"/>
      <c r="I292" s="43"/>
      <c r="J292" s="43"/>
    </row>
    <row r="293" spans="1:10">
      <c r="A293" s="43"/>
      <c r="B293" s="43"/>
      <c r="C293" s="43"/>
      <c r="D293" s="43"/>
      <c r="E293" s="43"/>
      <c r="F293" s="43"/>
      <c r="G293" s="43"/>
      <c r="H293" s="43"/>
      <c r="I293" s="43"/>
      <c r="J293" s="43"/>
    </row>
    <row r="294" spans="1:10">
      <c r="A294" s="43"/>
      <c r="B294" s="43"/>
      <c r="C294" s="43"/>
      <c r="D294" s="43"/>
      <c r="E294" s="43"/>
      <c r="F294" s="43"/>
      <c r="G294" s="43"/>
      <c r="H294" s="43"/>
      <c r="I294" s="43"/>
      <c r="J294" s="43"/>
    </row>
    <row r="295" spans="1:10">
      <c r="A295" s="43"/>
      <c r="B295" s="43"/>
      <c r="C295" s="43"/>
      <c r="D295" s="43"/>
      <c r="E295" s="43"/>
      <c r="F295" s="43"/>
      <c r="G295" s="43"/>
      <c r="H295" s="43"/>
      <c r="I295" s="43"/>
      <c r="J295" s="43"/>
    </row>
    <row r="296" spans="1:10">
      <c r="A296" s="43"/>
      <c r="B296" s="43"/>
      <c r="C296" s="43"/>
      <c r="D296" s="43"/>
      <c r="E296" s="43"/>
      <c r="F296" s="43"/>
      <c r="G296" s="43"/>
      <c r="H296" s="43"/>
      <c r="I296" s="43"/>
      <c r="J296" s="43"/>
    </row>
    <row r="297" spans="1:10">
      <c r="A297" s="43"/>
      <c r="B297" s="43"/>
      <c r="C297" s="43"/>
      <c r="D297" s="43"/>
      <c r="E297" s="43"/>
      <c r="F297" s="43"/>
      <c r="G297" s="43"/>
      <c r="H297" s="43"/>
      <c r="I297" s="43"/>
      <c r="J297" s="43"/>
    </row>
    <row r="298" spans="1:10">
      <c r="A298" s="43"/>
      <c r="B298" s="43"/>
      <c r="C298" s="43"/>
      <c r="D298" s="43"/>
      <c r="E298" s="43"/>
      <c r="F298" s="43"/>
      <c r="G298" s="43"/>
      <c r="H298" s="43"/>
      <c r="I298" s="43"/>
      <c r="J298" s="43"/>
    </row>
    <row r="299" spans="1:10">
      <c r="A299" s="43"/>
      <c r="B299" s="43"/>
      <c r="C299" s="43"/>
      <c r="D299" s="43"/>
      <c r="E299" s="43"/>
      <c r="F299" s="43"/>
      <c r="G299" s="43"/>
      <c r="H299" s="43"/>
      <c r="I299" s="43"/>
      <c r="J299" s="43"/>
    </row>
    <row r="300" spans="1:10">
      <c r="A300" s="43"/>
      <c r="B300" s="43"/>
      <c r="C300" s="43"/>
      <c r="D300" s="43"/>
      <c r="E300" s="43"/>
      <c r="F300" s="43"/>
      <c r="G300" s="43"/>
      <c r="H300" s="43"/>
      <c r="I300" s="43"/>
      <c r="J300" s="43"/>
    </row>
    <row r="301" spans="1:10">
      <c r="A301" s="43"/>
      <c r="B301" s="43"/>
      <c r="C301" s="43"/>
      <c r="D301" s="43"/>
      <c r="E301" s="43"/>
      <c r="F301" s="43"/>
      <c r="G301" s="43"/>
      <c r="H301" s="43"/>
      <c r="I301" s="43"/>
      <c r="J301" s="43"/>
    </row>
    <row r="302" spans="1:10">
      <c r="A302" s="43"/>
      <c r="B302" s="43"/>
      <c r="C302" s="43"/>
      <c r="D302" s="43"/>
      <c r="E302" s="43"/>
      <c r="F302" s="43"/>
      <c r="G302" s="43"/>
      <c r="H302" s="43"/>
      <c r="I302" s="43"/>
      <c r="J302" s="43"/>
    </row>
    <row r="303" spans="1:10">
      <c r="A303" s="43"/>
      <c r="B303" s="43"/>
      <c r="C303" s="43"/>
      <c r="D303" s="43"/>
      <c r="E303" s="43"/>
      <c r="F303" s="43"/>
      <c r="G303" s="43"/>
      <c r="H303" s="43"/>
      <c r="I303" s="43"/>
      <c r="J303" s="43"/>
    </row>
    <row r="304" spans="1:10">
      <c r="A304" s="43"/>
      <c r="B304" s="43"/>
      <c r="C304" s="43"/>
      <c r="D304" s="43"/>
      <c r="E304" s="43"/>
      <c r="F304" s="43"/>
      <c r="G304" s="43"/>
      <c r="H304" s="43"/>
      <c r="I304" s="43"/>
      <c r="J304" s="43"/>
    </row>
    <row r="305" spans="1:10">
      <c r="A305" s="43"/>
      <c r="B305" s="43"/>
      <c r="C305" s="43"/>
      <c r="D305" s="43"/>
      <c r="E305" s="43"/>
      <c r="F305" s="43"/>
      <c r="G305" s="43"/>
      <c r="H305" s="43"/>
      <c r="I305" s="43"/>
      <c r="J305" s="43"/>
    </row>
    <row r="306" spans="1:10">
      <c r="A306" s="43"/>
      <c r="B306" s="43"/>
      <c r="C306" s="43"/>
      <c r="D306" s="43"/>
      <c r="E306" s="43"/>
      <c r="F306" s="43"/>
      <c r="G306" s="43"/>
      <c r="H306" s="43"/>
      <c r="I306" s="43"/>
      <c r="J306" s="43"/>
    </row>
    <row r="307" spans="1:10">
      <c r="A307" s="43"/>
      <c r="B307" s="43"/>
      <c r="C307" s="43"/>
      <c r="D307" s="43"/>
      <c r="E307" s="43"/>
      <c r="F307" s="43"/>
      <c r="G307" s="43"/>
      <c r="H307" s="43"/>
      <c r="I307" s="43"/>
      <c r="J307" s="43"/>
    </row>
    <row r="308" spans="1:10">
      <c r="A308" s="43"/>
      <c r="B308" s="43"/>
      <c r="C308" s="43"/>
      <c r="D308" s="43"/>
      <c r="E308" s="43"/>
      <c r="F308" s="43"/>
      <c r="G308" s="43"/>
      <c r="H308" s="43"/>
      <c r="I308" s="43"/>
      <c r="J308" s="43"/>
    </row>
    <row r="309" spans="1:10">
      <c r="A309" s="43"/>
      <c r="B309" s="43"/>
      <c r="C309" s="43"/>
      <c r="D309" s="43"/>
      <c r="E309" s="43"/>
      <c r="F309" s="43"/>
      <c r="G309" s="43"/>
      <c r="H309" s="43"/>
      <c r="I309" s="43"/>
      <c r="J309" s="43"/>
    </row>
    <row r="310" spans="1:10">
      <c r="A310" s="43"/>
      <c r="B310" s="43"/>
      <c r="C310" s="43"/>
      <c r="D310" s="43"/>
      <c r="E310" s="43"/>
      <c r="F310" s="43"/>
      <c r="G310" s="43"/>
      <c r="H310" s="43"/>
      <c r="I310" s="43"/>
      <c r="J310" s="43"/>
    </row>
    <row r="311" spans="1:10">
      <c r="A311" s="43"/>
      <c r="B311" s="43"/>
      <c r="C311" s="43"/>
      <c r="D311" s="43"/>
      <c r="E311" s="43"/>
      <c r="F311" s="43"/>
      <c r="G311" s="43"/>
      <c r="H311" s="43"/>
      <c r="I311" s="43"/>
      <c r="J311" s="43"/>
    </row>
    <row r="312" spans="1:10">
      <c r="A312" s="43"/>
      <c r="B312" s="43"/>
      <c r="C312" s="43"/>
      <c r="D312" s="43"/>
      <c r="E312" s="43"/>
      <c r="F312" s="43"/>
      <c r="G312" s="43"/>
      <c r="H312" s="43"/>
      <c r="I312" s="43"/>
      <c r="J312" s="43"/>
    </row>
    <row r="313" spans="1:10">
      <c r="A313" s="43"/>
      <c r="B313" s="43"/>
      <c r="C313" s="43"/>
      <c r="D313" s="43"/>
      <c r="E313" s="43"/>
      <c r="F313" s="43"/>
      <c r="G313" s="43"/>
      <c r="H313" s="43"/>
      <c r="I313" s="43"/>
      <c r="J313" s="43"/>
    </row>
    <row r="314" spans="1:10">
      <c r="A314" s="43"/>
      <c r="B314" s="43"/>
      <c r="C314" s="43"/>
      <c r="D314" s="43"/>
      <c r="E314" s="43"/>
      <c r="F314" s="43"/>
      <c r="G314" s="43"/>
      <c r="H314" s="43"/>
      <c r="I314" s="43"/>
      <c r="J314" s="43"/>
    </row>
    <row r="315" spans="1:10">
      <c r="A315" s="43"/>
      <c r="B315" s="43"/>
      <c r="C315" s="43"/>
      <c r="D315" s="43"/>
      <c r="E315" s="43"/>
      <c r="F315" s="43"/>
      <c r="G315" s="43"/>
      <c r="H315" s="43"/>
      <c r="I315" s="43"/>
      <c r="J315" s="43"/>
    </row>
    <row r="316" spans="1:10">
      <c r="A316" s="43"/>
      <c r="B316" s="43"/>
      <c r="C316" s="43"/>
      <c r="D316" s="43"/>
      <c r="E316" s="43"/>
      <c r="F316" s="43"/>
      <c r="G316" s="43"/>
      <c r="H316" s="43"/>
      <c r="I316" s="43"/>
      <c r="J316" s="43"/>
    </row>
    <row r="317" spans="1:10">
      <c r="A317" s="43"/>
      <c r="B317" s="43"/>
      <c r="C317" s="43"/>
      <c r="D317" s="43"/>
      <c r="E317" s="43"/>
      <c r="F317" s="43"/>
      <c r="G317" s="43"/>
      <c r="H317" s="43"/>
      <c r="I317" s="43"/>
      <c r="J317" s="43"/>
    </row>
    <row r="318" spans="1:10">
      <c r="A318" s="43"/>
      <c r="B318" s="43"/>
      <c r="C318" s="43"/>
      <c r="D318" s="43"/>
      <c r="E318" s="43"/>
      <c r="F318" s="43"/>
      <c r="G318" s="43"/>
      <c r="H318" s="43"/>
      <c r="I318" s="43"/>
      <c r="J318" s="43"/>
    </row>
    <row r="319" spans="1:10">
      <c r="A319" s="43"/>
      <c r="B319" s="43"/>
      <c r="C319" s="43"/>
      <c r="D319" s="43"/>
      <c r="E319" s="43"/>
      <c r="F319" s="43"/>
      <c r="G319" s="43"/>
      <c r="H319" s="43"/>
      <c r="I319" s="43"/>
      <c r="J319" s="43"/>
    </row>
    <row r="320" spans="1:10">
      <c r="A320" s="43"/>
      <c r="B320" s="43"/>
      <c r="C320" s="43"/>
      <c r="D320" s="43"/>
      <c r="E320" s="43"/>
      <c r="F320" s="43"/>
      <c r="G320" s="43"/>
      <c r="H320" s="43"/>
      <c r="I320" s="43"/>
      <c r="J320" s="43"/>
    </row>
    <row r="321" spans="1:10">
      <c r="A321" s="43"/>
      <c r="B321" s="43"/>
      <c r="C321" s="43"/>
      <c r="D321" s="43"/>
      <c r="E321" s="43"/>
      <c r="F321" s="43"/>
      <c r="G321" s="43"/>
      <c r="H321" s="43"/>
      <c r="I321" s="43"/>
      <c r="J321" s="43"/>
    </row>
    <row r="322" spans="1:10">
      <c r="A322" s="43"/>
      <c r="B322" s="43"/>
      <c r="C322" s="43"/>
      <c r="D322" s="43"/>
      <c r="E322" s="43"/>
      <c r="F322" s="43"/>
      <c r="G322" s="43"/>
      <c r="H322" s="43"/>
      <c r="I322" s="43"/>
      <c r="J322" s="43"/>
    </row>
    <row r="323" spans="1:10">
      <c r="A323" s="43"/>
      <c r="B323" s="43"/>
      <c r="C323" s="43"/>
      <c r="D323" s="43"/>
      <c r="E323" s="43"/>
      <c r="F323" s="43"/>
      <c r="G323" s="43"/>
      <c r="H323" s="43"/>
      <c r="I323" s="43"/>
      <c r="J323" s="43"/>
    </row>
    <row r="324" spans="1:10">
      <c r="A324" s="43"/>
      <c r="B324" s="43"/>
      <c r="C324" s="43"/>
      <c r="D324" s="43"/>
      <c r="E324" s="43"/>
      <c r="F324" s="43"/>
      <c r="G324" s="43"/>
      <c r="H324" s="43"/>
      <c r="I324" s="43"/>
      <c r="J324" s="43"/>
    </row>
    <row r="325" spans="1:10">
      <c r="A325" s="43"/>
      <c r="B325" s="43"/>
      <c r="C325" s="43"/>
      <c r="D325" s="43"/>
      <c r="E325" s="43"/>
      <c r="F325" s="43"/>
      <c r="G325" s="43"/>
      <c r="H325" s="43"/>
      <c r="I325" s="43"/>
      <c r="J325" s="43"/>
    </row>
    <row r="326" spans="1:10">
      <c r="A326" s="43"/>
      <c r="B326" s="43"/>
      <c r="C326" s="43"/>
      <c r="D326" s="43"/>
      <c r="E326" s="43"/>
      <c r="F326" s="43"/>
      <c r="G326" s="43"/>
      <c r="H326" s="43"/>
      <c r="I326" s="43"/>
      <c r="J326" s="43"/>
    </row>
    <row r="327" spans="1:10">
      <c r="A327" s="43"/>
      <c r="B327" s="43"/>
      <c r="C327" s="43"/>
      <c r="D327" s="43"/>
      <c r="E327" s="43"/>
      <c r="F327" s="43"/>
      <c r="G327" s="43"/>
      <c r="H327" s="43"/>
      <c r="I327" s="43"/>
      <c r="J327" s="43"/>
    </row>
    <row r="328" spans="1:10">
      <c r="A328" s="43"/>
      <c r="B328" s="43"/>
      <c r="C328" s="43"/>
      <c r="D328" s="43"/>
      <c r="E328" s="43"/>
      <c r="F328" s="43"/>
      <c r="G328" s="43"/>
      <c r="H328" s="43"/>
      <c r="I328" s="43"/>
      <c r="J328" s="43"/>
    </row>
    <row r="329" spans="1:10">
      <c r="A329" s="43"/>
      <c r="B329" s="43"/>
      <c r="C329" s="43"/>
      <c r="D329" s="43"/>
      <c r="E329" s="43"/>
      <c r="F329" s="43"/>
      <c r="G329" s="43"/>
      <c r="H329" s="43"/>
      <c r="I329" s="43"/>
      <c r="J329" s="43"/>
    </row>
    <row r="330" spans="1:10">
      <c r="A330" s="43"/>
      <c r="B330" s="43"/>
      <c r="C330" s="43"/>
      <c r="D330" s="43"/>
      <c r="E330" s="43"/>
      <c r="F330" s="43"/>
      <c r="G330" s="43"/>
      <c r="H330" s="43"/>
      <c r="I330" s="43"/>
      <c r="J330" s="43"/>
    </row>
    <row r="331" spans="1:10">
      <c r="A331" s="43"/>
      <c r="B331" s="43"/>
      <c r="C331" s="43"/>
      <c r="D331" s="43"/>
      <c r="E331" s="43"/>
      <c r="F331" s="43"/>
      <c r="G331" s="43"/>
      <c r="H331" s="43"/>
      <c r="I331" s="43"/>
      <c r="J331" s="43"/>
    </row>
    <row r="332" spans="1:10">
      <c r="A332" s="43"/>
      <c r="B332" s="43"/>
      <c r="C332" s="43"/>
      <c r="D332" s="43"/>
      <c r="E332" s="43"/>
      <c r="F332" s="43"/>
      <c r="G332" s="43"/>
      <c r="H332" s="43"/>
      <c r="I332" s="43"/>
      <c r="J332" s="43"/>
    </row>
    <row r="333" spans="1:10">
      <c r="A333" s="43"/>
      <c r="B333" s="43"/>
      <c r="C333" s="43"/>
      <c r="D333" s="43"/>
      <c r="E333" s="43"/>
      <c r="F333" s="43"/>
      <c r="G333" s="43"/>
      <c r="H333" s="43"/>
      <c r="I333" s="43"/>
      <c r="J333" s="43"/>
    </row>
    <row r="334" spans="1:10">
      <c r="A334" s="43"/>
      <c r="B334" s="43"/>
      <c r="C334" s="43"/>
      <c r="D334" s="43"/>
      <c r="E334" s="43"/>
      <c r="F334" s="43"/>
      <c r="G334" s="43"/>
      <c r="H334" s="43"/>
      <c r="I334" s="43"/>
      <c r="J334" s="43"/>
    </row>
    <row r="335" spans="1:10">
      <c r="A335" s="43"/>
      <c r="B335" s="43"/>
      <c r="C335" s="43"/>
      <c r="D335" s="43"/>
      <c r="E335" s="43"/>
      <c r="F335" s="43"/>
      <c r="G335" s="43"/>
      <c r="H335" s="43"/>
      <c r="I335" s="43"/>
      <c r="J335" s="43"/>
    </row>
    <row r="336" spans="1:10">
      <c r="A336" s="43"/>
      <c r="B336" s="43"/>
      <c r="C336" s="43"/>
      <c r="D336" s="43"/>
      <c r="E336" s="43"/>
      <c r="F336" s="43"/>
      <c r="G336" s="43"/>
      <c r="H336" s="43"/>
      <c r="I336" s="43"/>
      <c r="J336" s="43"/>
    </row>
    <row r="337" spans="1:10">
      <c r="A337" s="43"/>
      <c r="B337" s="43"/>
      <c r="C337" s="43"/>
      <c r="D337" s="43"/>
      <c r="E337" s="43"/>
      <c r="F337" s="43"/>
      <c r="G337" s="43"/>
      <c r="H337" s="43"/>
      <c r="I337" s="43"/>
      <c r="J337" s="43"/>
    </row>
    <row r="338" spans="1:10">
      <c r="A338" s="43"/>
      <c r="B338" s="43"/>
      <c r="C338" s="43"/>
      <c r="D338" s="43"/>
      <c r="E338" s="43"/>
      <c r="F338" s="43"/>
      <c r="G338" s="43"/>
      <c r="H338" s="43"/>
      <c r="I338" s="43"/>
      <c r="J338" s="43"/>
    </row>
    <row r="339" spans="1:10">
      <c r="A339" s="43"/>
      <c r="B339" s="43"/>
      <c r="C339" s="43"/>
      <c r="D339" s="43"/>
      <c r="E339" s="43"/>
      <c r="F339" s="43"/>
      <c r="G339" s="43"/>
      <c r="H339" s="43"/>
      <c r="I339" s="43"/>
      <c r="J339" s="43"/>
    </row>
    <row r="340" spans="1:10">
      <c r="A340" s="43"/>
      <c r="B340" s="43"/>
      <c r="C340" s="43"/>
      <c r="D340" s="43"/>
      <c r="E340" s="43"/>
      <c r="F340" s="43"/>
      <c r="G340" s="43"/>
      <c r="H340" s="43"/>
      <c r="I340" s="43"/>
      <c r="J340" s="43"/>
    </row>
    <row r="341" spans="1:10">
      <c r="A341" s="43"/>
      <c r="B341" s="43"/>
      <c r="C341" s="43"/>
      <c r="D341" s="43"/>
      <c r="E341" s="43"/>
      <c r="F341" s="43"/>
      <c r="G341" s="43"/>
      <c r="H341" s="43"/>
      <c r="I341" s="43"/>
      <c r="J341" s="43"/>
    </row>
    <row r="342" spans="1:10">
      <c r="A342" s="43"/>
      <c r="B342" s="43"/>
      <c r="C342" s="43"/>
      <c r="D342" s="43"/>
      <c r="E342" s="43"/>
      <c r="F342" s="43"/>
      <c r="G342" s="43"/>
      <c r="H342" s="43"/>
      <c r="I342" s="43"/>
      <c r="J342" s="43"/>
    </row>
    <row r="343" spans="1:10">
      <c r="A343" s="43"/>
      <c r="B343" s="43"/>
      <c r="C343" s="43"/>
      <c r="D343" s="43"/>
      <c r="E343" s="43"/>
      <c r="F343" s="43"/>
      <c r="G343" s="43"/>
      <c r="H343" s="43"/>
      <c r="I343" s="43"/>
      <c r="J343" s="43"/>
    </row>
    <row r="344" spans="1:10">
      <c r="A344" s="43"/>
      <c r="B344" s="43"/>
      <c r="C344" s="43"/>
      <c r="D344" s="43"/>
      <c r="E344" s="43"/>
      <c r="F344" s="43"/>
      <c r="G344" s="43"/>
      <c r="H344" s="43"/>
      <c r="I344" s="43"/>
      <c r="J344" s="43"/>
    </row>
    <row r="345" spans="1:10">
      <c r="A345" s="43"/>
      <c r="B345" s="43"/>
      <c r="C345" s="43"/>
      <c r="D345" s="43"/>
      <c r="E345" s="43"/>
      <c r="F345" s="43"/>
      <c r="G345" s="43"/>
      <c r="H345" s="43"/>
      <c r="I345" s="43"/>
      <c r="J345" s="43"/>
    </row>
    <row r="346" spans="1:10">
      <c r="A346" s="43"/>
      <c r="B346" s="43"/>
      <c r="C346" s="43"/>
      <c r="D346" s="43"/>
      <c r="E346" s="43"/>
      <c r="F346" s="43"/>
      <c r="G346" s="43"/>
      <c r="H346" s="43"/>
      <c r="I346" s="43"/>
      <c r="J346" s="43"/>
    </row>
    <row r="347" spans="1:10">
      <c r="A347" s="43"/>
      <c r="B347" s="43"/>
      <c r="C347" s="43"/>
      <c r="D347" s="43"/>
      <c r="E347" s="43"/>
      <c r="F347" s="43"/>
      <c r="G347" s="43"/>
      <c r="H347" s="43"/>
      <c r="I347" s="43"/>
      <c r="J347" s="43"/>
    </row>
    <row r="348" spans="1:10">
      <c r="A348" s="43"/>
      <c r="B348" s="43"/>
      <c r="C348" s="43"/>
      <c r="D348" s="43"/>
      <c r="E348" s="43"/>
      <c r="F348" s="43"/>
      <c r="G348" s="43"/>
      <c r="H348" s="43"/>
      <c r="I348" s="43"/>
      <c r="J348" s="43"/>
    </row>
    <row r="349" spans="1:10">
      <c r="A349" s="43"/>
      <c r="B349" s="43"/>
      <c r="C349" s="43"/>
      <c r="D349" s="43"/>
      <c r="E349" s="43"/>
      <c r="F349" s="43"/>
      <c r="G349" s="43"/>
      <c r="H349" s="43"/>
      <c r="I349" s="43"/>
      <c r="J349" s="43"/>
    </row>
    <row r="350" spans="1:10">
      <c r="A350" s="43"/>
      <c r="B350" s="43"/>
      <c r="C350" s="43"/>
      <c r="D350" s="43"/>
      <c r="E350" s="43"/>
      <c r="F350" s="43"/>
      <c r="G350" s="43"/>
      <c r="H350" s="43"/>
      <c r="I350" s="43"/>
      <c r="J350" s="43"/>
    </row>
    <row r="351" spans="1:10">
      <c r="A351" s="43"/>
      <c r="B351" s="43"/>
      <c r="C351" s="43"/>
      <c r="D351" s="43"/>
      <c r="E351" s="43"/>
      <c r="F351" s="43"/>
      <c r="G351" s="43"/>
      <c r="H351" s="43"/>
      <c r="I351" s="43"/>
      <c r="J351" s="43"/>
    </row>
    <row r="352" spans="1:10">
      <c r="A352" s="43"/>
      <c r="B352" s="43"/>
      <c r="C352" s="43"/>
      <c r="D352" s="43"/>
      <c r="E352" s="43"/>
      <c r="F352" s="43"/>
      <c r="G352" s="43"/>
      <c r="H352" s="43"/>
      <c r="I352" s="43"/>
      <c r="J352" s="43"/>
    </row>
    <row r="353" spans="1:10">
      <c r="A353" s="43"/>
      <c r="B353" s="43"/>
      <c r="C353" s="43"/>
      <c r="D353" s="43"/>
      <c r="E353" s="43"/>
      <c r="F353" s="43"/>
      <c r="G353" s="43"/>
      <c r="H353" s="43"/>
      <c r="I353" s="43"/>
      <c r="J353" s="43"/>
    </row>
    <row r="354" spans="1:10">
      <c r="A354" s="43"/>
      <c r="B354" s="43"/>
      <c r="C354" s="43"/>
      <c r="D354" s="43"/>
      <c r="E354" s="43"/>
      <c r="F354" s="43"/>
      <c r="G354" s="43"/>
      <c r="H354" s="43"/>
      <c r="I354" s="43"/>
      <c r="J354" s="43"/>
    </row>
    <row r="355" spans="1:10">
      <c r="A355" s="43"/>
      <c r="B355" s="43"/>
      <c r="C355" s="43"/>
      <c r="D355" s="43"/>
      <c r="E355" s="43"/>
      <c r="F355" s="43"/>
      <c r="G355" s="43"/>
      <c r="H355" s="43"/>
      <c r="I355" s="43"/>
      <c r="J355" s="43"/>
    </row>
    <row r="356" spans="1:10">
      <c r="A356" s="43"/>
      <c r="B356" s="43"/>
      <c r="C356" s="43"/>
      <c r="D356" s="43"/>
      <c r="E356" s="43"/>
      <c r="F356" s="43"/>
      <c r="G356" s="43"/>
      <c r="H356" s="43"/>
      <c r="I356" s="43"/>
      <c r="J356" s="43"/>
    </row>
    <row r="357" spans="1:10">
      <c r="A357" s="43"/>
      <c r="B357" s="43"/>
      <c r="C357" s="43"/>
      <c r="D357" s="43"/>
      <c r="E357" s="43"/>
      <c r="F357" s="43"/>
      <c r="G357" s="43"/>
      <c r="H357" s="43"/>
      <c r="I357" s="43"/>
      <c r="J357" s="43"/>
    </row>
    <row r="358" spans="1:10">
      <c r="A358" s="43"/>
      <c r="B358" s="43"/>
      <c r="C358" s="43"/>
      <c r="D358" s="43"/>
      <c r="E358" s="43"/>
      <c r="F358" s="43"/>
      <c r="G358" s="43"/>
      <c r="H358" s="43"/>
      <c r="I358" s="43"/>
      <c r="J358" s="43"/>
    </row>
    <row r="359" spans="1:10">
      <c r="A359" s="43"/>
      <c r="B359" s="43"/>
      <c r="C359" s="43"/>
      <c r="D359" s="43"/>
      <c r="E359" s="43"/>
      <c r="F359" s="43"/>
      <c r="G359" s="43"/>
      <c r="H359" s="43"/>
      <c r="I359" s="43"/>
      <c r="J359" s="43"/>
    </row>
    <row r="360" spans="1:10">
      <c r="A360" s="43"/>
      <c r="B360" s="43"/>
      <c r="C360" s="43"/>
      <c r="D360" s="43"/>
      <c r="E360" s="43"/>
      <c r="F360" s="43"/>
      <c r="G360" s="43"/>
      <c r="H360" s="43"/>
      <c r="I360" s="43"/>
      <c r="J360" s="43"/>
    </row>
    <row r="361" spans="1:10">
      <c r="A361" s="43"/>
      <c r="B361" s="43"/>
      <c r="C361" s="43"/>
      <c r="D361" s="43"/>
      <c r="E361" s="43"/>
      <c r="F361" s="43"/>
      <c r="G361" s="43"/>
      <c r="H361" s="43"/>
      <c r="I361" s="43"/>
      <c r="J361" s="43"/>
    </row>
    <row r="362" spans="1:10">
      <c r="A362" s="43"/>
      <c r="B362" s="43"/>
      <c r="C362" s="43"/>
      <c r="D362" s="43"/>
      <c r="E362" s="43"/>
      <c r="F362" s="43"/>
      <c r="G362" s="43"/>
      <c r="H362" s="43"/>
      <c r="I362" s="43"/>
      <c r="J362" s="43"/>
    </row>
    <row r="363" spans="1:10">
      <c r="A363" s="43"/>
      <c r="B363" s="43"/>
      <c r="C363" s="43"/>
      <c r="D363" s="43"/>
      <c r="E363" s="43"/>
      <c r="F363" s="43"/>
      <c r="G363" s="43"/>
      <c r="H363" s="43"/>
      <c r="I363" s="43"/>
      <c r="J363" s="43"/>
    </row>
    <row r="364" spans="1:10">
      <c r="A364" s="43"/>
      <c r="B364" s="43"/>
      <c r="C364" s="43"/>
      <c r="D364" s="43"/>
      <c r="E364" s="43"/>
      <c r="F364" s="43"/>
      <c r="G364" s="43"/>
      <c r="H364" s="43"/>
      <c r="I364" s="43"/>
      <c r="J364" s="43"/>
    </row>
    <row r="365" spans="1:10">
      <c r="A365" s="43"/>
      <c r="B365" s="43"/>
      <c r="C365" s="43"/>
      <c r="D365" s="43"/>
      <c r="E365" s="43"/>
      <c r="F365" s="43"/>
      <c r="G365" s="43"/>
      <c r="H365" s="43"/>
      <c r="I365" s="43"/>
      <c r="J365" s="43"/>
    </row>
    <row r="366" spans="1:10">
      <c r="A366" s="43"/>
      <c r="B366" s="43"/>
      <c r="C366" s="43"/>
      <c r="D366" s="43"/>
      <c r="E366" s="43"/>
      <c r="F366" s="43"/>
      <c r="G366" s="43"/>
      <c r="H366" s="43"/>
      <c r="I366" s="43"/>
      <c r="J366" s="43"/>
    </row>
    <row r="367" spans="1:10">
      <c r="A367" s="43"/>
      <c r="B367" s="43"/>
      <c r="C367" s="43"/>
      <c r="D367" s="43"/>
      <c r="E367" s="43"/>
      <c r="F367" s="43"/>
      <c r="G367" s="43"/>
      <c r="H367" s="43"/>
      <c r="I367" s="43"/>
      <c r="J367" s="43"/>
    </row>
    <row r="368" spans="1:10">
      <c r="A368" s="43"/>
      <c r="B368" s="43"/>
      <c r="C368" s="43"/>
      <c r="D368" s="43"/>
      <c r="E368" s="43"/>
      <c r="F368" s="43"/>
      <c r="G368" s="43"/>
      <c r="H368" s="43"/>
      <c r="I368" s="43"/>
      <c r="J368" s="43"/>
    </row>
    <row r="369" spans="1:10">
      <c r="A369" s="43"/>
      <c r="B369" s="43"/>
      <c r="C369" s="43"/>
      <c r="D369" s="43"/>
      <c r="E369" s="43"/>
      <c r="F369" s="43"/>
      <c r="G369" s="43"/>
      <c r="H369" s="43"/>
      <c r="I369" s="43"/>
      <c r="J369" s="43"/>
    </row>
    <row r="370" spans="1:10">
      <c r="A370" s="43"/>
      <c r="B370" s="43"/>
      <c r="C370" s="43"/>
      <c r="D370" s="43"/>
      <c r="E370" s="43"/>
      <c r="F370" s="43"/>
      <c r="G370" s="43"/>
      <c r="H370" s="43"/>
      <c r="I370" s="43"/>
      <c r="J370" s="43"/>
    </row>
    <row r="371" spans="1:10">
      <c r="A371" s="43"/>
      <c r="B371" s="43"/>
      <c r="C371" s="43"/>
      <c r="D371" s="43"/>
      <c r="E371" s="43"/>
      <c r="F371" s="43"/>
      <c r="G371" s="43"/>
      <c r="H371" s="43"/>
      <c r="I371" s="43"/>
      <c r="J371" s="43"/>
    </row>
    <row r="372" spans="1:10">
      <c r="A372" s="43"/>
      <c r="B372" s="43"/>
      <c r="C372" s="43"/>
      <c r="D372" s="43"/>
      <c r="E372" s="43"/>
      <c r="F372" s="43"/>
      <c r="G372" s="43"/>
      <c r="H372" s="43"/>
      <c r="I372" s="43"/>
      <c r="J372" s="43"/>
    </row>
    <row r="373" spans="1:10">
      <c r="A373" s="43"/>
      <c r="B373" s="43"/>
      <c r="C373" s="43"/>
      <c r="D373" s="43"/>
      <c r="E373" s="43"/>
      <c r="F373" s="43"/>
      <c r="G373" s="43"/>
      <c r="H373" s="43"/>
      <c r="I373" s="43"/>
      <c r="J373" s="43"/>
    </row>
    <row r="374" spans="1:10">
      <c r="A374" s="43"/>
      <c r="B374" s="43"/>
      <c r="C374" s="43"/>
      <c r="D374" s="43"/>
      <c r="E374" s="43"/>
      <c r="F374" s="43"/>
      <c r="G374" s="43"/>
      <c r="H374" s="43"/>
      <c r="I374" s="43"/>
      <c r="J374" s="43"/>
    </row>
    <row r="375" spans="1:10">
      <c r="A375" s="43"/>
      <c r="B375" s="43"/>
      <c r="C375" s="43"/>
      <c r="D375" s="43"/>
      <c r="E375" s="43"/>
      <c r="F375" s="43"/>
      <c r="G375" s="43"/>
      <c r="H375" s="43"/>
      <c r="I375" s="43"/>
      <c r="J375" s="43"/>
    </row>
    <row r="376" spans="1:10">
      <c r="A376" s="43"/>
      <c r="B376" s="43"/>
      <c r="C376" s="43"/>
      <c r="D376" s="43"/>
      <c r="E376" s="43"/>
      <c r="F376" s="43"/>
      <c r="G376" s="43"/>
      <c r="H376" s="43"/>
      <c r="I376" s="43"/>
      <c r="J376" s="43"/>
    </row>
    <row r="377" spans="1:10">
      <c r="A377" s="43"/>
      <c r="B377" s="43"/>
      <c r="C377" s="43"/>
      <c r="D377" s="43"/>
      <c r="E377" s="43"/>
      <c r="F377" s="43"/>
      <c r="G377" s="43"/>
      <c r="H377" s="43"/>
      <c r="I377" s="43"/>
      <c r="J377" s="43"/>
    </row>
    <row r="378" spans="1:10">
      <c r="A378" s="43"/>
      <c r="B378" s="43"/>
      <c r="C378" s="43"/>
      <c r="D378" s="43"/>
      <c r="E378" s="43"/>
      <c r="F378" s="43"/>
      <c r="G378" s="43"/>
      <c r="H378" s="43"/>
      <c r="I378" s="43"/>
      <c r="J378" s="43"/>
    </row>
    <row r="379" spans="1:10">
      <c r="A379" s="43"/>
      <c r="B379" s="43"/>
      <c r="C379" s="43"/>
      <c r="D379" s="43"/>
      <c r="E379" s="43"/>
      <c r="F379" s="43"/>
      <c r="G379" s="43"/>
      <c r="H379" s="43"/>
      <c r="I379" s="43"/>
      <c r="J379" s="43"/>
    </row>
    <row r="380" spans="1:10">
      <c r="A380" s="43"/>
      <c r="B380" s="43"/>
      <c r="C380" s="43"/>
      <c r="D380" s="43"/>
      <c r="E380" s="43"/>
      <c r="F380" s="43"/>
      <c r="G380" s="43"/>
      <c r="H380" s="43"/>
      <c r="I380" s="43"/>
      <c r="J380" s="43"/>
    </row>
    <row r="381" spans="1:10">
      <c r="A381" s="43"/>
      <c r="B381" s="43"/>
      <c r="C381" s="43"/>
      <c r="D381" s="43"/>
      <c r="E381" s="43"/>
      <c r="F381" s="43"/>
      <c r="G381" s="43"/>
      <c r="H381" s="43"/>
      <c r="I381" s="43"/>
      <c r="J381" s="43"/>
    </row>
    <row r="382" spans="1:10">
      <c r="A382" s="43"/>
      <c r="B382" s="43"/>
      <c r="C382" s="43"/>
      <c r="D382" s="43"/>
      <c r="E382" s="43"/>
      <c r="F382" s="43"/>
      <c r="G382" s="43"/>
      <c r="H382" s="43"/>
      <c r="I382" s="43"/>
      <c r="J382" s="43"/>
    </row>
    <row r="383" spans="1:10">
      <c r="A383" s="43"/>
      <c r="B383" s="43"/>
      <c r="C383" s="43"/>
      <c r="D383" s="43"/>
      <c r="E383" s="43"/>
      <c r="F383" s="43"/>
      <c r="G383" s="43"/>
      <c r="H383" s="43"/>
      <c r="I383" s="43"/>
      <c r="J383" s="43"/>
    </row>
    <row r="384" spans="1:10">
      <c r="A384" s="43"/>
      <c r="B384" s="43"/>
      <c r="C384" s="43"/>
      <c r="D384" s="43"/>
      <c r="E384" s="43"/>
      <c r="F384" s="43"/>
      <c r="G384" s="43"/>
      <c r="H384" s="43"/>
      <c r="I384" s="43"/>
      <c r="J384" s="43"/>
    </row>
    <row r="385" spans="1:10">
      <c r="A385" s="43"/>
      <c r="B385" s="43"/>
      <c r="C385" s="43"/>
      <c r="D385" s="43"/>
      <c r="E385" s="43"/>
      <c r="F385" s="43"/>
      <c r="G385" s="43"/>
      <c r="H385" s="43"/>
      <c r="I385" s="43"/>
      <c r="J385" s="43"/>
    </row>
    <row r="386" spans="1:10">
      <c r="A386" s="43"/>
      <c r="B386" s="43"/>
      <c r="C386" s="43"/>
      <c r="D386" s="43"/>
      <c r="E386" s="43"/>
      <c r="F386" s="43"/>
      <c r="G386" s="43"/>
      <c r="H386" s="43"/>
      <c r="I386" s="43"/>
      <c r="J386" s="43"/>
    </row>
    <row r="387" spans="1:10">
      <c r="A387" s="43"/>
      <c r="B387" s="43"/>
      <c r="C387" s="43"/>
      <c r="D387" s="43"/>
      <c r="E387" s="43"/>
      <c r="F387" s="43"/>
      <c r="G387" s="43"/>
      <c r="H387" s="43"/>
      <c r="I387" s="43"/>
      <c r="J387" s="43"/>
    </row>
    <row r="388" spans="1:10">
      <c r="A388" s="43"/>
      <c r="B388" s="43"/>
      <c r="C388" s="43"/>
      <c r="D388" s="43"/>
      <c r="E388" s="43"/>
      <c r="F388" s="43"/>
      <c r="G388" s="43"/>
      <c r="H388" s="43"/>
      <c r="I388" s="43"/>
      <c r="J388" s="43"/>
    </row>
    <row r="389" spans="1:10">
      <c r="A389" s="43"/>
      <c r="B389" s="43"/>
      <c r="C389" s="43"/>
      <c r="D389" s="43"/>
      <c r="E389" s="43"/>
      <c r="F389" s="43"/>
      <c r="G389" s="43"/>
      <c r="H389" s="43"/>
      <c r="I389" s="43"/>
      <c r="J389" s="43"/>
    </row>
    <row r="390" spans="1:10">
      <c r="A390" s="43"/>
      <c r="B390" s="43"/>
      <c r="C390" s="43"/>
      <c r="D390" s="43"/>
      <c r="E390" s="43"/>
      <c r="F390" s="43"/>
      <c r="G390" s="43"/>
      <c r="H390" s="43"/>
      <c r="I390" s="43"/>
      <c r="J390" s="43"/>
    </row>
    <row r="391" spans="1:10">
      <c r="A391" s="43"/>
      <c r="B391" s="43"/>
      <c r="C391" s="43"/>
      <c r="D391" s="43"/>
      <c r="E391" s="43"/>
      <c r="F391" s="43"/>
      <c r="G391" s="43"/>
      <c r="H391" s="43"/>
      <c r="I391" s="43"/>
      <c r="J391" s="43"/>
    </row>
    <row r="392" spans="1:10">
      <c r="A392" s="43"/>
      <c r="B392" s="43"/>
      <c r="C392" s="43"/>
      <c r="D392" s="43"/>
      <c r="E392" s="43"/>
      <c r="F392" s="43"/>
      <c r="G392" s="43"/>
      <c r="H392" s="43"/>
      <c r="I392" s="43"/>
      <c r="J392" s="43"/>
    </row>
    <row r="393" spans="1:10">
      <c r="A393" s="43"/>
      <c r="B393" s="43"/>
      <c r="C393" s="43"/>
      <c r="D393" s="43"/>
      <c r="E393" s="43"/>
      <c r="F393" s="43"/>
      <c r="G393" s="43"/>
      <c r="H393" s="43"/>
      <c r="I393" s="43"/>
      <c r="J393" s="43"/>
    </row>
    <row r="394" spans="1:10">
      <c r="A394" s="43"/>
      <c r="B394" s="43"/>
      <c r="C394" s="43"/>
      <c r="D394" s="43"/>
      <c r="E394" s="43"/>
      <c r="F394" s="43"/>
      <c r="G394" s="43"/>
      <c r="H394" s="43"/>
      <c r="I394" s="43"/>
      <c r="J394" s="43"/>
    </row>
    <row r="395" spans="1:10">
      <c r="A395" s="43"/>
      <c r="B395" s="43"/>
      <c r="C395" s="43"/>
      <c r="D395" s="43"/>
      <c r="E395" s="43"/>
      <c r="F395" s="43"/>
      <c r="G395" s="43"/>
      <c r="H395" s="43"/>
      <c r="I395" s="43"/>
      <c r="J395" s="43"/>
    </row>
    <row r="396" spans="1:10">
      <c r="A396" s="43"/>
      <c r="B396" s="43"/>
      <c r="C396" s="43"/>
      <c r="D396" s="43"/>
      <c r="E396" s="43"/>
      <c r="F396" s="43"/>
      <c r="G396" s="43"/>
      <c r="H396" s="43"/>
      <c r="I396" s="43"/>
      <c r="J396" s="43"/>
    </row>
    <row r="397" spans="1:10">
      <c r="A397" s="43"/>
      <c r="B397" s="43"/>
      <c r="C397" s="43"/>
      <c r="D397" s="43"/>
      <c r="E397" s="43"/>
      <c r="F397" s="43"/>
      <c r="G397" s="43"/>
      <c r="H397" s="43"/>
      <c r="I397" s="43"/>
      <c r="J397" s="43"/>
    </row>
    <row r="398" spans="1:10">
      <c r="A398" s="43"/>
      <c r="B398" s="43"/>
      <c r="C398" s="43"/>
      <c r="D398" s="43"/>
      <c r="E398" s="43"/>
      <c r="F398" s="43"/>
      <c r="G398" s="43"/>
      <c r="H398" s="43"/>
      <c r="I398" s="43"/>
      <c r="J398" s="43"/>
    </row>
    <row r="399" spans="1:10">
      <c r="A399" s="43"/>
      <c r="B399" s="43"/>
      <c r="C399" s="43"/>
      <c r="D399" s="43"/>
      <c r="E399" s="43"/>
      <c r="F399" s="43"/>
      <c r="G399" s="43"/>
      <c r="H399" s="43"/>
      <c r="I399" s="43"/>
      <c r="J399" s="43"/>
    </row>
    <row r="400" spans="1:10">
      <c r="A400" s="43"/>
      <c r="B400" s="43"/>
      <c r="C400" s="43"/>
      <c r="D400" s="43"/>
      <c r="E400" s="43"/>
      <c r="F400" s="43"/>
      <c r="G400" s="43"/>
      <c r="H400" s="43"/>
      <c r="I400" s="43"/>
      <c r="J400" s="43"/>
    </row>
    <row r="401" spans="1:10">
      <c r="A401" s="43"/>
      <c r="B401" s="43"/>
      <c r="C401" s="43"/>
      <c r="D401" s="43"/>
      <c r="E401" s="43"/>
      <c r="F401" s="43"/>
      <c r="G401" s="43"/>
      <c r="H401" s="43"/>
      <c r="I401" s="43"/>
      <c r="J401" s="43"/>
    </row>
    <row r="402" spans="1:10">
      <c r="A402" s="43"/>
      <c r="B402" s="43"/>
      <c r="C402" s="43"/>
      <c r="D402" s="43"/>
      <c r="E402" s="43"/>
      <c r="F402" s="43"/>
      <c r="G402" s="43"/>
      <c r="H402" s="43"/>
      <c r="I402" s="43"/>
      <c r="J402" s="43"/>
    </row>
    <row r="403" spans="1:10">
      <c r="A403" s="43"/>
      <c r="B403" s="43"/>
      <c r="C403" s="43"/>
      <c r="D403" s="43"/>
      <c r="E403" s="43"/>
      <c r="F403" s="43"/>
      <c r="G403" s="43"/>
      <c r="H403" s="43"/>
      <c r="I403" s="43"/>
      <c r="J403" s="43"/>
    </row>
    <row r="404" spans="1:10">
      <c r="A404" s="43"/>
      <c r="B404" s="43"/>
      <c r="C404" s="43"/>
      <c r="D404" s="43"/>
      <c r="E404" s="43"/>
      <c r="F404" s="43"/>
      <c r="G404" s="43"/>
      <c r="H404" s="43"/>
      <c r="I404" s="43"/>
      <c r="J404" s="43"/>
    </row>
    <row r="405" spans="1:10">
      <c r="A405" s="43"/>
      <c r="B405" s="43"/>
      <c r="C405" s="43"/>
      <c r="D405" s="43"/>
      <c r="E405" s="43"/>
      <c r="F405" s="43"/>
      <c r="G405" s="43"/>
      <c r="H405" s="43"/>
      <c r="I405" s="43"/>
      <c r="J405" s="43"/>
    </row>
    <row r="406" spans="1:10">
      <c r="A406" s="43"/>
      <c r="B406" s="43"/>
      <c r="C406" s="43"/>
      <c r="D406" s="43"/>
      <c r="E406" s="43"/>
      <c r="F406" s="43"/>
      <c r="G406" s="43"/>
      <c r="H406" s="43"/>
      <c r="I406" s="43"/>
      <c r="J406" s="43"/>
    </row>
    <row r="407" spans="1:10">
      <c r="A407" s="43"/>
      <c r="B407" s="43"/>
      <c r="C407" s="43"/>
      <c r="D407" s="43"/>
      <c r="E407" s="43"/>
      <c r="F407" s="43"/>
      <c r="G407" s="43"/>
      <c r="H407" s="43"/>
      <c r="I407" s="43"/>
      <c r="J407" s="43"/>
    </row>
    <row r="408" spans="1:10">
      <c r="A408" s="43"/>
      <c r="B408" s="43"/>
      <c r="C408" s="43"/>
      <c r="D408" s="43"/>
      <c r="E408" s="43"/>
      <c r="F408" s="43"/>
      <c r="G408" s="43"/>
      <c r="H408" s="43"/>
      <c r="I408" s="43"/>
      <c r="J408" s="43"/>
    </row>
    <row r="409" spans="1:10">
      <c r="A409" s="43"/>
      <c r="B409" s="43"/>
      <c r="C409" s="43"/>
      <c r="D409" s="43"/>
      <c r="E409" s="43"/>
      <c r="F409" s="43"/>
      <c r="G409" s="43"/>
      <c r="H409" s="43"/>
      <c r="I409" s="43"/>
      <c r="J409" s="43"/>
    </row>
    <row r="410" spans="1:10">
      <c r="A410" s="43"/>
      <c r="B410" s="43"/>
      <c r="C410" s="43"/>
      <c r="D410" s="43"/>
      <c r="E410" s="43"/>
      <c r="F410" s="43"/>
      <c r="G410" s="43"/>
      <c r="H410" s="43"/>
      <c r="I410" s="43"/>
      <c r="J410" s="43"/>
    </row>
    <row r="411" spans="1:10">
      <c r="A411" s="43"/>
      <c r="B411" s="43"/>
      <c r="C411" s="43"/>
      <c r="D411" s="43"/>
      <c r="E411" s="43"/>
      <c r="F411" s="43"/>
      <c r="G411" s="43"/>
      <c r="H411" s="43"/>
      <c r="I411" s="43"/>
      <c r="J411" s="43"/>
    </row>
    <row r="412" spans="1:10">
      <c r="A412" s="43"/>
      <c r="B412" s="43"/>
      <c r="C412" s="43"/>
      <c r="D412" s="43"/>
      <c r="E412" s="43"/>
      <c r="F412" s="43"/>
      <c r="G412" s="43"/>
      <c r="H412" s="43"/>
      <c r="I412" s="43"/>
      <c r="J412" s="43"/>
    </row>
    <row r="413" spans="1:10">
      <c r="A413" s="43"/>
      <c r="B413" s="43"/>
      <c r="C413" s="43"/>
      <c r="D413" s="43"/>
      <c r="E413" s="43"/>
      <c r="F413" s="43"/>
      <c r="G413" s="43"/>
      <c r="H413" s="43"/>
      <c r="I413" s="43"/>
      <c r="J413" s="43"/>
    </row>
    <row r="414" spans="1:10">
      <c r="A414" s="43"/>
      <c r="B414" s="43"/>
      <c r="C414" s="43"/>
      <c r="D414" s="43"/>
      <c r="E414" s="43"/>
      <c r="F414" s="43"/>
      <c r="G414" s="43"/>
      <c r="H414" s="43"/>
      <c r="I414" s="43"/>
      <c r="J414" s="43"/>
    </row>
    <row r="415" spans="1:10">
      <c r="A415" s="43"/>
      <c r="B415" s="43"/>
      <c r="C415" s="43"/>
      <c r="D415" s="43"/>
      <c r="E415" s="43"/>
      <c r="F415" s="43"/>
      <c r="G415" s="43"/>
      <c r="H415" s="43"/>
      <c r="I415" s="43"/>
      <c r="J415" s="43"/>
    </row>
    <row r="416" spans="1:10">
      <c r="A416" s="43"/>
      <c r="B416" s="43"/>
      <c r="C416" s="43"/>
      <c r="D416" s="43"/>
      <c r="E416" s="43"/>
      <c r="F416" s="43"/>
      <c r="G416" s="43"/>
      <c r="H416" s="43"/>
      <c r="I416" s="43"/>
      <c r="J416" s="43"/>
    </row>
    <row r="417" spans="1:10">
      <c r="A417" s="43"/>
      <c r="B417" s="43"/>
      <c r="C417" s="43"/>
      <c r="D417" s="43"/>
      <c r="E417" s="43"/>
      <c r="F417" s="43"/>
      <c r="G417" s="43"/>
      <c r="H417" s="43"/>
      <c r="I417" s="43"/>
      <c r="J417" s="43"/>
    </row>
    <row r="418" spans="1:10">
      <c r="A418" s="43"/>
      <c r="B418" s="43"/>
      <c r="C418" s="43"/>
      <c r="D418" s="43"/>
      <c r="E418" s="43"/>
      <c r="F418" s="43"/>
      <c r="G418" s="43"/>
      <c r="H418" s="43"/>
      <c r="I418" s="43"/>
      <c r="J418" s="43"/>
    </row>
    <row r="419" spans="1:10">
      <c r="A419" s="43"/>
      <c r="B419" s="43"/>
      <c r="C419" s="43"/>
      <c r="D419" s="43"/>
      <c r="E419" s="43"/>
      <c r="F419" s="43"/>
      <c r="G419" s="43"/>
      <c r="H419" s="43"/>
      <c r="I419" s="43"/>
      <c r="J419" s="43"/>
    </row>
    <row r="420" spans="1:10">
      <c r="A420" s="43"/>
      <c r="B420" s="43"/>
      <c r="C420" s="43"/>
      <c r="D420" s="43"/>
      <c r="E420" s="43"/>
      <c r="F420" s="43"/>
      <c r="G420" s="43"/>
      <c r="H420" s="43"/>
      <c r="I420" s="43"/>
      <c r="J420" s="43"/>
    </row>
    <row r="421" spans="1:10">
      <c r="A421" s="43"/>
      <c r="B421" s="43"/>
      <c r="C421" s="43"/>
      <c r="D421" s="43"/>
      <c r="E421" s="43"/>
      <c r="F421" s="43"/>
      <c r="G421" s="43"/>
      <c r="H421" s="43"/>
      <c r="I421" s="43"/>
      <c r="J421" s="43"/>
    </row>
    <row r="422" spans="1:10">
      <c r="A422" s="43"/>
      <c r="B422" s="43"/>
      <c r="C422" s="43"/>
      <c r="D422" s="43"/>
      <c r="E422" s="43"/>
      <c r="F422" s="43"/>
      <c r="G422" s="43"/>
      <c r="H422" s="43"/>
      <c r="I422" s="43"/>
      <c r="J422" s="43"/>
    </row>
    <row r="423" spans="1:10">
      <c r="A423" s="43"/>
      <c r="B423" s="43"/>
      <c r="C423" s="43"/>
      <c r="D423" s="43"/>
      <c r="E423" s="43"/>
      <c r="F423" s="43"/>
      <c r="G423" s="43"/>
      <c r="H423" s="43"/>
      <c r="I423" s="43"/>
      <c r="J423" s="43"/>
    </row>
    <row r="424" spans="1:10">
      <c r="A424" s="43"/>
      <c r="B424" s="43"/>
      <c r="C424" s="43"/>
      <c r="D424" s="43"/>
      <c r="E424" s="43"/>
      <c r="F424" s="43"/>
      <c r="G424" s="43"/>
      <c r="H424" s="43"/>
      <c r="I424" s="43"/>
      <c r="J424" s="43"/>
    </row>
    <row r="425" spans="1:10">
      <c r="A425" s="43"/>
      <c r="B425" s="43"/>
      <c r="C425" s="43"/>
      <c r="D425" s="43"/>
      <c r="E425" s="43"/>
      <c r="F425" s="43"/>
      <c r="G425" s="43"/>
      <c r="H425" s="43"/>
      <c r="I425" s="43"/>
      <c r="J425" s="43"/>
    </row>
    <row r="426" spans="1:10">
      <c r="A426" s="43"/>
      <c r="B426" s="43"/>
      <c r="C426" s="43"/>
      <c r="D426" s="43"/>
      <c r="E426" s="43"/>
      <c r="F426" s="43"/>
      <c r="G426" s="43"/>
      <c r="H426" s="43"/>
      <c r="I426" s="43"/>
      <c r="J426" s="43"/>
    </row>
    <row r="427" spans="1:10">
      <c r="A427" s="43"/>
      <c r="B427" s="43"/>
      <c r="C427" s="43"/>
      <c r="D427" s="43"/>
      <c r="E427" s="43"/>
      <c r="F427" s="43"/>
      <c r="G427" s="43"/>
      <c r="H427" s="43"/>
      <c r="I427" s="43"/>
      <c r="J427" s="43"/>
    </row>
    <row r="428" spans="1:10">
      <c r="A428" s="43"/>
      <c r="B428" s="43"/>
      <c r="C428" s="43"/>
      <c r="D428" s="43"/>
      <c r="E428" s="43"/>
      <c r="F428" s="43"/>
      <c r="G428" s="43"/>
      <c r="H428" s="43"/>
      <c r="I428" s="43"/>
      <c r="J428" s="43"/>
    </row>
    <row r="429" spans="1:10">
      <c r="A429" s="43"/>
      <c r="B429" s="43"/>
      <c r="C429" s="43"/>
      <c r="D429" s="43"/>
      <c r="E429" s="43"/>
      <c r="F429" s="43"/>
      <c r="G429" s="43"/>
      <c r="H429" s="43"/>
      <c r="I429" s="43"/>
      <c r="J429" s="43"/>
    </row>
    <row r="430" spans="1:10">
      <c r="A430" s="43"/>
      <c r="B430" s="43"/>
      <c r="C430" s="43"/>
      <c r="D430" s="43"/>
      <c r="E430" s="43"/>
      <c r="F430" s="43"/>
      <c r="G430" s="43"/>
      <c r="H430" s="43"/>
      <c r="I430" s="43"/>
      <c r="J430" s="43"/>
    </row>
    <row r="431" spans="1:10">
      <c r="A431" s="43"/>
      <c r="B431" s="43"/>
      <c r="C431" s="43"/>
      <c r="D431" s="43"/>
      <c r="E431" s="43"/>
      <c r="F431" s="43"/>
      <c r="G431" s="43"/>
      <c r="H431" s="43"/>
      <c r="I431" s="43"/>
      <c r="J431" s="43"/>
    </row>
    <row r="432" spans="1:10">
      <c r="A432" s="43"/>
      <c r="B432" s="43"/>
      <c r="C432" s="43"/>
      <c r="D432" s="43"/>
      <c r="E432" s="43"/>
      <c r="F432" s="43"/>
      <c r="G432" s="43"/>
      <c r="H432" s="43"/>
      <c r="I432" s="43"/>
      <c r="J432" s="43"/>
    </row>
    <row r="433" spans="1:10">
      <c r="A433" s="43"/>
      <c r="B433" s="43"/>
      <c r="C433" s="43"/>
      <c r="D433" s="43"/>
      <c r="E433" s="43"/>
      <c r="F433" s="43"/>
      <c r="G433" s="43"/>
      <c r="H433" s="43"/>
      <c r="I433" s="43"/>
      <c r="J433" s="43"/>
    </row>
    <row r="434" spans="1:10">
      <c r="A434" s="43"/>
      <c r="B434" s="43"/>
      <c r="C434" s="43"/>
      <c r="D434" s="43"/>
      <c r="E434" s="43"/>
      <c r="F434" s="43"/>
      <c r="G434" s="43"/>
      <c r="H434" s="43"/>
      <c r="I434" s="43"/>
      <c r="J434" s="43"/>
    </row>
    <row r="435" spans="1:10">
      <c r="A435" s="43"/>
      <c r="B435" s="43"/>
      <c r="C435" s="43"/>
      <c r="D435" s="43"/>
      <c r="E435" s="43"/>
      <c r="F435" s="43"/>
      <c r="G435" s="43"/>
      <c r="H435" s="43"/>
      <c r="I435" s="43"/>
      <c r="J435" s="43"/>
    </row>
    <row r="436" spans="1:10">
      <c r="A436" s="43"/>
      <c r="B436" s="43"/>
      <c r="C436" s="43"/>
      <c r="D436" s="43"/>
      <c r="E436" s="43"/>
      <c r="F436" s="43"/>
      <c r="G436" s="43"/>
      <c r="H436" s="43"/>
      <c r="I436" s="43"/>
      <c r="J436" s="43"/>
    </row>
    <row r="437" spans="1:10">
      <c r="A437" s="43"/>
      <c r="B437" s="43"/>
      <c r="C437" s="43"/>
      <c r="D437" s="43"/>
      <c r="E437" s="43"/>
      <c r="F437" s="43"/>
      <c r="G437" s="43"/>
      <c r="H437" s="43"/>
      <c r="I437" s="43"/>
      <c r="J437" s="43"/>
    </row>
    <row r="438" spans="1:10">
      <c r="A438" s="43"/>
      <c r="B438" s="43"/>
      <c r="C438" s="43"/>
      <c r="D438" s="43"/>
      <c r="E438" s="43"/>
      <c r="F438" s="43"/>
      <c r="G438" s="43"/>
      <c r="H438" s="43"/>
      <c r="I438" s="43"/>
      <c r="J438" s="43"/>
    </row>
    <row r="439" spans="1:10">
      <c r="A439" s="43"/>
      <c r="B439" s="43"/>
      <c r="C439" s="43"/>
      <c r="D439" s="43"/>
      <c r="E439" s="43"/>
      <c r="F439" s="43"/>
      <c r="G439" s="43"/>
      <c r="H439" s="43"/>
      <c r="I439" s="43"/>
      <c r="J439" s="43"/>
    </row>
    <row r="440" spans="1:10">
      <c r="A440" s="43"/>
      <c r="B440" s="43"/>
      <c r="C440" s="43"/>
      <c r="D440" s="43"/>
      <c r="E440" s="43"/>
      <c r="F440" s="43"/>
      <c r="G440" s="43"/>
      <c r="H440" s="43"/>
      <c r="I440" s="43"/>
      <c r="J440" s="43"/>
    </row>
    <row r="441" spans="1:10">
      <c r="A441" s="43"/>
      <c r="B441" s="43"/>
      <c r="C441" s="43"/>
      <c r="D441" s="43"/>
      <c r="E441" s="43"/>
      <c r="F441" s="43"/>
      <c r="G441" s="43"/>
      <c r="H441" s="43"/>
      <c r="I441" s="43"/>
      <c r="J441" s="43"/>
    </row>
    <row r="442" spans="1:10">
      <c r="A442" s="43"/>
      <c r="B442" s="43"/>
      <c r="C442" s="43"/>
      <c r="D442" s="43"/>
      <c r="E442" s="43"/>
      <c r="F442" s="43"/>
      <c r="G442" s="43"/>
      <c r="H442" s="43"/>
      <c r="I442" s="43"/>
      <c r="J442" s="43"/>
    </row>
    <row r="443" spans="1:10">
      <c r="A443" s="43"/>
      <c r="B443" s="43"/>
      <c r="C443" s="43"/>
      <c r="D443" s="43"/>
      <c r="E443" s="43"/>
      <c r="F443" s="43"/>
      <c r="G443" s="43"/>
      <c r="H443" s="43"/>
      <c r="I443" s="43"/>
      <c r="J443" s="43"/>
    </row>
    <row r="444" spans="1:10">
      <c r="A444" s="43"/>
      <c r="B444" s="43"/>
      <c r="C444" s="43"/>
      <c r="D444" s="43"/>
      <c r="E444" s="43"/>
      <c r="F444" s="43"/>
      <c r="G444" s="43"/>
      <c r="H444" s="43"/>
      <c r="I444" s="43"/>
      <c r="J444" s="43"/>
    </row>
    <row r="445" spans="1:10">
      <c r="A445" s="43"/>
      <c r="B445" s="43"/>
      <c r="C445" s="43"/>
      <c r="D445" s="43"/>
      <c r="E445" s="43"/>
      <c r="F445" s="43"/>
      <c r="G445" s="43"/>
      <c r="H445" s="43"/>
      <c r="I445" s="43"/>
      <c r="J445" s="43"/>
    </row>
    <row r="446" spans="1:10">
      <c r="A446" s="43"/>
      <c r="B446" s="43"/>
      <c r="C446" s="43"/>
      <c r="D446" s="43"/>
      <c r="E446" s="43"/>
      <c r="F446" s="43"/>
      <c r="G446" s="43"/>
      <c r="H446" s="43"/>
      <c r="I446" s="43"/>
      <c r="J446" s="43"/>
    </row>
    <row r="447" spans="1:10">
      <c r="A447" s="43"/>
      <c r="B447" s="43"/>
      <c r="C447" s="43"/>
      <c r="D447" s="43"/>
      <c r="E447" s="43"/>
      <c r="F447" s="43"/>
      <c r="G447" s="43"/>
      <c r="H447" s="43"/>
      <c r="I447" s="43"/>
      <c r="J447" s="43"/>
    </row>
    <row r="448" spans="1:10">
      <c r="A448" s="43"/>
      <c r="B448" s="43"/>
      <c r="C448" s="43"/>
      <c r="D448" s="43"/>
      <c r="E448" s="43"/>
      <c r="F448" s="43"/>
      <c r="G448" s="43"/>
      <c r="H448" s="43"/>
      <c r="I448" s="43"/>
      <c r="J448" s="43"/>
    </row>
    <row r="449" spans="1:10">
      <c r="A449" s="43"/>
      <c r="B449" s="43"/>
      <c r="C449" s="43"/>
      <c r="D449" s="43"/>
      <c r="E449" s="43"/>
      <c r="F449" s="43"/>
      <c r="G449" s="43"/>
      <c r="H449" s="43"/>
      <c r="I449" s="43"/>
      <c r="J449" s="43"/>
    </row>
    <row r="450" spans="1:10">
      <c r="A450" s="43"/>
      <c r="B450" s="43"/>
      <c r="C450" s="43"/>
      <c r="D450" s="43"/>
      <c r="E450" s="43"/>
      <c r="F450" s="43"/>
      <c r="G450" s="43"/>
      <c r="H450" s="43"/>
      <c r="I450" s="43"/>
      <c r="J450" s="43"/>
    </row>
    <row r="451" spans="1:10">
      <c r="A451" s="43"/>
      <c r="B451" s="43"/>
      <c r="C451" s="43"/>
      <c r="D451" s="43"/>
      <c r="E451" s="43"/>
      <c r="F451" s="43"/>
      <c r="G451" s="43"/>
      <c r="H451" s="43"/>
      <c r="I451" s="43"/>
      <c r="J451" s="43"/>
    </row>
    <row r="452" spans="1:10">
      <c r="A452" s="43"/>
      <c r="B452" s="43"/>
      <c r="C452" s="43"/>
      <c r="D452" s="43"/>
      <c r="E452" s="43"/>
      <c r="F452" s="43"/>
      <c r="G452" s="43"/>
      <c r="H452" s="43"/>
      <c r="I452" s="43"/>
      <c r="J452" s="43"/>
    </row>
    <row r="453" spans="1:10">
      <c r="A453" s="43"/>
      <c r="B453" s="43"/>
      <c r="C453" s="43"/>
      <c r="D453" s="43"/>
      <c r="E453" s="43"/>
      <c r="F453" s="43"/>
      <c r="G453" s="43"/>
      <c r="H453" s="43"/>
      <c r="I453" s="43"/>
      <c r="J453" s="43"/>
    </row>
    <row r="454" spans="1:10">
      <c r="A454" s="43"/>
      <c r="B454" s="43"/>
      <c r="C454" s="43"/>
      <c r="D454" s="43"/>
      <c r="E454" s="43"/>
      <c r="F454" s="43"/>
      <c r="G454" s="43"/>
      <c r="H454" s="43"/>
      <c r="I454" s="43"/>
      <c r="J454" s="43"/>
    </row>
    <row r="455" spans="1:10">
      <c r="A455" s="43"/>
      <c r="B455" s="43"/>
      <c r="C455" s="43"/>
      <c r="D455" s="43"/>
      <c r="E455" s="43"/>
      <c r="F455" s="43"/>
      <c r="G455" s="43"/>
      <c r="H455" s="43"/>
      <c r="I455" s="43"/>
      <c r="J455" s="43"/>
    </row>
    <row r="456" spans="1:10">
      <c r="A456" s="43"/>
      <c r="B456" s="43"/>
      <c r="C456" s="43"/>
      <c r="D456" s="43"/>
      <c r="E456" s="43"/>
      <c r="F456" s="43"/>
      <c r="G456" s="43"/>
      <c r="H456" s="43"/>
      <c r="I456" s="43"/>
      <c r="J456" s="43"/>
    </row>
    <row r="457" spans="1:10">
      <c r="A457" s="43"/>
      <c r="B457" s="43"/>
      <c r="C457" s="43"/>
      <c r="D457" s="43"/>
      <c r="E457" s="43"/>
      <c r="F457" s="43"/>
      <c r="G457" s="43"/>
      <c r="H457" s="43"/>
      <c r="I457" s="43"/>
      <c r="J457" s="43"/>
    </row>
    <row r="458" spans="1:10">
      <c r="A458" s="43"/>
      <c r="B458" s="43"/>
      <c r="C458" s="43"/>
      <c r="D458" s="43"/>
      <c r="E458" s="43"/>
      <c r="F458" s="43"/>
      <c r="G458" s="43"/>
      <c r="H458" s="43"/>
      <c r="I458" s="43"/>
      <c r="J458" s="43"/>
    </row>
    <row r="459" spans="1:10">
      <c r="A459" s="43"/>
      <c r="B459" s="43"/>
      <c r="C459" s="43"/>
      <c r="D459" s="43"/>
      <c r="E459" s="43"/>
      <c r="F459" s="43"/>
      <c r="G459" s="43"/>
      <c r="H459" s="43"/>
      <c r="I459" s="43"/>
      <c r="J459" s="43"/>
    </row>
    <row r="460" spans="1:10">
      <c r="A460" s="43"/>
      <c r="B460" s="43"/>
      <c r="C460" s="43"/>
      <c r="D460" s="43"/>
      <c r="E460" s="43"/>
      <c r="F460" s="43"/>
      <c r="G460" s="43"/>
      <c r="H460" s="43"/>
      <c r="I460" s="43"/>
      <c r="J460" s="43"/>
    </row>
    <row r="461" spans="1:10">
      <c r="A461" s="43"/>
      <c r="B461" s="43"/>
      <c r="C461" s="43"/>
      <c r="D461" s="43"/>
      <c r="E461" s="43"/>
      <c r="F461" s="43"/>
      <c r="G461" s="43"/>
      <c r="H461" s="43"/>
      <c r="I461" s="43"/>
      <c r="J461" s="43"/>
    </row>
    <row r="462" spans="1:10">
      <c r="A462" s="43"/>
      <c r="B462" s="43"/>
      <c r="C462" s="43"/>
      <c r="D462" s="43"/>
      <c r="E462" s="43"/>
      <c r="F462" s="43"/>
      <c r="G462" s="43"/>
      <c r="H462" s="43"/>
      <c r="I462" s="43"/>
      <c r="J462" s="43"/>
    </row>
    <row r="463" spans="1:10">
      <c r="A463" s="43"/>
      <c r="B463" s="43"/>
      <c r="C463" s="43"/>
      <c r="D463" s="43"/>
      <c r="E463" s="43"/>
      <c r="F463" s="43"/>
      <c r="G463" s="43"/>
      <c r="H463" s="43"/>
      <c r="I463" s="43"/>
      <c r="J463" s="43"/>
    </row>
    <row r="464" spans="1:10">
      <c r="A464" s="43"/>
      <c r="B464" s="43"/>
      <c r="C464" s="43"/>
      <c r="D464" s="43"/>
      <c r="E464" s="43"/>
      <c r="F464" s="43"/>
      <c r="G464" s="43"/>
      <c r="H464" s="43"/>
      <c r="I464" s="43"/>
      <c r="J464" s="43"/>
    </row>
    <row r="465" spans="1:10">
      <c r="A465" s="43"/>
      <c r="B465" s="43"/>
      <c r="C465" s="43"/>
      <c r="D465" s="43"/>
      <c r="E465" s="43"/>
      <c r="F465" s="43"/>
      <c r="G465" s="43"/>
      <c r="H465" s="43"/>
      <c r="I465" s="43"/>
      <c r="J465" s="43"/>
    </row>
    <row r="466" spans="1:10">
      <c r="A466" s="43"/>
      <c r="B466" s="43"/>
      <c r="C466" s="43"/>
      <c r="D466" s="43"/>
      <c r="E466" s="43"/>
      <c r="F466" s="43"/>
      <c r="G466" s="43"/>
      <c r="H466" s="43"/>
      <c r="I466" s="43"/>
      <c r="J466" s="43"/>
    </row>
    <row r="467" spans="1:10">
      <c r="A467" s="43"/>
      <c r="B467" s="43"/>
      <c r="C467" s="43"/>
      <c r="D467" s="43"/>
      <c r="E467" s="43"/>
      <c r="F467" s="43"/>
      <c r="G467" s="43"/>
      <c r="H467" s="43"/>
      <c r="I467" s="43"/>
      <c r="J467" s="43"/>
    </row>
    <row r="468" spans="1:10">
      <c r="A468" s="43"/>
      <c r="B468" s="43"/>
      <c r="C468" s="43"/>
      <c r="D468" s="43"/>
      <c r="E468" s="43"/>
      <c r="F468" s="43"/>
      <c r="G468" s="43"/>
      <c r="H468" s="43"/>
      <c r="I468" s="43"/>
      <c r="J468" s="43"/>
    </row>
    <row r="469" spans="1:10">
      <c r="A469" s="43"/>
      <c r="B469" s="43"/>
      <c r="C469" s="43"/>
      <c r="D469" s="43"/>
      <c r="E469" s="43"/>
      <c r="F469" s="43"/>
      <c r="G469" s="43"/>
      <c r="H469" s="43"/>
      <c r="I469" s="43"/>
      <c r="J469" s="43"/>
    </row>
    <row r="470" spans="1:10">
      <c r="A470" s="43"/>
      <c r="B470" s="43"/>
      <c r="C470" s="43"/>
      <c r="D470" s="43"/>
      <c r="E470" s="43"/>
      <c r="F470" s="43"/>
      <c r="G470" s="43"/>
      <c r="H470" s="43"/>
      <c r="I470" s="43"/>
      <c r="J470" s="43"/>
    </row>
    <row r="471" spans="1:10">
      <c r="A471" s="43"/>
      <c r="B471" s="43"/>
      <c r="C471" s="43"/>
      <c r="D471" s="43"/>
      <c r="E471" s="43"/>
      <c r="F471" s="43"/>
      <c r="G471" s="43"/>
      <c r="H471" s="43"/>
      <c r="I471" s="43"/>
      <c r="J471" s="43"/>
    </row>
    <row r="472" spans="1:10">
      <c r="A472" s="43"/>
      <c r="B472" s="43"/>
      <c r="C472" s="43"/>
      <c r="D472" s="43"/>
      <c r="E472" s="43"/>
      <c r="F472" s="43"/>
      <c r="G472" s="43"/>
      <c r="H472" s="43"/>
      <c r="I472" s="43"/>
      <c r="J472" s="43"/>
    </row>
    <row r="473" spans="1:10">
      <c r="A473" s="43"/>
      <c r="B473" s="43"/>
      <c r="C473" s="43"/>
      <c r="D473" s="43"/>
      <c r="E473" s="43"/>
      <c r="F473" s="43"/>
      <c r="G473" s="43"/>
      <c r="H473" s="43"/>
      <c r="I473" s="43"/>
      <c r="J473" s="43"/>
    </row>
    <row r="474" spans="1:10">
      <c r="A474" s="43"/>
      <c r="B474" s="43"/>
      <c r="C474" s="43"/>
      <c r="D474" s="43"/>
      <c r="E474" s="43"/>
      <c r="F474" s="43"/>
      <c r="G474" s="43"/>
      <c r="H474" s="43"/>
      <c r="I474" s="43"/>
      <c r="J474" s="43"/>
    </row>
    <row r="475" spans="1:10">
      <c r="A475" s="43"/>
      <c r="B475" s="43"/>
      <c r="C475" s="43"/>
      <c r="D475" s="43"/>
      <c r="E475" s="43"/>
      <c r="F475" s="43"/>
      <c r="G475" s="43"/>
      <c r="H475" s="43"/>
      <c r="I475" s="43"/>
      <c r="J475" s="43"/>
    </row>
    <row r="476" spans="1:10">
      <c r="A476" s="43"/>
      <c r="B476" s="43"/>
      <c r="C476" s="43"/>
      <c r="D476" s="43"/>
      <c r="E476" s="43"/>
      <c r="F476" s="43"/>
      <c r="G476" s="43"/>
      <c r="H476" s="43"/>
      <c r="I476" s="43"/>
      <c r="J476" s="43"/>
    </row>
    <row r="477" spans="1:10">
      <c r="A477" s="43"/>
      <c r="B477" s="43"/>
      <c r="C477" s="43"/>
      <c r="D477" s="43"/>
      <c r="E477" s="43"/>
      <c r="F477" s="43"/>
      <c r="G477" s="43"/>
      <c r="H477" s="43"/>
      <c r="I477" s="43"/>
      <c r="J477" s="43"/>
    </row>
    <row r="478" spans="1:10">
      <c r="A478" s="43"/>
      <c r="B478" s="43"/>
      <c r="C478" s="43"/>
      <c r="D478" s="43"/>
      <c r="E478" s="43"/>
      <c r="F478" s="43"/>
      <c r="G478" s="43"/>
      <c r="H478" s="43"/>
      <c r="I478" s="43"/>
      <c r="J478" s="43"/>
    </row>
    <row r="479" spans="1:10">
      <c r="A479" s="43"/>
      <c r="B479" s="43"/>
      <c r="C479" s="43"/>
      <c r="D479" s="43"/>
      <c r="E479" s="43"/>
      <c r="F479" s="43"/>
      <c r="G479" s="43"/>
      <c r="H479" s="43"/>
      <c r="I479" s="43"/>
      <c r="J479" s="43"/>
    </row>
    <row r="480" spans="1:10">
      <c r="A480" s="43"/>
      <c r="B480" s="43"/>
      <c r="C480" s="43"/>
      <c r="D480" s="43"/>
      <c r="E480" s="43"/>
      <c r="F480" s="43"/>
      <c r="G480" s="43"/>
      <c r="H480" s="43"/>
      <c r="I480" s="43"/>
      <c r="J480" s="43"/>
    </row>
    <row r="481" spans="1:10">
      <c r="A481" s="43"/>
      <c r="B481" s="43"/>
      <c r="C481" s="43"/>
      <c r="D481" s="43"/>
      <c r="E481" s="43"/>
      <c r="F481" s="43"/>
      <c r="G481" s="43"/>
      <c r="H481" s="43"/>
      <c r="I481" s="43"/>
      <c r="J481" s="43"/>
    </row>
    <row r="482" spans="1:10">
      <c r="A482" s="43"/>
      <c r="B482" s="43"/>
      <c r="C482" s="43"/>
      <c r="D482" s="43"/>
      <c r="E482" s="43"/>
      <c r="F482" s="43"/>
      <c r="G482" s="43"/>
      <c r="H482" s="43"/>
      <c r="I482" s="43"/>
      <c r="J482" s="43"/>
    </row>
    <row r="483" spans="1:10">
      <c r="A483" s="43"/>
      <c r="B483" s="43"/>
      <c r="C483" s="43"/>
      <c r="D483" s="43"/>
      <c r="E483" s="43"/>
      <c r="F483" s="43"/>
      <c r="G483" s="43"/>
      <c r="H483" s="43"/>
      <c r="I483" s="43"/>
      <c r="J483" s="43"/>
    </row>
    <row r="484" spans="1:10">
      <c r="A484" s="43"/>
      <c r="B484" s="43"/>
      <c r="C484" s="43"/>
      <c r="D484" s="43"/>
      <c r="E484" s="43"/>
      <c r="F484" s="43"/>
      <c r="G484" s="43"/>
      <c r="H484" s="43"/>
      <c r="I484" s="43"/>
      <c r="J484" s="43"/>
    </row>
    <row r="485" spans="1:10">
      <c r="A485" s="43"/>
      <c r="B485" s="43"/>
      <c r="C485" s="43"/>
      <c r="D485" s="43"/>
      <c r="E485" s="43"/>
      <c r="F485" s="43"/>
      <c r="G485" s="43"/>
      <c r="H485" s="43"/>
      <c r="I485" s="43"/>
      <c r="J485" s="43"/>
    </row>
    <row r="486" spans="1:10">
      <c r="A486" s="43"/>
      <c r="B486" s="43"/>
      <c r="C486" s="43"/>
      <c r="D486" s="43"/>
      <c r="E486" s="43"/>
      <c r="F486" s="43"/>
      <c r="G486" s="43"/>
      <c r="H486" s="43"/>
      <c r="I486" s="43"/>
      <c r="J486" s="43"/>
    </row>
    <row r="487" spans="1:10">
      <c r="A487" s="43"/>
      <c r="B487" s="43"/>
      <c r="C487" s="43"/>
      <c r="D487" s="43"/>
      <c r="E487" s="43"/>
      <c r="F487" s="43"/>
      <c r="G487" s="43"/>
      <c r="H487" s="43"/>
      <c r="I487" s="43"/>
      <c r="J487" s="43"/>
    </row>
    <row r="488" spans="1:10">
      <c r="A488" s="43"/>
      <c r="B488" s="43"/>
      <c r="C488" s="43"/>
      <c r="D488" s="43"/>
      <c r="E488" s="43"/>
      <c r="F488" s="43"/>
      <c r="G488" s="43"/>
      <c r="H488" s="43"/>
      <c r="I488" s="43"/>
      <c r="J488" s="43"/>
    </row>
    <row r="489" spans="1:10">
      <c r="A489" s="43"/>
      <c r="B489" s="43"/>
      <c r="C489" s="43"/>
      <c r="D489" s="43"/>
      <c r="E489" s="43"/>
      <c r="F489" s="43"/>
      <c r="G489" s="43"/>
      <c r="H489" s="43"/>
      <c r="I489" s="43"/>
      <c r="J489" s="43"/>
    </row>
    <row r="490" spans="1:10">
      <c r="A490" s="43"/>
      <c r="B490" s="43"/>
      <c r="C490" s="43"/>
      <c r="D490" s="43"/>
      <c r="E490" s="43"/>
      <c r="F490" s="43"/>
      <c r="G490" s="43"/>
      <c r="H490" s="43"/>
      <c r="I490" s="43"/>
      <c r="J490" s="43"/>
    </row>
    <row r="491" spans="1:10">
      <c r="A491" s="43"/>
      <c r="B491" s="43"/>
      <c r="C491" s="43"/>
      <c r="D491" s="43"/>
      <c r="E491" s="43"/>
      <c r="F491" s="43"/>
      <c r="G491" s="43"/>
      <c r="H491" s="43"/>
      <c r="I491" s="43"/>
      <c r="J491" s="43"/>
    </row>
    <row r="492" spans="1:10">
      <c r="A492" s="43"/>
      <c r="B492" s="43"/>
      <c r="C492" s="43"/>
      <c r="D492" s="43"/>
      <c r="E492" s="43"/>
      <c r="F492" s="43"/>
      <c r="G492" s="43"/>
      <c r="H492" s="43"/>
      <c r="I492" s="43"/>
      <c r="J492" s="43"/>
    </row>
    <row r="493" spans="1:10">
      <c r="A493" s="43"/>
      <c r="B493" s="43"/>
      <c r="C493" s="43"/>
      <c r="D493" s="43"/>
      <c r="E493" s="43"/>
      <c r="F493" s="43"/>
      <c r="G493" s="43"/>
      <c r="H493" s="43"/>
      <c r="I493" s="43"/>
      <c r="J493" s="43"/>
    </row>
    <row r="494" spans="1:10">
      <c r="A494" s="43"/>
      <c r="B494" s="43"/>
      <c r="C494" s="43"/>
      <c r="D494" s="43"/>
      <c r="E494" s="43"/>
      <c r="F494" s="43"/>
      <c r="G494" s="43"/>
      <c r="H494" s="43"/>
      <c r="I494" s="43"/>
      <c r="J494" s="43"/>
    </row>
    <row r="495" spans="1:10">
      <c r="A495" s="43"/>
      <c r="B495" s="43"/>
      <c r="C495" s="43"/>
      <c r="D495" s="43"/>
      <c r="E495" s="43"/>
      <c r="F495" s="43"/>
      <c r="G495" s="43"/>
      <c r="H495" s="43"/>
      <c r="I495" s="43"/>
      <c r="J495" s="43"/>
    </row>
    <row r="496" spans="1:10">
      <c r="A496" s="43"/>
      <c r="B496" s="43"/>
      <c r="C496" s="43"/>
      <c r="D496" s="43"/>
      <c r="E496" s="43"/>
      <c r="F496" s="43"/>
      <c r="G496" s="43"/>
      <c r="H496" s="43"/>
      <c r="I496" s="43"/>
      <c r="J496" s="43"/>
    </row>
    <row r="497" spans="1:12">
      <c r="A497" s="43"/>
      <c r="B497" s="43"/>
      <c r="C497" s="43"/>
      <c r="D497" s="43"/>
      <c r="E497" s="43"/>
      <c r="F497" s="43"/>
      <c r="G497" s="43"/>
      <c r="H497" s="43"/>
      <c r="I497" s="43"/>
      <c r="J497" s="43"/>
    </row>
    <row r="498" spans="1:12">
      <c r="A498" s="43"/>
      <c r="B498" s="43"/>
      <c r="C498" s="43"/>
      <c r="D498" s="43"/>
      <c r="E498" s="43"/>
      <c r="F498" s="43"/>
      <c r="G498" s="43"/>
      <c r="H498" s="43"/>
      <c r="I498" s="43"/>
      <c r="J498" s="43"/>
    </row>
    <row r="499" spans="1:12">
      <c r="A499" s="43"/>
      <c r="B499" s="43"/>
      <c r="C499" s="43"/>
      <c r="D499" s="43"/>
      <c r="E499" s="43"/>
      <c r="F499" s="43"/>
      <c r="G499" s="43"/>
      <c r="H499" s="43"/>
      <c r="I499" s="43"/>
      <c r="J499" s="43"/>
    </row>
    <row r="500" spans="1:12">
      <c r="A500" s="43"/>
      <c r="B500" s="43"/>
      <c r="C500" s="43"/>
      <c r="D500" s="43"/>
      <c r="E500" s="43"/>
      <c r="F500" s="43"/>
      <c r="G500" s="43"/>
      <c r="H500" s="43"/>
      <c r="I500" s="43"/>
      <c r="J500" s="43"/>
    </row>
    <row r="501" spans="1:12">
      <c r="A501" s="43"/>
      <c r="B501" s="43"/>
      <c r="C501" s="43"/>
      <c r="D501" s="43"/>
      <c r="E501" s="43"/>
      <c r="F501" s="43"/>
      <c r="G501" s="43"/>
      <c r="H501" s="43"/>
      <c r="I501" s="43"/>
      <c r="J501" s="43"/>
    </row>
    <row r="502" spans="1:12">
      <c r="A502" s="43"/>
      <c r="B502" s="43"/>
      <c r="C502" s="43"/>
      <c r="D502" s="43"/>
      <c r="E502" s="43"/>
      <c r="F502" s="43"/>
      <c r="G502" s="43"/>
      <c r="H502" s="43"/>
      <c r="I502" s="43"/>
      <c r="J502" s="43"/>
    </row>
    <row r="503" spans="1:12">
      <c r="A503" s="21"/>
      <c r="B503" s="21"/>
      <c r="C503" s="21"/>
      <c r="D503" s="21"/>
      <c r="E503" s="21"/>
      <c r="F503" s="21"/>
      <c r="G503" s="21"/>
      <c r="H503" s="21"/>
      <c r="I503" s="21"/>
      <c r="J503" s="21"/>
    </row>
    <row r="506" spans="1:12" ht="15" customHeight="1">
      <c r="K506" s="13"/>
      <c r="L506" s="13"/>
    </row>
    <row r="507" spans="1:12" ht="15" customHeight="1">
      <c r="K507" s="13"/>
      <c r="L507" s="13"/>
    </row>
    <row r="509" spans="1:12" ht="14.25" customHeight="1"/>
    <row r="510" spans="1:12" ht="14.25" customHeight="1"/>
  </sheetData>
  <sortState xmlns:xlrd2="http://schemas.microsoft.com/office/spreadsheetml/2017/richdata2" ref="A4:N6">
    <sortCondition ref="L4"/>
    <sortCondition ref="M4"/>
    <sortCondition ref="N4"/>
  </sortState>
  <mergeCells count="3">
    <mergeCell ref="A1:J1"/>
    <mergeCell ref="S3:T4"/>
    <mergeCell ref="Q3:R4"/>
  </mergeCells>
  <conditionalFormatting sqref="K4:L503">
    <cfRule type="expression" dxfId="16" priority="1">
      <formula>$L4="PENDIENTE"</formula>
    </cfRule>
    <cfRule type="expression" dxfId="15" priority="2">
      <formula>$L4="REGISTRADO"</formula>
    </cfRule>
  </conditionalFormatting>
  <conditionalFormatting sqref="A4:J503">
    <cfRule type="expression" dxfId="14" priority="3" stopIfTrue="1">
      <formula>$J4="PENDIENTE"</formula>
    </cfRule>
    <cfRule type="expression" dxfId="13" priority="4" stopIfTrue="1">
      <formula>$J4="REGISTRADO"</formula>
    </cfRule>
    <cfRule type="expression" dxfId="12" priority="5" stopIfTrue="1">
      <formula>$J4="CORREGIR"</formula>
    </cfRule>
    <cfRule type="expression" dxfId="11" priority="6" stopIfTrue="1">
      <formula>$J4="CORREGIDO"</formula>
    </cfRule>
    <cfRule type="expression" dxfId="10" priority="7" stopIfTrue="1">
      <formula>$J4="ANULADO"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no valido" error="Seleccione un valor de la lista." xr:uid="{4A12B517-75DF-4FF2-B1B8-C529C106754E}">
          <x14:formula1>
            <xm:f>CONFIGURACION!$I$4:$I$8</xm:f>
          </x14:formula1>
          <xm:sqref>J4:J503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R100"/>
  <sheetViews>
    <sheetView topLeftCell="B1" workbookViewId="0">
      <selection activeCell="E4" sqref="E4:G11"/>
    </sheetView>
  </sheetViews>
  <sheetFormatPr baseColWidth="10" defaultColWidth="9" defaultRowHeight="13.8"/>
  <cols>
    <col min="1" max="1" width="12" customWidth="1"/>
    <col min="2" max="2" width="22" customWidth="1"/>
    <col min="3" max="3" width="10" customWidth="1"/>
    <col min="5" max="5" width="18" customWidth="1"/>
    <col min="6" max="6" width="20" customWidth="1"/>
    <col min="7" max="7" width="10" customWidth="1"/>
    <col min="9" max="9" width="18" customWidth="1"/>
    <col min="11" max="11" width="18" customWidth="1"/>
    <col min="13" max="13" width="22" customWidth="1"/>
    <col min="14" max="14" width="24" customWidth="1"/>
    <col min="16" max="16" width="16.59765625" customWidth="1"/>
    <col min="17" max="17" width="11.59765625" customWidth="1"/>
    <col min="18" max="18" width="0" hidden="1" customWidth="1"/>
  </cols>
  <sheetData>
    <row r="1" spans="1:18" ht="21">
      <c r="A1" s="136" t="s">
        <v>57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3" spans="1:18">
      <c r="A3" s="1" t="s">
        <v>34</v>
      </c>
      <c r="B3" s="1" t="s">
        <v>27</v>
      </c>
      <c r="C3" s="1" t="s">
        <v>58</v>
      </c>
      <c r="E3" s="1" t="s">
        <v>28</v>
      </c>
      <c r="F3" s="1" t="s">
        <v>47</v>
      </c>
      <c r="G3" s="1" t="s">
        <v>58</v>
      </c>
      <c r="I3" s="1" t="s">
        <v>59</v>
      </c>
      <c r="K3" s="1" t="s">
        <v>60</v>
      </c>
      <c r="M3" s="7" t="s">
        <v>61</v>
      </c>
      <c r="N3" s="7" t="s">
        <v>46</v>
      </c>
      <c r="P3" s="18" t="s">
        <v>92</v>
      </c>
      <c r="Q3" s="18" t="s">
        <v>58</v>
      </c>
      <c r="R3" t="s">
        <v>1247</v>
      </c>
    </row>
    <row r="4" spans="1:18">
      <c r="A4" s="21" t="s">
        <v>62</v>
      </c>
      <c r="B4" s="21" t="s">
        <v>63</v>
      </c>
      <c r="C4" s="21" t="s">
        <v>64</v>
      </c>
      <c r="D4" s="21"/>
      <c r="E4" s="21" t="s">
        <v>8</v>
      </c>
      <c r="F4" s="21" t="s">
        <v>11</v>
      </c>
      <c r="G4" s="21" t="s">
        <v>64</v>
      </c>
      <c r="H4" s="21"/>
      <c r="I4" s="21" t="s">
        <v>65</v>
      </c>
      <c r="J4" s="21"/>
      <c r="K4" s="21" t="s">
        <v>4</v>
      </c>
      <c r="L4" s="21"/>
      <c r="M4" s="25" t="s">
        <v>66</v>
      </c>
      <c r="N4" s="21" t="s">
        <v>1265</v>
      </c>
      <c r="O4" s="21"/>
      <c r="P4" s="21" t="s">
        <v>18</v>
      </c>
      <c r="Q4" s="21" t="s">
        <v>1248</v>
      </c>
      <c r="R4" t="s">
        <v>18</v>
      </c>
    </row>
    <row r="5" spans="1:18">
      <c r="A5" s="21" t="s">
        <v>67</v>
      </c>
      <c r="B5" s="21" t="s">
        <v>68</v>
      </c>
      <c r="C5" s="21" t="s">
        <v>64</v>
      </c>
      <c r="D5" s="21"/>
      <c r="E5" s="21" t="s">
        <v>8</v>
      </c>
      <c r="F5" s="21" t="s">
        <v>69</v>
      </c>
      <c r="G5" s="21" t="s">
        <v>64</v>
      </c>
      <c r="H5" s="21"/>
      <c r="I5" s="21" t="s">
        <v>70</v>
      </c>
      <c r="J5" s="21"/>
      <c r="K5" s="21" t="s">
        <v>8</v>
      </c>
      <c r="L5" s="21"/>
      <c r="M5" s="25" t="s">
        <v>72</v>
      </c>
      <c r="N5" s="21"/>
      <c r="O5" s="21"/>
      <c r="P5" s="21" t="s">
        <v>1249</v>
      </c>
      <c r="Q5" s="21" t="s">
        <v>1248</v>
      </c>
      <c r="R5" t="s">
        <v>1249</v>
      </c>
    </row>
    <row r="6" spans="1:18">
      <c r="A6" s="21" t="s">
        <v>73</v>
      </c>
      <c r="B6" s="21" t="s">
        <v>74</v>
      </c>
      <c r="C6" s="21" t="s">
        <v>64</v>
      </c>
      <c r="D6" s="21"/>
      <c r="E6" s="21" t="s">
        <v>71</v>
      </c>
      <c r="F6" s="21" t="s">
        <v>75</v>
      </c>
      <c r="G6" s="21" t="s">
        <v>64</v>
      </c>
      <c r="H6" s="21"/>
      <c r="I6" s="21" t="s">
        <v>76</v>
      </c>
      <c r="J6" s="21"/>
      <c r="K6" s="21" t="s">
        <v>71</v>
      </c>
      <c r="L6" s="21"/>
      <c r="M6" s="25" t="s">
        <v>78</v>
      </c>
      <c r="N6" s="21"/>
      <c r="O6" s="21"/>
      <c r="P6" s="21" t="s">
        <v>1250</v>
      </c>
      <c r="Q6" s="21" t="s">
        <v>1248</v>
      </c>
      <c r="R6" t="s">
        <v>1250</v>
      </c>
    </row>
    <row r="7" spans="1:18">
      <c r="A7" s="21" t="s">
        <v>79</v>
      </c>
      <c r="B7" s="21" t="s">
        <v>80</v>
      </c>
      <c r="C7" s="21" t="s">
        <v>64</v>
      </c>
      <c r="D7" s="21"/>
      <c r="E7" s="21" t="s">
        <v>77</v>
      </c>
      <c r="F7" s="21" t="s">
        <v>81</v>
      </c>
      <c r="G7" s="21" t="s">
        <v>64</v>
      </c>
      <c r="H7" s="21"/>
      <c r="I7" s="21" t="s">
        <v>82</v>
      </c>
      <c r="J7" s="21"/>
      <c r="K7" s="21" t="s">
        <v>77</v>
      </c>
      <c r="L7" s="21"/>
      <c r="M7" s="21"/>
      <c r="N7" s="21"/>
      <c r="O7" s="21"/>
      <c r="P7" s="21"/>
      <c r="Q7" s="21"/>
    </row>
    <row r="8" spans="1:18">
      <c r="A8" s="21"/>
      <c r="B8" s="21"/>
      <c r="C8" s="21"/>
      <c r="D8" s="21"/>
      <c r="E8" s="21" t="s">
        <v>83</v>
      </c>
      <c r="F8" s="21" t="s">
        <v>84</v>
      </c>
      <c r="G8" s="21" t="s">
        <v>64</v>
      </c>
      <c r="H8" s="21"/>
      <c r="I8" s="21" t="s">
        <v>85</v>
      </c>
      <c r="J8" s="21"/>
      <c r="K8" s="21" t="s">
        <v>83</v>
      </c>
      <c r="L8" s="21"/>
      <c r="M8" s="21"/>
      <c r="N8" s="21"/>
      <c r="O8" s="21"/>
      <c r="P8" s="21"/>
      <c r="Q8" s="21"/>
    </row>
    <row r="9" spans="1:18">
      <c r="A9" s="21"/>
      <c r="B9" s="21"/>
      <c r="C9" s="21"/>
      <c r="D9" s="21"/>
      <c r="E9" s="21" t="s">
        <v>83</v>
      </c>
      <c r="F9" s="21" t="s">
        <v>87</v>
      </c>
      <c r="G9" s="21" t="s">
        <v>64</v>
      </c>
      <c r="H9" s="21"/>
      <c r="I9" s="21"/>
      <c r="J9" s="21"/>
      <c r="K9" s="21" t="s">
        <v>86</v>
      </c>
      <c r="L9" s="21"/>
      <c r="M9" s="21"/>
      <c r="N9" s="21"/>
      <c r="O9" s="21"/>
      <c r="P9" s="21"/>
      <c r="Q9" s="21"/>
    </row>
    <row r="10" spans="1:18">
      <c r="A10" s="21"/>
      <c r="B10" s="21"/>
      <c r="C10" s="21"/>
      <c r="D10" s="21"/>
      <c r="E10" s="21" t="s">
        <v>86</v>
      </c>
      <c r="F10" s="21" t="s">
        <v>88</v>
      </c>
      <c r="G10" s="21" t="s">
        <v>64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</row>
    <row r="11" spans="1:18">
      <c r="A11" s="21"/>
      <c r="B11" s="21"/>
      <c r="C11" s="21"/>
      <c r="D11" s="21"/>
      <c r="E11" s="21" t="s">
        <v>86</v>
      </c>
      <c r="F11" s="21" t="s">
        <v>89</v>
      </c>
      <c r="G11" s="21" t="s">
        <v>64</v>
      </c>
      <c r="H11" s="21"/>
      <c r="I11" s="21"/>
      <c r="J11" s="21"/>
      <c r="K11" s="21"/>
      <c r="L11" s="21"/>
      <c r="M11" s="21"/>
      <c r="N11" s="21"/>
      <c r="O11" s="21"/>
      <c r="P11" s="21"/>
      <c r="Q11" s="21"/>
    </row>
    <row r="12" spans="1:18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</row>
    <row r="13" spans="1:18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</row>
    <row r="14" spans="1:18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</row>
    <row r="15" spans="1:18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</row>
    <row r="16" spans="1:18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</row>
    <row r="17" spans="1:17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</row>
    <row r="18" spans="1:17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</row>
    <row r="19" spans="1:17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</row>
    <row r="20" spans="1:17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</row>
    <row r="21" spans="1:17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</row>
    <row r="22" spans="1:17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1:17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</row>
    <row r="24" spans="1:17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1:17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1:17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1:17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7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</row>
    <row r="29" spans="1:17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  <row r="30" spans="1:17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  <row r="31" spans="1:17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</row>
    <row r="32" spans="1:17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</row>
    <row r="33" spans="1:17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</row>
    <row r="34" spans="1:17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</row>
    <row r="35" spans="1:17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</row>
    <row r="36" spans="1:17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</row>
    <row r="37" spans="1:17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</row>
    <row r="38" spans="1:17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</row>
    <row r="39" spans="1:17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</row>
    <row r="40" spans="1:17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</row>
    <row r="41" spans="1:17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</row>
    <row r="42" spans="1:17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</row>
    <row r="43" spans="1:17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</row>
    <row r="44" spans="1:17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</row>
    <row r="45" spans="1:17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</row>
    <row r="46" spans="1:17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</row>
    <row r="47" spans="1:17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</row>
    <row r="48" spans="1:17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</row>
    <row r="49" spans="1:17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</row>
    <row r="50" spans="1:17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</row>
    <row r="51" spans="1:17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</row>
    <row r="52" spans="1:17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</row>
    <row r="53" spans="1:17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</row>
    <row r="54" spans="1:17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</row>
    <row r="55" spans="1:17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</row>
    <row r="56" spans="1:17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</row>
    <row r="57" spans="1:17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</row>
    <row r="58" spans="1:17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</row>
    <row r="59" spans="1:17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</row>
    <row r="60" spans="1:17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</row>
    <row r="61" spans="1:17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</row>
    <row r="62" spans="1:17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</row>
    <row r="63" spans="1:17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</row>
    <row r="64" spans="1:17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</row>
    <row r="65" spans="1:17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</row>
    <row r="66" spans="1:17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</row>
    <row r="67" spans="1:17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</row>
    <row r="68" spans="1:17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</row>
    <row r="69" spans="1:17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</row>
    <row r="70" spans="1:17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</row>
    <row r="71" spans="1:17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</row>
    <row r="72" spans="1:17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</row>
    <row r="73" spans="1:17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</row>
    <row r="74" spans="1:17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</row>
    <row r="75" spans="1:17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</row>
    <row r="76" spans="1:17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</row>
    <row r="77" spans="1:17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</row>
    <row r="78" spans="1:17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</row>
    <row r="79" spans="1:17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</row>
    <row r="80" spans="1:17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</row>
    <row r="81" spans="1:17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</row>
    <row r="82" spans="1:17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</row>
    <row r="83" spans="1:17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</row>
    <row r="84" spans="1:17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</row>
    <row r="85" spans="1:17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</row>
    <row r="86" spans="1:17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</row>
    <row r="87" spans="1:17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</row>
    <row r="88" spans="1:17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</row>
    <row r="89" spans="1:17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</row>
    <row r="90" spans="1:17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</row>
    <row r="91" spans="1:17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</row>
    <row r="92" spans="1:17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</row>
    <row r="93" spans="1:17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</row>
    <row r="94" spans="1:17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</row>
    <row r="95" spans="1:17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</row>
    <row r="96" spans="1:17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</row>
    <row r="97" spans="1:17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</row>
    <row r="98" spans="1:17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</row>
    <row r="99" spans="1:17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</row>
    <row r="100" spans="1:17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</row>
  </sheetData>
  <mergeCells count="1">
    <mergeCell ref="A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C10A-D517-49FB-B7ED-18A12EBE4348}">
  <sheetPr codeName="Hoja16"/>
  <dimension ref="A1:L510"/>
  <sheetViews>
    <sheetView workbookViewId="0">
      <selection activeCell="K24" sqref="K24"/>
    </sheetView>
  </sheetViews>
  <sheetFormatPr baseColWidth="10" defaultColWidth="11" defaultRowHeight="13.8"/>
  <cols>
    <col min="1" max="1" width="13.59765625" customWidth="1"/>
    <col min="2" max="2" width="17.59765625" customWidth="1"/>
    <col min="3" max="3" width="18.59765625" customWidth="1"/>
    <col min="4" max="4" width="15.59765625" customWidth="1"/>
    <col min="5" max="5" width="12.59765625" customWidth="1"/>
    <col min="6" max="6" width="15.59765625" customWidth="1"/>
    <col min="7" max="7" width="20.59765625" customWidth="1"/>
    <col min="8" max="8" width="15.59765625" customWidth="1"/>
    <col min="9" max="9" width="18.59765625" customWidth="1"/>
    <col min="10" max="11" width="14.59765625" customWidth="1"/>
    <col min="12" max="12" width="16.59765625" customWidth="1"/>
    <col min="13" max="13" width="0" hidden="1" customWidth="1"/>
  </cols>
  <sheetData>
    <row r="1" spans="1:12" ht="30" customHeight="1">
      <c r="A1" s="137" t="s">
        <v>1257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3" spans="1:12">
      <c r="A3" s="52" t="s">
        <v>26</v>
      </c>
      <c r="B3" s="52" t="s">
        <v>33</v>
      </c>
      <c r="C3" s="52" t="s">
        <v>27</v>
      </c>
      <c r="D3" s="52" t="s">
        <v>1244</v>
      </c>
      <c r="E3" s="52" t="s">
        <v>6</v>
      </c>
      <c r="F3" s="52" t="s">
        <v>28</v>
      </c>
      <c r="G3" s="52" t="s">
        <v>29</v>
      </c>
      <c r="H3" s="52" t="s">
        <v>47</v>
      </c>
      <c r="I3" s="52" t="s">
        <v>31</v>
      </c>
      <c r="J3" s="52" t="s">
        <v>48</v>
      </c>
      <c r="K3" s="52" t="s">
        <v>1256</v>
      </c>
      <c r="L3" s="24" t="s">
        <v>25</v>
      </c>
    </row>
    <row r="4" spans="1:12">
      <c r="A4" s="42"/>
      <c r="B4" s="47"/>
      <c r="C4" s="43"/>
      <c r="D4" s="43"/>
      <c r="E4" s="43"/>
      <c r="F4" s="43"/>
      <c r="G4" s="43"/>
      <c r="H4" s="43"/>
      <c r="I4" s="43"/>
      <c r="J4" s="43"/>
      <c r="K4" s="43"/>
      <c r="L4" s="53"/>
    </row>
    <row r="5" spans="1:12">
      <c r="A5" s="42"/>
      <c r="B5" s="47"/>
      <c r="C5" s="43"/>
      <c r="D5" s="43"/>
      <c r="E5" s="43"/>
      <c r="F5" s="43"/>
      <c r="G5" s="43"/>
      <c r="H5" s="43"/>
      <c r="I5" s="43"/>
      <c r="J5" s="43"/>
      <c r="K5" s="43"/>
      <c r="L5" s="43"/>
    </row>
    <row r="6" spans="1:12">
      <c r="A6" s="42"/>
      <c r="B6" s="47"/>
      <c r="C6" s="43"/>
      <c r="D6" s="43"/>
      <c r="E6" s="43"/>
      <c r="F6" s="43"/>
      <c r="G6" s="43"/>
      <c r="H6" s="43"/>
      <c r="I6" s="43"/>
      <c r="J6" s="43"/>
      <c r="K6" s="43"/>
      <c r="L6" s="43"/>
    </row>
    <row r="7" spans="1:12">
      <c r="A7" s="42"/>
      <c r="B7" s="47"/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1:12">
      <c r="A8" s="42"/>
      <c r="B8" s="47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>
      <c r="A9" s="42"/>
      <c r="B9" s="47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>
      <c r="A10" s="42"/>
      <c r="B10" s="47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>
      <c r="A11" s="42"/>
      <c r="B11" s="47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>
      <c r="A12" s="42"/>
      <c r="B12" s="47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2">
      <c r="A13" s="42"/>
      <c r="B13" s="47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>
      <c r="A14" s="42"/>
      <c r="B14" s="47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2">
      <c r="A15" s="42"/>
      <c r="B15" s="47"/>
      <c r="C15" s="43"/>
      <c r="D15" s="43"/>
      <c r="E15" s="43"/>
      <c r="F15" s="43"/>
      <c r="G15" s="43"/>
      <c r="H15" s="43"/>
      <c r="I15" s="43"/>
      <c r="J15" s="43"/>
      <c r="K15" s="43"/>
      <c r="L15" s="43"/>
    </row>
    <row r="16" spans="1:12">
      <c r="A16" s="42"/>
      <c r="B16" s="47"/>
      <c r="C16" s="43"/>
      <c r="D16" s="43"/>
      <c r="E16" s="43"/>
      <c r="F16" s="43"/>
      <c r="G16" s="43"/>
      <c r="H16" s="43"/>
      <c r="I16" s="43"/>
      <c r="J16" s="43"/>
      <c r="K16" s="43"/>
      <c r="L16" s="43"/>
    </row>
    <row r="17" spans="1:12">
      <c r="A17" s="42"/>
      <c r="B17" s="47"/>
      <c r="C17" s="43"/>
      <c r="D17" s="43"/>
      <c r="E17" s="43"/>
      <c r="F17" s="43"/>
      <c r="G17" s="43"/>
      <c r="H17" s="43"/>
      <c r="I17" s="43"/>
      <c r="J17" s="43"/>
      <c r="K17" s="43"/>
      <c r="L17" s="43"/>
    </row>
    <row r="18" spans="1:12">
      <c r="A18" s="42"/>
      <c r="B18" s="47"/>
      <c r="C18" s="43"/>
      <c r="D18" s="43"/>
      <c r="E18" s="43"/>
      <c r="F18" s="43"/>
      <c r="G18" s="43"/>
      <c r="H18" s="43"/>
      <c r="I18" s="43"/>
      <c r="J18" s="43"/>
      <c r="K18" s="43"/>
      <c r="L18" s="43"/>
    </row>
    <row r="19" spans="1:12">
      <c r="A19" s="42"/>
      <c r="B19" s="47"/>
      <c r="C19" s="43"/>
      <c r="D19" s="43"/>
      <c r="E19" s="43"/>
      <c r="F19" s="43"/>
      <c r="G19" s="43"/>
      <c r="H19" s="43"/>
      <c r="I19" s="43"/>
      <c r="J19" s="43"/>
      <c r="K19" s="43"/>
      <c r="L19" s="43"/>
    </row>
    <row r="20" spans="1:12">
      <c r="A20" s="42"/>
      <c r="B20" s="47"/>
      <c r="C20" s="43"/>
      <c r="D20" s="43"/>
      <c r="E20" s="43"/>
      <c r="F20" s="43"/>
      <c r="G20" s="43"/>
      <c r="H20" s="43"/>
      <c r="I20" s="43"/>
      <c r="J20" s="43"/>
      <c r="K20" s="43"/>
      <c r="L20" s="43"/>
    </row>
    <row r="21" spans="1:12">
      <c r="A21" s="42"/>
      <c r="B21" s="47"/>
      <c r="C21" s="43"/>
      <c r="D21" s="43"/>
      <c r="E21" s="43"/>
      <c r="F21" s="43"/>
      <c r="G21" s="43"/>
      <c r="H21" s="43"/>
      <c r="I21" s="43"/>
      <c r="J21" s="43"/>
      <c r="K21" s="43"/>
      <c r="L21" s="43"/>
    </row>
    <row r="22" spans="1:12">
      <c r="A22" s="42"/>
      <c r="B22" s="47"/>
      <c r="C22" s="43"/>
      <c r="D22" s="43"/>
      <c r="E22" s="43"/>
      <c r="F22" s="43"/>
      <c r="G22" s="43"/>
      <c r="H22" s="43"/>
      <c r="I22" s="43"/>
      <c r="J22" s="43"/>
      <c r="K22" s="43"/>
      <c r="L22" s="43"/>
    </row>
    <row r="23" spans="1:12">
      <c r="A23" s="42"/>
      <c r="B23" s="47"/>
      <c r="C23" s="43"/>
      <c r="D23" s="43"/>
      <c r="E23" s="43"/>
      <c r="F23" s="43"/>
      <c r="G23" s="43"/>
      <c r="H23" s="43"/>
      <c r="I23" s="43"/>
      <c r="J23" s="43"/>
      <c r="K23" s="43"/>
      <c r="L23" s="43"/>
    </row>
    <row r="24" spans="1:12">
      <c r="A24" s="42"/>
      <c r="B24" s="47"/>
      <c r="C24" s="43"/>
      <c r="D24" s="43"/>
      <c r="E24" s="43"/>
      <c r="F24" s="43"/>
      <c r="G24" s="43"/>
      <c r="H24" s="43"/>
      <c r="I24" s="43"/>
      <c r="J24" s="43"/>
      <c r="K24" s="43"/>
      <c r="L24" s="43"/>
    </row>
    <row r="25" spans="1:12">
      <c r="A25" s="42"/>
      <c r="B25" s="47"/>
      <c r="C25" s="43"/>
      <c r="D25" s="43"/>
      <c r="E25" s="43"/>
      <c r="F25" s="43"/>
      <c r="G25" s="43"/>
      <c r="H25" s="43"/>
      <c r="I25" s="43"/>
      <c r="J25" s="43"/>
      <c r="K25" s="43"/>
      <c r="L25" s="43"/>
    </row>
    <row r="26" spans="1:12">
      <c r="A26" s="42"/>
      <c r="B26" s="47"/>
      <c r="C26" s="43"/>
      <c r="D26" s="43"/>
      <c r="E26" s="43"/>
      <c r="F26" s="43"/>
      <c r="G26" s="43"/>
      <c r="H26" s="43"/>
      <c r="I26" s="43"/>
      <c r="J26" s="43"/>
      <c r="K26" s="43"/>
      <c r="L26" s="43"/>
    </row>
    <row r="27" spans="1:12">
      <c r="A27" s="42"/>
      <c r="B27" s="47"/>
      <c r="C27" s="43"/>
      <c r="D27" s="43"/>
      <c r="E27" s="43"/>
      <c r="F27" s="43"/>
      <c r="G27" s="43"/>
      <c r="H27" s="43"/>
      <c r="I27" s="43"/>
      <c r="J27" s="43"/>
      <c r="K27" s="43"/>
      <c r="L27" s="43"/>
    </row>
    <row r="28" spans="1:12">
      <c r="A28" s="42"/>
      <c r="B28" s="47"/>
      <c r="C28" s="43"/>
      <c r="D28" s="43"/>
      <c r="E28" s="43"/>
      <c r="F28" s="43"/>
      <c r="G28" s="43"/>
      <c r="H28" s="43"/>
      <c r="I28" s="43"/>
      <c r="J28" s="43"/>
      <c r="K28" s="43"/>
      <c r="L28" s="43"/>
    </row>
    <row r="29" spans="1:12">
      <c r="A29" s="42"/>
      <c r="B29" s="47"/>
      <c r="C29" s="43"/>
      <c r="D29" s="43"/>
      <c r="E29" s="43"/>
      <c r="F29" s="43"/>
      <c r="G29" s="43"/>
      <c r="H29" s="43"/>
      <c r="I29" s="43"/>
      <c r="J29" s="43"/>
      <c r="K29" s="43"/>
      <c r="L29" s="43"/>
    </row>
    <row r="30" spans="1:12">
      <c r="A30" s="42"/>
      <c r="B30" s="47"/>
      <c r="C30" s="43"/>
      <c r="D30" s="43"/>
      <c r="E30" s="43"/>
      <c r="F30" s="43"/>
      <c r="G30" s="43"/>
      <c r="H30" s="43"/>
      <c r="I30" s="43"/>
      <c r="J30" s="43"/>
      <c r="K30" s="43"/>
      <c r="L30" s="43"/>
    </row>
    <row r="31" spans="1:12">
      <c r="A31" s="42"/>
      <c r="B31" s="47"/>
      <c r="C31" s="43"/>
      <c r="D31" s="43"/>
      <c r="E31" s="43"/>
      <c r="F31" s="43"/>
      <c r="G31" s="43"/>
      <c r="H31" s="43"/>
      <c r="I31" s="43"/>
      <c r="J31" s="43"/>
      <c r="K31" s="43"/>
      <c r="L31" s="43"/>
    </row>
    <row r="32" spans="1:12">
      <c r="A32" s="42"/>
      <c r="B32" s="47"/>
      <c r="C32" s="43"/>
      <c r="D32" s="43"/>
      <c r="E32" s="43"/>
      <c r="F32" s="43"/>
      <c r="G32" s="43"/>
      <c r="H32" s="43"/>
      <c r="I32" s="43"/>
      <c r="J32" s="43"/>
      <c r="K32" s="43"/>
      <c r="L32" s="43"/>
    </row>
    <row r="33" spans="1:12">
      <c r="A33" s="42"/>
      <c r="B33" s="47"/>
      <c r="C33" s="43"/>
      <c r="D33" s="43"/>
      <c r="E33" s="43"/>
      <c r="F33" s="43"/>
      <c r="G33" s="43"/>
      <c r="H33" s="43"/>
      <c r="I33" s="43"/>
      <c r="J33" s="43"/>
      <c r="K33" s="43"/>
      <c r="L33" s="43"/>
    </row>
    <row r="34" spans="1:12">
      <c r="A34" s="42"/>
      <c r="B34" s="47"/>
      <c r="C34" s="43"/>
      <c r="D34" s="43"/>
      <c r="E34" s="43"/>
      <c r="F34" s="43"/>
      <c r="G34" s="43"/>
      <c r="H34" s="43"/>
      <c r="I34" s="43"/>
      <c r="J34" s="43"/>
      <c r="K34" s="43"/>
      <c r="L34" s="43"/>
    </row>
    <row r="35" spans="1:12">
      <c r="A35" s="42"/>
      <c r="B35" s="47"/>
      <c r="C35" s="43"/>
      <c r="D35" s="43"/>
      <c r="E35" s="43"/>
      <c r="F35" s="43"/>
      <c r="G35" s="43"/>
      <c r="H35" s="43"/>
      <c r="I35" s="43"/>
      <c r="J35" s="43"/>
      <c r="K35" s="43"/>
      <c r="L35" s="43"/>
    </row>
    <row r="36" spans="1:12">
      <c r="A36" s="42"/>
      <c r="B36" s="47"/>
      <c r="C36" s="43"/>
      <c r="D36" s="43"/>
      <c r="E36" s="43"/>
      <c r="F36" s="43"/>
      <c r="G36" s="43"/>
      <c r="H36" s="43"/>
      <c r="I36" s="43"/>
      <c r="J36" s="43"/>
      <c r="K36" s="43"/>
      <c r="L36" s="43"/>
    </row>
    <row r="37" spans="1:12">
      <c r="A37" s="42"/>
      <c r="B37" s="47"/>
      <c r="C37" s="43"/>
      <c r="D37" s="43"/>
      <c r="E37" s="43"/>
      <c r="F37" s="43"/>
      <c r="G37" s="43"/>
      <c r="H37" s="43"/>
      <c r="I37" s="43"/>
      <c r="J37" s="43"/>
      <c r="K37" s="43"/>
      <c r="L37" s="43"/>
    </row>
    <row r="38" spans="1:12">
      <c r="A38" s="42"/>
      <c r="B38" s="47"/>
      <c r="C38" s="43"/>
      <c r="D38" s="43"/>
      <c r="E38" s="43"/>
      <c r="F38" s="43"/>
      <c r="G38" s="43"/>
      <c r="H38" s="43"/>
      <c r="I38" s="43"/>
      <c r="J38" s="43"/>
      <c r="K38" s="43"/>
      <c r="L38" s="43"/>
    </row>
    <row r="39" spans="1:12">
      <c r="A39" s="42"/>
      <c r="B39" s="47"/>
      <c r="C39" s="43"/>
      <c r="D39" s="43"/>
      <c r="E39" s="43"/>
      <c r="F39" s="43"/>
      <c r="G39" s="43"/>
      <c r="H39" s="43"/>
      <c r="I39" s="43"/>
      <c r="J39" s="43"/>
      <c r="K39" s="43"/>
      <c r="L39" s="43"/>
    </row>
    <row r="40" spans="1:12">
      <c r="A40" s="42"/>
      <c r="B40" s="47"/>
      <c r="C40" s="43"/>
      <c r="D40" s="43"/>
      <c r="E40" s="43"/>
      <c r="F40" s="43"/>
      <c r="G40" s="43"/>
      <c r="H40" s="43"/>
      <c r="I40" s="43"/>
      <c r="J40" s="43"/>
      <c r="K40" s="43"/>
      <c r="L40" s="43"/>
    </row>
    <row r="41" spans="1:12">
      <c r="A41" s="42"/>
      <c r="B41" s="47"/>
      <c r="C41" s="43"/>
      <c r="D41" s="43"/>
      <c r="E41" s="43"/>
      <c r="F41" s="43"/>
      <c r="G41" s="43"/>
      <c r="H41" s="43"/>
      <c r="I41" s="43"/>
      <c r="J41" s="43"/>
      <c r="K41" s="43"/>
      <c r="L41" s="43"/>
    </row>
    <row r="42" spans="1:12">
      <c r="A42" s="42"/>
      <c r="B42" s="47"/>
      <c r="C42" s="43"/>
      <c r="D42" s="43"/>
      <c r="E42" s="43"/>
      <c r="F42" s="43"/>
      <c r="G42" s="43"/>
      <c r="H42" s="43"/>
      <c r="I42" s="43"/>
      <c r="J42" s="43"/>
      <c r="K42" s="43"/>
      <c r="L42" s="43"/>
    </row>
    <row r="43" spans="1:12">
      <c r="A43" s="42"/>
      <c r="B43" s="47"/>
      <c r="C43" s="43"/>
      <c r="D43" s="43"/>
      <c r="E43" s="43"/>
      <c r="F43" s="43"/>
      <c r="G43" s="43"/>
      <c r="H43" s="43"/>
      <c r="I43" s="43"/>
      <c r="J43" s="43"/>
      <c r="K43" s="43"/>
      <c r="L43" s="43"/>
    </row>
    <row r="44" spans="1:12">
      <c r="A44" s="42"/>
      <c r="B44" s="47"/>
      <c r="C44" s="43"/>
      <c r="D44" s="43"/>
      <c r="E44" s="43"/>
      <c r="F44" s="43"/>
      <c r="G44" s="43"/>
      <c r="H44" s="43"/>
      <c r="I44" s="43"/>
      <c r="J44" s="43"/>
      <c r="K44" s="43"/>
      <c r="L44" s="43"/>
    </row>
    <row r="45" spans="1:12">
      <c r="A45" s="42"/>
      <c r="B45" s="47"/>
      <c r="C45" s="43"/>
      <c r="D45" s="43"/>
      <c r="E45" s="43"/>
      <c r="F45" s="43"/>
      <c r="G45" s="43"/>
      <c r="H45" s="43"/>
      <c r="I45" s="43"/>
      <c r="J45" s="43"/>
      <c r="K45" s="43"/>
      <c r="L45" s="43"/>
    </row>
    <row r="46" spans="1:12">
      <c r="A46" s="42"/>
      <c r="B46" s="47"/>
      <c r="C46" s="43"/>
      <c r="D46" s="43"/>
      <c r="E46" s="43"/>
      <c r="F46" s="43"/>
      <c r="G46" s="43"/>
      <c r="H46" s="43"/>
      <c r="I46" s="43"/>
      <c r="J46" s="43"/>
      <c r="K46" s="43"/>
      <c r="L46" s="43"/>
    </row>
    <row r="47" spans="1:12">
      <c r="A47" s="42"/>
      <c r="B47" s="47"/>
      <c r="C47" s="43"/>
      <c r="D47" s="43"/>
      <c r="E47" s="43"/>
      <c r="F47" s="43"/>
      <c r="G47" s="43"/>
      <c r="H47" s="43"/>
      <c r="I47" s="43"/>
      <c r="J47" s="43"/>
      <c r="K47" s="43"/>
      <c r="L47" s="43"/>
    </row>
    <row r="48" spans="1:12">
      <c r="A48" s="42"/>
      <c r="B48" s="47"/>
      <c r="C48" s="43"/>
      <c r="D48" s="43"/>
      <c r="E48" s="43"/>
      <c r="F48" s="43"/>
      <c r="G48" s="43"/>
      <c r="H48" s="43"/>
      <c r="I48" s="43"/>
      <c r="J48" s="43"/>
      <c r="K48" s="43"/>
      <c r="L48" s="43"/>
    </row>
    <row r="49" spans="1:12">
      <c r="A49" s="42"/>
      <c r="B49" s="47"/>
      <c r="C49" s="43"/>
      <c r="D49" s="43"/>
      <c r="E49" s="43"/>
      <c r="F49" s="43"/>
      <c r="G49" s="43"/>
      <c r="H49" s="43"/>
      <c r="I49" s="43"/>
      <c r="J49" s="43"/>
      <c r="K49" s="43"/>
      <c r="L49" s="43"/>
    </row>
    <row r="50" spans="1:12">
      <c r="A50" s="42"/>
      <c r="B50" s="47"/>
      <c r="C50" s="43"/>
      <c r="D50" s="43"/>
      <c r="E50" s="43"/>
      <c r="F50" s="43"/>
      <c r="G50" s="43"/>
      <c r="H50" s="43"/>
      <c r="I50" s="43"/>
      <c r="J50" s="43"/>
      <c r="K50" s="43"/>
      <c r="L50" s="43"/>
    </row>
    <row r="51" spans="1:12">
      <c r="A51" s="42"/>
      <c r="B51" s="47"/>
      <c r="C51" s="43"/>
      <c r="D51" s="43"/>
      <c r="E51" s="43"/>
      <c r="F51" s="43"/>
      <c r="G51" s="43"/>
      <c r="H51" s="43"/>
      <c r="I51" s="43"/>
      <c r="J51" s="43"/>
      <c r="K51" s="43"/>
      <c r="L51" s="43"/>
    </row>
    <row r="52" spans="1:12">
      <c r="A52" s="42"/>
      <c r="B52" s="47"/>
      <c r="C52" s="43"/>
      <c r="D52" s="43"/>
      <c r="E52" s="43"/>
      <c r="F52" s="43"/>
      <c r="G52" s="43"/>
      <c r="H52" s="43"/>
      <c r="I52" s="43"/>
      <c r="J52" s="43"/>
      <c r="K52" s="43"/>
      <c r="L52" s="43"/>
    </row>
    <row r="53" spans="1:12">
      <c r="A53" s="42"/>
      <c r="B53" s="47"/>
      <c r="C53" s="43"/>
      <c r="D53" s="43"/>
      <c r="E53" s="43"/>
      <c r="F53" s="43"/>
      <c r="G53" s="43"/>
      <c r="H53" s="43"/>
      <c r="I53" s="43"/>
      <c r="J53" s="43"/>
      <c r="K53" s="43"/>
      <c r="L53" s="43"/>
    </row>
    <row r="54" spans="1:12">
      <c r="A54" s="42"/>
      <c r="B54" s="47"/>
      <c r="C54" s="43"/>
      <c r="D54" s="43"/>
      <c r="E54" s="43"/>
      <c r="F54" s="43"/>
      <c r="G54" s="43"/>
      <c r="H54" s="43"/>
      <c r="I54" s="43"/>
      <c r="J54" s="43"/>
      <c r="K54" s="43"/>
      <c r="L54" s="43"/>
    </row>
    <row r="55" spans="1:12">
      <c r="A55" s="42"/>
      <c r="B55" s="47"/>
      <c r="C55" s="43"/>
      <c r="D55" s="43"/>
      <c r="E55" s="43"/>
      <c r="F55" s="43"/>
      <c r="G55" s="43"/>
      <c r="H55" s="43"/>
      <c r="I55" s="43"/>
      <c r="J55" s="43"/>
      <c r="K55" s="43"/>
      <c r="L55" s="43"/>
    </row>
    <row r="56" spans="1:12">
      <c r="A56" s="42"/>
      <c r="B56" s="47"/>
      <c r="C56" s="43"/>
      <c r="D56" s="43"/>
      <c r="E56" s="43"/>
      <c r="F56" s="43"/>
      <c r="G56" s="43"/>
      <c r="H56" s="43"/>
      <c r="I56" s="43"/>
      <c r="J56" s="43"/>
      <c r="K56" s="43"/>
      <c r="L56" s="43"/>
    </row>
    <row r="57" spans="1:12">
      <c r="A57" s="42"/>
      <c r="B57" s="47"/>
      <c r="C57" s="43"/>
      <c r="D57" s="43"/>
      <c r="E57" s="43"/>
      <c r="F57" s="43"/>
      <c r="G57" s="43"/>
      <c r="H57" s="43"/>
      <c r="I57" s="43"/>
      <c r="J57" s="43"/>
      <c r="K57" s="43"/>
      <c r="L57" s="43"/>
    </row>
    <row r="58" spans="1:12">
      <c r="A58" s="42"/>
      <c r="B58" s="47"/>
      <c r="C58" s="43"/>
      <c r="D58" s="43"/>
      <c r="E58" s="43"/>
      <c r="F58" s="43"/>
      <c r="G58" s="43"/>
      <c r="H58" s="43"/>
      <c r="I58" s="43"/>
      <c r="J58" s="43"/>
      <c r="K58" s="43"/>
      <c r="L58" s="43"/>
    </row>
    <row r="59" spans="1:12">
      <c r="A59" s="42"/>
      <c r="B59" s="47"/>
      <c r="C59" s="43"/>
      <c r="D59" s="43"/>
      <c r="E59" s="43"/>
      <c r="F59" s="43"/>
      <c r="G59" s="43"/>
      <c r="H59" s="43"/>
      <c r="I59" s="43"/>
      <c r="J59" s="43"/>
      <c r="K59" s="43"/>
      <c r="L59" s="43"/>
    </row>
    <row r="60" spans="1:12">
      <c r="A60" s="42"/>
      <c r="B60" s="47"/>
      <c r="C60" s="43"/>
      <c r="D60" s="43"/>
      <c r="E60" s="43"/>
      <c r="F60" s="43"/>
      <c r="G60" s="43"/>
      <c r="H60" s="43"/>
      <c r="I60" s="43"/>
      <c r="J60" s="43"/>
      <c r="K60" s="43"/>
      <c r="L60" s="43"/>
    </row>
    <row r="61" spans="1:12">
      <c r="A61" s="42"/>
      <c r="B61" s="47"/>
      <c r="C61" s="43"/>
      <c r="D61" s="43"/>
      <c r="E61" s="43"/>
      <c r="F61" s="43"/>
      <c r="G61" s="43"/>
      <c r="H61" s="43"/>
      <c r="I61" s="43"/>
      <c r="J61" s="43"/>
      <c r="K61" s="43"/>
      <c r="L61" s="43"/>
    </row>
    <row r="62" spans="1:12">
      <c r="A62" s="42"/>
      <c r="B62" s="47"/>
      <c r="C62" s="43"/>
      <c r="D62" s="43"/>
      <c r="E62" s="43"/>
      <c r="F62" s="43"/>
      <c r="G62" s="43"/>
      <c r="H62" s="43"/>
      <c r="I62" s="43"/>
      <c r="J62" s="43"/>
      <c r="K62" s="43"/>
      <c r="L62" s="43"/>
    </row>
    <row r="63" spans="1:12">
      <c r="A63" s="42"/>
      <c r="B63" s="47"/>
      <c r="C63" s="43"/>
      <c r="D63" s="43"/>
      <c r="E63" s="43"/>
      <c r="F63" s="43"/>
      <c r="G63" s="43"/>
      <c r="H63" s="43"/>
      <c r="I63" s="43"/>
      <c r="J63" s="43"/>
      <c r="K63" s="43"/>
      <c r="L63" s="43"/>
    </row>
    <row r="64" spans="1:12">
      <c r="A64" s="42"/>
      <c r="B64" s="47"/>
      <c r="C64" s="43"/>
      <c r="D64" s="43"/>
      <c r="E64" s="43"/>
      <c r="F64" s="43"/>
      <c r="G64" s="43"/>
      <c r="H64" s="43"/>
      <c r="I64" s="43"/>
      <c r="J64" s="43"/>
      <c r="K64" s="43"/>
      <c r="L64" s="43"/>
    </row>
    <row r="65" spans="1:12">
      <c r="A65" s="42"/>
      <c r="B65" s="47"/>
      <c r="C65" s="43"/>
      <c r="D65" s="43"/>
      <c r="E65" s="43"/>
      <c r="F65" s="43"/>
      <c r="G65" s="43"/>
      <c r="H65" s="43"/>
      <c r="I65" s="43"/>
      <c r="J65" s="43"/>
      <c r="K65" s="43"/>
      <c r="L65" s="43"/>
    </row>
    <row r="66" spans="1:12">
      <c r="A66" s="42"/>
      <c r="B66" s="47"/>
      <c r="C66" s="43"/>
      <c r="D66" s="43"/>
      <c r="E66" s="43"/>
      <c r="F66" s="43"/>
      <c r="G66" s="43"/>
      <c r="H66" s="43"/>
      <c r="I66" s="43"/>
      <c r="J66" s="43"/>
      <c r="K66" s="43"/>
      <c r="L66" s="43"/>
    </row>
    <row r="67" spans="1:12">
      <c r="A67" s="42"/>
      <c r="B67" s="47"/>
      <c r="C67" s="43"/>
      <c r="D67" s="43"/>
      <c r="E67" s="43"/>
      <c r="F67" s="43"/>
      <c r="G67" s="43"/>
      <c r="H67" s="43"/>
      <c r="I67" s="43"/>
      <c r="J67" s="43"/>
      <c r="K67" s="43"/>
      <c r="L67" s="43"/>
    </row>
    <row r="68" spans="1:12">
      <c r="A68" s="42"/>
      <c r="B68" s="47"/>
      <c r="C68" s="43"/>
      <c r="D68" s="43"/>
      <c r="E68" s="43"/>
      <c r="F68" s="43"/>
      <c r="G68" s="43"/>
      <c r="H68" s="43"/>
      <c r="I68" s="43"/>
      <c r="J68" s="43"/>
      <c r="K68" s="43"/>
      <c r="L68" s="43"/>
    </row>
    <row r="69" spans="1:12">
      <c r="A69" s="42"/>
      <c r="B69" s="47"/>
      <c r="C69" s="43"/>
      <c r="D69" s="43"/>
      <c r="E69" s="43"/>
      <c r="F69" s="43"/>
      <c r="G69" s="43"/>
      <c r="H69" s="43"/>
      <c r="I69" s="43"/>
      <c r="J69" s="43"/>
      <c r="K69" s="43"/>
      <c r="L69" s="43"/>
    </row>
    <row r="70" spans="1:12">
      <c r="A70" s="42"/>
      <c r="B70" s="47"/>
      <c r="C70" s="43"/>
      <c r="D70" s="43"/>
      <c r="E70" s="43"/>
      <c r="F70" s="43"/>
      <c r="G70" s="43"/>
      <c r="H70" s="43"/>
      <c r="I70" s="43"/>
      <c r="J70" s="43"/>
      <c r="K70" s="43"/>
      <c r="L70" s="43"/>
    </row>
    <row r="71" spans="1:12">
      <c r="A71" s="42"/>
      <c r="B71" s="47"/>
      <c r="C71" s="43"/>
      <c r="D71" s="43"/>
      <c r="E71" s="43"/>
      <c r="F71" s="43"/>
      <c r="G71" s="43"/>
      <c r="H71" s="43"/>
      <c r="I71" s="43"/>
      <c r="J71" s="43"/>
      <c r="K71" s="43"/>
      <c r="L71" s="43"/>
    </row>
    <row r="72" spans="1:12">
      <c r="A72" s="42"/>
      <c r="B72" s="47"/>
      <c r="C72" s="43"/>
      <c r="D72" s="43"/>
      <c r="E72" s="43"/>
      <c r="F72" s="43"/>
      <c r="G72" s="43"/>
      <c r="H72" s="43"/>
      <c r="I72" s="43"/>
      <c r="J72" s="43"/>
      <c r="K72" s="43"/>
      <c r="L72" s="43"/>
    </row>
    <row r="73" spans="1:12">
      <c r="A73" s="42"/>
      <c r="B73" s="47"/>
      <c r="C73" s="43"/>
      <c r="D73" s="43"/>
      <c r="E73" s="43"/>
      <c r="F73" s="43"/>
      <c r="G73" s="43"/>
      <c r="H73" s="43"/>
      <c r="I73" s="43"/>
      <c r="J73" s="43"/>
      <c r="K73" s="43"/>
      <c r="L73" s="43"/>
    </row>
    <row r="74" spans="1:12">
      <c r="A74" s="42"/>
      <c r="B74" s="47"/>
      <c r="C74" s="43"/>
      <c r="D74" s="43"/>
      <c r="E74" s="43"/>
      <c r="F74" s="43"/>
      <c r="G74" s="43"/>
      <c r="H74" s="43"/>
      <c r="I74" s="43"/>
      <c r="J74" s="43"/>
      <c r="K74" s="43"/>
      <c r="L74" s="43"/>
    </row>
    <row r="75" spans="1:12">
      <c r="A75" s="42"/>
      <c r="B75" s="47"/>
      <c r="C75" s="43"/>
      <c r="D75" s="43"/>
      <c r="E75" s="43"/>
      <c r="F75" s="43"/>
      <c r="G75" s="43"/>
      <c r="H75" s="43"/>
      <c r="I75" s="43"/>
      <c r="J75" s="43"/>
      <c r="K75" s="43"/>
      <c r="L75" s="43"/>
    </row>
    <row r="76" spans="1:12">
      <c r="A76" s="42"/>
      <c r="B76" s="47"/>
      <c r="C76" s="43"/>
      <c r="D76" s="43"/>
      <c r="E76" s="43"/>
      <c r="F76" s="43"/>
      <c r="G76" s="43"/>
      <c r="H76" s="43"/>
      <c r="I76" s="43"/>
      <c r="J76" s="43"/>
      <c r="K76" s="43"/>
      <c r="L76" s="43"/>
    </row>
    <row r="77" spans="1:12">
      <c r="A77" s="42"/>
      <c r="B77" s="47"/>
      <c r="C77" s="43"/>
      <c r="D77" s="43"/>
      <c r="E77" s="43"/>
      <c r="F77" s="43"/>
      <c r="G77" s="43"/>
      <c r="H77" s="43"/>
      <c r="I77" s="43"/>
      <c r="J77" s="43"/>
      <c r="K77" s="43"/>
      <c r="L77" s="43"/>
    </row>
    <row r="78" spans="1:12">
      <c r="A78" s="42"/>
      <c r="B78" s="47"/>
      <c r="C78" s="43"/>
      <c r="D78" s="43"/>
      <c r="E78" s="43"/>
      <c r="F78" s="43"/>
      <c r="G78" s="43"/>
      <c r="H78" s="43"/>
      <c r="I78" s="43"/>
      <c r="J78" s="43"/>
      <c r="K78" s="43"/>
      <c r="L78" s="43"/>
    </row>
    <row r="79" spans="1:12">
      <c r="A79" s="42"/>
      <c r="B79" s="47"/>
      <c r="C79" s="43"/>
      <c r="D79" s="43"/>
      <c r="E79" s="43"/>
      <c r="F79" s="43"/>
      <c r="G79" s="43"/>
      <c r="H79" s="43"/>
      <c r="I79" s="43"/>
      <c r="J79" s="43"/>
      <c r="K79" s="43"/>
      <c r="L79" s="43"/>
    </row>
    <row r="80" spans="1:12">
      <c r="A80" s="42"/>
      <c r="B80" s="47"/>
      <c r="C80" s="43"/>
      <c r="D80" s="43"/>
      <c r="E80" s="43"/>
      <c r="F80" s="43"/>
      <c r="G80" s="43"/>
      <c r="H80" s="43"/>
      <c r="I80" s="43"/>
      <c r="J80" s="43"/>
      <c r="K80" s="43"/>
      <c r="L80" s="43"/>
    </row>
    <row r="81" spans="1:12">
      <c r="A81" s="42"/>
      <c r="B81" s="47"/>
      <c r="C81" s="43"/>
      <c r="D81" s="43"/>
      <c r="E81" s="43"/>
      <c r="F81" s="43"/>
      <c r="G81" s="43"/>
      <c r="H81" s="43"/>
      <c r="I81" s="43"/>
      <c r="J81" s="43"/>
      <c r="K81" s="43"/>
      <c r="L81" s="43"/>
    </row>
    <row r="82" spans="1:12">
      <c r="A82" s="42"/>
      <c r="B82" s="47"/>
      <c r="C82" s="43"/>
      <c r="D82" s="43"/>
      <c r="E82" s="43"/>
      <c r="F82" s="43"/>
      <c r="G82" s="43"/>
      <c r="H82" s="43"/>
      <c r="I82" s="43"/>
      <c r="J82" s="43"/>
      <c r="K82" s="43"/>
      <c r="L82" s="43"/>
    </row>
    <row r="83" spans="1:12">
      <c r="A83" s="42"/>
      <c r="B83" s="47"/>
      <c r="C83" s="43"/>
      <c r="D83" s="43"/>
      <c r="E83" s="43"/>
      <c r="F83" s="43"/>
      <c r="G83" s="43"/>
      <c r="H83" s="43"/>
      <c r="I83" s="43"/>
      <c r="J83" s="43"/>
      <c r="K83" s="43"/>
      <c r="L83" s="43"/>
    </row>
    <row r="84" spans="1:12">
      <c r="A84" s="42"/>
      <c r="B84" s="47"/>
      <c r="C84" s="43"/>
      <c r="D84" s="43"/>
      <c r="E84" s="43"/>
      <c r="F84" s="43"/>
      <c r="G84" s="43"/>
      <c r="H84" s="43"/>
      <c r="I84" s="43"/>
      <c r="J84" s="43"/>
      <c r="K84" s="43"/>
      <c r="L84" s="43"/>
    </row>
    <row r="85" spans="1:12">
      <c r="A85" s="42"/>
      <c r="B85" s="47"/>
      <c r="C85" s="43"/>
      <c r="D85" s="43"/>
      <c r="E85" s="43"/>
      <c r="F85" s="43"/>
      <c r="G85" s="43"/>
      <c r="H85" s="43"/>
      <c r="I85" s="43"/>
      <c r="J85" s="43"/>
      <c r="K85" s="43"/>
      <c r="L85" s="43"/>
    </row>
    <row r="86" spans="1:12">
      <c r="A86" s="42"/>
      <c r="B86" s="47"/>
      <c r="C86" s="43"/>
      <c r="D86" s="43"/>
      <c r="E86" s="43"/>
      <c r="F86" s="43"/>
      <c r="G86" s="43"/>
      <c r="H86" s="43"/>
      <c r="I86" s="43"/>
      <c r="J86" s="43"/>
      <c r="K86" s="43"/>
      <c r="L86" s="43"/>
    </row>
    <row r="87" spans="1:12">
      <c r="A87" s="42"/>
      <c r="B87" s="47"/>
      <c r="C87" s="43"/>
      <c r="D87" s="43"/>
      <c r="E87" s="43"/>
      <c r="F87" s="43"/>
      <c r="G87" s="43"/>
      <c r="H87" s="43"/>
      <c r="I87" s="43"/>
      <c r="J87" s="43"/>
      <c r="K87" s="43"/>
      <c r="L87" s="43"/>
    </row>
    <row r="88" spans="1:12">
      <c r="A88" s="42"/>
      <c r="B88" s="47"/>
      <c r="C88" s="43"/>
      <c r="D88" s="43"/>
      <c r="E88" s="43"/>
      <c r="F88" s="43"/>
      <c r="G88" s="43"/>
      <c r="H88" s="43"/>
      <c r="I88" s="43"/>
      <c r="J88" s="43"/>
      <c r="K88" s="43"/>
      <c r="L88" s="43"/>
    </row>
    <row r="89" spans="1:12">
      <c r="A89" s="42"/>
      <c r="B89" s="47"/>
      <c r="C89" s="43"/>
      <c r="D89" s="43"/>
      <c r="E89" s="43"/>
      <c r="F89" s="43"/>
      <c r="G89" s="43"/>
      <c r="H89" s="43"/>
      <c r="I89" s="43"/>
      <c r="J89" s="43"/>
      <c r="K89" s="43"/>
      <c r="L89" s="43"/>
    </row>
    <row r="90" spans="1:12">
      <c r="A90" s="42"/>
      <c r="B90" s="47"/>
      <c r="C90" s="43"/>
      <c r="D90" s="43"/>
      <c r="E90" s="43"/>
      <c r="F90" s="43"/>
      <c r="G90" s="43"/>
      <c r="H90" s="43"/>
      <c r="I90" s="43"/>
      <c r="J90" s="43"/>
      <c r="K90" s="43"/>
      <c r="L90" s="43"/>
    </row>
    <row r="91" spans="1:12">
      <c r="A91" s="42"/>
      <c r="B91" s="47"/>
      <c r="C91" s="43"/>
      <c r="D91" s="43"/>
      <c r="E91" s="43"/>
      <c r="F91" s="43"/>
      <c r="G91" s="43"/>
      <c r="H91" s="43"/>
      <c r="I91" s="43"/>
      <c r="J91" s="43"/>
      <c r="K91" s="43"/>
      <c r="L91" s="43"/>
    </row>
    <row r="92" spans="1:12">
      <c r="A92" s="42"/>
      <c r="B92" s="47"/>
      <c r="C92" s="43"/>
      <c r="D92" s="43"/>
      <c r="E92" s="43"/>
      <c r="F92" s="43"/>
      <c r="G92" s="43"/>
      <c r="H92" s="43"/>
      <c r="I92" s="43"/>
      <c r="J92" s="43"/>
      <c r="K92" s="43"/>
      <c r="L92" s="43"/>
    </row>
    <row r="93" spans="1:12">
      <c r="A93" s="42"/>
      <c r="B93" s="47"/>
      <c r="C93" s="43"/>
      <c r="D93" s="43"/>
      <c r="E93" s="43"/>
      <c r="F93" s="43"/>
      <c r="G93" s="43"/>
      <c r="H93" s="43"/>
      <c r="I93" s="43"/>
      <c r="J93" s="43"/>
      <c r="K93" s="43"/>
      <c r="L93" s="43"/>
    </row>
    <row r="94" spans="1:12">
      <c r="A94" s="42"/>
      <c r="B94" s="47"/>
      <c r="C94" s="43"/>
      <c r="D94" s="43"/>
      <c r="E94" s="43"/>
      <c r="F94" s="43"/>
      <c r="G94" s="43"/>
      <c r="H94" s="43"/>
      <c r="I94" s="43"/>
      <c r="J94" s="43"/>
      <c r="K94" s="43"/>
      <c r="L94" s="43"/>
    </row>
    <row r="95" spans="1:12">
      <c r="A95" s="42"/>
      <c r="B95" s="47"/>
      <c r="C95" s="43"/>
      <c r="D95" s="43"/>
      <c r="E95" s="43"/>
      <c r="F95" s="43"/>
      <c r="G95" s="43"/>
      <c r="H95" s="43"/>
      <c r="I95" s="43"/>
      <c r="J95" s="43"/>
      <c r="K95" s="43"/>
      <c r="L95" s="43"/>
    </row>
    <row r="96" spans="1:12">
      <c r="A96" s="42"/>
      <c r="B96" s="47"/>
      <c r="C96" s="43"/>
      <c r="D96" s="43"/>
      <c r="E96" s="43"/>
      <c r="F96" s="43"/>
      <c r="G96" s="43"/>
      <c r="H96" s="43"/>
      <c r="I96" s="43"/>
      <c r="J96" s="43"/>
      <c r="K96" s="43"/>
      <c r="L96" s="43"/>
    </row>
    <row r="97" spans="1:12">
      <c r="A97" s="42"/>
      <c r="B97" s="47"/>
      <c r="C97" s="43"/>
      <c r="D97" s="43"/>
      <c r="E97" s="43"/>
      <c r="F97" s="43"/>
      <c r="G97" s="43"/>
      <c r="H97" s="43"/>
      <c r="I97" s="43"/>
      <c r="J97" s="43"/>
      <c r="K97" s="43"/>
      <c r="L97" s="43"/>
    </row>
    <row r="98" spans="1:12">
      <c r="A98" s="42"/>
      <c r="B98" s="47"/>
      <c r="C98" s="43"/>
      <c r="D98" s="43"/>
      <c r="E98" s="43"/>
      <c r="F98" s="43"/>
      <c r="G98" s="43"/>
      <c r="H98" s="43"/>
      <c r="I98" s="43"/>
      <c r="J98" s="43"/>
      <c r="K98" s="43"/>
      <c r="L98" s="43"/>
    </row>
    <row r="99" spans="1:12">
      <c r="A99" s="42"/>
      <c r="B99" s="47"/>
      <c r="C99" s="43"/>
      <c r="D99" s="43"/>
      <c r="E99" s="43"/>
      <c r="F99" s="43"/>
      <c r="G99" s="43"/>
      <c r="H99" s="43"/>
      <c r="I99" s="43"/>
      <c r="J99" s="43"/>
      <c r="K99" s="43"/>
      <c r="L99" s="43"/>
    </row>
    <row r="100" spans="1:12">
      <c r="A100" s="42"/>
      <c r="B100" s="47"/>
      <c r="C100" s="43"/>
      <c r="D100" s="43"/>
      <c r="E100" s="43"/>
      <c r="F100" s="43"/>
      <c r="G100" s="43"/>
      <c r="H100" s="43"/>
      <c r="I100" s="43"/>
      <c r="J100" s="43"/>
      <c r="K100" s="43"/>
      <c r="L100" s="43"/>
    </row>
    <row r="101" spans="1:12">
      <c r="A101" s="42"/>
      <c r="B101" s="47"/>
      <c r="C101" s="43"/>
      <c r="D101" s="43"/>
      <c r="E101" s="43"/>
      <c r="F101" s="43"/>
      <c r="G101" s="43"/>
      <c r="H101" s="43"/>
      <c r="I101" s="43"/>
      <c r="J101" s="43"/>
      <c r="K101" s="43"/>
      <c r="L101" s="43"/>
    </row>
    <row r="102" spans="1:12">
      <c r="A102" s="42"/>
      <c r="B102" s="47"/>
      <c r="C102" s="43"/>
      <c r="D102" s="43"/>
      <c r="E102" s="43"/>
      <c r="F102" s="43"/>
      <c r="G102" s="43"/>
      <c r="H102" s="43"/>
      <c r="I102" s="43"/>
      <c r="J102" s="43"/>
      <c r="K102" s="43"/>
      <c r="L102" s="43"/>
    </row>
    <row r="103" spans="1:12">
      <c r="A103" s="42"/>
      <c r="B103" s="47"/>
      <c r="C103" s="43"/>
      <c r="D103" s="43"/>
      <c r="E103" s="43"/>
      <c r="F103" s="43"/>
      <c r="G103" s="43"/>
      <c r="H103" s="43"/>
      <c r="I103" s="43"/>
      <c r="J103" s="43"/>
      <c r="K103" s="43"/>
      <c r="L103" s="43"/>
    </row>
    <row r="104" spans="1:12">
      <c r="A104" s="42"/>
      <c r="B104" s="47"/>
      <c r="C104" s="43"/>
      <c r="D104" s="43"/>
      <c r="E104" s="43"/>
      <c r="F104" s="43"/>
      <c r="G104" s="43"/>
      <c r="H104" s="43"/>
      <c r="I104" s="43"/>
      <c r="J104" s="43"/>
      <c r="K104" s="43"/>
      <c r="L104" s="43"/>
    </row>
    <row r="105" spans="1:12">
      <c r="A105" s="42"/>
      <c r="B105" s="47"/>
      <c r="C105" s="43"/>
      <c r="D105" s="43"/>
      <c r="E105" s="43"/>
      <c r="F105" s="43"/>
      <c r="G105" s="43"/>
      <c r="H105" s="43"/>
      <c r="I105" s="43"/>
      <c r="J105" s="43"/>
      <c r="K105" s="43"/>
      <c r="L105" s="43"/>
    </row>
    <row r="106" spans="1:12">
      <c r="A106" s="42"/>
      <c r="B106" s="47"/>
      <c r="C106" s="43"/>
      <c r="D106" s="43"/>
      <c r="E106" s="43"/>
      <c r="F106" s="43"/>
      <c r="G106" s="43"/>
      <c r="H106" s="43"/>
      <c r="I106" s="43"/>
      <c r="J106" s="43"/>
      <c r="K106" s="43"/>
      <c r="L106" s="43"/>
    </row>
    <row r="107" spans="1:12">
      <c r="A107" s="42"/>
      <c r="B107" s="47"/>
      <c r="C107" s="43"/>
      <c r="D107" s="43"/>
      <c r="E107" s="43"/>
      <c r="F107" s="43"/>
      <c r="G107" s="43"/>
      <c r="H107" s="43"/>
      <c r="I107" s="43"/>
      <c r="J107" s="43"/>
      <c r="K107" s="43"/>
      <c r="L107" s="43"/>
    </row>
    <row r="108" spans="1:12">
      <c r="A108" s="42"/>
      <c r="B108" s="47"/>
      <c r="C108" s="43"/>
      <c r="D108" s="43"/>
      <c r="E108" s="43"/>
      <c r="F108" s="43"/>
      <c r="G108" s="43"/>
      <c r="H108" s="43"/>
      <c r="I108" s="43"/>
      <c r="J108" s="43"/>
      <c r="K108" s="43"/>
      <c r="L108" s="43"/>
    </row>
    <row r="109" spans="1:12">
      <c r="A109" s="42"/>
      <c r="B109" s="47"/>
      <c r="C109" s="43"/>
      <c r="D109" s="43"/>
      <c r="E109" s="43"/>
      <c r="F109" s="43"/>
      <c r="G109" s="43"/>
      <c r="H109" s="43"/>
      <c r="I109" s="43"/>
      <c r="J109" s="43"/>
      <c r="K109" s="43"/>
      <c r="L109" s="43"/>
    </row>
    <row r="110" spans="1:12">
      <c r="A110" s="42"/>
      <c r="B110" s="47"/>
      <c r="C110" s="43"/>
      <c r="D110" s="43"/>
      <c r="E110" s="43"/>
      <c r="F110" s="43"/>
      <c r="G110" s="43"/>
      <c r="H110" s="43"/>
      <c r="I110" s="43"/>
      <c r="J110" s="43"/>
      <c r="K110" s="43"/>
      <c r="L110" s="43"/>
    </row>
    <row r="111" spans="1:12">
      <c r="A111" s="42"/>
      <c r="B111" s="47"/>
      <c r="C111" s="43"/>
      <c r="D111" s="43"/>
      <c r="E111" s="43"/>
      <c r="F111" s="43"/>
      <c r="G111" s="43"/>
      <c r="H111" s="43"/>
      <c r="I111" s="43"/>
      <c r="J111" s="43"/>
      <c r="K111" s="43"/>
      <c r="L111" s="43"/>
    </row>
    <row r="112" spans="1:12">
      <c r="A112" s="42"/>
      <c r="B112" s="47"/>
      <c r="C112" s="43"/>
      <c r="D112" s="43"/>
      <c r="E112" s="43"/>
      <c r="F112" s="43"/>
      <c r="G112" s="43"/>
      <c r="H112" s="43"/>
      <c r="I112" s="43"/>
      <c r="J112" s="43"/>
      <c r="K112" s="43"/>
      <c r="L112" s="43"/>
    </row>
    <row r="113" spans="1:12">
      <c r="A113" s="42"/>
      <c r="B113" s="47"/>
      <c r="C113" s="43"/>
      <c r="D113" s="43"/>
      <c r="E113" s="43"/>
      <c r="F113" s="43"/>
      <c r="G113" s="43"/>
      <c r="H113" s="43"/>
      <c r="I113" s="43"/>
      <c r="J113" s="43"/>
      <c r="K113" s="43"/>
      <c r="L113" s="43"/>
    </row>
    <row r="114" spans="1:12">
      <c r="A114" s="42"/>
      <c r="B114" s="47"/>
      <c r="C114" s="43"/>
      <c r="D114" s="43"/>
      <c r="E114" s="43"/>
      <c r="F114" s="43"/>
      <c r="G114" s="43"/>
      <c r="H114" s="43"/>
      <c r="I114" s="43"/>
      <c r="J114" s="43"/>
      <c r="K114" s="43"/>
      <c r="L114" s="43"/>
    </row>
    <row r="115" spans="1:12">
      <c r="A115" s="42"/>
      <c r="B115" s="47"/>
      <c r="C115" s="43"/>
      <c r="D115" s="43"/>
      <c r="E115" s="43"/>
      <c r="F115" s="43"/>
      <c r="G115" s="43"/>
      <c r="H115" s="43"/>
      <c r="I115" s="43"/>
      <c r="J115" s="43"/>
      <c r="K115" s="43"/>
      <c r="L115" s="43"/>
    </row>
    <row r="116" spans="1:12">
      <c r="A116" s="42"/>
      <c r="B116" s="47"/>
      <c r="C116" s="43"/>
      <c r="D116" s="43"/>
      <c r="E116" s="43"/>
      <c r="F116" s="43"/>
      <c r="G116" s="43"/>
      <c r="H116" s="43"/>
      <c r="I116" s="43"/>
      <c r="J116" s="43"/>
      <c r="K116" s="43"/>
      <c r="L116" s="43"/>
    </row>
    <row r="117" spans="1:12">
      <c r="A117" s="42"/>
      <c r="B117" s="47"/>
      <c r="C117" s="43"/>
      <c r="D117" s="43"/>
      <c r="E117" s="43"/>
      <c r="F117" s="43"/>
      <c r="G117" s="43"/>
      <c r="H117" s="43"/>
      <c r="I117" s="43"/>
      <c r="J117" s="43"/>
      <c r="K117" s="43"/>
      <c r="L117" s="43"/>
    </row>
    <row r="118" spans="1:12">
      <c r="A118" s="42"/>
      <c r="B118" s="47"/>
      <c r="C118" s="43"/>
      <c r="D118" s="43"/>
      <c r="E118" s="43"/>
      <c r="F118" s="43"/>
      <c r="G118" s="43"/>
      <c r="H118" s="43"/>
      <c r="I118" s="43"/>
      <c r="J118" s="43"/>
      <c r="K118" s="43"/>
      <c r="L118" s="43"/>
    </row>
    <row r="119" spans="1:12">
      <c r="A119" s="42"/>
      <c r="B119" s="47"/>
      <c r="C119" s="43"/>
      <c r="D119" s="43"/>
      <c r="E119" s="43"/>
      <c r="F119" s="43"/>
      <c r="G119" s="43"/>
      <c r="H119" s="43"/>
      <c r="I119" s="43"/>
      <c r="J119" s="43"/>
      <c r="K119" s="43"/>
      <c r="L119" s="43"/>
    </row>
    <row r="120" spans="1:12">
      <c r="A120" s="42"/>
      <c r="B120" s="47"/>
      <c r="C120" s="43"/>
      <c r="D120" s="43"/>
      <c r="E120" s="43"/>
      <c r="F120" s="43"/>
      <c r="G120" s="43"/>
      <c r="H120" s="43"/>
      <c r="I120" s="43"/>
      <c r="J120" s="43"/>
      <c r="K120" s="43"/>
      <c r="L120" s="43"/>
    </row>
    <row r="121" spans="1:12">
      <c r="A121" s="42"/>
      <c r="B121" s="47"/>
      <c r="C121" s="43"/>
      <c r="D121" s="43"/>
      <c r="E121" s="43"/>
      <c r="F121" s="43"/>
      <c r="G121" s="43"/>
      <c r="H121" s="43"/>
      <c r="I121" s="43"/>
      <c r="J121" s="43"/>
      <c r="K121" s="43"/>
      <c r="L121" s="43"/>
    </row>
    <row r="122" spans="1:12">
      <c r="A122" s="42"/>
      <c r="B122" s="47"/>
      <c r="C122" s="43"/>
      <c r="D122" s="43"/>
      <c r="E122" s="43"/>
      <c r="F122" s="43"/>
      <c r="G122" s="43"/>
      <c r="H122" s="43"/>
      <c r="I122" s="43"/>
      <c r="J122" s="43"/>
      <c r="K122" s="43"/>
      <c r="L122" s="43"/>
    </row>
    <row r="123" spans="1:12">
      <c r="A123" s="42"/>
      <c r="B123" s="47"/>
      <c r="C123" s="43"/>
      <c r="D123" s="43"/>
      <c r="E123" s="43"/>
      <c r="F123" s="43"/>
      <c r="G123" s="43"/>
      <c r="H123" s="43"/>
      <c r="I123" s="43"/>
      <c r="J123" s="43"/>
      <c r="K123" s="43"/>
      <c r="L123" s="43"/>
    </row>
    <row r="124" spans="1:12">
      <c r="A124" s="42"/>
      <c r="B124" s="47"/>
      <c r="C124" s="43"/>
      <c r="D124" s="43"/>
      <c r="E124" s="43"/>
      <c r="F124" s="43"/>
      <c r="G124" s="43"/>
      <c r="H124" s="43"/>
      <c r="I124" s="43"/>
      <c r="J124" s="43"/>
      <c r="K124" s="43"/>
      <c r="L124" s="43"/>
    </row>
    <row r="125" spans="1:12">
      <c r="A125" s="42"/>
      <c r="B125" s="47"/>
      <c r="C125" s="43"/>
      <c r="D125" s="43"/>
      <c r="E125" s="43"/>
      <c r="F125" s="43"/>
      <c r="G125" s="43"/>
      <c r="H125" s="43"/>
      <c r="I125" s="43"/>
      <c r="J125" s="43"/>
      <c r="K125" s="43"/>
      <c r="L125" s="43"/>
    </row>
    <row r="126" spans="1:12">
      <c r="A126" s="42"/>
      <c r="B126" s="47"/>
      <c r="C126" s="43"/>
      <c r="D126" s="43"/>
      <c r="E126" s="43"/>
      <c r="F126" s="43"/>
      <c r="G126" s="43"/>
      <c r="H126" s="43"/>
      <c r="I126" s="43"/>
      <c r="J126" s="43"/>
      <c r="K126" s="43"/>
      <c r="L126" s="43"/>
    </row>
    <row r="127" spans="1:12">
      <c r="A127" s="42"/>
      <c r="B127" s="47"/>
      <c r="C127" s="43"/>
      <c r="D127" s="43"/>
      <c r="E127" s="43"/>
      <c r="F127" s="43"/>
      <c r="G127" s="43"/>
      <c r="H127" s="43"/>
      <c r="I127" s="43"/>
      <c r="J127" s="43"/>
      <c r="K127" s="43"/>
      <c r="L127" s="43"/>
    </row>
    <row r="128" spans="1:12">
      <c r="A128" s="42"/>
      <c r="B128" s="47"/>
      <c r="C128" s="43"/>
      <c r="D128" s="43"/>
      <c r="E128" s="43"/>
      <c r="F128" s="43"/>
      <c r="G128" s="43"/>
      <c r="H128" s="43"/>
      <c r="I128" s="43"/>
      <c r="J128" s="43"/>
      <c r="K128" s="43"/>
      <c r="L128" s="43"/>
    </row>
    <row r="129" spans="1:12">
      <c r="A129" s="42"/>
      <c r="B129" s="47"/>
      <c r="C129" s="43"/>
      <c r="D129" s="43"/>
      <c r="E129" s="43"/>
      <c r="F129" s="43"/>
      <c r="G129" s="43"/>
      <c r="H129" s="43"/>
      <c r="I129" s="43"/>
      <c r="J129" s="43"/>
      <c r="K129" s="43"/>
      <c r="L129" s="43"/>
    </row>
    <row r="130" spans="1:12">
      <c r="A130" s="42"/>
      <c r="B130" s="47"/>
      <c r="C130" s="43"/>
      <c r="D130" s="43"/>
      <c r="E130" s="43"/>
      <c r="F130" s="43"/>
      <c r="G130" s="43"/>
      <c r="H130" s="43"/>
      <c r="I130" s="43"/>
      <c r="J130" s="43"/>
      <c r="K130" s="43"/>
      <c r="L130" s="43"/>
    </row>
    <row r="131" spans="1:12">
      <c r="A131" s="42"/>
      <c r="B131" s="47"/>
      <c r="C131" s="43"/>
      <c r="D131" s="43"/>
      <c r="E131" s="43"/>
      <c r="F131" s="43"/>
      <c r="G131" s="43"/>
      <c r="H131" s="43"/>
      <c r="I131" s="43"/>
      <c r="J131" s="43"/>
      <c r="K131" s="43"/>
      <c r="L131" s="43"/>
    </row>
    <row r="132" spans="1:12">
      <c r="A132" s="42"/>
      <c r="B132" s="47"/>
      <c r="C132" s="43"/>
      <c r="D132" s="43"/>
      <c r="E132" s="43"/>
      <c r="F132" s="43"/>
      <c r="G132" s="43"/>
      <c r="H132" s="43"/>
      <c r="I132" s="43"/>
      <c r="J132" s="43"/>
      <c r="K132" s="43"/>
      <c r="L132" s="43"/>
    </row>
    <row r="133" spans="1:12">
      <c r="A133" s="42"/>
      <c r="B133" s="47"/>
      <c r="C133" s="43"/>
      <c r="D133" s="43"/>
      <c r="E133" s="43"/>
      <c r="F133" s="43"/>
      <c r="G133" s="43"/>
      <c r="H133" s="43"/>
      <c r="I133" s="43"/>
      <c r="J133" s="43"/>
      <c r="K133" s="43"/>
      <c r="L133" s="43"/>
    </row>
    <row r="134" spans="1:12">
      <c r="A134" s="42"/>
      <c r="B134" s="47"/>
      <c r="C134" s="43"/>
      <c r="D134" s="43"/>
      <c r="E134" s="43"/>
      <c r="F134" s="43"/>
      <c r="G134" s="43"/>
      <c r="H134" s="43"/>
      <c r="I134" s="43"/>
      <c r="J134" s="43"/>
      <c r="K134" s="43"/>
      <c r="L134" s="43"/>
    </row>
    <row r="135" spans="1:12">
      <c r="A135" s="42"/>
      <c r="B135" s="47"/>
      <c r="C135" s="43"/>
      <c r="D135" s="43"/>
      <c r="E135" s="43"/>
      <c r="F135" s="43"/>
      <c r="G135" s="43"/>
      <c r="H135" s="43"/>
      <c r="I135" s="43"/>
      <c r="J135" s="43"/>
      <c r="K135" s="43"/>
      <c r="L135" s="43"/>
    </row>
    <row r="136" spans="1:12">
      <c r="A136" s="42"/>
      <c r="B136" s="47"/>
      <c r="C136" s="43"/>
      <c r="D136" s="43"/>
      <c r="E136" s="43"/>
      <c r="F136" s="43"/>
      <c r="G136" s="43"/>
      <c r="H136" s="43"/>
      <c r="I136" s="43"/>
      <c r="J136" s="43"/>
      <c r="K136" s="43"/>
      <c r="L136" s="43"/>
    </row>
    <row r="137" spans="1:12">
      <c r="A137" s="42"/>
      <c r="B137" s="47"/>
      <c r="C137" s="43"/>
      <c r="D137" s="43"/>
      <c r="E137" s="43"/>
      <c r="F137" s="43"/>
      <c r="G137" s="43"/>
      <c r="H137" s="43"/>
      <c r="I137" s="43"/>
      <c r="J137" s="43"/>
      <c r="K137" s="43"/>
      <c r="L137" s="43"/>
    </row>
    <row r="138" spans="1:12">
      <c r="A138" s="42"/>
      <c r="B138" s="47"/>
      <c r="C138" s="43"/>
      <c r="D138" s="43"/>
      <c r="E138" s="43"/>
      <c r="F138" s="43"/>
      <c r="G138" s="43"/>
      <c r="H138" s="43"/>
      <c r="I138" s="43"/>
      <c r="J138" s="43"/>
      <c r="K138" s="43"/>
      <c r="L138" s="43"/>
    </row>
    <row r="139" spans="1:12">
      <c r="A139" s="42"/>
      <c r="B139" s="47"/>
      <c r="C139" s="43"/>
      <c r="D139" s="43"/>
      <c r="E139" s="43"/>
      <c r="F139" s="43"/>
      <c r="G139" s="43"/>
      <c r="H139" s="43"/>
      <c r="I139" s="43"/>
      <c r="J139" s="43"/>
      <c r="K139" s="43"/>
      <c r="L139" s="43"/>
    </row>
    <row r="140" spans="1:12">
      <c r="A140" s="42"/>
      <c r="B140" s="47"/>
      <c r="C140" s="43"/>
      <c r="D140" s="43"/>
      <c r="E140" s="43"/>
      <c r="F140" s="43"/>
      <c r="G140" s="43"/>
      <c r="H140" s="43"/>
      <c r="I140" s="43"/>
      <c r="J140" s="43"/>
      <c r="K140" s="43"/>
      <c r="L140" s="43"/>
    </row>
    <row r="141" spans="1:12">
      <c r="A141" s="42"/>
      <c r="B141" s="47"/>
      <c r="C141" s="43"/>
      <c r="D141" s="43"/>
      <c r="E141" s="43"/>
      <c r="F141" s="43"/>
      <c r="G141" s="43"/>
      <c r="H141" s="43"/>
      <c r="I141" s="43"/>
      <c r="J141" s="43"/>
      <c r="K141" s="43"/>
      <c r="L141" s="43"/>
    </row>
    <row r="142" spans="1:12">
      <c r="A142" s="42"/>
      <c r="B142" s="47"/>
      <c r="C142" s="43"/>
      <c r="D142" s="43"/>
      <c r="E142" s="43"/>
      <c r="F142" s="43"/>
      <c r="G142" s="43"/>
      <c r="H142" s="43"/>
      <c r="I142" s="43"/>
      <c r="J142" s="43"/>
      <c r="K142" s="43"/>
      <c r="L142" s="43"/>
    </row>
    <row r="143" spans="1:12">
      <c r="A143" s="42"/>
      <c r="B143" s="47"/>
      <c r="C143" s="43"/>
      <c r="D143" s="43"/>
      <c r="E143" s="43"/>
      <c r="F143" s="43"/>
      <c r="G143" s="43"/>
      <c r="H143" s="43"/>
      <c r="I143" s="43"/>
      <c r="J143" s="43"/>
      <c r="K143" s="43"/>
      <c r="L143" s="43"/>
    </row>
    <row r="144" spans="1:12">
      <c r="A144" s="42"/>
      <c r="B144" s="47"/>
      <c r="C144" s="43"/>
      <c r="D144" s="43"/>
      <c r="E144" s="43"/>
      <c r="F144" s="43"/>
      <c r="G144" s="43"/>
      <c r="H144" s="43"/>
      <c r="I144" s="43"/>
      <c r="J144" s="43"/>
      <c r="K144" s="43"/>
      <c r="L144" s="43"/>
    </row>
    <row r="145" spans="1:12">
      <c r="A145" s="42"/>
      <c r="B145" s="47"/>
      <c r="C145" s="43"/>
      <c r="D145" s="43"/>
      <c r="E145" s="43"/>
      <c r="F145" s="43"/>
      <c r="G145" s="43"/>
      <c r="H145" s="43"/>
      <c r="I145" s="43"/>
      <c r="J145" s="43"/>
      <c r="K145" s="43"/>
      <c r="L145" s="43"/>
    </row>
    <row r="146" spans="1:12">
      <c r="A146" s="42"/>
      <c r="B146" s="47"/>
      <c r="C146" s="43"/>
      <c r="D146" s="43"/>
      <c r="E146" s="43"/>
      <c r="F146" s="43"/>
      <c r="G146" s="43"/>
      <c r="H146" s="43"/>
      <c r="I146" s="43"/>
      <c r="J146" s="43"/>
      <c r="K146" s="43"/>
      <c r="L146" s="43"/>
    </row>
    <row r="147" spans="1:12">
      <c r="A147" s="42"/>
      <c r="B147" s="47"/>
      <c r="C147" s="43"/>
      <c r="D147" s="43"/>
      <c r="E147" s="43"/>
      <c r="F147" s="43"/>
      <c r="G147" s="43"/>
      <c r="H147" s="43"/>
      <c r="I147" s="43"/>
      <c r="J147" s="43"/>
      <c r="K147" s="43"/>
      <c r="L147" s="43"/>
    </row>
    <row r="148" spans="1:12">
      <c r="A148" s="42"/>
      <c r="B148" s="47"/>
      <c r="C148" s="43"/>
      <c r="D148" s="43"/>
      <c r="E148" s="43"/>
      <c r="F148" s="43"/>
      <c r="G148" s="43"/>
      <c r="H148" s="43"/>
      <c r="I148" s="43"/>
      <c r="J148" s="43"/>
      <c r="K148" s="43"/>
      <c r="L148" s="43"/>
    </row>
    <row r="149" spans="1:12">
      <c r="A149" s="42"/>
      <c r="B149" s="47"/>
      <c r="C149" s="43"/>
      <c r="D149" s="43"/>
      <c r="E149" s="43"/>
      <c r="F149" s="43"/>
      <c r="G149" s="43"/>
      <c r="H149" s="43"/>
      <c r="I149" s="43"/>
      <c r="J149" s="43"/>
      <c r="K149" s="43"/>
      <c r="L149" s="43"/>
    </row>
    <row r="150" spans="1:12">
      <c r="A150" s="42"/>
      <c r="B150" s="47"/>
      <c r="C150" s="43"/>
      <c r="D150" s="43"/>
      <c r="E150" s="43"/>
      <c r="F150" s="43"/>
      <c r="G150" s="43"/>
      <c r="H150" s="43"/>
      <c r="I150" s="43"/>
      <c r="J150" s="43"/>
      <c r="K150" s="43"/>
      <c r="L150" s="43"/>
    </row>
    <row r="151" spans="1:12">
      <c r="A151" s="42"/>
      <c r="B151" s="47"/>
      <c r="C151" s="43"/>
      <c r="D151" s="43"/>
      <c r="E151" s="43"/>
      <c r="F151" s="43"/>
      <c r="G151" s="43"/>
      <c r="H151" s="43"/>
      <c r="I151" s="43"/>
      <c r="J151" s="43"/>
      <c r="K151" s="43"/>
      <c r="L151" s="43"/>
    </row>
    <row r="152" spans="1:12">
      <c r="A152" s="42"/>
      <c r="B152" s="47"/>
      <c r="C152" s="43"/>
      <c r="D152" s="43"/>
      <c r="E152" s="43"/>
      <c r="F152" s="43"/>
      <c r="G152" s="43"/>
      <c r="H152" s="43"/>
      <c r="I152" s="43"/>
      <c r="J152" s="43"/>
      <c r="K152" s="43"/>
      <c r="L152" s="43"/>
    </row>
    <row r="153" spans="1:12">
      <c r="A153" s="42"/>
      <c r="B153" s="47"/>
      <c r="C153" s="43"/>
      <c r="D153" s="43"/>
      <c r="E153" s="43"/>
      <c r="F153" s="43"/>
      <c r="G153" s="43"/>
      <c r="H153" s="43"/>
      <c r="I153" s="43"/>
      <c r="J153" s="43"/>
      <c r="K153" s="43"/>
      <c r="L153" s="43"/>
    </row>
    <row r="154" spans="1:12">
      <c r="A154" s="42"/>
      <c r="B154" s="47"/>
      <c r="C154" s="43"/>
      <c r="D154" s="43"/>
      <c r="E154" s="43"/>
      <c r="F154" s="43"/>
      <c r="G154" s="43"/>
      <c r="H154" s="43"/>
      <c r="I154" s="43"/>
      <c r="J154" s="43"/>
      <c r="K154" s="43"/>
      <c r="L154" s="43"/>
    </row>
    <row r="155" spans="1:12">
      <c r="A155" s="42"/>
      <c r="B155" s="47"/>
      <c r="C155" s="43"/>
      <c r="D155" s="43"/>
      <c r="E155" s="43"/>
      <c r="F155" s="43"/>
      <c r="G155" s="43"/>
      <c r="H155" s="43"/>
      <c r="I155" s="43"/>
      <c r="J155" s="43"/>
      <c r="K155" s="43"/>
      <c r="L155" s="43"/>
    </row>
    <row r="156" spans="1:12">
      <c r="A156" s="42"/>
      <c r="B156" s="47"/>
      <c r="C156" s="43"/>
      <c r="D156" s="43"/>
      <c r="E156" s="43"/>
      <c r="F156" s="43"/>
      <c r="G156" s="43"/>
      <c r="H156" s="43"/>
      <c r="I156" s="43"/>
      <c r="J156" s="43"/>
      <c r="K156" s="43"/>
      <c r="L156" s="43"/>
    </row>
    <row r="157" spans="1:12">
      <c r="A157" s="42"/>
      <c r="B157" s="47"/>
      <c r="C157" s="43"/>
      <c r="D157" s="43"/>
      <c r="E157" s="43"/>
      <c r="F157" s="43"/>
      <c r="G157" s="43"/>
      <c r="H157" s="43"/>
      <c r="I157" s="43"/>
      <c r="J157" s="43"/>
      <c r="K157" s="43"/>
      <c r="L157" s="43"/>
    </row>
    <row r="158" spans="1:12">
      <c r="A158" s="42"/>
      <c r="B158" s="47"/>
      <c r="C158" s="43"/>
      <c r="D158" s="43"/>
      <c r="E158" s="43"/>
      <c r="F158" s="43"/>
      <c r="G158" s="43"/>
      <c r="H158" s="43"/>
      <c r="I158" s="43"/>
      <c r="J158" s="43"/>
      <c r="K158" s="43"/>
      <c r="L158" s="43"/>
    </row>
    <row r="159" spans="1:12">
      <c r="A159" s="42"/>
      <c r="B159" s="47"/>
      <c r="C159" s="43"/>
      <c r="D159" s="43"/>
      <c r="E159" s="43"/>
      <c r="F159" s="43"/>
      <c r="G159" s="43"/>
      <c r="H159" s="43"/>
      <c r="I159" s="43"/>
      <c r="J159" s="43"/>
      <c r="K159" s="43"/>
      <c r="L159" s="43"/>
    </row>
    <row r="160" spans="1:12">
      <c r="A160" s="42"/>
      <c r="B160" s="47"/>
      <c r="C160" s="43"/>
      <c r="D160" s="43"/>
      <c r="E160" s="43"/>
      <c r="F160" s="43"/>
      <c r="G160" s="43"/>
      <c r="H160" s="43"/>
      <c r="I160" s="43"/>
      <c r="J160" s="43"/>
      <c r="K160" s="43"/>
      <c r="L160" s="43"/>
    </row>
    <row r="161" spans="1:12">
      <c r="A161" s="42"/>
      <c r="B161" s="47"/>
      <c r="C161" s="43"/>
      <c r="D161" s="43"/>
      <c r="E161" s="43"/>
      <c r="F161" s="43"/>
      <c r="G161" s="43"/>
      <c r="H161" s="43"/>
      <c r="I161" s="43"/>
      <c r="J161" s="43"/>
      <c r="K161" s="43"/>
      <c r="L161" s="43"/>
    </row>
    <row r="162" spans="1:12">
      <c r="A162" s="42"/>
      <c r="B162" s="47"/>
      <c r="C162" s="43"/>
      <c r="D162" s="43"/>
      <c r="E162" s="43"/>
      <c r="F162" s="43"/>
      <c r="G162" s="43"/>
      <c r="H162" s="43"/>
      <c r="I162" s="43"/>
      <c r="J162" s="43"/>
      <c r="K162" s="43"/>
      <c r="L162" s="43"/>
    </row>
    <row r="163" spans="1:12">
      <c r="A163" s="42"/>
      <c r="B163" s="47"/>
      <c r="C163" s="43"/>
      <c r="D163" s="43"/>
      <c r="E163" s="43"/>
      <c r="F163" s="43"/>
      <c r="G163" s="43"/>
      <c r="H163" s="43"/>
      <c r="I163" s="43"/>
      <c r="J163" s="43"/>
      <c r="K163" s="43"/>
      <c r="L163" s="43"/>
    </row>
    <row r="164" spans="1:12">
      <c r="A164" s="42"/>
      <c r="B164" s="47"/>
      <c r="C164" s="43"/>
      <c r="D164" s="43"/>
      <c r="E164" s="43"/>
      <c r="F164" s="43"/>
      <c r="G164" s="43"/>
      <c r="H164" s="43"/>
      <c r="I164" s="43"/>
      <c r="J164" s="43"/>
      <c r="K164" s="43"/>
      <c r="L164" s="43"/>
    </row>
    <row r="165" spans="1:12">
      <c r="A165" s="42"/>
      <c r="B165" s="47"/>
      <c r="C165" s="43"/>
      <c r="D165" s="43"/>
      <c r="E165" s="43"/>
      <c r="F165" s="43"/>
      <c r="G165" s="43"/>
      <c r="H165" s="43"/>
      <c r="I165" s="43"/>
      <c r="J165" s="43"/>
      <c r="K165" s="43"/>
      <c r="L165" s="43"/>
    </row>
    <row r="166" spans="1:12">
      <c r="A166" s="42"/>
      <c r="B166" s="47"/>
      <c r="C166" s="43"/>
      <c r="D166" s="43"/>
      <c r="E166" s="43"/>
      <c r="F166" s="43"/>
      <c r="G166" s="43"/>
      <c r="H166" s="43"/>
      <c r="I166" s="43"/>
      <c r="J166" s="43"/>
      <c r="K166" s="43"/>
      <c r="L166" s="43"/>
    </row>
    <row r="167" spans="1:12">
      <c r="A167" s="42"/>
      <c r="B167" s="47"/>
      <c r="C167" s="43"/>
      <c r="D167" s="43"/>
      <c r="E167" s="43"/>
      <c r="F167" s="43"/>
      <c r="G167" s="43"/>
      <c r="H167" s="43"/>
      <c r="I167" s="43"/>
      <c r="J167" s="43"/>
      <c r="K167" s="43"/>
      <c r="L167" s="43"/>
    </row>
    <row r="168" spans="1:12">
      <c r="A168" s="42"/>
      <c r="B168" s="47"/>
      <c r="C168" s="43"/>
      <c r="D168" s="43"/>
      <c r="E168" s="43"/>
      <c r="F168" s="43"/>
      <c r="G168" s="43"/>
      <c r="H168" s="43"/>
      <c r="I168" s="43"/>
      <c r="J168" s="43"/>
      <c r="K168" s="43"/>
      <c r="L168" s="43"/>
    </row>
    <row r="169" spans="1:12">
      <c r="A169" s="42"/>
      <c r="B169" s="47"/>
      <c r="C169" s="43"/>
      <c r="D169" s="43"/>
      <c r="E169" s="43"/>
      <c r="F169" s="43"/>
      <c r="G169" s="43"/>
      <c r="H169" s="43"/>
      <c r="I169" s="43"/>
      <c r="J169" s="43"/>
      <c r="K169" s="43"/>
      <c r="L169" s="43"/>
    </row>
    <row r="170" spans="1:12">
      <c r="A170" s="42"/>
      <c r="B170" s="47"/>
      <c r="C170" s="43"/>
      <c r="D170" s="43"/>
      <c r="E170" s="43"/>
      <c r="F170" s="43"/>
      <c r="G170" s="43"/>
      <c r="H170" s="43"/>
      <c r="I170" s="43"/>
      <c r="J170" s="43"/>
      <c r="K170" s="43"/>
      <c r="L170" s="43"/>
    </row>
    <row r="171" spans="1:12">
      <c r="A171" s="42"/>
      <c r="B171" s="47"/>
      <c r="C171" s="43"/>
      <c r="D171" s="43"/>
      <c r="E171" s="43"/>
      <c r="F171" s="43"/>
      <c r="G171" s="43"/>
      <c r="H171" s="43"/>
      <c r="I171" s="43"/>
      <c r="J171" s="43"/>
      <c r="K171" s="43"/>
      <c r="L171" s="43"/>
    </row>
    <row r="172" spans="1:12">
      <c r="A172" s="42"/>
      <c r="B172" s="47"/>
      <c r="C172" s="43"/>
      <c r="D172" s="43"/>
      <c r="E172" s="43"/>
      <c r="F172" s="43"/>
      <c r="G172" s="43"/>
      <c r="H172" s="43"/>
      <c r="I172" s="43"/>
      <c r="J172" s="43"/>
      <c r="K172" s="43"/>
      <c r="L172" s="43"/>
    </row>
    <row r="173" spans="1:12">
      <c r="A173" s="42"/>
      <c r="B173" s="47"/>
      <c r="C173" s="43"/>
      <c r="D173" s="43"/>
      <c r="E173" s="43"/>
      <c r="F173" s="43"/>
      <c r="G173" s="43"/>
      <c r="H173" s="43"/>
      <c r="I173" s="43"/>
      <c r="J173" s="43"/>
      <c r="K173" s="43"/>
      <c r="L173" s="43"/>
    </row>
    <row r="174" spans="1:12">
      <c r="A174" s="42"/>
      <c r="B174" s="47"/>
      <c r="C174" s="43"/>
      <c r="D174" s="43"/>
      <c r="E174" s="43"/>
      <c r="F174" s="43"/>
      <c r="G174" s="43"/>
      <c r="H174" s="43"/>
      <c r="I174" s="43"/>
      <c r="J174" s="43"/>
      <c r="K174" s="43"/>
      <c r="L174" s="43"/>
    </row>
    <row r="175" spans="1:12">
      <c r="A175" s="42"/>
      <c r="B175" s="47"/>
      <c r="C175" s="43"/>
      <c r="D175" s="43"/>
      <c r="E175" s="43"/>
      <c r="F175" s="43"/>
      <c r="G175" s="43"/>
      <c r="H175" s="43"/>
      <c r="I175" s="43"/>
      <c r="J175" s="43"/>
      <c r="K175" s="43"/>
      <c r="L175" s="43"/>
    </row>
    <row r="176" spans="1:12">
      <c r="A176" s="42"/>
      <c r="B176" s="47"/>
      <c r="C176" s="43"/>
      <c r="D176" s="43"/>
      <c r="E176" s="43"/>
      <c r="F176" s="43"/>
      <c r="G176" s="43"/>
      <c r="H176" s="43"/>
      <c r="I176" s="43"/>
      <c r="J176" s="43"/>
      <c r="K176" s="43"/>
      <c r="L176" s="43"/>
    </row>
    <row r="177" spans="1:12">
      <c r="A177" s="42"/>
      <c r="B177" s="47"/>
      <c r="C177" s="43"/>
      <c r="D177" s="43"/>
      <c r="E177" s="43"/>
      <c r="F177" s="43"/>
      <c r="G177" s="43"/>
      <c r="H177" s="43"/>
      <c r="I177" s="43"/>
      <c r="J177" s="43"/>
      <c r="K177" s="43"/>
      <c r="L177" s="43"/>
    </row>
    <row r="178" spans="1:12">
      <c r="A178" s="42"/>
      <c r="B178" s="47"/>
      <c r="C178" s="43"/>
      <c r="D178" s="43"/>
      <c r="E178" s="43"/>
      <c r="F178" s="43"/>
      <c r="G178" s="43"/>
      <c r="H178" s="43"/>
      <c r="I178" s="43"/>
      <c r="J178" s="43"/>
      <c r="K178" s="43"/>
      <c r="L178" s="43"/>
    </row>
    <row r="179" spans="1:12">
      <c r="A179" s="42"/>
      <c r="B179" s="47"/>
      <c r="C179" s="43"/>
      <c r="D179" s="43"/>
      <c r="E179" s="43"/>
      <c r="F179" s="43"/>
      <c r="G179" s="43"/>
      <c r="H179" s="43"/>
      <c r="I179" s="43"/>
      <c r="J179" s="43"/>
      <c r="K179" s="43"/>
      <c r="L179" s="43"/>
    </row>
    <row r="180" spans="1:12">
      <c r="A180" s="42"/>
      <c r="B180" s="47"/>
      <c r="C180" s="43"/>
      <c r="D180" s="43"/>
      <c r="E180" s="43"/>
      <c r="F180" s="43"/>
      <c r="G180" s="43"/>
      <c r="H180" s="43"/>
      <c r="I180" s="43"/>
      <c r="J180" s="43"/>
      <c r="K180" s="43"/>
      <c r="L180" s="43"/>
    </row>
    <row r="181" spans="1:12">
      <c r="A181" s="42"/>
      <c r="B181" s="47"/>
      <c r="C181" s="43"/>
      <c r="D181" s="43"/>
      <c r="E181" s="43"/>
      <c r="F181" s="43"/>
      <c r="G181" s="43"/>
      <c r="H181" s="43"/>
      <c r="I181" s="43"/>
      <c r="J181" s="43"/>
      <c r="K181" s="43"/>
      <c r="L181" s="43"/>
    </row>
    <row r="182" spans="1:12">
      <c r="A182" s="42"/>
      <c r="B182" s="47"/>
      <c r="C182" s="43"/>
      <c r="D182" s="43"/>
      <c r="E182" s="43"/>
      <c r="F182" s="43"/>
      <c r="G182" s="43"/>
      <c r="H182" s="43"/>
      <c r="I182" s="43"/>
      <c r="J182" s="43"/>
      <c r="K182" s="43"/>
      <c r="L182" s="43"/>
    </row>
    <row r="183" spans="1:12">
      <c r="A183" s="42"/>
      <c r="B183" s="47"/>
      <c r="C183" s="43"/>
      <c r="D183" s="43"/>
      <c r="E183" s="43"/>
      <c r="F183" s="43"/>
      <c r="G183" s="43"/>
      <c r="H183" s="43"/>
      <c r="I183" s="43"/>
      <c r="J183" s="43"/>
      <c r="K183" s="43"/>
      <c r="L183" s="43"/>
    </row>
    <row r="184" spans="1:12">
      <c r="A184" s="42"/>
      <c r="B184" s="47"/>
      <c r="C184" s="43"/>
      <c r="D184" s="43"/>
      <c r="E184" s="43"/>
      <c r="F184" s="43"/>
      <c r="G184" s="43"/>
      <c r="H184" s="43"/>
      <c r="I184" s="43"/>
      <c r="J184" s="43"/>
      <c r="K184" s="43"/>
      <c r="L184" s="43"/>
    </row>
    <row r="185" spans="1:12">
      <c r="A185" s="42"/>
      <c r="B185" s="47"/>
      <c r="C185" s="43"/>
      <c r="D185" s="43"/>
      <c r="E185" s="43"/>
      <c r="F185" s="43"/>
      <c r="G185" s="43"/>
      <c r="H185" s="43"/>
      <c r="I185" s="43"/>
      <c r="J185" s="43"/>
      <c r="K185" s="43"/>
      <c r="L185" s="43"/>
    </row>
    <row r="186" spans="1:12">
      <c r="A186" s="42"/>
      <c r="B186" s="47"/>
      <c r="C186" s="43"/>
      <c r="D186" s="43"/>
      <c r="E186" s="43"/>
      <c r="F186" s="43"/>
      <c r="G186" s="43"/>
      <c r="H186" s="43"/>
      <c r="I186" s="43"/>
      <c r="J186" s="43"/>
      <c r="K186" s="43"/>
      <c r="L186" s="43"/>
    </row>
    <row r="187" spans="1:12">
      <c r="A187" s="42"/>
      <c r="B187" s="47"/>
      <c r="C187" s="43"/>
      <c r="D187" s="43"/>
      <c r="E187" s="43"/>
      <c r="F187" s="43"/>
      <c r="G187" s="43"/>
      <c r="H187" s="43"/>
      <c r="I187" s="43"/>
      <c r="J187" s="43"/>
      <c r="K187" s="43"/>
      <c r="L187" s="43"/>
    </row>
    <row r="188" spans="1:12">
      <c r="A188" s="42"/>
      <c r="B188" s="47"/>
      <c r="C188" s="43"/>
      <c r="D188" s="43"/>
      <c r="E188" s="43"/>
      <c r="F188" s="43"/>
      <c r="G188" s="43"/>
      <c r="H188" s="43"/>
      <c r="I188" s="43"/>
      <c r="J188" s="43"/>
      <c r="K188" s="43"/>
      <c r="L188" s="43"/>
    </row>
    <row r="189" spans="1:12">
      <c r="A189" s="42"/>
      <c r="B189" s="47"/>
      <c r="C189" s="43"/>
      <c r="D189" s="43"/>
      <c r="E189" s="43"/>
      <c r="F189" s="43"/>
      <c r="G189" s="43"/>
      <c r="H189" s="43"/>
      <c r="I189" s="43"/>
      <c r="J189" s="43"/>
      <c r="K189" s="43"/>
      <c r="L189" s="43"/>
    </row>
    <row r="190" spans="1:12">
      <c r="A190" s="42"/>
      <c r="B190" s="47"/>
      <c r="C190" s="43"/>
      <c r="D190" s="43"/>
      <c r="E190" s="43"/>
      <c r="F190" s="43"/>
      <c r="G190" s="43"/>
      <c r="H190" s="43"/>
      <c r="I190" s="43"/>
      <c r="J190" s="43"/>
      <c r="K190" s="43"/>
      <c r="L190" s="43"/>
    </row>
    <row r="191" spans="1:12">
      <c r="A191" s="42"/>
      <c r="B191" s="47"/>
      <c r="C191" s="43"/>
      <c r="D191" s="43"/>
      <c r="E191" s="43"/>
      <c r="F191" s="43"/>
      <c r="G191" s="43"/>
      <c r="H191" s="43"/>
      <c r="I191" s="43"/>
      <c r="J191" s="43"/>
      <c r="K191" s="43"/>
      <c r="L191" s="43"/>
    </row>
    <row r="192" spans="1:12">
      <c r="A192" s="42"/>
      <c r="B192" s="47"/>
      <c r="C192" s="43"/>
      <c r="D192" s="43"/>
      <c r="E192" s="43"/>
      <c r="F192" s="43"/>
      <c r="G192" s="43"/>
      <c r="H192" s="43"/>
      <c r="I192" s="43"/>
      <c r="J192" s="43"/>
      <c r="K192" s="43"/>
      <c r="L192" s="43"/>
    </row>
    <row r="193" spans="1:12">
      <c r="A193" s="42"/>
      <c r="B193" s="47"/>
      <c r="C193" s="43"/>
      <c r="D193" s="43"/>
      <c r="E193" s="43"/>
      <c r="F193" s="43"/>
      <c r="G193" s="43"/>
      <c r="H193" s="43"/>
      <c r="I193" s="43"/>
      <c r="J193" s="43"/>
      <c r="K193" s="43"/>
      <c r="L193" s="43"/>
    </row>
    <row r="194" spans="1:12">
      <c r="A194" s="42"/>
      <c r="B194" s="47"/>
      <c r="C194" s="43"/>
      <c r="D194" s="43"/>
      <c r="E194" s="43"/>
      <c r="F194" s="43"/>
      <c r="G194" s="43"/>
      <c r="H194" s="43"/>
      <c r="I194" s="43"/>
      <c r="J194" s="43"/>
      <c r="K194" s="43"/>
      <c r="L194" s="43"/>
    </row>
    <row r="195" spans="1:12">
      <c r="A195" s="42"/>
      <c r="B195" s="47"/>
      <c r="C195" s="43"/>
      <c r="D195" s="43"/>
      <c r="E195" s="43"/>
      <c r="F195" s="43"/>
      <c r="G195" s="43"/>
      <c r="H195" s="43"/>
      <c r="I195" s="43"/>
      <c r="J195" s="43"/>
      <c r="K195" s="43"/>
      <c r="L195" s="43"/>
    </row>
    <row r="196" spans="1:12">
      <c r="A196" s="42"/>
      <c r="B196" s="47"/>
      <c r="C196" s="43"/>
      <c r="D196" s="43"/>
      <c r="E196" s="43"/>
      <c r="F196" s="43"/>
      <c r="G196" s="43"/>
      <c r="H196" s="43"/>
      <c r="I196" s="43"/>
      <c r="J196" s="43"/>
      <c r="K196" s="43"/>
      <c r="L196" s="43"/>
    </row>
    <row r="197" spans="1:12">
      <c r="A197" s="42"/>
      <c r="B197" s="47"/>
      <c r="C197" s="43"/>
      <c r="D197" s="43"/>
      <c r="E197" s="43"/>
      <c r="F197" s="43"/>
      <c r="G197" s="43"/>
      <c r="H197" s="43"/>
      <c r="I197" s="43"/>
      <c r="J197" s="43"/>
      <c r="K197" s="43"/>
      <c r="L197" s="43"/>
    </row>
    <row r="198" spans="1:12">
      <c r="A198" s="42"/>
      <c r="B198" s="47"/>
      <c r="C198" s="43"/>
      <c r="D198" s="43"/>
      <c r="E198" s="43"/>
      <c r="F198" s="43"/>
      <c r="G198" s="43"/>
      <c r="H198" s="43"/>
      <c r="I198" s="43"/>
      <c r="J198" s="43"/>
      <c r="K198" s="43"/>
      <c r="L198" s="43"/>
    </row>
    <row r="199" spans="1:12">
      <c r="A199" s="42"/>
      <c r="B199" s="47"/>
      <c r="C199" s="43"/>
      <c r="D199" s="43"/>
      <c r="E199" s="43"/>
      <c r="F199" s="43"/>
      <c r="G199" s="43"/>
      <c r="H199" s="43"/>
      <c r="I199" s="43"/>
      <c r="J199" s="43"/>
      <c r="K199" s="43"/>
      <c r="L199" s="43"/>
    </row>
    <row r="200" spans="1:12">
      <c r="A200" s="42"/>
      <c r="B200" s="47"/>
      <c r="C200" s="43"/>
      <c r="D200" s="43"/>
      <c r="E200" s="43"/>
      <c r="F200" s="43"/>
      <c r="G200" s="43"/>
      <c r="H200" s="43"/>
      <c r="I200" s="43"/>
      <c r="J200" s="43"/>
      <c r="K200" s="43"/>
      <c r="L200" s="43"/>
    </row>
    <row r="201" spans="1:12">
      <c r="A201" s="42"/>
      <c r="B201" s="47"/>
      <c r="C201" s="43"/>
      <c r="D201" s="43"/>
      <c r="E201" s="43"/>
      <c r="F201" s="43"/>
      <c r="G201" s="43"/>
      <c r="H201" s="43"/>
      <c r="I201" s="43"/>
      <c r="J201" s="43"/>
      <c r="K201" s="43"/>
      <c r="L201" s="43"/>
    </row>
    <row r="202" spans="1:12">
      <c r="A202" s="42"/>
      <c r="B202" s="47"/>
      <c r="C202" s="43"/>
      <c r="D202" s="43"/>
      <c r="E202" s="43"/>
      <c r="F202" s="43"/>
      <c r="G202" s="43"/>
      <c r="H202" s="43"/>
      <c r="I202" s="43"/>
      <c r="J202" s="43"/>
      <c r="K202" s="43"/>
      <c r="L202" s="43"/>
    </row>
    <row r="203" spans="1:12">
      <c r="A203" s="42"/>
      <c r="B203" s="47"/>
      <c r="C203" s="43"/>
      <c r="D203" s="43"/>
      <c r="E203" s="43"/>
      <c r="F203" s="43"/>
      <c r="G203" s="43"/>
      <c r="H203" s="43"/>
      <c r="I203" s="43"/>
      <c r="J203" s="43"/>
      <c r="K203" s="43"/>
      <c r="L203" s="43"/>
    </row>
    <row r="204" spans="1:12">
      <c r="A204" s="42"/>
      <c r="B204" s="47"/>
      <c r="C204" s="43"/>
      <c r="D204" s="43"/>
      <c r="E204" s="43"/>
      <c r="F204" s="43"/>
      <c r="G204" s="43"/>
      <c r="H204" s="43"/>
      <c r="I204" s="43"/>
      <c r="J204" s="43"/>
      <c r="K204" s="43"/>
      <c r="L204" s="43"/>
    </row>
    <row r="205" spans="1:12">
      <c r="A205" s="42"/>
      <c r="B205" s="47"/>
      <c r="C205" s="43"/>
      <c r="D205" s="43"/>
      <c r="E205" s="43"/>
      <c r="F205" s="43"/>
      <c r="G205" s="43"/>
      <c r="H205" s="43"/>
      <c r="I205" s="43"/>
      <c r="J205" s="43"/>
      <c r="K205" s="43"/>
      <c r="L205" s="43"/>
    </row>
    <row r="206" spans="1:12">
      <c r="A206" s="42"/>
      <c r="B206" s="47"/>
      <c r="C206" s="43"/>
      <c r="D206" s="43"/>
      <c r="E206" s="43"/>
      <c r="F206" s="43"/>
      <c r="G206" s="43"/>
      <c r="H206" s="43"/>
      <c r="I206" s="43"/>
      <c r="J206" s="43"/>
      <c r="K206" s="43"/>
      <c r="L206" s="43"/>
    </row>
    <row r="207" spans="1:12">
      <c r="A207" s="42"/>
      <c r="B207" s="47"/>
      <c r="C207" s="43"/>
      <c r="D207" s="43"/>
      <c r="E207" s="43"/>
      <c r="F207" s="43"/>
      <c r="G207" s="43"/>
      <c r="H207" s="43"/>
      <c r="I207" s="43"/>
      <c r="J207" s="43"/>
      <c r="K207" s="43"/>
      <c r="L207" s="43"/>
    </row>
    <row r="208" spans="1:12">
      <c r="A208" s="42"/>
      <c r="B208" s="47"/>
      <c r="C208" s="43"/>
      <c r="D208" s="43"/>
      <c r="E208" s="43"/>
      <c r="F208" s="43"/>
      <c r="G208" s="43"/>
      <c r="H208" s="43"/>
      <c r="I208" s="43"/>
      <c r="J208" s="43"/>
      <c r="K208" s="43"/>
      <c r="L208" s="43"/>
    </row>
    <row r="209" spans="1:12">
      <c r="A209" s="42"/>
      <c r="B209" s="47"/>
      <c r="C209" s="43"/>
      <c r="D209" s="43"/>
      <c r="E209" s="43"/>
      <c r="F209" s="43"/>
      <c r="G209" s="43"/>
      <c r="H209" s="43"/>
      <c r="I209" s="43"/>
      <c r="J209" s="43"/>
      <c r="K209" s="43"/>
      <c r="L209" s="43"/>
    </row>
    <row r="210" spans="1:12">
      <c r="A210" s="42"/>
      <c r="B210" s="47"/>
      <c r="C210" s="43"/>
      <c r="D210" s="43"/>
      <c r="E210" s="43"/>
      <c r="F210" s="43"/>
      <c r="G210" s="43"/>
      <c r="H210" s="43"/>
      <c r="I210" s="43"/>
      <c r="J210" s="43"/>
      <c r="K210" s="43"/>
      <c r="L210" s="43"/>
    </row>
    <row r="211" spans="1:12">
      <c r="A211" s="42"/>
      <c r="B211" s="47"/>
      <c r="C211" s="43"/>
      <c r="D211" s="43"/>
      <c r="E211" s="43"/>
      <c r="F211" s="43"/>
      <c r="G211" s="43"/>
      <c r="H211" s="43"/>
      <c r="I211" s="43"/>
      <c r="J211" s="43"/>
      <c r="K211" s="43"/>
      <c r="L211" s="43"/>
    </row>
    <row r="212" spans="1:12">
      <c r="A212" s="42"/>
      <c r="B212" s="47"/>
      <c r="C212" s="43"/>
      <c r="D212" s="43"/>
      <c r="E212" s="43"/>
      <c r="F212" s="43"/>
      <c r="G212" s="43"/>
      <c r="H212" s="43"/>
      <c r="I212" s="43"/>
      <c r="J212" s="43"/>
      <c r="K212" s="43"/>
      <c r="L212" s="43"/>
    </row>
    <row r="213" spans="1:12">
      <c r="A213" s="42"/>
      <c r="B213" s="47"/>
      <c r="C213" s="43"/>
      <c r="D213" s="43"/>
      <c r="E213" s="43"/>
      <c r="F213" s="43"/>
      <c r="G213" s="43"/>
      <c r="H213" s="43"/>
      <c r="I213" s="43"/>
      <c r="J213" s="43"/>
      <c r="K213" s="43"/>
      <c r="L213" s="43"/>
    </row>
    <row r="214" spans="1:12">
      <c r="A214" s="42"/>
      <c r="B214" s="47"/>
      <c r="C214" s="43"/>
      <c r="D214" s="43"/>
      <c r="E214" s="43"/>
      <c r="F214" s="43"/>
      <c r="G214" s="43"/>
      <c r="H214" s="43"/>
      <c r="I214" s="43"/>
      <c r="J214" s="43"/>
      <c r="K214" s="43"/>
      <c r="L214" s="43"/>
    </row>
    <row r="215" spans="1:12">
      <c r="A215" s="42"/>
      <c r="B215" s="47"/>
      <c r="C215" s="43"/>
      <c r="D215" s="43"/>
      <c r="E215" s="43"/>
      <c r="F215" s="43"/>
      <c r="G215" s="43"/>
      <c r="H215" s="43"/>
      <c r="I215" s="43"/>
      <c r="J215" s="43"/>
      <c r="K215" s="43"/>
      <c r="L215" s="43"/>
    </row>
    <row r="216" spans="1:12">
      <c r="A216" s="42"/>
      <c r="B216" s="47"/>
      <c r="C216" s="43"/>
      <c r="D216" s="43"/>
      <c r="E216" s="43"/>
      <c r="F216" s="43"/>
      <c r="G216" s="43"/>
      <c r="H216" s="43"/>
      <c r="I216" s="43"/>
      <c r="J216" s="43"/>
      <c r="K216" s="43"/>
      <c r="L216" s="43"/>
    </row>
    <row r="217" spans="1:12">
      <c r="A217" s="42"/>
      <c r="B217" s="47"/>
      <c r="C217" s="43"/>
      <c r="D217" s="43"/>
      <c r="E217" s="43"/>
      <c r="F217" s="43"/>
      <c r="G217" s="43"/>
      <c r="H217" s="43"/>
      <c r="I217" s="43"/>
      <c r="J217" s="43"/>
      <c r="K217" s="43"/>
      <c r="L217" s="43"/>
    </row>
    <row r="218" spans="1:12">
      <c r="A218" s="42"/>
      <c r="B218" s="47"/>
      <c r="C218" s="43"/>
      <c r="D218" s="43"/>
      <c r="E218" s="43"/>
      <c r="F218" s="43"/>
      <c r="G218" s="43"/>
      <c r="H218" s="43"/>
      <c r="I218" s="43"/>
      <c r="J218" s="43"/>
      <c r="K218" s="43"/>
      <c r="L218" s="43"/>
    </row>
    <row r="219" spans="1:12">
      <c r="A219" s="42"/>
      <c r="B219" s="47"/>
      <c r="C219" s="43"/>
      <c r="D219" s="43"/>
      <c r="E219" s="43"/>
      <c r="F219" s="43"/>
      <c r="G219" s="43"/>
      <c r="H219" s="43"/>
      <c r="I219" s="43"/>
      <c r="J219" s="43"/>
      <c r="K219" s="43"/>
      <c r="L219" s="43"/>
    </row>
    <row r="220" spans="1:12">
      <c r="A220" s="42"/>
      <c r="B220" s="47"/>
      <c r="C220" s="43"/>
      <c r="D220" s="43"/>
      <c r="E220" s="43"/>
      <c r="F220" s="43"/>
      <c r="G220" s="43"/>
      <c r="H220" s="43"/>
      <c r="I220" s="43"/>
      <c r="J220" s="43"/>
      <c r="K220" s="43"/>
      <c r="L220" s="43"/>
    </row>
    <row r="221" spans="1:12">
      <c r="A221" s="42"/>
      <c r="B221" s="47"/>
      <c r="C221" s="43"/>
      <c r="D221" s="43"/>
      <c r="E221" s="43"/>
      <c r="F221" s="43"/>
      <c r="G221" s="43"/>
      <c r="H221" s="43"/>
      <c r="I221" s="43"/>
      <c r="J221" s="43"/>
      <c r="K221" s="43"/>
      <c r="L221" s="43"/>
    </row>
    <row r="222" spans="1:12">
      <c r="A222" s="42"/>
      <c r="B222" s="47"/>
      <c r="C222" s="43"/>
      <c r="D222" s="43"/>
      <c r="E222" s="43"/>
      <c r="F222" s="43"/>
      <c r="G222" s="43"/>
      <c r="H222" s="43"/>
      <c r="I222" s="43"/>
      <c r="J222" s="43"/>
      <c r="K222" s="43"/>
      <c r="L222" s="43"/>
    </row>
    <row r="223" spans="1:12">
      <c r="A223" s="42"/>
      <c r="B223" s="47"/>
      <c r="C223" s="43"/>
      <c r="D223" s="43"/>
      <c r="E223" s="43"/>
      <c r="F223" s="43"/>
      <c r="G223" s="43"/>
      <c r="H223" s="43"/>
      <c r="I223" s="43"/>
      <c r="J223" s="43"/>
      <c r="K223" s="43"/>
      <c r="L223" s="43"/>
    </row>
    <row r="224" spans="1:12">
      <c r="A224" s="42"/>
      <c r="B224" s="47"/>
      <c r="C224" s="43"/>
      <c r="D224" s="43"/>
      <c r="E224" s="43"/>
      <c r="F224" s="43"/>
      <c r="G224" s="43"/>
      <c r="H224" s="43"/>
      <c r="I224" s="43"/>
      <c r="J224" s="43"/>
      <c r="K224" s="43"/>
      <c r="L224" s="43"/>
    </row>
    <row r="225" spans="1:12">
      <c r="A225" s="42"/>
      <c r="B225" s="47"/>
      <c r="C225" s="43"/>
      <c r="D225" s="43"/>
      <c r="E225" s="43"/>
      <c r="F225" s="43"/>
      <c r="G225" s="43"/>
      <c r="H225" s="43"/>
      <c r="I225" s="43"/>
      <c r="J225" s="43"/>
      <c r="K225" s="43"/>
      <c r="L225" s="43"/>
    </row>
    <row r="226" spans="1:12">
      <c r="A226" s="42"/>
      <c r="B226" s="47"/>
      <c r="C226" s="43"/>
      <c r="D226" s="43"/>
      <c r="E226" s="43"/>
      <c r="F226" s="43"/>
      <c r="G226" s="43"/>
      <c r="H226" s="43"/>
      <c r="I226" s="43"/>
      <c r="J226" s="43"/>
      <c r="K226" s="43"/>
      <c r="L226" s="43"/>
    </row>
    <row r="227" spans="1:12">
      <c r="A227" s="42"/>
      <c r="B227" s="47"/>
      <c r="C227" s="43"/>
      <c r="D227" s="43"/>
      <c r="E227" s="43"/>
      <c r="F227" s="43"/>
      <c r="G227" s="43"/>
      <c r="H227" s="43"/>
      <c r="I227" s="43"/>
      <c r="J227" s="43"/>
      <c r="K227" s="43"/>
      <c r="L227" s="43"/>
    </row>
    <row r="228" spans="1:12">
      <c r="A228" s="42"/>
      <c r="B228" s="47"/>
      <c r="C228" s="43"/>
      <c r="D228" s="43"/>
      <c r="E228" s="43"/>
      <c r="F228" s="43"/>
      <c r="G228" s="43"/>
      <c r="H228" s="43"/>
      <c r="I228" s="43"/>
      <c r="J228" s="43"/>
      <c r="K228" s="43"/>
      <c r="L228" s="43"/>
    </row>
    <row r="229" spans="1:12">
      <c r="A229" s="42"/>
      <c r="B229" s="47"/>
      <c r="C229" s="43"/>
      <c r="D229" s="43"/>
      <c r="E229" s="43"/>
      <c r="F229" s="43"/>
      <c r="G229" s="43"/>
      <c r="H229" s="43"/>
      <c r="I229" s="43"/>
      <c r="J229" s="43"/>
      <c r="K229" s="43"/>
      <c r="L229" s="43"/>
    </row>
    <row r="230" spans="1:12">
      <c r="A230" s="42"/>
      <c r="B230" s="47"/>
      <c r="C230" s="43"/>
      <c r="D230" s="43"/>
      <c r="E230" s="43"/>
      <c r="F230" s="43"/>
      <c r="G230" s="43"/>
      <c r="H230" s="43"/>
      <c r="I230" s="43"/>
      <c r="J230" s="43"/>
      <c r="K230" s="43"/>
      <c r="L230" s="43"/>
    </row>
    <row r="231" spans="1:12">
      <c r="A231" s="42"/>
      <c r="B231" s="47"/>
      <c r="C231" s="43"/>
      <c r="D231" s="43"/>
      <c r="E231" s="43"/>
      <c r="F231" s="43"/>
      <c r="G231" s="43"/>
      <c r="H231" s="43"/>
      <c r="I231" s="43"/>
      <c r="J231" s="43"/>
      <c r="K231" s="43"/>
      <c r="L231" s="43"/>
    </row>
    <row r="232" spans="1:12">
      <c r="A232" s="42"/>
      <c r="B232" s="47"/>
      <c r="C232" s="43"/>
      <c r="D232" s="43"/>
      <c r="E232" s="43"/>
      <c r="F232" s="43"/>
      <c r="G232" s="43"/>
      <c r="H232" s="43"/>
      <c r="I232" s="43"/>
      <c r="J232" s="43"/>
      <c r="K232" s="43"/>
      <c r="L232" s="43"/>
    </row>
    <row r="233" spans="1:12">
      <c r="A233" s="42"/>
      <c r="B233" s="47"/>
      <c r="C233" s="43"/>
      <c r="D233" s="43"/>
      <c r="E233" s="43"/>
      <c r="F233" s="43"/>
      <c r="G233" s="43"/>
      <c r="H233" s="43"/>
      <c r="I233" s="43"/>
      <c r="J233" s="43"/>
      <c r="K233" s="43"/>
      <c r="L233" s="43"/>
    </row>
    <row r="234" spans="1:12">
      <c r="A234" s="42"/>
      <c r="B234" s="47"/>
      <c r="C234" s="43"/>
      <c r="D234" s="43"/>
      <c r="E234" s="43"/>
      <c r="F234" s="43"/>
      <c r="G234" s="43"/>
      <c r="H234" s="43"/>
      <c r="I234" s="43"/>
      <c r="J234" s="43"/>
      <c r="K234" s="43"/>
      <c r="L234" s="43"/>
    </row>
    <row r="235" spans="1:12">
      <c r="A235" s="42"/>
      <c r="B235" s="47"/>
      <c r="C235" s="43"/>
      <c r="D235" s="43"/>
      <c r="E235" s="43"/>
      <c r="F235" s="43"/>
      <c r="G235" s="43"/>
      <c r="H235" s="43"/>
      <c r="I235" s="43"/>
      <c r="J235" s="43"/>
      <c r="K235" s="43"/>
      <c r="L235" s="43"/>
    </row>
    <row r="236" spans="1:12">
      <c r="A236" s="42"/>
      <c r="B236" s="47"/>
      <c r="C236" s="43"/>
      <c r="D236" s="43"/>
      <c r="E236" s="43"/>
      <c r="F236" s="43"/>
      <c r="G236" s="43"/>
      <c r="H236" s="43"/>
      <c r="I236" s="43"/>
      <c r="J236" s="43"/>
      <c r="K236" s="43"/>
      <c r="L236" s="43"/>
    </row>
    <row r="237" spans="1:12">
      <c r="A237" s="42"/>
      <c r="B237" s="47"/>
      <c r="C237" s="43"/>
      <c r="D237" s="43"/>
      <c r="E237" s="43"/>
      <c r="F237" s="43"/>
      <c r="G237" s="43"/>
      <c r="H237" s="43"/>
      <c r="I237" s="43"/>
      <c r="J237" s="43"/>
      <c r="K237" s="43"/>
      <c r="L237" s="43"/>
    </row>
    <row r="238" spans="1:12">
      <c r="A238" s="42"/>
      <c r="B238" s="47"/>
      <c r="C238" s="43"/>
      <c r="D238" s="43"/>
      <c r="E238" s="43"/>
      <c r="F238" s="43"/>
      <c r="G238" s="43"/>
      <c r="H238" s="43"/>
      <c r="I238" s="43"/>
      <c r="J238" s="43"/>
      <c r="K238" s="43"/>
      <c r="L238" s="43"/>
    </row>
    <row r="239" spans="1:12">
      <c r="A239" s="42"/>
      <c r="B239" s="47"/>
      <c r="C239" s="43"/>
      <c r="D239" s="43"/>
      <c r="E239" s="43"/>
      <c r="F239" s="43"/>
      <c r="G239" s="43"/>
      <c r="H239" s="43"/>
      <c r="I239" s="43"/>
      <c r="J239" s="43"/>
      <c r="K239" s="43"/>
      <c r="L239" s="43"/>
    </row>
    <row r="240" spans="1:12">
      <c r="A240" s="42"/>
      <c r="B240" s="47"/>
      <c r="C240" s="43"/>
      <c r="D240" s="43"/>
      <c r="E240" s="43"/>
      <c r="F240" s="43"/>
      <c r="G240" s="43"/>
      <c r="H240" s="43"/>
      <c r="I240" s="43"/>
      <c r="J240" s="43"/>
      <c r="K240" s="43"/>
      <c r="L240" s="43"/>
    </row>
    <row r="241" spans="1:12">
      <c r="A241" s="42"/>
      <c r="B241" s="47"/>
      <c r="C241" s="43"/>
      <c r="D241" s="43"/>
      <c r="E241" s="43"/>
      <c r="F241" s="43"/>
      <c r="G241" s="43"/>
      <c r="H241" s="43"/>
      <c r="I241" s="43"/>
      <c r="J241" s="43"/>
      <c r="K241" s="43"/>
      <c r="L241" s="43"/>
    </row>
    <row r="242" spans="1:12">
      <c r="A242" s="42"/>
      <c r="B242" s="47"/>
      <c r="C242" s="43"/>
      <c r="D242" s="43"/>
      <c r="E242" s="43"/>
      <c r="F242" s="43"/>
      <c r="G242" s="43"/>
      <c r="H242" s="43"/>
      <c r="I242" s="43"/>
      <c r="J242" s="43"/>
      <c r="K242" s="43"/>
      <c r="L242" s="43"/>
    </row>
    <row r="243" spans="1:12">
      <c r="A243" s="42"/>
      <c r="B243" s="47"/>
      <c r="C243" s="43"/>
      <c r="D243" s="43"/>
      <c r="E243" s="43"/>
      <c r="F243" s="43"/>
      <c r="G243" s="43"/>
      <c r="H243" s="43"/>
      <c r="I243" s="43"/>
      <c r="J243" s="43"/>
      <c r="K243" s="43"/>
      <c r="L243" s="43"/>
    </row>
    <row r="244" spans="1:12">
      <c r="A244" s="42"/>
      <c r="B244" s="47"/>
      <c r="C244" s="43"/>
      <c r="D244" s="43"/>
      <c r="E244" s="43"/>
      <c r="F244" s="43"/>
      <c r="G244" s="43"/>
      <c r="H244" s="43"/>
      <c r="I244" s="43"/>
      <c r="J244" s="43"/>
      <c r="K244" s="43"/>
      <c r="L244" s="43"/>
    </row>
    <row r="245" spans="1:12">
      <c r="A245" s="42"/>
      <c r="B245" s="47"/>
      <c r="C245" s="43"/>
      <c r="D245" s="43"/>
      <c r="E245" s="43"/>
      <c r="F245" s="43"/>
      <c r="G245" s="43"/>
      <c r="H245" s="43"/>
      <c r="I245" s="43"/>
      <c r="J245" s="43"/>
      <c r="K245" s="43"/>
      <c r="L245" s="43"/>
    </row>
    <row r="246" spans="1:12">
      <c r="A246" s="42"/>
      <c r="B246" s="47"/>
      <c r="C246" s="43"/>
      <c r="D246" s="43"/>
      <c r="E246" s="43"/>
      <c r="F246" s="43"/>
      <c r="G246" s="43"/>
      <c r="H246" s="43"/>
      <c r="I246" s="43"/>
      <c r="J246" s="43"/>
      <c r="K246" s="43"/>
      <c r="L246" s="43"/>
    </row>
    <row r="247" spans="1:12">
      <c r="A247" s="42"/>
      <c r="B247" s="47"/>
      <c r="C247" s="43"/>
      <c r="D247" s="43"/>
      <c r="E247" s="43"/>
      <c r="F247" s="43"/>
      <c r="G247" s="43"/>
      <c r="H247" s="43"/>
      <c r="I247" s="43"/>
      <c r="J247" s="43"/>
      <c r="K247" s="43"/>
      <c r="L247" s="43"/>
    </row>
    <row r="248" spans="1:12">
      <c r="A248" s="42"/>
      <c r="B248" s="47"/>
      <c r="C248" s="43"/>
      <c r="D248" s="43"/>
      <c r="E248" s="43"/>
      <c r="F248" s="43"/>
      <c r="G248" s="43"/>
      <c r="H248" s="43"/>
      <c r="I248" s="43"/>
      <c r="J248" s="43"/>
      <c r="K248" s="43"/>
      <c r="L248" s="43"/>
    </row>
    <row r="249" spans="1:12">
      <c r="A249" s="42"/>
      <c r="B249" s="47"/>
      <c r="C249" s="43"/>
      <c r="D249" s="43"/>
      <c r="E249" s="43"/>
      <c r="F249" s="43"/>
      <c r="G249" s="43"/>
      <c r="H249" s="43"/>
      <c r="I249" s="43"/>
      <c r="J249" s="43"/>
      <c r="K249" s="43"/>
      <c r="L249" s="43"/>
    </row>
    <row r="250" spans="1:12">
      <c r="A250" s="42"/>
      <c r="B250" s="47"/>
      <c r="C250" s="43"/>
      <c r="D250" s="43"/>
      <c r="E250" s="43"/>
      <c r="F250" s="43"/>
      <c r="G250" s="43"/>
      <c r="H250" s="43"/>
      <c r="I250" s="43"/>
      <c r="J250" s="43"/>
      <c r="K250" s="43"/>
      <c r="L250" s="43"/>
    </row>
    <row r="251" spans="1:12">
      <c r="A251" s="42"/>
      <c r="B251" s="47"/>
      <c r="C251" s="43"/>
      <c r="D251" s="43"/>
      <c r="E251" s="43"/>
      <c r="F251" s="43"/>
      <c r="G251" s="43"/>
      <c r="H251" s="43"/>
      <c r="I251" s="43"/>
      <c r="J251" s="43"/>
      <c r="K251" s="43"/>
      <c r="L251" s="43"/>
    </row>
    <row r="252" spans="1:12">
      <c r="A252" s="42"/>
      <c r="B252" s="47"/>
      <c r="C252" s="43"/>
      <c r="D252" s="43"/>
      <c r="E252" s="43"/>
      <c r="F252" s="43"/>
      <c r="G252" s="43"/>
      <c r="H252" s="43"/>
      <c r="I252" s="43"/>
      <c r="J252" s="43"/>
      <c r="K252" s="43"/>
      <c r="L252" s="43"/>
    </row>
    <row r="253" spans="1:12">
      <c r="A253" s="42"/>
      <c r="B253" s="47"/>
      <c r="C253" s="43"/>
      <c r="D253" s="43"/>
      <c r="E253" s="43"/>
      <c r="F253" s="43"/>
      <c r="G253" s="43"/>
      <c r="H253" s="43"/>
      <c r="I253" s="43"/>
      <c r="J253" s="43"/>
      <c r="K253" s="43"/>
      <c r="L253" s="43"/>
    </row>
    <row r="254" spans="1:12">
      <c r="A254" s="42"/>
      <c r="B254" s="47"/>
      <c r="C254" s="43"/>
      <c r="D254" s="43"/>
      <c r="E254" s="43"/>
      <c r="F254" s="43"/>
      <c r="G254" s="43"/>
      <c r="H254" s="43"/>
      <c r="I254" s="43"/>
      <c r="J254" s="43"/>
      <c r="K254" s="43"/>
      <c r="L254" s="43"/>
    </row>
    <row r="255" spans="1:12">
      <c r="A255" s="42"/>
      <c r="B255" s="47"/>
      <c r="C255" s="43"/>
      <c r="D255" s="43"/>
      <c r="E255" s="43"/>
      <c r="F255" s="43"/>
      <c r="G255" s="43"/>
      <c r="H255" s="43"/>
      <c r="I255" s="43"/>
      <c r="J255" s="43"/>
      <c r="K255" s="43"/>
      <c r="L255" s="43"/>
    </row>
    <row r="256" spans="1:12">
      <c r="A256" s="42"/>
      <c r="B256" s="47"/>
      <c r="C256" s="43"/>
      <c r="D256" s="43"/>
      <c r="E256" s="43"/>
      <c r="F256" s="43"/>
      <c r="G256" s="43"/>
      <c r="H256" s="43"/>
      <c r="I256" s="43"/>
      <c r="J256" s="43"/>
      <c r="K256" s="43"/>
      <c r="L256" s="43"/>
    </row>
    <row r="257" spans="1:12">
      <c r="A257" s="42"/>
      <c r="B257" s="47"/>
      <c r="C257" s="43"/>
      <c r="D257" s="43"/>
      <c r="E257" s="43"/>
      <c r="F257" s="43"/>
      <c r="G257" s="43"/>
      <c r="H257" s="43"/>
      <c r="I257" s="43"/>
      <c r="J257" s="43"/>
      <c r="K257" s="43"/>
      <c r="L257" s="43"/>
    </row>
    <row r="258" spans="1:12">
      <c r="A258" s="42"/>
      <c r="B258" s="47"/>
      <c r="C258" s="43"/>
      <c r="D258" s="43"/>
      <c r="E258" s="43"/>
      <c r="F258" s="43"/>
      <c r="G258" s="43"/>
      <c r="H258" s="43"/>
      <c r="I258" s="43"/>
      <c r="J258" s="43"/>
      <c r="K258" s="43"/>
      <c r="L258" s="43"/>
    </row>
    <row r="259" spans="1:12">
      <c r="A259" s="42"/>
      <c r="B259" s="47"/>
      <c r="C259" s="43"/>
      <c r="D259" s="43"/>
      <c r="E259" s="43"/>
      <c r="F259" s="43"/>
      <c r="G259" s="43"/>
      <c r="H259" s="43"/>
      <c r="I259" s="43"/>
      <c r="J259" s="43"/>
      <c r="K259" s="43"/>
      <c r="L259" s="43"/>
    </row>
    <row r="260" spans="1:12">
      <c r="A260" s="42"/>
      <c r="B260" s="47"/>
      <c r="C260" s="43"/>
      <c r="D260" s="43"/>
      <c r="E260" s="43"/>
      <c r="F260" s="43"/>
      <c r="G260" s="43"/>
      <c r="H260" s="43"/>
      <c r="I260" s="43"/>
      <c r="J260" s="43"/>
      <c r="K260" s="43"/>
      <c r="L260" s="43"/>
    </row>
    <row r="261" spans="1:12">
      <c r="A261" s="42"/>
      <c r="B261" s="47"/>
      <c r="C261" s="43"/>
      <c r="D261" s="43"/>
      <c r="E261" s="43"/>
      <c r="F261" s="43"/>
      <c r="G261" s="43"/>
      <c r="H261" s="43"/>
      <c r="I261" s="43"/>
      <c r="J261" s="43"/>
      <c r="K261" s="43"/>
      <c r="L261" s="43"/>
    </row>
    <row r="262" spans="1:12">
      <c r="A262" s="42"/>
      <c r="B262" s="47"/>
      <c r="C262" s="43"/>
      <c r="D262" s="43"/>
      <c r="E262" s="43"/>
      <c r="F262" s="43"/>
      <c r="G262" s="43"/>
      <c r="H262" s="43"/>
      <c r="I262" s="43"/>
      <c r="J262" s="43"/>
      <c r="K262" s="43"/>
      <c r="L262" s="43"/>
    </row>
    <row r="263" spans="1:12">
      <c r="A263" s="42"/>
      <c r="B263" s="47"/>
      <c r="C263" s="43"/>
      <c r="D263" s="43"/>
      <c r="E263" s="43"/>
      <c r="F263" s="43"/>
      <c r="G263" s="43"/>
      <c r="H263" s="43"/>
      <c r="I263" s="43"/>
      <c r="J263" s="43"/>
      <c r="K263" s="43"/>
      <c r="L263" s="43"/>
    </row>
    <row r="264" spans="1:12">
      <c r="A264" s="42"/>
      <c r="B264" s="47"/>
      <c r="C264" s="43"/>
      <c r="D264" s="43"/>
      <c r="E264" s="43"/>
      <c r="F264" s="43"/>
      <c r="G264" s="43"/>
      <c r="H264" s="43"/>
      <c r="I264" s="43"/>
      <c r="J264" s="43"/>
      <c r="K264" s="43"/>
      <c r="L264" s="43"/>
    </row>
    <row r="265" spans="1:12">
      <c r="A265" s="42"/>
      <c r="B265" s="47"/>
      <c r="C265" s="43"/>
      <c r="D265" s="43"/>
      <c r="E265" s="43"/>
      <c r="F265" s="43"/>
      <c r="G265" s="43"/>
      <c r="H265" s="43"/>
      <c r="I265" s="43"/>
      <c r="J265" s="43"/>
      <c r="K265" s="43"/>
      <c r="L265" s="43"/>
    </row>
    <row r="266" spans="1:12">
      <c r="A266" s="42"/>
      <c r="B266" s="47"/>
      <c r="C266" s="43"/>
      <c r="D266" s="43"/>
      <c r="E266" s="43"/>
      <c r="F266" s="43"/>
      <c r="G266" s="43"/>
      <c r="H266" s="43"/>
      <c r="I266" s="43"/>
      <c r="J266" s="43"/>
      <c r="K266" s="43"/>
      <c r="L266" s="43"/>
    </row>
    <row r="267" spans="1:12">
      <c r="A267" s="42"/>
      <c r="B267" s="47"/>
      <c r="C267" s="43"/>
      <c r="D267" s="43"/>
      <c r="E267" s="43"/>
      <c r="F267" s="43"/>
      <c r="G267" s="43"/>
      <c r="H267" s="43"/>
      <c r="I267" s="43"/>
      <c r="J267" s="43"/>
      <c r="K267" s="43"/>
      <c r="L267" s="43"/>
    </row>
    <row r="268" spans="1:12">
      <c r="A268" s="42"/>
      <c r="B268" s="47"/>
      <c r="C268" s="43"/>
      <c r="D268" s="43"/>
      <c r="E268" s="43"/>
      <c r="F268" s="43"/>
      <c r="G268" s="43"/>
      <c r="H268" s="43"/>
      <c r="I268" s="43"/>
      <c r="J268" s="43"/>
      <c r="K268" s="43"/>
      <c r="L268" s="43"/>
    </row>
    <row r="269" spans="1:12">
      <c r="A269" s="42"/>
      <c r="B269" s="47"/>
      <c r="C269" s="43"/>
      <c r="D269" s="43"/>
      <c r="E269" s="43"/>
      <c r="F269" s="43"/>
      <c r="G269" s="43"/>
      <c r="H269" s="43"/>
      <c r="I269" s="43"/>
      <c r="J269" s="43"/>
      <c r="K269" s="43"/>
      <c r="L269" s="43"/>
    </row>
    <row r="270" spans="1:12">
      <c r="A270" s="42"/>
      <c r="B270" s="47"/>
      <c r="C270" s="43"/>
      <c r="D270" s="43"/>
      <c r="E270" s="43"/>
      <c r="F270" s="43"/>
      <c r="G270" s="43"/>
      <c r="H270" s="43"/>
      <c r="I270" s="43"/>
      <c r="J270" s="43"/>
      <c r="K270" s="43"/>
      <c r="L270" s="43"/>
    </row>
    <row r="271" spans="1:12">
      <c r="A271" s="42"/>
      <c r="B271" s="47"/>
      <c r="C271" s="43"/>
      <c r="D271" s="43"/>
      <c r="E271" s="43"/>
      <c r="F271" s="43"/>
      <c r="G271" s="43"/>
      <c r="H271" s="43"/>
      <c r="I271" s="43"/>
      <c r="J271" s="43"/>
      <c r="K271" s="43"/>
      <c r="L271" s="43"/>
    </row>
    <row r="272" spans="1:12">
      <c r="A272" s="42"/>
      <c r="B272" s="47"/>
      <c r="C272" s="43"/>
      <c r="D272" s="43"/>
      <c r="E272" s="43"/>
      <c r="F272" s="43"/>
      <c r="G272" s="43"/>
      <c r="H272" s="43"/>
      <c r="I272" s="43"/>
      <c r="J272" s="43"/>
      <c r="K272" s="43"/>
      <c r="L272" s="43"/>
    </row>
    <row r="273" spans="1:12">
      <c r="A273" s="42"/>
      <c r="B273" s="47"/>
      <c r="C273" s="43"/>
      <c r="D273" s="43"/>
      <c r="E273" s="43"/>
      <c r="F273" s="43"/>
      <c r="G273" s="43"/>
      <c r="H273" s="43"/>
      <c r="I273" s="43"/>
      <c r="J273" s="43"/>
      <c r="K273" s="43"/>
      <c r="L273" s="43"/>
    </row>
    <row r="274" spans="1:12">
      <c r="A274" s="42"/>
      <c r="B274" s="47"/>
      <c r="C274" s="43"/>
      <c r="D274" s="43"/>
      <c r="E274" s="43"/>
      <c r="F274" s="43"/>
      <c r="G274" s="43"/>
      <c r="H274" s="43"/>
      <c r="I274" s="43"/>
      <c r="J274" s="43"/>
      <c r="K274" s="43"/>
      <c r="L274" s="43"/>
    </row>
    <row r="275" spans="1:12">
      <c r="A275" s="42"/>
      <c r="B275" s="47"/>
      <c r="C275" s="43"/>
      <c r="D275" s="43"/>
      <c r="E275" s="43"/>
      <c r="F275" s="43"/>
      <c r="G275" s="43"/>
      <c r="H275" s="43"/>
      <c r="I275" s="43"/>
      <c r="J275" s="43"/>
      <c r="K275" s="43"/>
      <c r="L275" s="43"/>
    </row>
    <row r="276" spans="1:12">
      <c r="A276" s="42"/>
      <c r="B276" s="47"/>
      <c r="C276" s="43"/>
      <c r="D276" s="43"/>
      <c r="E276" s="43"/>
      <c r="F276" s="43"/>
      <c r="G276" s="43"/>
      <c r="H276" s="43"/>
      <c r="I276" s="43"/>
      <c r="J276" s="43"/>
      <c r="K276" s="43"/>
      <c r="L276" s="43"/>
    </row>
    <row r="277" spans="1:12">
      <c r="A277" s="42"/>
      <c r="B277" s="47"/>
      <c r="C277" s="43"/>
      <c r="D277" s="43"/>
      <c r="E277" s="43"/>
      <c r="F277" s="43"/>
      <c r="G277" s="43"/>
      <c r="H277" s="43"/>
      <c r="I277" s="43"/>
      <c r="J277" s="43"/>
      <c r="K277" s="43"/>
      <c r="L277" s="43"/>
    </row>
    <row r="278" spans="1:12">
      <c r="A278" s="42"/>
      <c r="B278" s="47"/>
      <c r="C278" s="43"/>
      <c r="D278" s="43"/>
      <c r="E278" s="43"/>
      <c r="F278" s="43"/>
      <c r="G278" s="43"/>
      <c r="H278" s="43"/>
      <c r="I278" s="43"/>
      <c r="J278" s="43"/>
      <c r="K278" s="43"/>
      <c r="L278" s="43"/>
    </row>
    <row r="279" spans="1:12">
      <c r="A279" s="42"/>
      <c r="B279" s="47"/>
      <c r="C279" s="43"/>
      <c r="D279" s="43"/>
      <c r="E279" s="43"/>
      <c r="F279" s="43"/>
      <c r="G279" s="43"/>
      <c r="H279" s="43"/>
      <c r="I279" s="43"/>
      <c r="J279" s="43"/>
      <c r="K279" s="43"/>
      <c r="L279" s="43"/>
    </row>
    <row r="280" spans="1:12">
      <c r="A280" s="42"/>
      <c r="B280" s="47"/>
      <c r="C280" s="43"/>
      <c r="D280" s="43"/>
      <c r="E280" s="43"/>
      <c r="F280" s="43"/>
      <c r="G280" s="43"/>
      <c r="H280" s="43"/>
      <c r="I280" s="43"/>
      <c r="J280" s="43"/>
      <c r="K280" s="43"/>
      <c r="L280" s="43"/>
    </row>
    <row r="281" spans="1:12">
      <c r="A281" s="42"/>
      <c r="B281" s="47"/>
      <c r="C281" s="43"/>
      <c r="D281" s="43"/>
      <c r="E281" s="43"/>
      <c r="F281" s="43"/>
      <c r="G281" s="43"/>
      <c r="H281" s="43"/>
      <c r="I281" s="43"/>
      <c r="J281" s="43"/>
      <c r="K281" s="43"/>
      <c r="L281" s="43"/>
    </row>
    <row r="282" spans="1:12">
      <c r="A282" s="42"/>
      <c r="B282" s="47"/>
      <c r="C282" s="43"/>
      <c r="D282" s="43"/>
      <c r="E282" s="43"/>
      <c r="F282" s="43"/>
      <c r="G282" s="43"/>
      <c r="H282" s="43"/>
      <c r="I282" s="43"/>
      <c r="J282" s="43"/>
      <c r="K282" s="43"/>
      <c r="L282" s="43"/>
    </row>
    <row r="283" spans="1:12">
      <c r="A283" s="42"/>
      <c r="B283" s="47"/>
      <c r="C283" s="43"/>
      <c r="D283" s="43"/>
      <c r="E283" s="43"/>
      <c r="F283" s="43"/>
      <c r="G283" s="43"/>
      <c r="H283" s="43"/>
      <c r="I283" s="43"/>
      <c r="J283" s="43"/>
      <c r="K283" s="43"/>
      <c r="L283" s="43"/>
    </row>
    <row r="284" spans="1:12">
      <c r="A284" s="42"/>
      <c r="B284" s="47"/>
      <c r="C284" s="43"/>
      <c r="D284" s="43"/>
      <c r="E284" s="43"/>
      <c r="F284" s="43"/>
      <c r="G284" s="43"/>
      <c r="H284" s="43"/>
      <c r="I284" s="43"/>
      <c r="J284" s="43"/>
      <c r="K284" s="43"/>
      <c r="L284" s="43"/>
    </row>
    <row r="285" spans="1:12">
      <c r="A285" s="42"/>
      <c r="B285" s="47"/>
      <c r="C285" s="43"/>
      <c r="D285" s="43"/>
      <c r="E285" s="43"/>
      <c r="F285" s="43"/>
      <c r="G285" s="43"/>
      <c r="H285" s="43"/>
      <c r="I285" s="43"/>
      <c r="J285" s="43"/>
      <c r="K285" s="43"/>
      <c r="L285" s="43"/>
    </row>
    <row r="286" spans="1:12">
      <c r="A286" s="42"/>
      <c r="B286" s="47"/>
      <c r="C286" s="43"/>
      <c r="D286" s="43"/>
      <c r="E286" s="43"/>
      <c r="F286" s="43"/>
      <c r="G286" s="43"/>
      <c r="H286" s="43"/>
      <c r="I286" s="43"/>
      <c r="J286" s="43"/>
      <c r="K286" s="43"/>
      <c r="L286" s="43"/>
    </row>
    <row r="287" spans="1:12">
      <c r="A287" s="42"/>
      <c r="B287" s="47"/>
      <c r="C287" s="43"/>
      <c r="D287" s="43"/>
      <c r="E287" s="43"/>
      <c r="F287" s="43"/>
      <c r="G287" s="43"/>
      <c r="H287" s="43"/>
      <c r="I287" s="43"/>
      <c r="J287" s="43"/>
      <c r="K287" s="43"/>
      <c r="L287" s="43"/>
    </row>
    <row r="288" spans="1:12">
      <c r="A288" s="42"/>
      <c r="B288" s="47"/>
      <c r="C288" s="43"/>
      <c r="D288" s="43"/>
      <c r="E288" s="43"/>
      <c r="F288" s="43"/>
      <c r="G288" s="43"/>
      <c r="H288" s="43"/>
      <c r="I288" s="43"/>
      <c r="J288" s="43"/>
      <c r="K288" s="43"/>
      <c r="L288" s="43"/>
    </row>
    <row r="289" spans="1:12">
      <c r="A289" s="42"/>
      <c r="B289" s="47"/>
      <c r="C289" s="43"/>
      <c r="D289" s="43"/>
      <c r="E289" s="43"/>
      <c r="F289" s="43"/>
      <c r="G289" s="43"/>
      <c r="H289" s="43"/>
      <c r="I289" s="43"/>
      <c r="J289" s="43"/>
      <c r="K289" s="43"/>
      <c r="L289" s="43"/>
    </row>
    <row r="290" spans="1:12">
      <c r="A290" s="42"/>
      <c r="B290" s="47"/>
      <c r="C290" s="43"/>
      <c r="D290" s="43"/>
      <c r="E290" s="43"/>
      <c r="F290" s="43"/>
      <c r="G290" s="43"/>
      <c r="H290" s="43"/>
      <c r="I290" s="43"/>
      <c r="J290" s="43"/>
      <c r="K290" s="43"/>
      <c r="L290" s="43"/>
    </row>
    <row r="291" spans="1:12">
      <c r="A291" s="42"/>
      <c r="B291" s="47"/>
      <c r="C291" s="43"/>
      <c r="D291" s="43"/>
      <c r="E291" s="43"/>
      <c r="F291" s="43"/>
      <c r="G291" s="43"/>
      <c r="H291" s="43"/>
      <c r="I291" s="43"/>
      <c r="J291" s="43"/>
      <c r="K291" s="43"/>
      <c r="L291" s="43"/>
    </row>
    <row r="292" spans="1:12">
      <c r="A292" s="42"/>
      <c r="B292" s="47"/>
      <c r="C292" s="43"/>
      <c r="D292" s="43"/>
      <c r="E292" s="43"/>
      <c r="F292" s="43"/>
      <c r="G292" s="43"/>
      <c r="H292" s="43"/>
      <c r="I292" s="43"/>
      <c r="J292" s="43"/>
      <c r="K292" s="43"/>
      <c r="L292" s="43"/>
    </row>
    <row r="293" spans="1:12">
      <c r="A293" s="42"/>
      <c r="B293" s="47"/>
      <c r="C293" s="43"/>
      <c r="D293" s="43"/>
      <c r="E293" s="43"/>
      <c r="F293" s="43"/>
      <c r="G293" s="43"/>
      <c r="H293" s="43"/>
      <c r="I293" s="43"/>
      <c r="J293" s="43"/>
      <c r="K293" s="43"/>
      <c r="L293" s="43"/>
    </row>
    <row r="294" spans="1:12">
      <c r="A294" s="42"/>
      <c r="B294" s="47"/>
      <c r="C294" s="43"/>
      <c r="D294" s="43"/>
      <c r="E294" s="43"/>
      <c r="F294" s="43"/>
      <c r="G294" s="43"/>
      <c r="H294" s="43"/>
      <c r="I294" s="43"/>
      <c r="J294" s="43"/>
      <c r="K294" s="43"/>
      <c r="L294" s="43"/>
    </row>
    <row r="295" spans="1:12">
      <c r="A295" s="42"/>
      <c r="B295" s="47"/>
      <c r="C295" s="43"/>
      <c r="D295" s="43"/>
      <c r="E295" s="43"/>
      <c r="F295" s="43"/>
      <c r="G295" s="43"/>
      <c r="H295" s="43"/>
      <c r="I295" s="43"/>
      <c r="J295" s="43"/>
      <c r="K295" s="43"/>
      <c r="L295" s="43"/>
    </row>
    <row r="296" spans="1:12">
      <c r="A296" s="42"/>
      <c r="B296" s="47"/>
      <c r="C296" s="43"/>
      <c r="D296" s="43"/>
      <c r="E296" s="43"/>
      <c r="F296" s="43"/>
      <c r="G296" s="43"/>
      <c r="H296" s="43"/>
      <c r="I296" s="43"/>
      <c r="J296" s="43"/>
      <c r="K296" s="43"/>
      <c r="L296" s="43"/>
    </row>
    <row r="297" spans="1:12">
      <c r="A297" s="42"/>
      <c r="B297" s="47"/>
      <c r="C297" s="43"/>
      <c r="D297" s="43"/>
      <c r="E297" s="43"/>
      <c r="F297" s="43"/>
      <c r="G297" s="43"/>
      <c r="H297" s="43"/>
      <c r="I297" s="43"/>
      <c r="J297" s="43"/>
      <c r="K297" s="43"/>
      <c r="L297" s="43"/>
    </row>
    <row r="298" spans="1:12">
      <c r="A298" s="42"/>
      <c r="B298" s="47"/>
      <c r="C298" s="43"/>
      <c r="D298" s="43"/>
      <c r="E298" s="43"/>
      <c r="F298" s="43"/>
      <c r="G298" s="43"/>
      <c r="H298" s="43"/>
      <c r="I298" s="43"/>
      <c r="J298" s="43"/>
      <c r="K298" s="43"/>
      <c r="L298" s="43"/>
    </row>
    <row r="299" spans="1:12">
      <c r="A299" s="42"/>
      <c r="B299" s="47"/>
      <c r="C299" s="43"/>
      <c r="D299" s="43"/>
      <c r="E299" s="43"/>
      <c r="F299" s="43"/>
      <c r="G299" s="43"/>
      <c r="H299" s="43"/>
      <c r="I299" s="43"/>
      <c r="J299" s="43"/>
      <c r="K299" s="43"/>
      <c r="L299" s="43"/>
    </row>
    <row r="300" spans="1:12">
      <c r="A300" s="42"/>
      <c r="B300" s="47"/>
      <c r="C300" s="43"/>
      <c r="D300" s="43"/>
      <c r="E300" s="43"/>
      <c r="F300" s="43"/>
      <c r="G300" s="43"/>
      <c r="H300" s="43"/>
      <c r="I300" s="43"/>
      <c r="J300" s="43"/>
      <c r="K300" s="43"/>
      <c r="L300" s="43"/>
    </row>
    <row r="301" spans="1:12">
      <c r="A301" s="42"/>
      <c r="B301" s="47"/>
      <c r="C301" s="43"/>
      <c r="D301" s="43"/>
      <c r="E301" s="43"/>
      <c r="F301" s="43"/>
      <c r="G301" s="43"/>
      <c r="H301" s="43"/>
      <c r="I301" s="43"/>
      <c r="J301" s="43"/>
      <c r="K301" s="43"/>
      <c r="L301" s="43"/>
    </row>
    <row r="302" spans="1:12">
      <c r="A302" s="42"/>
      <c r="B302" s="47"/>
      <c r="C302" s="43"/>
      <c r="D302" s="43"/>
      <c r="E302" s="43"/>
      <c r="F302" s="43"/>
      <c r="G302" s="43"/>
      <c r="H302" s="43"/>
      <c r="I302" s="43"/>
      <c r="J302" s="43"/>
      <c r="K302" s="43"/>
      <c r="L302" s="43"/>
    </row>
    <row r="303" spans="1:12">
      <c r="A303" s="42"/>
      <c r="B303" s="47"/>
      <c r="C303" s="43"/>
      <c r="D303" s="43"/>
      <c r="E303" s="43"/>
      <c r="F303" s="43"/>
      <c r="G303" s="43"/>
      <c r="H303" s="43"/>
      <c r="I303" s="43"/>
      <c r="J303" s="43"/>
      <c r="K303" s="43"/>
      <c r="L303" s="43"/>
    </row>
    <row r="304" spans="1:12">
      <c r="A304" s="42"/>
      <c r="B304" s="47"/>
      <c r="C304" s="43"/>
      <c r="D304" s="43"/>
      <c r="E304" s="43"/>
      <c r="F304" s="43"/>
      <c r="G304" s="43"/>
      <c r="H304" s="43"/>
      <c r="I304" s="43"/>
      <c r="J304" s="43"/>
      <c r="K304" s="43"/>
      <c r="L304" s="43"/>
    </row>
    <row r="305" spans="1:12">
      <c r="A305" s="42"/>
      <c r="B305" s="47"/>
      <c r="C305" s="43"/>
      <c r="D305" s="43"/>
      <c r="E305" s="43"/>
      <c r="F305" s="43"/>
      <c r="G305" s="43"/>
      <c r="H305" s="43"/>
      <c r="I305" s="43"/>
      <c r="J305" s="43"/>
      <c r="K305" s="43"/>
      <c r="L305" s="43"/>
    </row>
    <row r="306" spans="1:12">
      <c r="A306" s="42"/>
      <c r="B306" s="47"/>
      <c r="C306" s="43"/>
      <c r="D306" s="43"/>
      <c r="E306" s="43"/>
      <c r="F306" s="43"/>
      <c r="G306" s="43"/>
      <c r="H306" s="43"/>
      <c r="I306" s="43"/>
      <c r="J306" s="43"/>
      <c r="K306" s="43"/>
      <c r="L306" s="43"/>
    </row>
    <row r="307" spans="1:12">
      <c r="A307" s="42"/>
      <c r="B307" s="47"/>
      <c r="C307" s="43"/>
      <c r="D307" s="43"/>
      <c r="E307" s="43"/>
      <c r="F307" s="43"/>
      <c r="G307" s="43"/>
      <c r="H307" s="43"/>
      <c r="I307" s="43"/>
      <c r="J307" s="43"/>
      <c r="K307" s="43"/>
      <c r="L307" s="43"/>
    </row>
    <row r="308" spans="1:12">
      <c r="A308" s="42"/>
      <c r="B308" s="47"/>
      <c r="C308" s="43"/>
      <c r="D308" s="43"/>
      <c r="E308" s="43"/>
      <c r="F308" s="43"/>
      <c r="G308" s="43"/>
      <c r="H308" s="43"/>
      <c r="I308" s="43"/>
      <c r="J308" s="43"/>
      <c r="K308" s="43"/>
      <c r="L308" s="43"/>
    </row>
    <row r="309" spans="1:12">
      <c r="A309" s="42"/>
      <c r="B309" s="47"/>
      <c r="C309" s="43"/>
      <c r="D309" s="43"/>
      <c r="E309" s="43"/>
      <c r="F309" s="43"/>
      <c r="G309" s="43"/>
      <c r="H309" s="43"/>
      <c r="I309" s="43"/>
      <c r="J309" s="43"/>
      <c r="K309" s="43"/>
      <c r="L309" s="43"/>
    </row>
    <row r="310" spans="1:12">
      <c r="A310" s="42"/>
      <c r="B310" s="47"/>
      <c r="C310" s="43"/>
      <c r="D310" s="43"/>
      <c r="E310" s="43"/>
      <c r="F310" s="43"/>
      <c r="G310" s="43"/>
      <c r="H310" s="43"/>
      <c r="I310" s="43"/>
      <c r="J310" s="43"/>
      <c r="K310" s="43"/>
      <c r="L310" s="43"/>
    </row>
    <row r="311" spans="1:12">
      <c r="A311" s="42"/>
      <c r="B311" s="47"/>
      <c r="C311" s="43"/>
      <c r="D311" s="43"/>
      <c r="E311" s="43"/>
      <c r="F311" s="43"/>
      <c r="G311" s="43"/>
      <c r="H311" s="43"/>
      <c r="I311" s="43"/>
      <c r="J311" s="43"/>
      <c r="K311" s="43"/>
      <c r="L311" s="43"/>
    </row>
    <row r="312" spans="1:12">
      <c r="A312" s="42"/>
      <c r="B312" s="47"/>
      <c r="C312" s="43"/>
      <c r="D312" s="43"/>
      <c r="E312" s="43"/>
      <c r="F312" s="43"/>
      <c r="G312" s="43"/>
      <c r="H312" s="43"/>
      <c r="I312" s="43"/>
      <c r="J312" s="43"/>
      <c r="K312" s="43"/>
      <c r="L312" s="43"/>
    </row>
    <row r="313" spans="1:12">
      <c r="A313" s="42"/>
      <c r="B313" s="47"/>
      <c r="C313" s="43"/>
      <c r="D313" s="43"/>
      <c r="E313" s="43"/>
      <c r="F313" s="43"/>
      <c r="G313" s="43"/>
      <c r="H313" s="43"/>
      <c r="I313" s="43"/>
      <c r="J313" s="43"/>
      <c r="K313" s="43"/>
      <c r="L313" s="43"/>
    </row>
    <row r="314" spans="1:12">
      <c r="A314" s="42"/>
      <c r="B314" s="47"/>
      <c r="C314" s="43"/>
      <c r="D314" s="43"/>
      <c r="E314" s="43"/>
      <c r="F314" s="43"/>
      <c r="G314" s="43"/>
      <c r="H314" s="43"/>
      <c r="I314" s="43"/>
      <c r="J314" s="43"/>
      <c r="K314" s="43"/>
      <c r="L314" s="43"/>
    </row>
    <row r="315" spans="1:12">
      <c r="A315" s="42"/>
      <c r="B315" s="47"/>
      <c r="C315" s="43"/>
      <c r="D315" s="43"/>
      <c r="E315" s="43"/>
      <c r="F315" s="43"/>
      <c r="G315" s="43"/>
      <c r="H315" s="43"/>
      <c r="I315" s="43"/>
      <c r="J315" s="43"/>
      <c r="K315" s="43"/>
      <c r="L315" s="43"/>
    </row>
    <row r="316" spans="1:12">
      <c r="A316" s="42"/>
      <c r="B316" s="47"/>
      <c r="C316" s="43"/>
      <c r="D316" s="43"/>
      <c r="E316" s="43"/>
      <c r="F316" s="43"/>
      <c r="G316" s="43"/>
      <c r="H316" s="43"/>
      <c r="I316" s="43"/>
      <c r="J316" s="43"/>
      <c r="K316" s="43"/>
      <c r="L316" s="43"/>
    </row>
    <row r="317" spans="1:12">
      <c r="A317" s="42"/>
      <c r="B317" s="47"/>
      <c r="C317" s="43"/>
      <c r="D317" s="43"/>
      <c r="E317" s="43"/>
      <c r="F317" s="43"/>
      <c r="G317" s="43"/>
      <c r="H317" s="43"/>
      <c r="I317" s="43"/>
      <c r="J317" s="43"/>
      <c r="K317" s="43"/>
      <c r="L317" s="43"/>
    </row>
    <row r="318" spans="1:12">
      <c r="A318" s="42"/>
      <c r="B318" s="47"/>
      <c r="C318" s="43"/>
      <c r="D318" s="43"/>
      <c r="E318" s="43"/>
      <c r="F318" s="43"/>
      <c r="G318" s="43"/>
      <c r="H318" s="43"/>
      <c r="I318" s="43"/>
      <c r="J318" s="43"/>
      <c r="K318" s="43"/>
      <c r="L318" s="43"/>
    </row>
    <row r="319" spans="1:12">
      <c r="A319" s="42"/>
      <c r="B319" s="47"/>
      <c r="C319" s="43"/>
      <c r="D319" s="43"/>
      <c r="E319" s="43"/>
      <c r="F319" s="43"/>
      <c r="G319" s="43"/>
      <c r="H319" s="43"/>
      <c r="I319" s="43"/>
      <c r="J319" s="43"/>
      <c r="K319" s="43"/>
      <c r="L319" s="43"/>
    </row>
    <row r="320" spans="1:12">
      <c r="A320" s="42"/>
      <c r="B320" s="47"/>
      <c r="C320" s="43"/>
      <c r="D320" s="43"/>
      <c r="E320" s="43"/>
      <c r="F320" s="43"/>
      <c r="G320" s="43"/>
      <c r="H320" s="43"/>
      <c r="I320" s="43"/>
      <c r="J320" s="43"/>
      <c r="K320" s="43"/>
      <c r="L320" s="43"/>
    </row>
    <row r="321" spans="1:12">
      <c r="A321" s="42"/>
      <c r="B321" s="47"/>
      <c r="C321" s="43"/>
      <c r="D321" s="43"/>
      <c r="E321" s="43"/>
      <c r="F321" s="43"/>
      <c r="G321" s="43"/>
      <c r="H321" s="43"/>
      <c r="I321" s="43"/>
      <c r="J321" s="43"/>
      <c r="K321" s="43"/>
      <c r="L321" s="43"/>
    </row>
    <row r="322" spans="1:12">
      <c r="A322" s="42"/>
      <c r="B322" s="47"/>
      <c r="C322" s="43"/>
      <c r="D322" s="43"/>
      <c r="E322" s="43"/>
      <c r="F322" s="43"/>
      <c r="G322" s="43"/>
      <c r="H322" s="43"/>
      <c r="I322" s="43"/>
      <c r="J322" s="43"/>
      <c r="K322" s="43"/>
      <c r="L322" s="43"/>
    </row>
    <row r="323" spans="1:12">
      <c r="A323" s="42"/>
      <c r="B323" s="47"/>
      <c r="C323" s="43"/>
      <c r="D323" s="43"/>
      <c r="E323" s="43"/>
      <c r="F323" s="43"/>
      <c r="G323" s="43"/>
      <c r="H323" s="43"/>
      <c r="I323" s="43"/>
      <c r="J323" s="43"/>
      <c r="K323" s="43"/>
      <c r="L323" s="43"/>
    </row>
    <row r="324" spans="1:12">
      <c r="A324" s="42"/>
      <c r="B324" s="47"/>
      <c r="C324" s="43"/>
      <c r="D324" s="43"/>
      <c r="E324" s="43"/>
      <c r="F324" s="43"/>
      <c r="G324" s="43"/>
      <c r="H324" s="43"/>
      <c r="I324" s="43"/>
      <c r="J324" s="43"/>
      <c r="K324" s="43"/>
      <c r="L324" s="43"/>
    </row>
    <row r="325" spans="1:12">
      <c r="A325" s="42"/>
      <c r="B325" s="47"/>
      <c r="C325" s="43"/>
      <c r="D325" s="43"/>
      <c r="E325" s="43"/>
      <c r="F325" s="43"/>
      <c r="G325" s="43"/>
      <c r="H325" s="43"/>
      <c r="I325" s="43"/>
      <c r="J325" s="43"/>
      <c r="K325" s="43"/>
      <c r="L325" s="43"/>
    </row>
    <row r="326" spans="1:12">
      <c r="A326" s="42"/>
      <c r="B326" s="47"/>
      <c r="C326" s="43"/>
      <c r="D326" s="43"/>
      <c r="E326" s="43"/>
      <c r="F326" s="43"/>
      <c r="G326" s="43"/>
      <c r="H326" s="43"/>
      <c r="I326" s="43"/>
      <c r="J326" s="43"/>
      <c r="K326" s="43"/>
      <c r="L326" s="43"/>
    </row>
    <row r="327" spans="1:12">
      <c r="A327" s="42"/>
      <c r="B327" s="47"/>
      <c r="C327" s="43"/>
      <c r="D327" s="43"/>
      <c r="E327" s="43"/>
      <c r="F327" s="43"/>
      <c r="G327" s="43"/>
      <c r="H327" s="43"/>
      <c r="I327" s="43"/>
      <c r="J327" s="43"/>
      <c r="K327" s="43"/>
      <c r="L327" s="43"/>
    </row>
    <row r="328" spans="1:12">
      <c r="A328" s="42"/>
      <c r="B328" s="47"/>
      <c r="C328" s="43"/>
      <c r="D328" s="43"/>
      <c r="E328" s="43"/>
      <c r="F328" s="43"/>
      <c r="G328" s="43"/>
      <c r="H328" s="43"/>
      <c r="I328" s="43"/>
      <c r="J328" s="43"/>
      <c r="K328" s="43"/>
      <c r="L328" s="43"/>
    </row>
    <row r="329" spans="1:12">
      <c r="A329" s="42"/>
      <c r="B329" s="47"/>
      <c r="C329" s="43"/>
      <c r="D329" s="43"/>
      <c r="E329" s="43"/>
      <c r="F329" s="43"/>
      <c r="G329" s="43"/>
      <c r="H329" s="43"/>
      <c r="I329" s="43"/>
      <c r="J329" s="43"/>
      <c r="K329" s="43"/>
      <c r="L329" s="43"/>
    </row>
    <row r="330" spans="1:12">
      <c r="A330" s="42"/>
      <c r="B330" s="47"/>
      <c r="C330" s="43"/>
      <c r="D330" s="43"/>
      <c r="E330" s="43"/>
      <c r="F330" s="43"/>
      <c r="G330" s="43"/>
      <c r="H330" s="43"/>
      <c r="I330" s="43"/>
      <c r="J330" s="43"/>
      <c r="K330" s="43"/>
      <c r="L330" s="43"/>
    </row>
    <row r="331" spans="1:12">
      <c r="A331" s="42"/>
      <c r="B331" s="47"/>
      <c r="C331" s="43"/>
      <c r="D331" s="43"/>
      <c r="E331" s="43"/>
      <c r="F331" s="43"/>
      <c r="G331" s="43"/>
      <c r="H331" s="43"/>
      <c r="I331" s="43"/>
      <c r="J331" s="43"/>
      <c r="K331" s="43"/>
      <c r="L331" s="43"/>
    </row>
    <row r="332" spans="1:12">
      <c r="A332" s="42"/>
      <c r="B332" s="47"/>
      <c r="C332" s="43"/>
      <c r="D332" s="43"/>
      <c r="E332" s="43"/>
      <c r="F332" s="43"/>
      <c r="G332" s="43"/>
      <c r="H332" s="43"/>
      <c r="I332" s="43"/>
      <c r="J332" s="43"/>
      <c r="K332" s="43"/>
      <c r="L332" s="43"/>
    </row>
    <row r="333" spans="1:12">
      <c r="A333" s="42"/>
      <c r="B333" s="47"/>
      <c r="C333" s="43"/>
      <c r="D333" s="43"/>
      <c r="E333" s="43"/>
      <c r="F333" s="43"/>
      <c r="G333" s="43"/>
      <c r="H333" s="43"/>
      <c r="I333" s="43"/>
      <c r="J333" s="43"/>
      <c r="K333" s="43"/>
      <c r="L333" s="43"/>
    </row>
    <row r="334" spans="1:12">
      <c r="A334" s="42"/>
      <c r="B334" s="47"/>
      <c r="C334" s="43"/>
      <c r="D334" s="43"/>
      <c r="E334" s="43"/>
      <c r="F334" s="43"/>
      <c r="G334" s="43"/>
      <c r="H334" s="43"/>
      <c r="I334" s="43"/>
      <c r="J334" s="43"/>
      <c r="K334" s="43"/>
      <c r="L334" s="43"/>
    </row>
    <row r="335" spans="1:12">
      <c r="A335" s="42"/>
      <c r="B335" s="47"/>
      <c r="C335" s="43"/>
      <c r="D335" s="43"/>
      <c r="E335" s="43"/>
      <c r="F335" s="43"/>
      <c r="G335" s="43"/>
      <c r="H335" s="43"/>
      <c r="I335" s="43"/>
      <c r="J335" s="43"/>
      <c r="K335" s="43"/>
      <c r="L335" s="43"/>
    </row>
    <row r="336" spans="1:12">
      <c r="A336" s="42"/>
      <c r="B336" s="47"/>
      <c r="C336" s="43"/>
      <c r="D336" s="43"/>
      <c r="E336" s="43"/>
      <c r="F336" s="43"/>
      <c r="G336" s="43"/>
      <c r="H336" s="43"/>
      <c r="I336" s="43"/>
      <c r="J336" s="43"/>
      <c r="K336" s="43"/>
      <c r="L336" s="43"/>
    </row>
    <row r="337" spans="1:12">
      <c r="A337" s="42"/>
      <c r="B337" s="47"/>
      <c r="C337" s="43"/>
      <c r="D337" s="43"/>
      <c r="E337" s="43"/>
      <c r="F337" s="43"/>
      <c r="G337" s="43"/>
      <c r="H337" s="43"/>
      <c r="I337" s="43"/>
      <c r="J337" s="43"/>
      <c r="K337" s="43"/>
      <c r="L337" s="43"/>
    </row>
    <row r="338" spans="1:12">
      <c r="A338" s="42"/>
      <c r="B338" s="47"/>
      <c r="C338" s="43"/>
      <c r="D338" s="43"/>
      <c r="E338" s="43"/>
      <c r="F338" s="43"/>
      <c r="G338" s="43"/>
      <c r="H338" s="43"/>
      <c r="I338" s="43"/>
      <c r="J338" s="43"/>
      <c r="K338" s="43"/>
      <c r="L338" s="43"/>
    </row>
    <row r="339" spans="1:12">
      <c r="A339" s="42"/>
      <c r="B339" s="47"/>
      <c r="C339" s="43"/>
      <c r="D339" s="43"/>
      <c r="E339" s="43"/>
      <c r="F339" s="43"/>
      <c r="G339" s="43"/>
      <c r="H339" s="43"/>
      <c r="I339" s="43"/>
      <c r="J339" s="43"/>
      <c r="K339" s="43"/>
      <c r="L339" s="43"/>
    </row>
    <row r="340" spans="1:12">
      <c r="A340" s="42"/>
      <c r="B340" s="47"/>
      <c r="C340" s="43"/>
      <c r="D340" s="43"/>
      <c r="E340" s="43"/>
      <c r="F340" s="43"/>
      <c r="G340" s="43"/>
      <c r="H340" s="43"/>
      <c r="I340" s="43"/>
      <c r="J340" s="43"/>
      <c r="K340" s="43"/>
      <c r="L340" s="43"/>
    </row>
    <row r="341" spans="1:12">
      <c r="A341" s="42"/>
      <c r="B341" s="47"/>
      <c r="C341" s="43"/>
      <c r="D341" s="43"/>
      <c r="E341" s="43"/>
      <c r="F341" s="43"/>
      <c r="G341" s="43"/>
      <c r="H341" s="43"/>
      <c r="I341" s="43"/>
      <c r="J341" s="43"/>
      <c r="K341" s="43"/>
      <c r="L341" s="43"/>
    </row>
    <row r="342" spans="1:12">
      <c r="A342" s="42"/>
      <c r="B342" s="47"/>
      <c r="C342" s="43"/>
      <c r="D342" s="43"/>
      <c r="E342" s="43"/>
      <c r="F342" s="43"/>
      <c r="G342" s="43"/>
      <c r="H342" s="43"/>
      <c r="I342" s="43"/>
      <c r="J342" s="43"/>
      <c r="K342" s="43"/>
      <c r="L342" s="43"/>
    </row>
    <row r="343" spans="1:12">
      <c r="A343" s="42"/>
      <c r="B343" s="47"/>
      <c r="C343" s="43"/>
      <c r="D343" s="43"/>
      <c r="E343" s="43"/>
      <c r="F343" s="43"/>
      <c r="G343" s="43"/>
      <c r="H343" s="43"/>
      <c r="I343" s="43"/>
      <c r="J343" s="43"/>
      <c r="K343" s="43"/>
      <c r="L343" s="43"/>
    </row>
    <row r="344" spans="1:12">
      <c r="A344" s="42"/>
      <c r="B344" s="47"/>
      <c r="C344" s="43"/>
      <c r="D344" s="43"/>
      <c r="E344" s="43"/>
      <c r="F344" s="43"/>
      <c r="G344" s="43"/>
      <c r="H344" s="43"/>
      <c r="I344" s="43"/>
      <c r="J344" s="43"/>
      <c r="K344" s="43"/>
      <c r="L344" s="43"/>
    </row>
    <row r="345" spans="1:12">
      <c r="A345" s="42"/>
      <c r="B345" s="47"/>
      <c r="C345" s="43"/>
      <c r="D345" s="43"/>
      <c r="E345" s="43"/>
      <c r="F345" s="43"/>
      <c r="G345" s="43"/>
      <c r="H345" s="43"/>
      <c r="I345" s="43"/>
      <c r="J345" s="43"/>
      <c r="K345" s="43"/>
      <c r="L345" s="43"/>
    </row>
    <row r="346" spans="1:12">
      <c r="A346" s="42"/>
      <c r="B346" s="47"/>
      <c r="C346" s="43"/>
      <c r="D346" s="43"/>
      <c r="E346" s="43"/>
      <c r="F346" s="43"/>
      <c r="G346" s="43"/>
      <c r="H346" s="43"/>
      <c r="I346" s="43"/>
      <c r="J346" s="43"/>
      <c r="K346" s="43"/>
      <c r="L346" s="43"/>
    </row>
    <row r="347" spans="1:12">
      <c r="A347" s="42"/>
      <c r="B347" s="47"/>
      <c r="C347" s="43"/>
      <c r="D347" s="43"/>
      <c r="E347" s="43"/>
      <c r="F347" s="43"/>
      <c r="G347" s="43"/>
      <c r="H347" s="43"/>
      <c r="I347" s="43"/>
      <c r="J347" s="43"/>
      <c r="K347" s="43"/>
      <c r="L347" s="43"/>
    </row>
    <row r="348" spans="1:12">
      <c r="A348" s="42"/>
      <c r="B348" s="47"/>
      <c r="C348" s="43"/>
      <c r="D348" s="43"/>
      <c r="E348" s="43"/>
      <c r="F348" s="43"/>
      <c r="G348" s="43"/>
      <c r="H348" s="43"/>
      <c r="I348" s="43"/>
      <c r="J348" s="43"/>
      <c r="K348" s="43"/>
      <c r="L348" s="43"/>
    </row>
    <row r="349" spans="1:12">
      <c r="A349" s="42"/>
      <c r="B349" s="47"/>
      <c r="C349" s="43"/>
      <c r="D349" s="43"/>
      <c r="E349" s="43"/>
      <c r="F349" s="43"/>
      <c r="G349" s="43"/>
      <c r="H349" s="43"/>
      <c r="I349" s="43"/>
      <c r="J349" s="43"/>
      <c r="K349" s="43"/>
      <c r="L349" s="43"/>
    </row>
    <row r="350" spans="1:12">
      <c r="A350" s="42"/>
      <c r="B350" s="47"/>
      <c r="C350" s="43"/>
      <c r="D350" s="43"/>
      <c r="E350" s="43"/>
      <c r="F350" s="43"/>
      <c r="G350" s="43"/>
      <c r="H350" s="43"/>
      <c r="I350" s="43"/>
      <c r="J350" s="43"/>
      <c r="K350" s="43"/>
      <c r="L350" s="43"/>
    </row>
    <row r="351" spans="1:12">
      <c r="A351" s="42"/>
      <c r="B351" s="47"/>
      <c r="C351" s="43"/>
      <c r="D351" s="43"/>
      <c r="E351" s="43"/>
      <c r="F351" s="43"/>
      <c r="G351" s="43"/>
      <c r="H351" s="43"/>
      <c r="I351" s="43"/>
      <c r="J351" s="43"/>
      <c r="K351" s="43"/>
      <c r="L351" s="43"/>
    </row>
    <row r="352" spans="1:12">
      <c r="A352" s="42"/>
      <c r="B352" s="47"/>
      <c r="C352" s="43"/>
      <c r="D352" s="43"/>
      <c r="E352" s="43"/>
      <c r="F352" s="43"/>
      <c r="G352" s="43"/>
      <c r="H352" s="43"/>
      <c r="I352" s="43"/>
      <c r="J352" s="43"/>
      <c r="K352" s="43"/>
      <c r="L352" s="43"/>
    </row>
    <row r="353" spans="1:12">
      <c r="A353" s="42"/>
      <c r="B353" s="47"/>
      <c r="C353" s="43"/>
      <c r="D353" s="43"/>
      <c r="E353" s="43"/>
      <c r="F353" s="43"/>
      <c r="G353" s="43"/>
      <c r="H353" s="43"/>
      <c r="I353" s="43"/>
      <c r="J353" s="43"/>
      <c r="K353" s="43"/>
      <c r="L353" s="43"/>
    </row>
    <row r="354" spans="1:12">
      <c r="A354" s="42"/>
      <c r="B354" s="47"/>
      <c r="C354" s="43"/>
      <c r="D354" s="43"/>
      <c r="E354" s="43"/>
      <c r="F354" s="43"/>
      <c r="G354" s="43"/>
      <c r="H354" s="43"/>
      <c r="I354" s="43"/>
      <c r="J354" s="43"/>
      <c r="K354" s="43"/>
      <c r="L354" s="43"/>
    </row>
    <row r="355" spans="1:12">
      <c r="A355" s="42"/>
      <c r="B355" s="47"/>
      <c r="C355" s="43"/>
      <c r="D355" s="43"/>
      <c r="E355" s="43"/>
      <c r="F355" s="43"/>
      <c r="G355" s="43"/>
      <c r="H355" s="43"/>
      <c r="I355" s="43"/>
      <c r="J355" s="43"/>
      <c r="K355" s="43"/>
      <c r="L355" s="43"/>
    </row>
    <row r="356" spans="1:12">
      <c r="A356" s="42"/>
      <c r="B356" s="47"/>
      <c r="C356" s="43"/>
      <c r="D356" s="43"/>
      <c r="E356" s="43"/>
      <c r="F356" s="43"/>
      <c r="G356" s="43"/>
      <c r="H356" s="43"/>
      <c r="I356" s="43"/>
      <c r="J356" s="43"/>
      <c r="K356" s="43"/>
      <c r="L356" s="43"/>
    </row>
    <row r="357" spans="1:12">
      <c r="A357" s="42"/>
      <c r="B357" s="47"/>
      <c r="C357" s="43"/>
      <c r="D357" s="43"/>
      <c r="E357" s="43"/>
      <c r="F357" s="43"/>
      <c r="G357" s="43"/>
      <c r="H357" s="43"/>
      <c r="I357" s="43"/>
      <c r="J357" s="43"/>
      <c r="K357" s="43"/>
      <c r="L357" s="43"/>
    </row>
    <row r="358" spans="1:12">
      <c r="A358" s="42"/>
      <c r="B358" s="47"/>
      <c r="C358" s="43"/>
      <c r="D358" s="43"/>
      <c r="E358" s="43"/>
      <c r="F358" s="43"/>
      <c r="G358" s="43"/>
      <c r="H358" s="43"/>
      <c r="I358" s="43"/>
      <c r="J358" s="43"/>
      <c r="K358" s="43"/>
      <c r="L358" s="43"/>
    </row>
    <row r="359" spans="1:12">
      <c r="A359" s="42"/>
      <c r="B359" s="47"/>
      <c r="C359" s="43"/>
      <c r="D359" s="43"/>
      <c r="E359" s="43"/>
      <c r="F359" s="43"/>
      <c r="G359" s="43"/>
      <c r="H359" s="43"/>
      <c r="I359" s="43"/>
      <c r="J359" s="43"/>
      <c r="K359" s="43"/>
      <c r="L359" s="43"/>
    </row>
    <row r="360" spans="1:12">
      <c r="A360" s="42"/>
      <c r="B360" s="47"/>
      <c r="C360" s="43"/>
      <c r="D360" s="43"/>
      <c r="E360" s="43"/>
      <c r="F360" s="43"/>
      <c r="G360" s="43"/>
      <c r="H360" s="43"/>
      <c r="I360" s="43"/>
      <c r="J360" s="43"/>
      <c r="K360" s="43"/>
      <c r="L360" s="43"/>
    </row>
    <row r="361" spans="1:12">
      <c r="A361" s="42"/>
      <c r="B361" s="47"/>
      <c r="C361" s="43"/>
      <c r="D361" s="43"/>
      <c r="E361" s="43"/>
      <c r="F361" s="43"/>
      <c r="G361" s="43"/>
      <c r="H361" s="43"/>
      <c r="I361" s="43"/>
      <c r="J361" s="43"/>
      <c r="K361" s="43"/>
      <c r="L361" s="43"/>
    </row>
    <row r="362" spans="1:12">
      <c r="A362" s="42"/>
      <c r="B362" s="47"/>
      <c r="C362" s="43"/>
      <c r="D362" s="43"/>
      <c r="E362" s="43"/>
      <c r="F362" s="43"/>
      <c r="G362" s="43"/>
      <c r="H362" s="43"/>
      <c r="I362" s="43"/>
      <c r="J362" s="43"/>
      <c r="K362" s="43"/>
      <c r="L362" s="43"/>
    </row>
    <row r="363" spans="1:12">
      <c r="A363" s="42"/>
      <c r="B363" s="47"/>
      <c r="C363" s="43"/>
      <c r="D363" s="43"/>
      <c r="E363" s="43"/>
      <c r="F363" s="43"/>
      <c r="G363" s="43"/>
      <c r="H363" s="43"/>
      <c r="I363" s="43"/>
      <c r="J363" s="43"/>
      <c r="K363" s="43"/>
      <c r="L363" s="43"/>
    </row>
    <row r="364" spans="1:12">
      <c r="A364" s="42"/>
      <c r="B364" s="47"/>
      <c r="C364" s="43"/>
      <c r="D364" s="43"/>
      <c r="E364" s="43"/>
      <c r="F364" s="43"/>
      <c r="G364" s="43"/>
      <c r="H364" s="43"/>
      <c r="I364" s="43"/>
      <c r="J364" s="43"/>
      <c r="K364" s="43"/>
      <c r="L364" s="43"/>
    </row>
    <row r="365" spans="1:12">
      <c r="A365" s="42"/>
      <c r="B365" s="47"/>
      <c r="C365" s="43"/>
      <c r="D365" s="43"/>
      <c r="E365" s="43"/>
      <c r="F365" s="43"/>
      <c r="G365" s="43"/>
      <c r="H365" s="43"/>
      <c r="I365" s="43"/>
      <c r="J365" s="43"/>
      <c r="K365" s="43"/>
      <c r="L365" s="43"/>
    </row>
    <row r="366" spans="1:12">
      <c r="A366" s="42"/>
      <c r="B366" s="47"/>
      <c r="C366" s="43"/>
      <c r="D366" s="43"/>
      <c r="E366" s="43"/>
      <c r="F366" s="43"/>
      <c r="G366" s="43"/>
      <c r="H366" s="43"/>
      <c r="I366" s="43"/>
      <c r="J366" s="43"/>
      <c r="K366" s="43"/>
      <c r="L366" s="43"/>
    </row>
    <row r="367" spans="1:12">
      <c r="A367" s="42"/>
      <c r="B367" s="47"/>
      <c r="C367" s="43"/>
      <c r="D367" s="43"/>
      <c r="E367" s="43"/>
      <c r="F367" s="43"/>
      <c r="G367" s="43"/>
      <c r="H367" s="43"/>
      <c r="I367" s="43"/>
      <c r="J367" s="43"/>
      <c r="K367" s="43"/>
      <c r="L367" s="43"/>
    </row>
    <row r="368" spans="1:12">
      <c r="A368" s="42"/>
      <c r="B368" s="47"/>
      <c r="C368" s="43"/>
      <c r="D368" s="43"/>
      <c r="E368" s="43"/>
      <c r="F368" s="43"/>
      <c r="G368" s="43"/>
      <c r="H368" s="43"/>
      <c r="I368" s="43"/>
      <c r="J368" s="43"/>
      <c r="K368" s="43"/>
      <c r="L368" s="43"/>
    </row>
    <row r="369" spans="1:12">
      <c r="A369" s="42"/>
      <c r="B369" s="47"/>
      <c r="C369" s="43"/>
      <c r="D369" s="43"/>
      <c r="E369" s="43"/>
      <c r="F369" s="43"/>
      <c r="G369" s="43"/>
      <c r="H369" s="43"/>
      <c r="I369" s="43"/>
      <c r="J369" s="43"/>
      <c r="K369" s="43"/>
      <c r="L369" s="43"/>
    </row>
    <row r="370" spans="1:12">
      <c r="A370" s="42"/>
      <c r="B370" s="47"/>
      <c r="C370" s="43"/>
      <c r="D370" s="43"/>
      <c r="E370" s="43"/>
      <c r="F370" s="43"/>
      <c r="G370" s="43"/>
      <c r="H370" s="43"/>
      <c r="I370" s="43"/>
      <c r="J370" s="43"/>
      <c r="K370" s="43"/>
      <c r="L370" s="43"/>
    </row>
    <row r="371" spans="1:12">
      <c r="A371" s="42"/>
      <c r="B371" s="47"/>
      <c r="C371" s="43"/>
      <c r="D371" s="43"/>
      <c r="E371" s="43"/>
      <c r="F371" s="43"/>
      <c r="G371" s="43"/>
      <c r="H371" s="43"/>
      <c r="I371" s="43"/>
      <c r="J371" s="43"/>
      <c r="K371" s="43"/>
      <c r="L371" s="43"/>
    </row>
    <row r="372" spans="1:12">
      <c r="A372" s="42"/>
      <c r="B372" s="47"/>
      <c r="C372" s="43"/>
      <c r="D372" s="43"/>
      <c r="E372" s="43"/>
      <c r="F372" s="43"/>
      <c r="G372" s="43"/>
      <c r="H372" s="43"/>
      <c r="I372" s="43"/>
      <c r="J372" s="43"/>
      <c r="K372" s="43"/>
      <c r="L372" s="43"/>
    </row>
    <row r="373" spans="1:12">
      <c r="A373" s="42"/>
      <c r="B373" s="47"/>
      <c r="C373" s="43"/>
      <c r="D373" s="43"/>
      <c r="E373" s="43"/>
      <c r="F373" s="43"/>
      <c r="G373" s="43"/>
      <c r="H373" s="43"/>
      <c r="I373" s="43"/>
      <c r="J373" s="43"/>
      <c r="K373" s="43"/>
      <c r="L373" s="43"/>
    </row>
    <row r="374" spans="1:12">
      <c r="A374" s="42"/>
      <c r="B374" s="47"/>
      <c r="C374" s="43"/>
      <c r="D374" s="43"/>
      <c r="E374" s="43"/>
      <c r="F374" s="43"/>
      <c r="G374" s="43"/>
      <c r="H374" s="43"/>
      <c r="I374" s="43"/>
      <c r="J374" s="43"/>
      <c r="K374" s="43"/>
      <c r="L374" s="43"/>
    </row>
    <row r="375" spans="1:12">
      <c r="A375" s="42"/>
      <c r="B375" s="47"/>
      <c r="C375" s="43"/>
      <c r="D375" s="43"/>
      <c r="E375" s="43"/>
      <c r="F375" s="43"/>
      <c r="G375" s="43"/>
      <c r="H375" s="43"/>
      <c r="I375" s="43"/>
      <c r="J375" s="43"/>
      <c r="K375" s="43"/>
      <c r="L375" s="43"/>
    </row>
    <row r="376" spans="1:12">
      <c r="A376" s="42"/>
      <c r="B376" s="47"/>
      <c r="C376" s="43"/>
      <c r="D376" s="43"/>
      <c r="E376" s="43"/>
      <c r="F376" s="43"/>
      <c r="G376" s="43"/>
      <c r="H376" s="43"/>
      <c r="I376" s="43"/>
      <c r="J376" s="43"/>
      <c r="K376" s="43"/>
      <c r="L376" s="43"/>
    </row>
    <row r="377" spans="1:12">
      <c r="A377" s="42"/>
      <c r="B377" s="47"/>
      <c r="C377" s="43"/>
      <c r="D377" s="43"/>
      <c r="E377" s="43"/>
      <c r="F377" s="43"/>
      <c r="G377" s="43"/>
      <c r="H377" s="43"/>
      <c r="I377" s="43"/>
      <c r="J377" s="43"/>
      <c r="K377" s="43"/>
      <c r="L377" s="43"/>
    </row>
    <row r="378" spans="1:12">
      <c r="A378" s="42"/>
      <c r="B378" s="47"/>
      <c r="C378" s="43"/>
      <c r="D378" s="43"/>
      <c r="E378" s="43"/>
      <c r="F378" s="43"/>
      <c r="G378" s="43"/>
      <c r="H378" s="43"/>
      <c r="I378" s="43"/>
      <c r="J378" s="43"/>
      <c r="K378" s="43"/>
      <c r="L378" s="43"/>
    </row>
    <row r="379" spans="1:12">
      <c r="A379" s="42"/>
      <c r="B379" s="47"/>
      <c r="C379" s="43"/>
      <c r="D379" s="43"/>
      <c r="E379" s="43"/>
      <c r="F379" s="43"/>
      <c r="G379" s="43"/>
      <c r="H379" s="43"/>
      <c r="I379" s="43"/>
      <c r="J379" s="43"/>
      <c r="K379" s="43"/>
      <c r="L379" s="43"/>
    </row>
    <row r="380" spans="1:12">
      <c r="A380" s="42"/>
      <c r="B380" s="47"/>
      <c r="C380" s="43"/>
      <c r="D380" s="43"/>
      <c r="E380" s="43"/>
      <c r="F380" s="43"/>
      <c r="G380" s="43"/>
      <c r="H380" s="43"/>
      <c r="I380" s="43"/>
      <c r="J380" s="43"/>
      <c r="K380" s="43"/>
      <c r="L380" s="43"/>
    </row>
    <row r="381" spans="1:12">
      <c r="A381" s="42"/>
      <c r="B381" s="47"/>
      <c r="C381" s="43"/>
      <c r="D381" s="43"/>
      <c r="E381" s="43"/>
      <c r="F381" s="43"/>
      <c r="G381" s="43"/>
      <c r="H381" s="43"/>
      <c r="I381" s="43"/>
      <c r="J381" s="43"/>
      <c r="K381" s="43"/>
      <c r="L381" s="43"/>
    </row>
    <row r="382" spans="1:12">
      <c r="A382" s="42"/>
      <c r="B382" s="47"/>
      <c r="C382" s="43"/>
      <c r="D382" s="43"/>
      <c r="E382" s="43"/>
      <c r="F382" s="43"/>
      <c r="G382" s="43"/>
      <c r="H382" s="43"/>
      <c r="I382" s="43"/>
      <c r="J382" s="43"/>
      <c r="K382" s="43"/>
      <c r="L382" s="43"/>
    </row>
    <row r="383" spans="1:12">
      <c r="A383" s="42"/>
      <c r="B383" s="47"/>
      <c r="C383" s="43"/>
      <c r="D383" s="43"/>
      <c r="E383" s="43"/>
      <c r="F383" s="43"/>
      <c r="G383" s="43"/>
      <c r="H383" s="43"/>
      <c r="I383" s="43"/>
      <c r="J383" s="43"/>
      <c r="K383" s="43"/>
      <c r="L383" s="43"/>
    </row>
    <row r="384" spans="1:12">
      <c r="A384" s="42"/>
      <c r="B384" s="47"/>
      <c r="C384" s="43"/>
      <c r="D384" s="43"/>
      <c r="E384" s="43"/>
      <c r="F384" s="43"/>
      <c r="G384" s="43"/>
      <c r="H384" s="43"/>
      <c r="I384" s="43"/>
      <c r="J384" s="43"/>
      <c r="K384" s="43"/>
      <c r="L384" s="43"/>
    </row>
    <row r="385" spans="1:12">
      <c r="A385" s="42"/>
      <c r="B385" s="47"/>
      <c r="C385" s="43"/>
      <c r="D385" s="43"/>
      <c r="E385" s="43"/>
      <c r="F385" s="43"/>
      <c r="G385" s="43"/>
      <c r="H385" s="43"/>
      <c r="I385" s="43"/>
      <c r="J385" s="43"/>
      <c r="K385" s="43"/>
      <c r="L385" s="43"/>
    </row>
    <row r="386" spans="1:12">
      <c r="A386" s="42"/>
      <c r="B386" s="47"/>
      <c r="C386" s="43"/>
      <c r="D386" s="43"/>
      <c r="E386" s="43"/>
      <c r="F386" s="43"/>
      <c r="G386" s="43"/>
      <c r="H386" s="43"/>
      <c r="I386" s="43"/>
      <c r="J386" s="43"/>
      <c r="K386" s="43"/>
      <c r="L386" s="43"/>
    </row>
    <row r="387" spans="1:12">
      <c r="A387" s="42"/>
      <c r="B387" s="47"/>
      <c r="C387" s="43"/>
      <c r="D387" s="43"/>
      <c r="E387" s="43"/>
      <c r="F387" s="43"/>
      <c r="G387" s="43"/>
      <c r="H387" s="43"/>
      <c r="I387" s="43"/>
      <c r="J387" s="43"/>
      <c r="K387" s="43"/>
      <c r="L387" s="43"/>
    </row>
    <row r="388" spans="1:12">
      <c r="A388" s="42"/>
      <c r="B388" s="47"/>
      <c r="C388" s="43"/>
      <c r="D388" s="43"/>
      <c r="E388" s="43"/>
      <c r="F388" s="43"/>
      <c r="G388" s="43"/>
      <c r="H388" s="43"/>
      <c r="I388" s="43"/>
      <c r="J388" s="43"/>
      <c r="K388" s="43"/>
      <c r="L388" s="43"/>
    </row>
    <row r="389" spans="1:12">
      <c r="A389" s="42"/>
      <c r="B389" s="47"/>
      <c r="C389" s="43"/>
      <c r="D389" s="43"/>
      <c r="E389" s="43"/>
      <c r="F389" s="43"/>
      <c r="G389" s="43"/>
      <c r="H389" s="43"/>
      <c r="I389" s="43"/>
      <c r="J389" s="43"/>
      <c r="K389" s="43"/>
      <c r="L389" s="43"/>
    </row>
    <row r="390" spans="1:12">
      <c r="A390" s="42"/>
      <c r="B390" s="47"/>
      <c r="C390" s="43"/>
      <c r="D390" s="43"/>
      <c r="E390" s="43"/>
      <c r="F390" s="43"/>
      <c r="G390" s="43"/>
      <c r="H390" s="43"/>
      <c r="I390" s="43"/>
      <c r="J390" s="43"/>
      <c r="K390" s="43"/>
      <c r="L390" s="43"/>
    </row>
    <row r="391" spans="1:12">
      <c r="A391" s="42"/>
      <c r="B391" s="47"/>
      <c r="C391" s="43"/>
      <c r="D391" s="43"/>
      <c r="E391" s="43"/>
      <c r="F391" s="43"/>
      <c r="G391" s="43"/>
      <c r="H391" s="43"/>
      <c r="I391" s="43"/>
      <c r="J391" s="43"/>
      <c r="K391" s="43"/>
      <c r="L391" s="43"/>
    </row>
    <row r="392" spans="1:12">
      <c r="A392" s="42"/>
      <c r="B392" s="47"/>
      <c r="C392" s="43"/>
      <c r="D392" s="43"/>
      <c r="E392" s="43"/>
      <c r="F392" s="43"/>
      <c r="G392" s="43"/>
      <c r="H392" s="43"/>
      <c r="I392" s="43"/>
      <c r="J392" s="43"/>
      <c r="K392" s="43"/>
      <c r="L392" s="43"/>
    </row>
    <row r="393" spans="1:12">
      <c r="A393" s="42"/>
      <c r="B393" s="47"/>
      <c r="C393" s="43"/>
      <c r="D393" s="43"/>
      <c r="E393" s="43"/>
      <c r="F393" s="43"/>
      <c r="G393" s="43"/>
      <c r="H393" s="43"/>
      <c r="I393" s="43"/>
      <c r="J393" s="43"/>
      <c r="K393" s="43"/>
      <c r="L393" s="43"/>
    </row>
    <row r="394" spans="1:12">
      <c r="A394" s="42"/>
      <c r="B394" s="47"/>
      <c r="C394" s="43"/>
      <c r="D394" s="43"/>
      <c r="E394" s="43"/>
      <c r="F394" s="43"/>
      <c r="G394" s="43"/>
      <c r="H394" s="43"/>
      <c r="I394" s="43"/>
      <c r="J394" s="43"/>
      <c r="K394" s="43"/>
      <c r="L394" s="43"/>
    </row>
    <row r="395" spans="1:12">
      <c r="A395" s="42"/>
      <c r="B395" s="47"/>
      <c r="C395" s="43"/>
      <c r="D395" s="43"/>
      <c r="E395" s="43"/>
      <c r="F395" s="43"/>
      <c r="G395" s="43"/>
      <c r="H395" s="43"/>
      <c r="I395" s="43"/>
      <c r="J395" s="43"/>
      <c r="K395" s="43"/>
      <c r="L395" s="43"/>
    </row>
    <row r="396" spans="1:12">
      <c r="A396" s="42"/>
      <c r="B396" s="47"/>
      <c r="C396" s="43"/>
      <c r="D396" s="43"/>
      <c r="E396" s="43"/>
      <c r="F396" s="43"/>
      <c r="G396" s="43"/>
      <c r="H396" s="43"/>
      <c r="I396" s="43"/>
      <c r="J396" s="43"/>
      <c r="K396" s="43"/>
      <c r="L396" s="43"/>
    </row>
    <row r="397" spans="1:12">
      <c r="A397" s="42"/>
      <c r="B397" s="47"/>
      <c r="C397" s="43"/>
      <c r="D397" s="43"/>
      <c r="E397" s="43"/>
      <c r="F397" s="43"/>
      <c r="G397" s="43"/>
      <c r="H397" s="43"/>
      <c r="I397" s="43"/>
      <c r="J397" s="43"/>
      <c r="K397" s="43"/>
      <c r="L397" s="43"/>
    </row>
    <row r="398" spans="1:12">
      <c r="A398" s="42"/>
      <c r="B398" s="47"/>
      <c r="C398" s="43"/>
      <c r="D398" s="43"/>
      <c r="E398" s="43"/>
      <c r="F398" s="43"/>
      <c r="G398" s="43"/>
      <c r="H398" s="43"/>
      <c r="I398" s="43"/>
      <c r="J398" s="43"/>
      <c r="K398" s="43"/>
      <c r="L398" s="43"/>
    </row>
    <row r="399" spans="1:12">
      <c r="A399" s="42"/>
      <c r="B399" s="47"/>
      <c r="C399" s="43"/>
      <c r="D399" s="43"/>
      <c r="E399" s="43"/>
      <c r="F399" s="43"/>
      <c r="G399" s="43"/>
      <c r="H399" s="43"/>
      <c r="I399" s="43"/>
      <c r="J399" s="43"/>
      <c r="K399" s="43"/>
      <c r="L399" s="43"/>
    </row>
    <row r="400" spans="1:12">
      <c r="A400" s="42"/>
      <c r="B400" s="47"/>
      <c r="C400" s="43"/>
      <c r="D400" s="43"/>
      <c r="E400" s="43"/>
      <c r="F400" s="43"/>
      <c r="G400" s="43"/>
      <c r="H400" s="43"/>
      <c r="I400" s="43"/>
      <c r="J400" s="43"/>
      <c r="K400" s="43"/>
      <c r="L400" s="43"/>
    </row>
    <row r="401" spans="1:12">
      <c r="A401" s="42"/>
      <c r="B401" s="47"/>
      <c r="C401" s="43"/>
      <c r="D401" s="43"/>
      <c r="E401" s="43"/>
      <c r="F401" s="43"/>
      <c r="G401" s="43"/>
      <c r="H401" s="43"/>
      <c r="I401" s="43"/>
      <c r="J401" s="43"/>
      <c r="K401" s="43"/>
      <c r="L401" s="43"/>
    </row>
    <row r="402" spans="1:12">
      <c r="A402" s="42"/>
      <c r="B402" s="47"/>
      <c r="C402" s="43"/>
      <c r="D402" s="43"/>
      <c r="E402" s="43"/>
      <c r="F402" s="43"/>
      <c r="G402" s="43"/>
      <c r="H402" s="43"/>
      <c r="I402" s="43"/>
      <c r="J402" s="43"/>
      <c r="K402" s="43"/>
      <c r="L402" s="43"/>
    </row>
    <row r="403" spans="1:12">
      <c r="A403" s="42"/>
      <c r="B403" s="47"/>
      <c r="C403" s="43"/>
      <c r="D403" s="43"/>
      <c r="E403" s="43"/>
      <c r="F403" s="43"/>
      <c r="G403" s="43"/>
      <c r="H403" s="43"/>
      <c r="I403" s="43"/>
      <c r="J403" s="43"/>
      <c r="K403" s="43"/>
      <c r="L403" s="43"/>
    </row>
    <row r="404" spans="1:12">
      <c r="A404" s="42"/>
      <c r="B404" s="47"/>
      <c r="C404" s="43"/>
      <c r="D404" s="43"/>
      <c r="E404" s="43"/>
      <c r="F404" s="43"/>
      <c r="G404" s="43"/>
      <c r="H404" s="43"/>
      <c r="I404" s="43"/>
      <c r="J404" s="43"/>
      <c r="K404" s="43"/>
      <c r="L404" s="43"/>
    </row>
    <row r="405" spans="1:12">
      <c r="A405" s="42"/>
      <c r="B405" s="47"/>
      <c r="C405" s="43"/>
      <c r="D405" s="43"/>
      <c r="E405" s="43"/>
      <c r="F405" s="43"/>
      <c r="G405" s="43"/>
      <c r="H405" s="43"/>
      <c r="I405" s="43"/>
      <c r="J405" s="43"/>
      <c r="K405" s="43"/>
      <c r="L405" s="43"/>
    </row>
    <row r="406" spans="1:12">
      <c r="A406" s="42"/>
      <c r="B406" s="47"/>
      <c r="C406" s="43"/>
      <c r="D406" s="43"/>
      <c r="E406" s="43"/>
      <c r="F406" s="43"/>
      <c r="G406" s="43"/>
      <c r="H406" s="43"/>
      <c r="I406" s="43"/>
      <c r="J406" s="43"/>
      <c r="K406" s="43"/>
      <c r="L406" s="43"/>
    </row>
    <row r="407" spans="1:12">
      <c r="A407" s="42"/>
      <c r="B407" s="47"/>
      <c r="C407" s="43"/>
      <c r="D407" s="43"/>
      <c r="E407" s="43"/>
      <c r="F407" s="43"/>
      <c r="G407" s="43"/>
      <c r="H407" s="43"/>
      <c r="I407" s="43"/>
      <c r="J407" s="43"/>
      <c r="K407" s="43"/>
      <c r="L407" s="43"/>
    </row>
    <row r="408" spans="1:12">
      <c r="A408" s="42"/>
      <c r="B408" s="47"/>
      <c r="C408" s="43"/>
      <c r="D408" s="43"/>
      <c r="E408" s="43"/>
      <c r="F408" s="43"/>
      <c r="G408" s="43"/>
      <c r="H408" s="43"/>
      <c r="I408" s="43"/>
      <c r="J408" s="43"/>
      <c r="K408" s="43"/>
      <c r="L408" s="43"/>
    </row>
    <row r="409" spans="1:12">
      <c r="A409" s="42"/>
      <c r="B409" s="47"/>
      <c r="C409" s="43"/>
      <c r="D409" s="43"/>
      <c r="E409" s="43"/>
      <c r="F409" s="43"/>
      <c r="G409" s="43"/>
      <c r="H409" s="43"/>
      <c r="I409" s="43"/>
      <c r="J409" s="43"/>
      <c r="K409" s="43"/>
      <c r="L409" s="43"/>
    </row>
    <row r="410" spans="1:12">
      <c r="A410" s="42"/>
      <c r="B410" s="47"/>
      <c r="C410" s="43"/>
      <c r="D410" s="43"/>
      <c r="E410" s="43"/>
      <c r="F410" s="43"/>
      <c r="G410" s="43"/>
      <c r="H410" s="43"/>
      <c r="I410" s="43"/>
      <c r="J410" s="43"/>
      <c r="K410" s="43"/>
      <c r="L410" s="43"/>
    </row>
    <row r="411" spans="1:12">
      <c r="A411" s="42"/>
      <c r="B411" s="47"/>
      <c r="C411" s="43"/>
      <c r="D411" s="43"/>
      <c r="E411" s="43"/>
      <c r="F411" s="43"/>
      <c r="G411" s="43"/>
      <c r="H411" s="43"/>
      <c r="I411" s="43"/>
      <c r="J411" s="43"/>
      <c r="K411" s="43"/>
      <c r="L411" s="43"/>
    </row>
    <row r="412" spans="1:12">
      <c r="A412" s="42"/>
      <c r="B412" s="47"/>
      <c r="C412" s="43"/>
      <c r="D412" s="43"/>
      <c r="E412" s="43"/>
      <c r="F412" s="43"/>
      <c r="G412" s="43"/>
      <c r="H412" s="43"/>
      <c r="I412" s="43"/>
      <c r="J412" s="43"/>
      <c r="K412" s="43"/>
      <c r="L412" s="43"/>
    </row>
    <row r="413" spans="1:12">
      <c r="A413" s="42"/>
      <c r="B413" s="47"/>
      <c r="C413" s="43"/>
      <c r="D413" s="43"/>
      <c r="E413" s="43"/>
      <c r="F413" s="43"/>
      <c r="G413" s="43"/>
      <c r="H413" s="43"/>
      <c r="I413" s="43"/>
      <c r="J413" s="43"/>
      <c r="K413" s="43"/>
      <c r="L413" s="43"/>
    </row>
    <row r="414" spans="1:12">
      <c r="A414" s="42"/>
      <c r="B414" s="47"/>
      <c r="C414" s="43"/>
      <c r="D414" s="43"/>
      <c r="E414" s="43"/>
      <c r="F414" s="43"/>
      <c r="G414" s="43"/>
      <c r="H414" s="43"/>
      <c r="I414" s="43"/>
      <c r="J414" s="43"/>
      <c r="K414" s="43"/>
      <c r="L414" s="43"/>
    </row>
    <row r="415" spans="1:12">
      <c r="A415" s="42"/>
      <c r="B415" s="47"/>
      <c r="C415" s="43"/>
      <c r="D415" s="43"/>
      <c r="E415" s="43"/>
      <c r="F415" s="43"/>
      <c r="G415" s="43"/>
      <c r="H415" s="43"/>
      <c r="I415" s="43"/>
      <c r="J415" s="43"/>
      <c r="K415" s="43"/>
      <c r="L415" s="43"/>
    </row>
    <row r="416" spans="1:12">
      <c r="A416" s="42"/>
      <c r="B416" s="47"/>
      <c r="C416" s="43"/>
      <c r="D416" s="43"/>
      <c r="E416" s="43"/>
      <c r="F416" s="43"/>
      <c r="G416" s="43"/>
      <c r="H416" s="43"/>
      <c r="I416" s="43"/>
      <c r="J416" s="43"/>
      <c r="K416" s="43"/>
      <c r="L416" s="43"/>
    </row>
    <row r="417" spans="1:12">
      <c r="A417" s="42"/>
      <c r="B417" s="47"/>
      <c r="C417" s="43"/>
      <c r="D417" s="43"/>
      <c r="E417" s="43"/>
      <c r="F417" s="43"/>
      <c r="G417" s="43"/>
      <c r="H417" s="43"/>
      <c r="I417" s="43"/>
      <c r="J417" s="43"/>
      <c r="K417" s="43"/>
      <c r="L417" s="43"/>
    </row>
    <row r="418" spans="1:12">
      <c r="A418" s="42"/>
      <c r="B418" s="47"/>
      <c r="C418" s="43"/>
      <c r="D418" s="43"/>
      <c r="E418" s="43"/>
      <c r="F418" s="43"/>
      <c r="G418" s="43"/>
      <c r="H418" s="43"/>
      <c r="I418" s="43"/>
      <c r="J418" s="43"/>
      <c r="K418" s="43"/>
      <c r="L418" s="43"/>
    </row>
    <row r="419" spans="1:12">
      <c r="A419" s="42"/>
      <c r="B419" s="47"/>
      <c r="C419" s="43"/>
      <c r="D419" s="43"/>
      <c r="E419" s="43"/>
      <c r="F419" s="43"/>
      <c r="G419" s="43"/>
      <c r="H419" s="43"/>
      <c r="I419" s="43"/>
      <c r="J419" s="43"/>
      <c r="K419" s="43"/>
      <c r="L419" s="43"/>
    </row>
    <row r="420" spans="1:12">
      <c r="A420" s="42"/>
      <c r="B420" s="47"/>
      <c r="C420" s="43"/>
      <c r="D420" s="43"/>
      <c r="E420" s="43"/>
      <c r="F420" s="43"/>
      <c r="G420" s="43"/>
      <c r="H420" s="43"/>
      <c r="I420" s="43"/>
      <c r="J420" s="43"/>
      <c r="K420" s="43"/>
      <c r="L420" s="43"/>
    </row>
    <row r="421" spans="1:12">
      <c r="A421" s="42"/>
      <c r="B421" s="47"/>
      <c r="C421" s="43"/>
      <c r="D421" s="43"/>
      <c r="E421" s="43"/>
      <c r="F421" s="43"/>
      <c r="G421" s="43"/>
      <c r="H421" s="43"/>
      <c r="I421" s="43"/>
      <c r="J421" s="43"/>
      <c r="K421" s="43"/>
      <c r="L421" s="43"/>
    </row>
    <row r="422" spans="1:12">
      <c r="A422" s="42"/>
      <c r="B422" s="47"/>
      <c r="C422" s="43"/>
      <c r="D422" s="43"/>
      <c r="E422" s="43"/>
      <c r="F422" s="43"/>
      <c r="G422" s="43"/>
      <c r="H422" s="43"/>
      <c r="I422" s="43"/>
      <c r="J422" s="43"/>
      <c r="K422" s="43"/>
      <c r="L422" s="43"/>
    </row>
    <row r="423" spans="1:12">
      <c r="A423" s="42"/>
      <c r="B423" s="47"/>
      <c r="C423" s="43"/>
      <c r="D423" s="43"/>
      <c r="E423" s="43"/>
      <c r="F423" s="43"/>
      <c r="G423" s="43"/>
      <c r="H423" s="43"/>
      <c r="I423" s="43"/>
      <c r="J423" s="43"/>
      <c r="K423" s="43"/>
      <c r="L423" s="43"/>
    </row>
    <row r="424" spans="1:12">
      <c r="A424" s="42"/>
      <c r="B424" s="47"/>
      <c r="C424" s="43"/>
      <c r="D424" s="43"/>
      <c r="E424" s="43"/>
      <c r="F424" s="43"/>
      <c r="G424" s="43"/>
      <c r="H424" s="43"/>
      <c r="I424" s="43"/>
      <c r="J424" s="43"/>
      <c r="K424" s="43"/>
      <c r="L424" s="43"/>
    </row>
    <row r="425" spans="1:12">
      <c r="A425" s="42"/>
      <c r="B425" s="47"/>
      <c r="C425" s="43"/>
      <c r="D425" s="43"/>
      <c r="E425" s="43"/>
      <c r="F425" s="43"/>
      <c r="G425" s="43"/>
      <c r="H425" s="43"/>
      <c r="I425" s="43"/>
      <c r="J425" s="43"/>
      <c r="K425" s="43"/>
      <c r="L425" s="43"/>
    </row>
    <row r="426" spans="1:12">
      <c r="A426" s="42"/>
      <c r="B426" s="47"/>
      <c r="C426" s="43"/>
      <c r="D426" s="43"/>
      <c r="E426" s="43"/>
      <c r="F426" s="43"/>
      <c r="G426" s="43"/>
      <c r="H426" s="43"/>
      <c r="I426" s="43"/>
      <c r="J426" s="43"/>
      <c r="K426" s="43"/>
      <c r="L426" s="43"/>
    </row>
    <row r="427" spans="1:12">
      <c r="A427" s="42"/>
      <c r="B427" s="47"/>
      <c r="C427" s="43"/>
      <c r="D427" s="43"/>
      <c r="E427" s="43"/>
      <c r="F427" s="43"/>
      <c r="G427" s="43"/>
      <c r="H427" s="43"/>
      <c r="I427" s="43"/>
      <c r="J427" s="43"/>
      <c r="K427" s="43"/>
      <c r="L427" s="43"/>
    </row>
    <row r="428" spans="1:12">
      <c r="A428" s="42"/>
      <c r="B428" s="47"/>
      <c r="C428" s="43"/>
      <c r="D428" s="43"/>
      <c r="E428" s="43"/>
      <c r="F428" s="43"/>
      <c r="G428" s="43"/>
      <c r="H428" s="43"/>
      <c r="I428" s="43"/>
      <c r="J428" s="43"/>
      <c r="K428" s="43"/>
      <c r="L428" s="43"/>
    </row>
    <row r="429" spans="1:12">
      <c r="A429" s="42"/>
      <c r="B429" s="47"/>
      <c r="C429" s="43"/>
      <c r="D429" s="43"/>
      <c r="E429" s="43"/>
      <c r="F429" s="43"/>
      <c r="G429" s="43"/>
      <c r="H429" s="43"/>
      <c r="I429" s="43"/>
      <c r="J429" s="43"/>
      <c r="K429" s="43"/>
      <c r="L429" s="43"/>
    </row>
    <row r="430" spans="1:12">
      <c r="A430" s="42"/>
      <c r="B430" s="47"/>
      <c r="C430" s="43"/>
      <c r="D430" s="43"/>
      <c r="E430" s="43"/>
      <c r="F430" s="43"/>
      <c r="G430" s="43"/>
      <c r="H430" s="43"/>
      <c r="I430" s="43"/>
      <c r="J430" s="43"/>
      <c r="K430" s="43"/>
      <c r="L430" s="43"/>
    </row>
    <row r="431" spans="1:12">
      <c r="A431" s="42"/>
      <c r="B431" s="47"/>
      <c r="C431" s="43"/>
      <c r="D431" s="43"/>
      <c r="E431" s="43"/>
      <c r="F431" s="43"/>
      <c r="G431" s="43"/>
      <c r="H431" s="43"/>
      <c r="I431" s="43"/>
      <c r="J431" s="43"/>
      <c r="K431" s="43"/>
      <c r="L431" s="43"/>
    </row>
    <row r="432" spans="1:12">
      <c r="A432" s="42"/>
      <c r="B432" s="47"/>
      <c r="C432" s="43"/>
      <c r="D432" s="43"/>
      <c r="E432" s="43"/>
      <c r="F432" s="43"/>
      <c r="G432" s="43"/>
      <c r="H432" s="43"/>
      <c r="I432" s="43"/>
      <c r="J432" s="43"/>
      <c r="K432" s="43"/>
      <c r="L432" s="43"/>
    </row>
    <row r="433" spans="1:12">
      <c r="A433" s="42"/>
      <c r="B433" s="47"/>
      <c r="C433" s="43"/>
      <c r="D433" s="43"/>
      <c r="E433" s="43"/>
      <c r="F433" s="43"/>
      <c r="G433" s="43"/>
      <c r="H433" s="43"/>
      <c r="I433" s="43"/>
      <c r="J433" s="43"/>
      <c r="K433" s="43"/>
      <c r="L433" s="43"/>
    </row>
    <row r="434" spans="1:12">
      <c r="A434" s="42"/>
      <c r="B434" s="47"/>
      <c r="C434" s="43"/>
      <c r="D434" s="43"/>
      <c r="E434" s="43"/>
      <c r="F434" s="43"/>
      <c r="G434" s="43"/>
      <c r="H434" s="43"/>
      <c r="I434" s="43"/>
      <c r="J434" s="43"/>
      <c r="K434" s="43"/>
      <c r="L434" s="43"/>
    </row>
    <row r="435" spans="1:12">
      <c r="A435" s="42"/>
      <c r="B435" s="47"/>
      <c r="C435" s="43"/>
      <c r="D435" s="43"/>
      <c r="E435" s="43"/>
      <c r="F435" s="43"/>
      <c r="G435" s="43"/>
      <c r="H435" s="43"/>
      <c r="I435" s="43"/>
      <c r="J435" s="43"/>
      <c r="K435" s="43"/>
      <c r="L435" s="43"/>
    </row>
    <row r="436" spans="1:12">
      <c r="A436" s="42"/>
      <c r="B436" s="47"/>
      <c r="C436" s="43"/>
      <c r="D436" s="43"/>
      <c r="E436" s="43"/>
      <c r="F436" s="43"/>
      <c r="G436" s="43"/>
      <c r="H436" s="43"/>
      <c r="I436" s="43"/>
      <c r="J436" s="43"/>
      <c r="K436" s="43"/>
      <c r="L436" s="43"/>
    </row>
    <row r="437" spans="1:12">
      <c r="A437" s="42"/>
      <c r="B437" s="47"/>
      <c r="C437" s="43"/>
      <c r="D437" s="43"/>
      <c r="E437" s="43"/>
      <c r="F437" s="43"/>
      <c r="G437" s="43"/>
      <c r="H437" s="43"/>
      <c r="I437" s="43"/>
      <c r="J437" s="43"/>
      <c r="K437" s="43"/>
      <c r="L437" s="43"/>
    </row>
    <row r="438" spans="1:12">
      <c r="A438" s="42"/>
      <c r="B438" s="47"/>
      <c r="C438" s="43"/>
      <c r="D438" s="43"/>
      <c r="E438" s="43"/>
      <c r="F438" s="43"/>
      <c r="G438" s="43"/>
      <c r="H438" s="43"/>
      <c r="I438" s="43"/>
      <c r="J438" s="43"/>
      <c r="K438" s="43"/>
      <c r="L438" s="43"/>
    </row>
    <row r="439" spans="1:12">
      <c r="A439" s="42"/>
      <c r="B439" s="47"/>
      <c r="C439" s="43"/>
      <c r="D439" s="43"/>
      <c r="E439" s="43"/>
      <c r="F439" s="43"/>
      <c r="G439" s="43"/>
      <c r="H439" s="43"/>
      <c r="I439" s="43"/>
      <c r="J439" s="43"/>
      <c r="K439" s="43"/>
      <c r="L439" s="43"/>
    </row>
    <row r="440" spans="1:12">
      <c r="A440" s="42"/>
      <c r="B440" s="47"/>
      <c r="C440" s="43"/>
      <c r="D440" s="43"/>
      <c r="E440" s="43"/>
      <c r="F440" s="43"/>
      <c r="G440" s="43"/>
      <c r="H440" s="43"/>
      <c r="I440" s="43"/>
      <c r="J440" s="43"/>
      <c r="K440" s="43"/>
      <c r="L440" s="43"/>
    </row>
    <row r="441" spans="1:12">
      <c r="A441" s="42"/>
      <c r="B441" s="47"/>
      <c r="C441" s="43"/>
      <c r="D441" s="43"/>
      <c r="E441" s="43"/>
      <c r="F441" s="43"/>
      <c r="G441" s="43"/>
      <c r="H441" s="43"/>
      <c r="I441" s="43"/>
      <c r="J441" s="43"/>
      <c r="K441" s="43"/>
      <c r="L441" s="43"/>
    </row>
    <row r="442" spans="1:12">
      <c r="A442" s="42"/>
      <c r="B442" s="47"/>
      <c r="C442" s="43"/>
      <c r="D442" s="43"/>
      <c r="E442" s="43"/>
      <c r="F442" s="43"/>
      <c r="G442" s="43"/>
      <c r="H442" s="43"/>
      <c r="I442" s="43"/>
      <c r="J442" s="43"/>
      <c r="K442" s="43"/>
      <c r="L442" s="43"/>
    </row>
    <row r="443" spans="1:12">
      <c r="A443" s="42"/>
      <c r="B443" s="47"/>
      <c r="C443" s="43"/>
      <c r="D443" s="43"/>
      <c r="E443" s="43"/>
      <c r="F443" s="43"/>
      <c r="G443" s="43"/>
      <c r="H443" s="43"/>
      <c r="I443" s="43"/>
      <c r="J443" s="43"/>
      <c r="K443" s="43"/>
      <c r="L443" s="43"/>
    </row>
    <row r="444" spans="1:12">
      <c r="A444" s="42"/>
      <c r="B444" s="47"/>
      <c r="C444" s="43"/>
      <c r="D444" s="43"/>
      <c r="E444" s="43"/>
      <c r="F444" s="43"/>
      <c r="G444" s="43"/>
      <c r="H444" s="43"/>
      <c r="I444" s="43"/>
      <c r="J444" s="43"/>
      <c r="K444" s="43"/>
      <c r="L444" s="43"/>
    </row>
    <row r="445" spans="1:12">
      <c r="A445" s="42"/>
      <c r="B445" s="47"/>
      <c r="C445" s="43"/>
      <c r="D445" s="43"/>
      <c r="E445" s="43"/>
      <c r="F445" s="43"/>
      <c r="G445" s="43"/>
      <c r="H445" s="43"/>
      <c r="I445" s="43"/>
      <c r="J445" s="43"/>
      <c r="K445" s="43"/>
      <c r="L445" s="43"/>
    </row>
    <row r="446" spans="1:12">
      <c r="A446" s="42"/>
      <c r="B446" s="47"/>
      <c r="C446" s="43"/>
      <c r="D446" s="43"/>
      <c r="E446" s="43"/>
      <c r="F446" s="43"/>
      <c r="G446" s="43"/>
      <c r="H446" s="43"/>
      <c r="I446" s="43"/>
      <c r="J446" s="43"/>
      <c r="K446" s="43"/>
      <c r="L446" s="43"/>
    </row>
    <row r="447" spans="1:12">
      <c r="A447" s="42"/>
      <c r="B447" s="47"/>
      <c r="C447" s="43"/>
      <c r="D447" s="43"/>
      <c r="E447" s="43"/>
      <c r="F447" s="43"/>
      <c r="G447" s="43"/>
      <c r="H447" s="43"/>
      <c r="I447" s="43"/>
      <c r="J447" s="43"/>
      <c r="K447" s="43"/>
      <c r="L447" s="43"/>
    </row>
    <row r="448" spans="1:12">
      <c r="A448" s="42"/>
      <c r="B448" s="47"/>
      <c r="C448" s="43"/>
      <c r="D448" s="43"/>
      <c r="E448" s="43"/>
      <c r="F448" s="43"/>
      <c r="G448" s="43"/>
      <c r="H448" s="43"/>
      <c r="I448" s="43"/>
      <c r="J448" s="43"/>
      <c r="K448" s="43"/>
      <c r="L448" s="43"/>
    </row>
    <row r="449" spans="1:12">
      <c r="A449" s="42"/>
      <c r="B449" s="47"/>
      <c r="C449" s="43"/>
      <c r="D449" s="43"/>
      <c r="E449" s="43"/>
      <c r="F449" s="43"/>
      <c r="G449" s="43"/>
      <c r="H449" s="43"/>
      <c r="I449" s="43"/>
      <c r="J449" s="43"/>
      <c r="K449" s="43"/>
      <c r="L449" s="43"/>
    </row>
    <row r="450" spans="1:12">
      <c r="A450" s="42"/>
      <c r="B450" s="47"/>
      <c r="C450" s="43"/>
      <c r="D450" s="43"/>
      <c r="E450" s="43"/>
      <c r="F450" s="43"/>
      <c r="G450" s="43"/>
      <c r="H450" s="43"/>
      <c r="I450" s="43"/>
      <c r="J450" s="43"/>
      <c r="K450" s="43"/>
      <c r="L450" s="43"/>
    </row>
    <row r="451" spans="1:12">
      <c r="A451" s="42"/>
      <c r="B451" s="47"/>
      <c r="C451" s="43"/>
      <c r="D451" s="43"/>
      <c r="E451" s="43"/>
      <c r="F451" s="43"/>
      <c r="G451" s="43"/>
      <c r="H451" s="43"/>
      <c r="I451" s="43"/>
      <c r="J451" s="43"/>
      <c r="K451" s="43"/>
      <c r="L451" s="43"/>
    </row>
    <row r="452" spans="1:12">
      <c r="A452" s="42"/>
      <c r="B452" s="47"/>
      <c r="C452" s="43"/>
      <c r="D452" s="43"/>
      <c r="E452" s="43"/>
      <c r="F452" s="43"/>
      <c r="G452" s="43"/>
      <c r="H452" s="43"/>
      <c r="I452" s="43"/>
      <c r="J452" s="43"/>
      <c r="K452" s="43"/>
      <c r="L452" s="43"/>
    </row>
    <row r="453" spans="1:12">
      <c r="A453" s="42"/>
      <c r="B453" s="47"/>
      <c r="C453" s="43"/>
      <c r="D453" s="43"/>
      <c r="E453" s="43"/>
      <c r="F453" s="43"/>
      <c r="G453" s="43"/>
      <c r="H453" s="43"/>
      <c r="I453" s="43"/>
      <c r="J453" s="43"/>
      <c r="K453" s="43"/>
      <c r="L453" s="43"/>
    </row>
    <row r="454" spans="1:12">
      <c r="A454" s="42"/>
      <c r="B454" s="47"/>
      <c r="C454" s="43"/>
      <c r="D454" s="43"/>
      <c r="E454" s="43"/>
      <c r="F454" s="43"/>
      <c r="G454" s="43"/>
      <c r="H454" s="43"/>
      <c r="I454" s="43"/>
      <c r="J454" s="43"/>
      <c r="K454" s="43"/>
      <c r="L454" s="43"/>
    </row>
    <row r="455" spans="1:12">
      <c r="A455" s="42"/>
      <c r="B455" s="47"/>
      <c r="C455" s="43"/>
      <c r="D455" s="43"/>
      <c r="E455" s="43"/>
      <c r="F455" s="43"/>
      <c r="G455" s="43"/>
      <c r="H455" s="43"/>
      <c r="I455" s="43"/>
      <c r="J455" s="43"/>
      <c r="K455" s="43"/>
      <c r="L455" s="43"/>
    </row>
    <row r="456" spans="1:12">
      <c r="A456" s="42"/>
      <c r="B456" s="47"/>
      <c r="C456" s="43"/>
      <c r="D456" s="43"/>
      <c r="E456" s="43"/>
      <c r="F456" s="43"/>
      <c r="G456" s="43"/>
      <c r="H456" s="43"/>
      <c r="I456" s="43"/>
      <c r="J456" s="43"/>
      <c r="K456" s="43"/>
      <c r="L456" s="43"/>
    </row>
    <row r="457" spans="1:12">
      <c r="A457" s="42"/>
      <c r="B457" s="47"/>
      <c r="C457" s="43"/>
      <c r="D457" s="43"/>
      <c r="E457" s="43"/>
      <c r="F457" s="43"/>
      <c r="G457" s="43"/>
      <c r="H457" s="43"/>
      <c r="I457" s="43"/>
      <c r="J457" s="43"/>
      <c r="K457" s="43"/>
      <c r="L457" s="43"/>
    </row>
    <row r="458" spans="1:12">
      <c r="A458" s="42"/>
      <c r="B458" s="47"/>
      <c r="C458" s="43"/>
      <c r="D458" s="43"/>
      <c r="E458" s="43"/>
      <c r="F458" s="43"/>
      <c r="G458" s="43"/>
      <c r="H458" s="43"/>
      <c r="I458" s="43"/>
      <c r="J458" s="43"/>
      <c r="K458" s="43"/>
      <c r="L458" s="43"/>
    </row>
    <row r="459" spans="1:12">
      <c r="A459" s="42"/>
      <c r="B459" s="47"/>
      <c r="C459" s="43"/>
      <c r="D459" s="43"/>
      <c r="E459" s="43"/>
      <c r="F459" s="43"/>
      <c r="G459" s="43"/>
      <c r="H459" s="43"/>
      <c r="I459" s="43"/>
      <c r="J459" s="43"/>
      <c r="K459" s="43"/>
      <c r="L459" s="43"/>
    </row>
    <row r="460" spans="1:12">
      <c r="A460" s="42"/>
      <c r="B460" s="47"/>
      <c r="C460" s="43"/>
      <c r="D460" s="43"/>
      <c r="E460" s="43"/>
      <c r="F460" s="43"/>
      <c r="G460" s="43"/>
      <c r="H460" s="43"/>
      <c r="I460" s="43"/>
      <c r="J460" s="43"/>
      <c r="K460" s="43"/>
      <c r="L460" s="43"/>
    </row>
    <row r="461" spans="1:12">
      <c r="A461" s="42"/>
      <c r="B461" s="47"/>
      <c r="C461" s="43"/>
      <c r="D461" s="43"/>
      <c r="E461" s="43"/>
      <c r="F461" s="43"/>
      <c r="G461" s="43"/>
      <c r="H461" s="43"/>
      <c r="I461" s="43"/>
      <c r="J461" s="43"/>
      <c r="K461" s="43"/>
      <c r="L461" s="43"/>
    </row>
    <row r="462" spans="1:12">
      <c r="A462" s="42"/>
      <c r="B462" s="47"/>
      <c r="C462" s="43"/>
      <c r="D462" s="43"/>
      <c r="E462" s="43"/>
      <c r="F462" s="43"/>
      <c r="G462" s="43"/>
      <c r="H462" s="43"/>
      <c r="I462" s="43"/>
      <c r="J462" s="43"/>
      <c r="K462" s="43"/>
      <c r="L462" s="43"/>
    </row>
    <row r="463" spans="1:12">
      <c r="A463" s="42"/>
      <c r="B463" s="47"/>
      <c r="C463" s="43"/>
      <c r="D463" s="43"/>
      <c r="E463" s="43"/>
      <c r="F463" s="43"/>
      <c r="G463" s="43"/>
      <c r="H463" s="43"/>
      <c r="I463" s="43"/>
      <c r="J463" s="43"/>
      <c r="K463" s="43"/>
      <c r="L463" s="43"/>
    </row>
    <row r="464" spans="1:12">
      <c r="A464" s="42"/>
      <c r="B464" s="47"/>
      <c r="C464" s="43"/>
      <c r="D464" s="43"/>
      <c r="E464" s="43"/>
      <c r="F464" s="43"/>
      <c r="G464" s="43"/>
      <c r="H464" s="43"/>
      <c r="I464" s="43"/>
      <c r="J464" s="43"/>
      <c r="K464" s="43"/>
      <c r="L464" s="43"/>
    </row>
    <row r="465" spans="1:12">
      <c r="A465" s="42"/>
      <c r="B465" s="47"/>
      <c r="C465" s="43"/>
      <c r="D465" s="43"/>
      <c r="E465" s="43"/>
      <c r="F465" s="43"/>
      <c r="G465" s="43"/>
      <c r="H465" s="43"/>
      <c r="I465" s="43"/>
      <c r="J465" s="43"/>
      <c r="K465" s="43"/>
      <c r="L465" s="43"/>
    </row>
    <row r="466" spans="1:12">
      <c r="A466" s="42"/>
      <c r="B466" s="47"/>
      <c r="C466" s="43"/>
      <c r="D466" s="43"/>
      <c r="E466" s="43"/>
      <c r="F466" s="43"/>
      <c r="G466" s="43"/>
      <c r="H466" s="43"/>
      <c r="I466" s="43"/>
      <c r="J466" s="43"/>
      <c r="K466" s="43"/>
      <c r="L466" s="43"/>
    </row>
    <row r="467" spans="1:12">
      <c r="A467" s="42"/>
      <c r="B467" s="47"/>
      <c r="C467" s="43"/>
      <c r="D467" s="43"/>
      <c r="E467" s="43"/>
      <c r="F467" s="43"/>
      <c r="G467" s="43"/>
      <c r="H467" s="43"/>
      <c r="I467" s="43"/>
      <c r="J467" s="43"/>
      <c r="K467" s="43"/>
      <c r="L467" s="43"/>
    </row>
    <row r="468" spans="1:12">
      <c r="A468" s="42"/>
      <c r="B468" s="47"/>
      <c r="C468" s="43"/>
      <c r="D468" s="43"/>
      <c r="E468" s="43"/>
      <c r="F468" s="43"/>
      <c r="G468" s="43"/>
      <c r="H468" s="43"/>
      <c r="I468" s="43"/>
      <c r="J468" s="43"/>
      <c r="K468" s="43"/>
      <c r="L468" s="43"/>
    </row>
    <row r="469" spans="1:12">
      <c r="A469" s="42"/>
      <c r="B469" s="47"/>
      <c r="C469" s="43"/>
      <c r="D469" s="43"/>
      <c r="E469" s="43"/>
      <c r="F469" s="43"/>
      <c r="G469" s="43"/>
      <c r="H469" s="43"/>
      <c r="I469" s="43"/>
      <c r="J469" s="43"/>
      <c r="K469" s="43"/>
      <c r="L469" s="43"/>
    </row>
    <row r="470" spans="1:12">
      <c r="A470" s="42"/>
      <c r="B470" s="47"/>
      <c r="C470" s="43"/>
      <c r="D470" s="43"/>
      <c r="E470" s="43"/>
      <c r="F470" s="43"/>
      <c r="G470" s="43"/>
      <c r="H470" s="43"/>
      <c r="I470" s="43"/>
      <c r="J470" s="43"/>
      <c r="K470" s="43"/>
      <c r="L470" s="43"/>
    </row>
    <row r="471" spans="1:12">
      <c r="A471" s="42"/>
      <c r="B471" s="47"/>
      <c r="C471" s="43"/>
      <c r="D471" s="43"/>
      <c r="E471" s="43"/>
      <c r="F471" s="43"/>
      <c r="G471" s="43"/>
      <c r="H471" s="43"/>
      <c r="I471" s="43"/>
      <c r="J471" s="43"/>
      <c r="K471" s="43"/>
      <c r="L471" s="43"/>
    </row>
    <row r="472" spans="1:12">
      <c r="A472" s="42"/>
      <c r="B472" s="47"/>
      <c r="C472" s="43"/>
      <c r="D472" s="43"/>
      <c r="E472" s="43"/>
      <c r="F472" s="43"/>
      <c r="G472" s="43"/>
      <c r="H472" s="43"/>
      <c r="I472" s="43"/>
      <c r="J472" s="43"/>
      <c r="K472" s="43"/>
      <c r="L472" s="43"/>
    </row>
    <row r="473" spans="1:12">
      <c r="A473" s="42"/>
      <c r="B473" s="47"/>
      <c r="C473" s="43"/>
      <c r="D473" s="43"/>
      <c r="E473" s="43"/>
      <c r="F473" s="43"/>
      <c r="G473" s="43"/>
      <c r="H473" s="43"/>
      <c r="I473" s="43"/>
      <c r="J473" s="43"/>
      <c r="K473" s="43"/>
      <c r="L473" s="43"/>
    </row>
    <row r="474" spans="1:12">
      <c r="A474" s="42"/>
      <c r="B474" s="47"/>
      <c r="C474" s="43"/>
      <c r="D474" s="43"/>
      <c r="E474" s="43"/>
      <c r="F474" s="43"/>
      <c r="G474" s="43"/>
      <c r="H474" s="43"/>
      <c r="I474" s="43"/>
      <c r="J474" s="43"/>
      <c r="K474" s="43"/>
      <c r="L474" s="43"/>
    </row>
    <row r="475" spans="1:12">
      <c r="A475" s="42"/>
      <c r="B475" s="47"/>
      <c r="C475" s="43"/>
      <c r="D475" s="43"/>
      <c r="E475" s="43"/>
      <c r="F475" s="43"/>
      <c r="G475" s="43"/>
      <c r="H475" s="43"/>
      <c r="I475" s="43"/>
      <c r="J475" s="43"/>
      <c r="K475" s="43"/>
      <c r="L475" s="43"/>
    </row>
    <row r="476" spans="1:12">
      <c r="A476" s="42"/>
      <c r="B476" s="47"/>
      <c r="C476" s="43"/>
      <c r="D476" s="43"/>
      <c r="E476" s="43"/>
      <c r="F476" s="43"/>
      <c r="G476" s="43"/>
      <c r="H476" s="43"/>
      <c r="I476" s="43"/>
      <c r="J476" s="43"/>
      <c r="K476" s="43"/>
      <c r="L476" s="43"/>
    </row>
    <row r="477" spans="1:12">
      <c r="A477" s="42"/>
      <c r="B477" s="47"/>
      <c r="C477" s="43"/>
      <c r="D477" s="43"/>
      <c r="E477" s="43"/>
      <c r="F477" s="43"/>
      <c r="G477" s="43"/>
      <c r="H477" s="43"/>
      <c r="I477" s="43"/>
      <c r="J477" s="43"/>
      <c r="K477" s="43"/>
      <c r="L477" s="43"/>
    </row>
    <row r="478" spans="1:12">
      <c r="A478" s="42"/>
      <c r="B478" s="47"/>
      <c r="C478" s="43"/>
      <c r="D478" s="43"/>
      <c r="E478" s="43"/>
      <c r="F478" s="43"/>
      <c r="G478" s="43"/>
      <c r="H478" s="43"/>
      <c r="I478" s="43"/>
      <c r="J478" s="43"/>
      <c r="K478" s="43"/>
      <c r="L478" s="43"/>
    </row>
    <row r="479" spans="1:12">
      <c r="A479" s="42"/>
      <c r="B479" s="47"/>
      <c r="C479" s="43"/>
      <c r="D479" s="43"/>
      <c r="E479" s="43"/>
      <c r="F479" s="43"/>
      <c r="G479" s="43"/>
      <c r="H479" s="43"/>
      <c r="I479" s="43"/>
      <c r="J479" s="43"/>
      <c r="K479" s="43"/>
      <c r="L479" s="43"/>
    </row>
    <row r="480" spans="1:12">
      <c r="A480" s="42"/>
      <c r="B480" s="47"/>
      <c r="C480" s="43"/>
      <c r="D480" s="43"/>
      <c r="E480" s="43"/>
      <c r="F480" s="43"/>
      <c r="G480" s="43"/>
      <c r="H480" s="43"/>
      <c r="I480" s="43"/>
      <c r="J480" s="43"/>
      <c r="K480" s="43"/>
      <c r="L480" s="43"/>
    </row>
    <row r="481" spans="1:12">
      <c r="A481" s="42"/>
      <c r="B481" s="47"/>
      <c r="C481" s="43"/>
      <c r="D481" s="43"/>
      <c r="E481" s="43"/>
      <c r="F481" s="43"/>
      <c r="G481" s="43"/>
      <c r="H481" s="43"/>
      <c r="I481" s="43"/>
      <c r="J481" s="43"/>
      <c r="K481" s="43"/>
      <c r="L481" s="43"/>
    </row>
    <row r="482" spans="1:12">
      <c r="A482" s="42"/>
      <c r="B482" s="47"/>
      <c r="C482" s="43"/>
      <c r="D482" s="43"/>
      <c r="E482" s="43"/>
      <c r="F482" s="43"/>
      <c r="G482" s="43"/>
      <c r="H482" s="43"/>
      <c r="I482" s="43"/>
      <c r="J482" s="43"/>
      <c r="K482" s="43"/>
      <c r="L482" s="43"/>
    </row>
    <row r="483" spans="1:12">
      <c r="A483" s="42"/>
      <c r="B483" s="47"/>
      <c r="C483" s="43"/>
      <c r="D483" s="43"/>
      <c r="E483" s="43"/>
      <c r="F483" s="43"/>
      <c r="G483" s="43"/>
      <c r="H483" s="43"/>
      <c r="I483" s="43"/>
      <c r="J483" s="43"/>
      <c r="K483" s="43"/>
      <c r="L483" s="43"/>
    </row>
    <row r="484" spans="1:12">
      <c r="A484" s="42"/>
      <c r="B484" s="47"/>
      <c r="C484" s="43"/>
      <c r="D484" s="43"/>
      <c r="E484" s="43"/>
      <c r="F484" s="43"/>
      <c r="G484" s="43"/>
      <c r="H484" s="43"/>
      <c r="I484" s="43"/>
      <c r="J484" s="43"/>
      <c r="K484" s="43"/>
      <c r="L484" s="43"/>
    </row>
    <row r="485" spans="1:12">
      <c r="A485" s="42"/>
      <c r="B485" s="47"/>
      <c r="C485" s="43"/>
      <c r="D485" s="43"/>
      <c r="E485" s="43"/>
      <c r="F485" s="43"/>
      <c r="G485" s="43"/>
      <c r="H485" s="43"/>
      <c r="I485" s="43"/>
      <c r="J485" s="43"/>
      <c r="K485" s="43"/>
      <c r="L485" s="43"/>
    </row>
    <row r="486" spans="1:12">
      <c r="A486" s="42"/>
      <c r="B486" s="47"/>
      <c r="C486" s="43"/>
      <c r="D486" s="43"/>
      <c r="E486" s="43"/>
      <c r="F486" s="43"/>
      <c r="G486" s="43"/>
      <c r="H486" s="43"/>
      <c r="I486" s="43"/>
      <c r="J486" s="43"/>
      <c r="K486" s="43"/>
      <c r="L486" s="43"/>
    </row>
    <row r="487" spans="1:12">
      <c r="A487" s="42"/>
      <c r="B487" s="47"/>
      <c r="C487" s="43"/>
      <c r="D487" s="43"/>
      <c r="E487" s="43"/>
      <c r="F487" s="43"/>
      <c r="G487" s="43"/>
      <c r="H487" s="43"/>
      <c r="I487" s="43"/>
      <c r="J487" s="43"/>
      <c r="K487" s="43"/>
      <c r="L487" s="43"/>
    </row>
    <row r="488" spans="1:12">
      <c r="A488" s="42"/>
      <c r="B488" s="47"/>
      <c r="C488" s="43"/>
      <c r="D488" s="43"/>
      <c r="E488" s="43"/>
      <c r="F488" s="43"/>
      <c r="G488" s="43"/>
      <c r="H488" s="43"/>
      <c r="I488" s="43"/>
      <c r="J488" s="43"/>
      <c r="K488" s="43"/>
      <c r="L488" s="43"/>
    </row>
    <row r="489" spans="1:12">
      <c r="A489" s="42"/>
      <c r="B489" s="47"/>
      <c r="C489" s="43"/>
      <c r="D489" s="43"/>
      <c r="E489" s="43"/>
      <c r="F489" s="43"/>
      <c r="G489" s="43"/>
      <c r="H489" s="43"/>
      <c r="I489" s="43"/>
      <c r="J489" s="43"/>
      <c r="K489" s="43"/>
      <c r="L489" s="43"/>
    </row>
    <row r="490" spans="1:12">
      <c r="A490" s="42"/>
      <c r="B490" s="47"/>
      <c r="C490" s="43"/>
      <c r="D490" s="43"/>
      <c r="E490" s="43"/>
      <c r="F490" s="43"/>
      <c r="G490" s="43"/>
      <c r="H490" s="43"/>
      <c r="I490" s="43"/>
      <c r="J490" s="43"/>
      <c r="K490" s="43"/>
      <c r="L490" s="43"/>
    </row>
    <row r="491" spans="1:12">
      <c r="A491" s="42"/>
      <c r="B491" s="47"/>
      <c r="C491" s="43"/>
      <c r="D491" s="43"/>
      <c r="E491" s="43"/>
      <c r="F491" s="43"/>
      <c r="G491" s="43"/>
      <c r="H491" s="43"/>
      <c r="I491" s="43"/>
      <c r="J491" s="43"/>
      <c r="K491" s="43"/>
      <c r="L491" s="43"/>
    </row>
    <row r="492" spans="1:12">
      <c r="A492" s="42"/>
      <c r="B492" s="47"/>
      <c r="C492" s="43"/>
      <c r="D492" s="43"/>
      <c r="E492" s="43"/>
      <c r="F492" s="43"/>
      <c r="G492" s="43"/>
      <c r="H492" s="43"/>
      <c r="I492" s="43"/>
      <c r="J492" s="43"/>
      <c r="K492" s="43"/>
      <c r="L492" s="43"/>
    </row>
    <row r="493" spans="1:12">
      <c r="A493" s="42"/>
      <c r="B493" s="47"/>
      <c r="C493" s="43"/>
      <c r="D493" s="43"/>
      <c r="E493" s="43"/>
      <c r="F493" s="43"/>
      <c r="G493" s="43"/>
      <c r="H493" s="43"/>
      <c r="I493" s="43"/>
      <c r="J493" s="43"/>
      <c r="K493" s="43"/>
      <c r="L493" s="43"/>
    </row>
    <row r="494" spans="1:12">
      <c r="A494" s="42"/>
      <c r="B494" s="47"/>
      <c r="C494" s="43"/>
      <c r="D494" s="43"/>
      <c r="E494" s="43"/>
      <c r="F494" s="43"/>
      <c r="G494" s="43"/>
      <c r="H494" s="43"/>
      <c r="I494" s="43"/>
      <c r="J494" s="43"/>
      <c r="K494" s="43"/>
      <c r="L494" s="43"/>
    </row>
    <row r="495" spans="1:12">
      <c r="A495" s="42"/>
      <c r="B495" s="47"/>
      <c r="C495" s="43"/>
      <c r="D495" s="43"/>
      <c r="E495" s="43"/>
      <c r="F495" s="43"/>
      <c r="G495" s="43"/>
      <c r="H495" s="43"/>
      <c r="I495" s="43"/>
      <c r="J495" s="43"/>
      <c r="K495" s="43"/>
      <c r="L495" s="43"/>
    </row>
    <row r="496" spans="1:12">
      <c r="A496" s="42"/>
      <c r="B496" s="47"/>
      <c r="C496" s="43"/>
      <c r="D496" s="43"/>
      <c r="E496" s="43"/>
      <c r="F496" s="43"/>
      <c r="G496" s="43"/>
      <c r="H496" s="43"/>
      <c r="I496" s="43"/>
      <c r="J496" s="43"/>
      <c r="K496" s="43"/>
      <c r="L496" s="43"/>
    </row>
    <row r="497" spans="1:12">
      <c r="A497" s="42"/>
      <c r="B497" s="47"/>
      <c r="C497" s="43"/>
      <c r="D497" s="43"/>
      <c r="E497" s="43"/>
      <c r="F497" s="43"/>
      <c r="G497" s="43"/>
      <c r="H497" s="43"/>
      <c r="I497" s="43"/>
      <c r="J497" s="43"/>
      <c r="K497" s="43"/>
      <c r="L497" s="43"/>
    </row>
    <row r="498" spans="1:12">
      <c r="A498" s="42"/>
      <c r="B498" s="47"/>
      <c r="C498" s="43"/>
      <c r="D498" s="43"/>
      <c r="E498" s="43"/>
      <c r="F498" s="43"/>
      <c r="G498" s="43"/>
      <c r="H498" s="43"/>
      <c r="I498" s="43"/>
      <c r="J498" s="43"/>
      <c r="K498" s="43"/>
      <c r="L498" s="43"/>
    </row>
    <row r="499" spans="1:12">
      <c r="A499" s="42"/>
      <c r="B499" s="47"/>
      <c r="C499" s="43"/>
      <c r="D499" s="43"/>
      <c r="E499" s="43"/>
      <c r="F499" s="43"/>
      <c r="G499" s="43"/>
      <c r="H499" s="43"/>
      <c r="I499" s="43"/>
      <c r="J499" s="43"/>
      <c r="K499" s="43"/>
      <c r="L499" s="43"/>
    </row>
    <row r="500" spans="1:12">
      <c r="A500" s="42"/>
      <c r="B500" s="47"/>
      <c r="C500" s="43"/>
      <c r="D500" s="43"/>
      <c r="E500" s="43"/>
      <c r="F500" s="43"/>
      <c r="G500" s="43"/>
      <c r="H500" s="43"/>
      <c r="I500" s="43"/>
      <c r="J500" s="43"/>
      <c r="K500" s="43"/>
      <c r="L500" s="43"/>
    </row>
    <row r="501" spans="1:12">
      <c r="A501" s="42"/>
      <c r="B501" s="47"/>
      <c r="C501" s="43"/>
      <c r="D501" s="43"/>
      <c r="E501" s="43"/>
      <c r="F501" s="43"/>
      <c r="G501" s="43"/>
      <c r="H501" s="43"/>
      <c r="I501" s="43"/>
      <c r="J501" s="43"/>
      <c r="K501" s="43"/>
      <c r="L501" s="43"/>
    </row>
    <row r="502" spans="1:12">
      <c r="A502" s="42"/>
      <c r="B502" s="47"/>
      <c r="C502" s="43"/>
      <c r="D502" s="43"/>
      <c r="E502" s="43"/>
      <c r="F502" s="43"/>
      <c r="G502" s="43"/>
      <c r="H502" s="43"/>
      <c r="I502" s="43"/>
      <c r="J502" s="43"/>
      <c r="K502" s="43"/>
      <c r="L502" s="43"/>
    </row>
    <row r="503" spans="1:12">
      <c r="A503" s="42"/>
      <c r="B503" s="47"/>
      <c r="C503" s="43"/>
      <c r="D503" s="43"/>
      <c r="E503" s="43"/>
      <c r="F503" s="43"/>
      <c r="G503" s="43"/>
      <c r="H503" s="43"/>
      <c r="I503" s="43"/>
      <c r="J503" s="43"/>
      <c r="K503" s="43"/>
      <c r="L503" s="43"/>
    </row>
    <row r="504" spans="1:12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</row>
    <row r="505" spans="1:12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</row>
    <row r="506" spans="1:12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</row>
    <row r="507" spans="1:12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</row>
    <row r="508" spans="1:12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</row>
    <row r="509" spans="1:12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</row>
    <row r="510" spans="1:12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</row>
  </sheetData>
  <sheetProtection sheet="1" objects="1" scenarios="1" sort="0" autoFilter="0"/>
  <sortState xmlns:xlrd2="http://schemas.microsoft.com/office/spreadsheetml/2017/richdata2" ref="A4:M4">
    <sortCondition ref="A4"/>
    <sortCondition ref="B4"/>
    <sortCondition ref="M4"/>
  </sortState>
  <mergeCells count="1">
    <mergeCell ref="A1:L1"/>
  </mergeCells>
  <conditionalFormatting sqref="A4:L503">
    <cfRule type="expression" dxfId="9" priority="1" stopIfTrue="1">
      <formula>$L4="PENDIENTE"</formula>
    </cfRule>
    <cfRule type="expression" dxfId="8" priority="2" stopIfTrue="1">
      <formula>$L4="REGISTRADO"</formula>
    </cfRule>
    <cfRule type="expression" dxfId="7" priority="3" stopIfTrue="1">
      <formula>$L4="CORREGIR"</formula>
    </cfRule>
    <cfRule type="expression" dxfId="6" priority="4" stopIfTrue="1">
      <formula>$L4="CORREGIDO"</formula>
    </cfRule>
    <cfRule type="expression" dxfId="5" priority="5" stopIfTrue="1">
      <formula>$L4="ANULADO"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D1000"/>
  <sheetViews>
    <sheetView workbookViewId="0">
      <selection activeCell="M36" sqref="M36"/>
    </sheetView>
  </sheetViews>
  <sheetFormatPr baseColWidth="10" defaultColWidth="9" defaultRowHeight="13.8"/>
  <cols>
    <col min="1" max="1" width="20" customWidth="1"/>
    <col min="2" max="2" width="48" customWidth="1"/>
    <col min="3" max="3" width="12" customWidth="1"/>
    <col min="4" max="4" width="10" customWidth="1"/>
  </cols>
  <sheetData>
    <row r="1" spans="1:4">
      <c r="A1" s="2" t="s">
        <v>90</v>
      </c>
      <c r="B1" s="2" t="s">
        <v>91</v>
      </c>
      <c r="C1" s="2" t="s">
        <v>92</v>
      </c>
      <c r="D1" s="2" t="s">
        <v>58</v>
      </c>
    </row>
    <row r="2" spans="1:4">
      <c r="A2" s="21" t="s">
        <v>93</v>
      </c>
      <c r="B2" s="21" t="s">
        <v>94</v>
      </c>
      <c r="C2" s="21" t="s">
        <v>95</v>
      </c>
      <c r="D2" s="21" t="s">
        <v>64</v>
      </c>
    </row>
    <row r="3" spans="1:4">
      <c r="A3" s="21" t="s">
        <v>96</v>
      </c>
      <c r="B3" s="21" t="s">
        <v>1200</v>
      </c>
      <c r="C3" s="21" t="s">
        <v>95</v>
      </c>
      <c r="D3" s="21" t="s">
        <v>64</v>
      </c>
    </row>
    <row r="4" spans="1:4">
      <c r="A4" s="21" t="s">
        <v>97</v>
      </c>
      <c r="B4" s="21" t="s">
        <v>98</v>
      </c>
      <c r="C4" s="21" t="s">
        <v>95</v>
      </c>
      <c r="D4" s="21" t="s">
        <v>64</v>
      </c>
    </row>
    <row r="5" spans="1:4">
      <c r="A5" s="21" t="s">
        <v>99</v>
      </c>
      <c r="B5" s="21" t="s">
        <v>100</v>
      </c>
      <c r="C5" s="21" t="s">
        <v>95</v>
      </c>
      <c r="D5" s="21" t="s">
        <v>64</v>
      </c>
    </row>
    <row r="6" spans="1:4">
      <c r="A6" s="21" t="s">
        <v>101</v>
      </c>
      <c r="B6" s="21" t="s">
        <v>102</v>
      </c>
      <c r="C6" s="21" t="s">
        <v>18</v>
      </c>
      <c r="D6" s="21" t="s">
        <v>64</v>
      </c>
    </row>
    <row r="7" spans="1:4">
      <c r="A7" s="21" t="s">
        <v>103</v>
      </c>
      <c r="B7" s="21" t="s">
        <v>104</v>
      </c>
      <c r="C7" s="21" t="s">
        <v>95</v>
      </c>
      <c r="D7" s="21" t="s">
        <v>64</v>
      </c>
    </row>
    <row r="8" spans="1:4">
      <c r="A8" s="21" t="s">
        <v>105</v>
      </c>
      <c r="B8" s="21" t="s">
        <v>106</v>
      </c>
      <c r="C8" s="21" t="s">
        <v>107</v>
      </c>
      <c r="D8" s="21" t="s">
        <v>64</v>
      </c>
    </row>
    <row r="9" spans="1:4">
      <c r="A9" s="21" t="s">
        <v>108</v>
      </c>
      <c r="B9" s="21" t="s">
        <v>109</v>
      </c>
      <c r="C9" s="21" t="s">
        <v>107</v>
      </c>
      <c r="D9" s="21" t="s">
        <v>64</v>
      </c>
    </row>
    <row r="10" spans="1:4">
      <c r="A10" s="21" t="s">
        <v>110</v>
      </c>
      <c r="B10" s="21" t="s">
        <v>111</v>
      </c>
      <c r="C10" s="21" t="s">
        <v>95</v>
      </c>
      <c r="D10" s="21" t="s">
        <v>64</v>
      </c>
    </row>
    <row r="11" spans="1:4">
      <c r="A11" s="21" t="s">
        <v>112</v>
      </c>
      <c r="B11" s="21" t="s">
        <v>113</v>
      </c>
      <c r="C11" s="21" t="s">
        <v>95</v>
      </c>
      <c r="D11" s="21" t="s">
        <v>64</v>
      </c>
    </row>
    <row r="12" spans="1:4">
      <c r="A12" s="21" t="s">
        <v>114</v>
      </c>
      <c r="B12" s="21" t="s">
        <v>115</v>
      </c>
      <c r="C12" s="21" t="s">
        <v>95</v>
      </c>
      <c r="D12" s="21" t="s">
        <v>64</v>
      </c>
    </row>
    <row r="13" spans="1:4">
      <c r="A13" s="21" t="s">
        <v>116</v>
      </c>
      <c r="B13" s="21" t="s">
        <v>117</v>
      </c>
      <c r="C13" s="21" t="s">
        <v>18</v>
      </c>
      <c r="D13" s="21" t="s">
        <v>64</v>
      </c>
    </row>
    <row r="14" spans="1:4">
      <c r="A14" s="21" t="s">
        <v>118</v>
      </c>
      <c r="B14" s="21" t="s">
        <v>119</v>
      </c>
      <c r="C14" s="21" t="s">
        <v>95</v>
      </c>
      <c r="D14" s="21" t="s">
        <v>64</v>
      </c>
    </row>
    <row r="15" spans="1:4">
      <c r="A15" s="21" t="s">
        <v>120</v>
      </c>
      <c r="B15" s="21" t="s">
        <v>121</v>
      </c>
      <c r="C15" s="21" t="s">
        <v>95</v>
      </c>
      <c r="D15" s="21" t="s">
        <v>64</v>
      </c>
    </row>
    <row r="16" spans="1:4">
      <c r="A16" s="21" t="s">
        <v>122</v>
      </c>
      <c r="B16" s="21" t="s">
        <v>123</v>
      </c>
      <c r="C16" s="21" t="s">
        <v>95</v>
      </c>
      <c r="D16" s="21" t="s">
        <v>64</v>
      </c>
    </row>
    <row r="17" spans="1:4">
      <c r="A17" s="21" t="s">
        <v>124</v>
      </c>
      <c r="B17" s="21" t="s">
        <v>125</v>
      </c>
      <c r="C17" s="21" t="s">
        <v>107</v>
      </c>
      <c r="D17" s="21" t="s">
        <v>64</v>
      </c>
    </row>
    <row r="18" spans="1:4">
      <c r="A18" s="21" t="s">
        <v>126</v>
      </c>
      <c r="B18" s="21" t="s">
        <v>127</v>
      </c>
      <c r="C18" s="21" t="s">
        <v>18</v>
      </c>
      <c r="D18" s="21" t="s">
        <v>64</v>
      </c>
    </row>
    <row r="19" spans="1:4">
      <c r="A19" s="21" t="s">
        <v>128</v>
      </c>
      <c r="B19" s="21" t="s">
        <v>129</v>
      </c>
      <c r="C19" s="21" t="s">
        <v>18</v>
      </c>
      <c r="D19" s="21" t="s">
        <v>64</v>
      </c>
    </row>
    <row r="20" spans="1:4">
      <c r="A20" s="21" t="s">
        <v>130</v>
      </c>
      <c r="B20" s="21" t="s">
        <v>131</v>
      </c>
      <c r="C20" s="21" t="s">
        <v>95</v>
      </c>
      <c r="D20" s="21" t="s">
        <v>64</v>
      </c>
    </row>
    <row r="21" spans="1:4">
      <c r="A21" s="21" t="s">
        <v>132</v>
      </c>
      <c r="B21" s="21" t="s">
        <v>133</v>
      </c>
      <c r="C21" s="21" t="s">
        <v>95</v>
      </c>
      <c r="D21" s="21" t="s">
        <v>64</v>
      </c>
    </row>
    <row r="22" spans="1:4">
      <c r="A22" s="21" t="s">
        <v>134</v>
      </c>
      <c r="B22" s="21" t="s">
        <v>135</v>
      </c>
      <c r="C22" s="21" t="s">
        <v>95</v>
      </c>
      <c r="D22" s="21" t="s">
        <v>64</v>
      </c>
    </row>
    <row r="23" spans="1:4">
      <c r="A23" s="21" t="s">
        <v>136</v>
      </c>
      <c r="B23" s="21" t="s">
        <v>137</v>
      </c>
      <c r="C23" s="21" t="s">
        <v>95</v>
      </c>
      <c r="D23" s="21" t="s">
        <v>64</v>
      </c>
    </row>
    <row r="24" spans="1:4">
      <c r="A24" s="21" t="s">
        <v>138</v>
      </c>
      <c r="B24" s="21" t="s">
        <v>139</v>
      </c>
      <c r="C24" s="21" t="s">
        <v>95</v>
      </c>
      <c r="D24" s="21" t="s">
        <v>64</v>
      </c>
    </row>
    <row r="25" spans="1:4">
      <c r="A25" s="21" t="s">
        <v>140</v>
      </c>
      <c r="B25" s="21" t="s">
        <v>141</v>
      </c>
      <c r="C25" s="21" t="s">
        <v>95</v>
      </c>
      <c r="D25" s="21" t="s">
        <v>64</v>
      </c>
    </row>
    <row r="26" spans="1:4">
      <c r="A26" s="21" t="s">
        <v>142</v>
      </c>
      <c r="B26" s="21" t="s">
        <v>143</v>
      </c>
      <c r="C26" s="21" t="s">
        <v>95</v>
      </c>
      <c r="D26" s="21" t="s">
        <v>64</v>
      </c>
    </row>
    <row r="27" spans="1:4">
      <c r="A27" s="21" t="s">
        <v>144</v>
      </c>
      <c r="B27" s="21" t="s">
        <v>145</v>
      </c>
      <c r="C27" s="21" t="s">
        <v>95</v>
      </c>
      <c r="D27" s="21" t="s">
        <v>64</v>
      </c>
    </row>
    <row r="28" spans="1:4">
      <c r="A28" s="21" t="s">
        <v>146</v>
      </c>
      <c r="B28" s="21" t="s">
        <v>147</v>
      </c>
      <c r="C28" s="21" t="s">
        <v>95</v>
      </c>
      <c r="D28" s="21" t="s">
        <v>64</v>
      </c>
    </row>
    <row r="29" spans="1:4">
      <c r="A29" s="21" t="s">
        <v>148</v>
      </c>
      <c r="B29" s="21" t="s">
        <v>149</v>
      </c>
      <c r="C29" s="21" t="s">
        <v>95</v>
      </c>
      <c r="D29" s="21" t="s">
        <v>64</v>
      </c>
    </row>
    <row r="30" spans="1:4">
      <c r="A30" s="21" t="s">
        <v>150</v>
      </c>
      <c r="B30" s="21" t="s">
        <v>151</v>
      </c>
      <c r="C30" s="21" t="s">
        <v>95</v>
      </c>
      <c r="D30" s="21" t="s">
        <v>64</v>
      </c>
    </row>
    <row r="31" spans="1:4">
      <c r="A31" s="21" t="s">
        <v>152</v>
      </c>
      <c r="B31" s="21" t="s">
        <v>153</v>
      </c>
      <c r="C31" s="21" t="s">
        <v>95</v>
      </c>
      <c r="D31" s="21" t="s">
        <v>64</v>
      </c>
    </row>
    <row r="32" spans="1:4">
      <c r="A32" s="21" t="s">
        <v>154</v>
      </c>
      <c r="B32" s="21" t="s">
        <v>155</v>
      </c>
      <c r="C32" s="21" t="s">
        <v>107</v>
      </c>
      <c r="D32" s="21" t="s">
        <v>64</v>
      </c>
    </row>
    <row r="33" spans="1:4">
      <c r="A33" s="21" t="s">
        <v>156</v>
      </c>
      <c r="B33" s="21" t="s">
        <v>157</v>
      </c>
      <c r="C33" s="21" t="s">
        <v>107</v>
      </c>
      <c r="D33" s="21" t="s">
        <v>64</v>
      </c>
    </row>
    <row r="34" spans="1:4">
      <c r="A34" s="21" t="s">
        <v>158</v>
      </c>
      <c r="B34" s="21" t="s">
        <v>159</v>
      </c>
      <c r="C34" s="21" t="s">
        <v>107</v>
      </c>
      <c r="D34" s="21" t="s">
        <v>64</v>
      </c>
    </row>
    <row r="35" spans="1:4">
      <c r="A35" s="21" t="s">
        <v>160</v>
      </c>
      <c r="B35" s="21" t="s">
        <v>161</v>
      </c>
      <c r="C35" s="21" t="s">
        <v>107</v>
      </c>
      <c r="D35" s="21" t="s">
        <v>64</v>
      </c>
    </row>
    <row r="36" spans="1:4">
      <c r="A36" s="21" t="s">
        <v>162</v>
      </c>
      <c r="B36" s="21" t="s">
        <v>163</v>
      </c>
      <c r="C36" s="21" t="s">
        <v>95</v>
      </c>
      <c r="D36" s="21" t="s">
        <v>64</v>
      </c>
    </row>
    <row r="37" spans="1:4">
      <c r="A37" s="21" t="s">
        <v>164</v>
      </c>
      <c r="B37" s="21" t="s">
        <v>165</v>
      </c>
      <c r="C37" s="21" t="s">
        <v>107</v>
      </c>
      <c r="D37" s="21" t="s">
        <v>64</v>
      </c>
    </row>
    <row r="38" spans="1:4">
      <c r="A38" s="21" t="s">
        <v>166</v>
      </c>
      <c r="B38" s="21" t="s">
        <v>167</v>
      </c>
      <c r="C38" s="21" t="s">
        <v>107</v>
      </c>
      <c r="D38" s="21" t="s">
        <v>64</v>
      </c>
    </row>
    <row r="39" spans="1:4">
      <c r="A39" s="21" t="s">
        <v>168</v>
      </c>
      <c r="B39" s="21" t="s">
        <v>169</v>
      </c>
      <c r="C39" s="21" t="s">
        <v>107</v>
      </c>
      <c r="D39" s="21" t="s">
        <v>64</v>
      </c>
    </row>
    <row r="40" spans="1:4">
      <c r="A40" s="21" t="s">
        <v>170</v>
      </c>
      <c r="B40" s="21" t="s">
        <v>171</v>
      </c>
      <c r="C40" s="21" t="s">
        <v>107</v>
      </c>
      <c r="D40" s="21" t="s">
        <v>64</v>
      </c>
    </row>
    <row r="41" spans="1:4">
      <c r="A41" s="21" t="s">
        <v>172</v>
      </c>
      <c r="B41" s="21" t="s">
        <v>173</v>
      </c>
      <c r="C41" s="21" t="s">
        <v>18</v>
      </c>
      <c r="D41" s="21" t="s">
        <v>64</v>
      </c>
    </row>
    <row r="42" spans="1:4">
      <c r="A42" s="21" t="s">
        <v>174</v>
      </c>
      <c r="B42" s="21" t="s">
        <v>175</v>
      </c>
      <c r="C42" s="21" t="s">
        <v>107</v>
      </c>
      <c r="D42" s="21" t="s">
        <v>64</v>
      </c>
    </row>
    <row r="43" spans="1:4">
      <c r="A43" s="21" t="s">
        <v>176</v>
      </c>
      <c r="B43" s="21" t="s">
        <v>177</v>
      </c>
      <c r="C43" s="21" t="s">
        <v>107</v>
      </c>
      <c r="D43" s="21" t="s">
        <v>64</v>
      </c>
    </row>
    <row r="44" spans="1:4">
      <c r="A44" s="21" t="s">
        <v>178</v>
      </c>
      <c r="B44" s="21" t="s">
        <v>179</v>
      </c>
      <c r="C44" s="21" t="s">
        <v>107</v>
      </c>
      <c r="D44" s="21" t="s">
        <v>64</v>
      </c>
    </row>
    <row r="45" spans="1:4">
      <c r="A45" s="21" t="s">
        <v>180</v>
      </c>
      <c r="B45" s="21" t="s">
        <v>181</v>
      </c>
      <c r="C45" s="21" t="s">
        <v>95</v>
      </c>
      <c r="D45" s="21" t="s">
        <v>64</v>
      </c>
    </row>
    <row r="46" spans="1:4">
      <c r="A46" s="21" t="s">
        <v>182</v>
      </c>
      <c r="B46" s="21" t="s">
        <v>183</v>
      </c>
      <c r="C46" s="21" t="s">
        <v>107</v>
      </c>
      <c r="D46" s="21" t="s">
        <v>64</v>
      </c>
    </row>
    <row r="47" spans="1:4">
      <c r="A47" s="21" t="s">
        <v>184</v>
      </c>
      <c r="B47" s="21" t="s">
        <v>185</v>
      </c>
      <c r="C47" s="21" t="s">
        <v>107</v>
      </c>
      <c r="D47" s="21" t="s">
        <v>64</v>
      </c>
    </row>
    <row r="48" spans="1:4">
      <c r="A48" s="21" t="s">
        <v>186</v>
      </c>
      <c r="B48" s="21" t="s">
        <v>187</v>
      </c>
      <c r="C48" s="21" t="s">
        <v>18</v>
      </c>
      <c r="D48" s="21" t="s">
        <v>64</v>
      </c>
    </row>
    <row r="49" spans="1:4">
      <c r="A49" s="21" t="s">
        <v>188</v>
      </c>
      <c r="B49" s="21" t="s">
        <v>189</v>
      </c>
      <c r="C49" s="21" t="s">
        <v>95</v>
      </c>
      <c r="D49" s="21" t="s">
        <v>64</v>
      </c>
    </row>
    <row r="50" spans="1:4">
      <c r="A50" s="21" t="s">
        <v>190</v>
      </c>
      <c r="B50" s="21" t="s">
        <v>191</v>
      </c>
      <c r="C50" s="21" t="s">
        <v>107</v>
      </c>
      <c r="D50" s="21" t="s">
        <v>64</v>
      </c>
    </row>
    <row r="51" spans="1:4">
      <c r="A51" s="21" t="s">
        <v>192</v>
      </c>
      <c r="B51" s="21" t="s">
        <v>193</v>
      </c>
      <c r="C51" s="21" t="s">
        <v>107</v>
      </c>
      <c r="D51" s="21" t="s">
        <v>64</v>
      </c>
    </row>
    <row r="52" spans="1:4">
      <c r="A52" s="21" t="s">
        <v>194</v>
      </c>
      <c r="B52" s="21" t="s">
        <v>195</v>
      </c>
      <c r="C52" s="21" t="s">
        <v>107</v>
      </c>
      <c r="D52" s="21" t="s">
        <v>64</v>
      </c>
    </row>
    <row r="53" spans="1:4">
      <c r="A53" s="21" t="s">
        <v>196</v>
      </c>
      <c r="B53" s="21" t="s">
        <v>197</v>
      </c>
      <c r="C53" s="21" t="s">
        <v>107</v>
      </c>
      <c r="D53" s="21" t="s">
        <v>64</v>
      </c>
    </row>
    <row r="54" spans="1:4">
      <c r="A54" s="21" t="s">
        <v>198</v>
      </c>
      <c r="B54" s="21" t="s">
        <v>199</v>
      </c>
      <c r="C54" s="21" t="s">
        <v>107</v>
      </c>
      <c r="D54" s="21" t="s">
        <v>64</v>
      </c>
    </row>
    <row r="55" spans="1:4">
      <c r="A55" s="21" t="s">
        <v>200</v>
      </c>
      <c r="B55" s="21" t="s">
        <v>201</v>
      </c>
      <c r="C55" s="21" t="s">
        <v>107</v>
      </c>
      <c r="D55" s="21" t="s">
        <v>64</v>
      </c>
    </row>
    <row r="56" spans="1:4">
      <c r="A56" s="21" t="s">
        <v>202</v>
      </c>
      <c r="B56" s="21" t="s">
        <v>203</v>
      </c>
      <c r="C56" s="21" t="s">
        <v>107</v>
      </c>
      <c r="D56" s="21" t="s">
        <v>64</v>
      </c>
    </row>
    <row r="57" spans="1:4">
      <c r="A57" s="21" t="s">
        <v>204</v>
      </c>
      <c r="B57" s="21" t="s">
        <v>205</v>
      </c>
      <c r="C57" s="21" t="s">
        <v>107</v>
      </c>
      <c r="D57" s="21" t="s">
        <v>64</v>
      </c>
    </row>
    <row r="58" spans="1:4">
      <c r="A58" s="21" t="s">
        <v>206</v>
      </c>
      <c r="B58" s="21" t="s">
        <v>207</v>
      </c>
      <c r="C58" s="21" t="s">
        <v>107</v>
      </c>
      <c r="D58" s="21" t="s">
        <v>64</v>
      </c>
    </row>
    <row r="59" spans="1:4">
      <c r="A59" s="21" t="s">
        <v>208</v>
      </c>
      <c r="B59" s="21" t="s">
        <v>209</v>
      </c>
      <c r="C59" s="21" t="s">
        <v>107</v>
      </c>
      <c r="D59" s="21" t="s">
        <v>64</v>
      </c>
    </row>
    <row r="60" spans="1:4">
      <c r="A60" s="21" t="s">
        <v>210</v>
      </c>
      <c r="B60" s="21" t="s">
        <v>211</v>
      </c>
      <c r="C60" s="21" t="s">
        <v>18</v>
      </c>
      <c r="D60" s="21" t="s">
        <v>64</v>
      </c>
    </row>
    <row r="61" spans="1:4">
      <c r="A61" s="21" t="s">
        <v>212</v>
      </c>
      <c r="B61" s="21" t="s">
        <v>213</v>
      </c>
      <c r="C61" s="21" t="s">
        <v>107</v>
      </c>
      <c r="D61" s="21" t="s">
        <v>64</v>
      </c>
    </row>
    <row r="62" spans="1:4">
      <c r="A62" s="21" t="s">
        <v>214</v>
      </c>
      <c r="B62" s="21" t="s">
        <v>215</v>
      </c>
      <c r="C62" s="21" t="s">
        <v>18</v>
      </c>
      <c r="D62" s="21" t="s">
        <v>64</v>
      </c>
    </row>
    <row r="63" spans="1:4">
      <c r="A63" s="21" t="s">
        <v>216</v>
      </c>
      <c r="B63" s="21" t="s">
        <v>217</v>
      </c>
      <c r="C63" s="21" t="s">
        <v>107</v>
      </c>
      <c r="D63" s="21" t="s">
        <v>64</v>
      </c>
    </row>
    <row r="64" spans="1:4">
      <c r="A64" s="21" t="s">
        <v>218</v>
      </c>
      <c r="B64" s="21" t="s">
        <v>219</v>
      </c>
      <c r="C64" s="21" t="s">
        <v>107</v>
      </c>
      <c r="D64" s="21" t="s">
        <v>64</v>
      </c>
    </row>
    <row r="65" spans="1:4">
      <c r="A65" s="21" t="s">
        <v>220</v>
      </c>
      <c r="B65" s="21" t="s">
        <v>221</v>
      </c>
      <c r="C65" s="21" t="s">
        <v>107</v>
      </c>
      <c r="D65" s="21" t="s">
        <v>64</v>
      </c>
    </row>
    <row r="66" spans="1:4">
      <c r="A66" s="21" t="s">
        <v>222</v>
      </c>
      <c r="B66" s="21" t="s">
        <v>223</v>
      </c>
      <c r="C66" s="21" t="s">
        <v>107</v>
      </c>
      <c r="D66" s="21" t="s">
        <v>64</v>
      </c>
    </row>
    <row r="67" spans="1:4">
      <c r="A67" s="21" t="s">
        <v>224</v>
      </c>
      <c r="B67" s="21" t="s">
        <v>225</v>
      </c>
      <c r="C67" s="21" t="s">
        <v>107</v>
      </c>
      <c r="D67" s="21" t="s">
        <v>64</v>
      </c>
    </row>
    <row r="68" spans="1:4">
      <c r="A68" s="21" t="s">
        <v>226</v>
      </c>
      <c r="B68" s="21" t="s">
        <v>227</v>
      </c>
      <c r="C68" s="21" t="s">
        <v>18</v>
      </c>
      <c r="D68" s="21" t="s">
        <v>64</v>
      </c>
    </row>
    <row r="69" spans="1:4">
      <c r="A69" s="21" t="s">
        <v>228</v>
      </c>
      <c r="B69" s="21" t="s">
        <v>229</v>
      </c>
      <c r="C69" s="21" t="s">
        <v>107</v>
      </c>
      <c r="D69" s="21" t="s">
        <v>64</v>
      </c>
    </row>
    <row r="70" spans="1:4">
      <c r="A70" s="21" t="s">
        <v>230</v>
      </c>
      <c r="B70" s="21" t="s">
        <v>231</v>
      </c>
      <c r="C70" s="21" t="s">
        <v>95</v>
      </c>
      <c r="D70" s="21" t="s">
        <v>64</v>
      </c>
    </row>
    <row r="71" spans="1:4">
      <c r="A71" s="21" t="s">
        <v>232</v>
      </c>
      <c r="B71" s="21" t="s">
        <v>233</v>
      </c>
      <c r="C71" s="21" t="s">
        <v>95</v>
      </c>
      <c r="D71" s="21" t="s">
        <v>64</v>
      </c>
    </row>
    <row r="72" spans="1:4">
      <c r="A72" s="21" t="s">
        <v>234</v>
      </c>
      <c r="B72" s="21" t="s">
        <v>235</v>
      </c>
      <c r="C72" s="21" t="s">
        <v>95</v>
      </c>
      <c r="D72" s="21" t="s">
        <v>64</v>
      </c>
    </row>
    <row r="73" spans="1:4">
      <c r="A73" s="21" t="s">
        <v>236</v>
      </c>
      <c r="B73" s="21" t="s">
        <v>237</v>
      </c>
      <c r="C73" s="21" t="s">
        <v>95</v>
      </c>
      <c r="D73" s="21" t="s">
        <v>64</v>
      </c>
    </row>
    <row r="74" spans="1:4">
      <c r="A74" s="21" t="s">
        <v>238</v>
      </c>
      <c r="B74" s="21" t="s">
        <v>239</v>
      </c>
      <c r="C74" s="21" t="s">
        <v>18</v>
      </c>
      <c r="D74" s="21" t="s">
        <v>64</v>
      </c>
    </row>
    <row r="75" spans="1:4">
      <c r="A75" s="21" t="s">
        <v>240</v>
      </c>
      <c r="B75" s="21" t="s">
        <v>241</v>
      </c>
      <c r="C75" s="21" t="s">
        <v>95</v>
      </c>
      <c r="D75" s="21" t="s">
        <v>64</v>
      </c>
    </row>
    <row r="76" spans="1:4">
      <c r="A76" s="21" t="s">
        <v>242</v>
      </c>
      <c r="B76" s="21" t="s">
        <v>243</v>
      </c>
      <c r="C76" s="21" t="s">
        <v>95</v>
      </c>
      <c r="D76" s="21" t="s">
        <v>64</v>
      </c>
    </row>
    <row r="77" spans="1:4">
      <c r="A77" s="21" t="s">
        <v>244</v>
      </c>
      <c r="B77" s="21" t="s">
        <v>245</v>
      </c>
      <c r="C77" s="21" t="s">
        <v>95</v>
      </c>
      <c r="D77" s="21" t="s">
        <v>64</v>
      </c>
    </row>
    <row r="78" spans="1:4">
      <c r="A78" s="21" t="s">
        <v>246</v>
      </c>
      <c r="B78" s="21" t="s">
        <v>247</v>
      </c>
      <c r="C78" s="21" t="s">
        <v>95</v>
      </c>
      <c r="D78" s="21" t="s">
        <v>64</v>
      </c>
    </row>
    <row r="79" spans="1:4">
      <c r="A79" s="21" t="s">
        <v>248</v>
      </c>
      <c r="B79" s="21" t="s">
        <v>249</v>
      </c>
      <c r="C79" s="21" t="s">
        <v>18</v>
      </c>
      <c r="D79" s="21" t="s">
        <v>64</v>
      </c>
    </row>
    <row r="80" spans="1:4">
      <c r="A80" s="21" t="s">
        <v>250</v>
      </c>
      <c r="B80" s="21" t="s">
        <v>251</v>
      </c>
      <c r="C80" s="21" t="s">
        <v>18</v>
      </c>
      <c r="D80" s="21" t="s">
        <v>64</v>
      </c>
    </row>
    <row r="81" spans="1:4">
      <c r="A81" s="21" t="s">
        <v>252</v>
      </c>
      <c r="B81" s="21" t="s">
        <v>253</v>
      </c>
      <c r="C81" s="21" t="s">
        <v>107</v>
      </c>
      <c r="D81" s="21" t="s">
        <v>64</v>
      </c>
    </row>
    <row r="82" spans="1:4">
      <c r="A82" s="21" t="s">
        <v>254</v>
      </c>
      <c r="B82" s="21" t="s">
        <v>255</v>
      </c>
      <c r="C82" s="21" t="s">
        <v>107</v>
      </c>
      <c r="D82" s="21" t="s">
        <v>64</v>
      </c>
    </row>
    <row r="83" spans="1:4">
      <c r="A83" s="21" t="s">
        <v>256</v>
      </c>
      <c r="B83" s="21" t="s">
        <v>257</v>
      </c>
      <c r="C83" s="21" t="s">
        <v>95</v>
      </c>
      <c r="D83" s="21" t="s">
        <v>64</v>
      </c>
    </row>
    <row r="84" spans="1:4">
      <c r="A84" s="21" t="s">
        <v>258</v>
      </c>
      <c r="B84" s="21" t="s">
        <v>259</v>
      </c>
      <c r="C84" s="21" t="s">
        <v>18</v>
      </c>
      <c r="D84" s="21" t="s">
        <v>64</v>
      </c>
    </row>
    <row r="85" spans="1:4">
      <c r="A85" s="21" t="s">
        <v>260</v>
      </c>
      <c r="B85" s="21" t="s">
        <v>261</v>
      </c>
      <c r="C85" s="21" t="s">
        <v>107</v>
      </c>
      <c r="D85" s="21" t="s">
        <v>64</v>
      </c>
    </row>
    <row r="86" spans="1:4">
      <c r="A86" s="21" t="s">
        <v>262</v>
      </c>
      <c r="B86" s="21" t="s">
        <v>263</v>
      </c>
      <c r="C86" s="21" t="s">
        <v>95</v>
      </c>
      <c r="D86" s="21" t="s">
        <v>64</v>
      </c>
    </row>
    <row r="87" spans="1:4">
      <c r="A87" s="21" t="s">
        <v>264</v>
      </c>
      <c r="B87" s="21" t="s">
        <v>265</v>
      </c>
      <c r="C87" s="21" t="s">
        <v>107</v>
      </c>
      <c r="D87" s="21" t="s">
        <v>64</v>
      </c>
    </row>
    <row r="88" spans="1:4">
      <c r="A88" s="21" t="s">
        <v>266</v>
      </c>
      <c r="B88" s="21" t="s">
        <v>267</v>
      </c>
      <c r="C88" s="21" t="s">
        <v>107</v>
      </c>
      <c r="D88" s="21" t="s">
        <v>64</v>
      </c>
    </row>
    <row r="89" spans="1:4">
      <c r="A89" s="21" t="s">
        <v>268</v>
      </c>
      <c r="B89" s="21" t="s">
        <v>269</v>
      </c>
      <c r="C89" s="21" t="s">
        <v>95</v>
      </c>
      <c r="D89" s="21" t="s">
        <v>64</v>
      </c>
    </row>
    <row r="90" spans="1:4">
      <c r="A90" s="21" t="s">
        <v>270</v>
      </c>
      <c r="B90" s="21" t="s">
        <v>271</v>
      </c>
      <c r="C90" s="21" t="s">
        <v>107</v>
      </c>
      <c r="D90" s="21" t="s">
        <v>64</v>
      </c>
    </row>
    <row r="91" spans="1:4">
      <c r="A91" s="21" t="s">
        <v>272</v>
      </c>
      <c r="B91" s="21" t="s">
        <v>273</v>
      </c>
      <c r="C91" s="21" t="s">
        <v>95</v>
      </c>
      <c r="D91" s="21" t="s">
        <v>64</v>
      </c>
    </row>
    <row r="92" spans="1:4">
      <c r="A92" s="21" t="s">
        <v>274</v>
      </c>
      <c r="B92" s="21" t="s">
        <v>275</v>
      </c>
      <c r="C92" s="21" t="s">
        <v>107</v>
      </c>
      <c r="D92" s="21" t="s">
        <v>64</v>
      </c>
    </row>
    <row r="93" spans="1:4">
      <c r="A93" s="21" t="s">
        <v>276</v>
      </c>
      <c r="B93" s="21" t="s">
        <v>277</v>
      </c>
      <c r="C93" s="21" t="s">
        <v>95</v>
      </c>
      <c r="D93" s="21" t="s">
        <v>64</v>
      </c>
    </row>
    <row r="94" spans="1:4">
      <c r="A94" s="21" t="s">
        <v>278</v>
      </c>
      <c r="B94" s="21" t="s">
        <v>279</v>
      </c>
      <c r="C94" s="21" t="s">
        <v>18</v>
      </c>
      <c r="D94" s="21" t="s">
        <v>64</v>
      </c>
    </row>
    <row r="95" spans="1:4">
      <c r="A95" s="21" t="s">
        <v>280</v>
      </c>
      <c r="B95" s="21" t="s">
        <v>281</v>
      </c>
      <c r="C95" s="21" t="s">
        <v>107</v>
      </c>
      <c r="D95" s="21" t="s">
        <v>64</v>
      </c>
    </row>
    <row r="96" spans="1:4">
      <c r="A96" s="21" t="s">
        <v>282</v>
      </c>
      <c r="B96" s="21" t="s">
        <v>283</v>
      </c>
      <c r="C96" s="21" t="s">
        <v>95</v>
      </c>
      <c r="D96" s="21" t="s">
        <v>64</v>
      </c>
    </row>
    <row r="97" spans="1:4">
      <c r="A97" s="21" t="s">
        <v>284</v>
      </c>
      <c r="B97" s="21" t="s">
        <v>285</v>
      </c>
      <c r="C97" s="21" t="s">
        <v>95</v>
      </c>
      <c r="D97" s="21" t="s">
        <v>64</v>
      </c>
    </row>
    <row r="98" spans="1:4">
      <c r="A98" s="21" t="s">
        <v>286</v>
      </c>
      <c r="B98" s="21" t="s">
        <v>287</v>
      </c>
      <c r="C98" s="21" t="s">
        <v>107</v>
      </c>
      <c r="D98" s="21" t="s">
        <v>64</v>
      </c>
    </row>
    <row r="99" spans="1:4">
      <c r="A99" s="21" t="s">
        <v>288</v>
      </c>
      <c r="B99" s="21" t="s">
        <v>289</v>
      </c>
      <c r="C99" s="21" t="s">
        <v>107</v>
      </c>
      <c r="D99" s="21" t="s">
        <v>64</v>
      </c>
    </row>
    <row r="100" spans="1:4">
      <c r="A100" s="21" t="s">
        <v>290</v>
      </c>
      <c r="B100" s="21" t="s">
        <v>291</v>
      </c>
      <c r="C100" s="21" t="s">
        <v>107</v>
      </c>
      <c r="D100" s="21" t="s">
        <v>64</v>
      </c>
    </row>
    <row r="101" spans="1:4">
      <c r="A101" s="21" t="s">
        <v>292</v>
      </c>
      <c r="B101" s="21" t="s">
        <v>293</v>
      </c>
      <c r="C101" s="21" t="s">
        <v>107</v>
      </c>
      <c r="D101" s="21" t="s">
        <v>64</v>
      </c>
    </row>
    <row r="102" spans="1:4">
      <c r="A102" s="21" t="s">
        <v>294</v>
      </c>
      <c r="B102" s="21" t="s">
        <v>295</v>
      </c>
      <c r="C102" s="21" t="s">
        <v>107</v>
      </c>
      <c r="D102" s="21" t="s">
        <v>64</v>
      </c>
    </row>
    <row r="103" spans="1:4">
      <c r="A103" s="21" t="s">
        <v>296</v>
      </c>
      <c r="B103" s="21" t="s">
        <v>297</v>
      </c>
      <c r="C103" s="21" t="s">
        <v>107</v>
      </c>
      <c r="D103" s="21" t="s">
        <v>64</v>
      </c>
    </row>
    <row r="104" spans="1:4">
      <c r="A104" s="21" t="s">
        <v>298</v>
      </c>
      <c r="B104" s="21" t="s">
        <v>299</v>
      </c>
      <c r="C104" s="21" t="s">
        <v>107</v>
      </c>
      <c r="D104" s="21" t="s">
        <v>64</v>
      </c>
    </row>
    <row r="105" spans="1:4">
      <c r="A105" s="21" t="s">
        <v>300</v>
      </c>
      <c r="B105" s="21" t="s">
        <v>301</v>
      </c>
      <c r="C105" s="21" t="s">
        <v>107</v>
      </c>
      <c r="D105" s="21" t="s">
        <v>64</v>
      </c>
    </row>
    <row r="106" spans="1:4">
      <c r="A106" s="21" t="s">
        <v>302</v>
      </c>
      <c r="B106" s="21" t="s">
        <v>303</v>
      </c>
      <c r="C106" s="21" t="s">
        <v>95</v>
      </c>
      <c r="D106" s="21" t="s">
        <v>64</v>
      </c>
    </row>
    <row r="107" spans="1:4">
      <c r="A107" s="21" t="s">
        <v>304</v>
      </c>
      <c r="B107" s="21" t="s">
        <v>305</v>
      </c>
      <c r="C107" s="21" t="s">
        <v>18</v>
      </c>
      <c r="D107" s="21" t="s">
        <v>64</v>
      </c>
    </row>
    <row r="108" spans="1:4">
      <c r="A108" s="21" t="s">
        <v>306</v>
      </c>
      <c r="B108" s="21" t="s">
        <v>307</v>
      </c>
      <c r="C108" s="21" t="s">
        <v>107</v>
      </c>
      <c r="D108" s="21" t="s">
        <v>64</v>
      </c>
    </row>
    <row r="109" spans="1:4">
      <c r="A109" s="21" t="s">
        <v>308</v>
      </c>
      <c r="B109" s="21" t="s">
        <v>309</v>
      </c>
      <c r="C109" s="21" t="s">
        <v>95</v>
      </c>
      <c r="D109" s="21" t="s">
        <v>64</v>
      </c>
    </row>
    <row r="110" spans="1:4">
      <c r="A110" s="21" t="s">
        <v>310</v>
      </c>
      <c r="B110" s="21" t="s">
        <v>311</v>
      </c>
      <c r="C110" s="21" t="s">
        <v>95</v>
      </c>
      <c r="D110" s="21" t="s">
        <v>64</v>
      </c>
    </row>
    <row r="111" spans="1:4">
      <c r="A111" s="21" t="s">
        <v>312</v>
      </c>
      <c r="B111" s="21" t="s">
        <v>313</v>
      </c>
      <c r="C111" s="21" t="s">
        <v>18</v>
      </c>
      <c r="D111" s="21" t="s">
        <v>64</v>
      </c>
    </row>
    <row r="112" spans="1:4">
      <c r="A112" s="21" t="s">
        <v>314</v>
      </c>
      <c r="B112" s="21" t="s">
        <v>315</v>
      </c>
      <c r="C112" s="21" t="s">
        <v>95</v>
      </c>
      <c r="D112" s="21" t="s">
        <v>64</v>
      </c>
    </row>
    <row r="113" spans="1:4">
      <c r="A113" s="21" t="s">
        <v>316</v>
      </c>
      <c r="B113" s="21" t="s">
        <v>317</v>
      </c>
      <c r="C113" s="21" t="s">
        <v>95</v>
      </c>
      <c r="D113" s="21" t="s">
        <v>64</v>
      </c>
    </row>
    <row r="114" spans="1:4">
      <c r="A114" s="21" t="s">
        <v>318</v>
      </c>
      <c r="B114" s="21" t="s">
        <v>319</v>
      </c>
      <c r="C114" s="21" t="s">
        <v>95</v>
      </c>
      <c r="D114" s="21" t="s">
        <v>64</v>
      </c>
    </row>
    <row r="115" spans="1:4">
      <c r="A115" s="21" t="s">
        <v>320</v>
      </c>
      <c r="B115" s="21" t="s">
        <v>321</v>
      </c>
      <c r="C115" s="21" t="s">
        <v>18</v>
      </c>
      <c r="D115" s="21" t="s">
        <v>64</v>
      </c>
    </row>
    <row r="116" spans="1:4">
      <c r="A116" s="21" t="s">
        <v>322</v>
      </c>
      <c r="B116" s="21" t="s">
        <v>323</v>
      </c>
      <c r="C116" s="21" t="s">
        <v>18</v>
      </c>
      <c r="D116" s="21" t="s">
        <v>64</v>
      </c>
    </row>
    <row r="117" spans="1:4">
      <c r="A117" s="21" t="s">
        <v>324</v>
      </c>
      <c r="B117" s="21" t="s">
        <v>325</v>
      </c>
      <c r="C117" s="21" t="s">
        <v>107</v>
      </c>
      <c r="D117" s="21" t="s">
        <v>64</v>
      </c>
    </row>
    <row r="118" spans="1:4">
      <c r="A118" s="21" t="s">
        <v>326</v>
      </c>
      <c r="B118" s="21" t="s">
        <v>327</v>
      </c>
      <c r="C118" s="21" t="s">
        <v>107</v>
      </c>
      <c r="D118" s="21" t="s">
        <v>64</v>
      </c>
    </row>
    <row r="119" spans="1:4">
      <c r="A119" s="21" t="s">
        <v>328</v>
      </c>
      <c r="B119" s="21" t="s">
        <v>329</v>
      </c>
      <c r="C119" s="21" t="s">
        <v>107</v>
      </c>
      <c r="D119" s="21" t="s">
        <v>64</v>
      </c>
    </row>
    <row r="120" spans="1:4">
      <c r="A120" s="21" t="s">
        <v>330</v>
      </c>
      <c r="B120" s="21" t="s">
        <v>329</v>
      </c>
      <c r="C120" s="21" t="s">
        <v>107</v>
      </c>
      <c r="D120" s="21" t="s">
        <v>64</v>
      </c>
    </row>
    <row r="121" spans="1:4">
      <c r="A121" s="21" t="s">
        <v>331</v>
      </c>
      <c r="B121" s="21" t="s">
        <v>332</v>
      </c>
      <c r="C121" s="21" t="s">
        <v>107</v>
      </c>
      <c r="D121" s="21" t="s">
        <v>64</v>
      </c>
    </row>
    <row r="122" spans="1:4">
      <c r="A122" s="21" t="s">
        <v>333</v>
      </c>
      <c r="B122" s="21" t="s">
        <v>334</v>
      </c>
      <c r="C122" s="21" t="s">
        <v>95</v>
      </c>
      <c r="D122" s="21" t="s">
        <v>64</v>
      </c>
    </row>
    <row r="123" spans="1:4">
      <c r="A123" s="21" t="s">
        <v>335</v>
      </c>
      <c r="B123" s="21" t="s">
        <v>336</v>
      </c>
      <c r="C123" s="21" t="s">
        <v>18</v>
      </c>
      <c r="D123" s="21" t="s">
        <v>64</v>
      </c>
    </row>
    <row r="124" spans="1:4">
      <c r="A124" s="21" t="s">
        <v>337</v>
      </c>
      <c r="B124" s="21" t="s">
        <v>338</v>
      </c>
      <c r="C124" s="21" t="s">
        <v>95</v>
      </c>
      <c r="D124" s="21" t="s">
        <v>64</v>
      </c>
    </row>
    <row r="125" spans="1:4">
      <c r="A125" s="21" t="s">
        <v>339</v>
      </c>
      <c r="B125" s="21" t="s">
        <v>340</v>
      </c>
      <c r="C125" s="21" t="s">
        <v>95</v>
      </c>
      <c r="D125" s="21" t="s">
        <v>64</v>
      </c>
    </row>
    <row r="126" spans="1:4">
      <c r="A126" s="21" t="s">
        <v>341</v>
      </c>
      <c r="B126" s="21" t="s">
        <v>342</v>
      </c>
      <c r="C126" s="21" t="s">
        <v>95</v>
      </c>
      <c r="D126" s="21" t="s">
        <v>64</v>
      </c>
    </row>
    <row r="127" spans="1:4">
      <c r="A127" s="21" t="s">
        <v>343</v>
      </c>
      <c r="B127" s="21" t="s">
        <v>344</v>
      </c>
      <c r="C127" s="21" t="s">
        <v>95</v>
      </c>
      <c r="D127" s="21" t="s">
        <v>64</v>
      </c>
    </row>
    <row r="128" spans="1:4">
      <c r="A128" s="21" t="s">
        <v>345</v>
      </c>
      <c r="B128" s="21" t="s">
        <v>346</v>
      </c>
      <c r="C128" s="21" t="s">
        <v>95</v>
      </c>
      <c r="D128" s="21" t="s">
        <v>64</v>
      </c>
    </row>
    <row r="129" spans="1:4">
      <c r="A129" s="21" t="s">
        <v>347</v>
      </c>
      <c r="B129" s="21" t="s">
        <v>348</v>
      </c>
      <c r="C129" s="21" t="s">
        <v>95</v>
      </c>
      <c r="D129" s="21" t="s">
        <v>64</v>
      </c>
    </row>
    <row r="130" spans="1:4">
      <c r="A130" s="21" t="s">
        <v>349</v>
      </c>
      <c r="B130" s="21" t="s">
        <v>350</v>
      </c>
      <c r="C130" s="21" t="s">
        <v>95</v>
      </c>
      <c r="D130" s="21" t="s">
        <v>64</v>
      </c>
    </row>
    <row r="131" spans="1:4">
      <c r="A131" s="21" t="s">
        <v>351</v>
      </c>
      <c r="B131" s="21" t="s">
        <v>352</v>
      </c>
      <c r="C131" s="21" t="s">
        <v>18</v>
      </c>
      <c r="D131" s="21" t="s">
        <v>64</v>
      </c>
    </row>
    <row r="132" spans="1:4">
      <c r="A132" s="21" t="s">
        <v>353</v>
      </c>
      <c r="B132" s="21" t="s">
        <v>354</v>
      </c>
      <c r="C132" s="21" t="s">
        <v>18</v>
      </c>
      <c r="D132" s="21" t="s">
        <v>64</v>
      </c>
    </row>
    <row r="133" spans="1:4">
      <c r="A133" s="21" t="s">
        <v>355</v>
      </c>
      <c r="B133" s="21" t="s">
        <v>356</v>
      </c>
      <c r="C133" s="21" t="s">
        <v>95</v>
      </c>
      <c r="D133" s="21" t="s">
        <v>64</v>
      </c>
    </row>
    <row r="134" spans="1:4">
      <c r="A134" s="21" t="s">
        <v>357</v>
      </c>
      <c r="B134" s="21" t="s">
        <v>358</v>
      </c>
      <c r="C134" s="21" t="s">
        <v>18</v>
      </c>
      <c r="D134" s="21" t="s">
        <v>64</v>
      </c>
    </row>
    <row r="135" spans="1:4">
      <c r="A135" s="21" t="s">
        <v>359</v>
      </c>
      <c r="B135" s="21" t="s">
        <v>360</v>
      </c>
      <c r="C135" s="21" t="s">
        <v>107</v>
      </c>
      <c r="D135" s="21" t="s">
        <v>64</v>
      </c>
    </row>
    <row r="136" spans="1:4">
      <c r="A136" s="21" t="s">
        <v>361</v>
      </c>
      <c r="B136" s="21" t="s">
        <v>362</v>
      </c>
      <c r="C136" s="21" t="s">
        <v>107</v>
      </c>
      <c r="D136" s="21" t="s">
        <v>64</v>
      </c>
    </row>
    <row r="137" spans="1:4">
      <c r="A137" s="21" t="s">
        <v>363</v>
      </c>
      <c r="B137" s="21" t="s">
        <v>364</v>
      </c>
      <c r="C137" s="21" t="s">
        <v>107</v>
      </c>
      <c r="D137" s="21" t="s">
        <v>64</v>
      </c>
    </row>
    <row r="138" spans="1:4">
      <c r="A138" s="21" t="s">
        <v>365</v>
      </c>
      <c r="B138" s="21" t="s">
        <v>366</v>
      </c>
      <c r="C138" s="21" t="s">
        <v>107</v>
      </c>
      <c r="D138" s="21" t="s">
        <v>64</v>
      </c>
    </row>
    <row r="139" spans="1:4">
      <c r="A139" s="21" t="s">
        <v>367</v>
      </c>
      <c r="B139" s="21" t="s">
        <v>368</v>
      </c>
      <c r="C139" s="21" t="s">
        <v>107</v>
      </c>
      <c r="D139" s="21" t="s">
        <v>64</v>
      </c>
    </row>
    <row r="140" spans="1:4">
      <c r="A140" s="21" t="s">
        <v>369</v>
      </c>
      <c r="B140" s="21" t="s">
        <v>370</v>
      </c>
      <c r="C140" s="21" t="s">
        <v>107</v>
      </c>
      <c r="D140" s="21" t="s">
        <v>64</v>
      </c>
    </row>
    <row r="141" spans="1:4">
      <c r="A141" s="21" t="s">
        <v>371</v>
      </c>
      <c r="B141" s="21" t="s">
        <v>372</v>
      </c>
      <c r="C141" s="21" t="s">
        <v>107</v>
      </c>
      <c r="D141" s="21" t="s">
        <v>64</v>
      </c>
    </row>
    <row r="142" spans="1:4">
      <c r="A142" s="21" t="s">
        <v>373</v>
      </c>
      <c r="B142" s="21" t="s">
        <v>374</v>
      </c>
      <c r="C142" s="21" t="s">
        <v>95</v>
      </c>
      <c r="D142" s="21" t="s">
        <v>64</v>
      </c>
    </row>
    <row r="143" spans="1:4">
      <c r="A143" s="21" t="s">
        <v>375</v>
      </c>
      <c r="B143" s="21" t="s">
        <v>376</v>
      </c>
      <c r="C143" s="21" t="s">
        <v>18</v>
      </c>
      <c r="D143" s="21" t="s">
        <v>64</v>
      </c>
    </row>
    <row r="144" spans="1:4">
      <c r="A144" s="21" t="s">
        <v>377</v>
      </c>
      <c r="B144" s="21" t="s">
        <v>378</v>
      </c>
      <c r="C144" s="21" t="s">
        <v>107</v>
      </c>
      <c r="D144" s="21" t="s">
        <v>64</v>
      </c>
    </row>
    <row r="145" spans="1:4">
      <c r="A145" s="21" t="s">
        <v>379</v>
      </c>
      <c r="B145" s="21" t="s">
        <v>380</v>
      </c>
      <c r="C145" s="21" t="s">
        <v>107</v>
      </c>
      <c r="D145" s="21" t="s">
        <v>64</v>
      </c>
    </row>
    <row r="146" spans="1:4">
      <c r="A146" s="21" t="s">
        <v>381</v>
      </c>
      <c r="B146" s="21" t="s">
        <v>382</v>
      </c>
      <c r="C146" s="21" t="s">
        <v>107</v>
      </c>
      <c r="D146" s="21" t="s">
        <v>64</v>
      </c>
    </row>
    <row r="147" spans="1:4">
      <c r="A147" s="21" t="s">
        <v>383</v>
      </c>
      <c r="B147" s="21" t="s">
        <v>384</v>
      </c>
      <c r="C147" s="21" t="s">
        <v>95</v>
      </c>
      <c r="D147" s="21" t="s">
        <v>64</v>
      </c>
    </row>
    <row r="148" spans="1:4">
      <c r="A148" s="21" t="s">
        <v>385</v>
      </c>
      <c r="B148" s="21" t="s">
        <v>386</v>
      </c>
      <c r="C148" s="21" t="s">
        <v>107</v>
      </c>
      <c r="D148" s="21" t="s">
        <v>64</v>
      </c>
    </row>
    <row r="149" spans="1:4">
      <c r="A149" s="21" t="s">
        <v>387</v>
      </c>
      <c r="B149" s="21" t="s">
        <v>388</v>
      </c>
      <c r="C149" s="21" t="s">
        <v>107</v>
      </c>
      <c r="D149" s="21" t="s">
        <v>64</v>
      </c>
    </row>
    <row r="150" spans="1:4">
      <c r="A150" s="21" t="s">
        <v>389</v>
      </c>
      <c r="B150" s="21" t="s">
        <v>390</v>
      </c>
      <c r="C150" s="21" t="s">
        <v>95</v>
      </c>
      <c r="D150" s="21" t="s">
        <v>64</v>
      </c>
    </row>
    <row r="151" spans="1:4">
      <c r="A151" s="21" t="s">
        <v>391</v>
      </c>
      <c r="B151" s="21" t="s">
        <v>392</v>
      </c>
      <c r="C151" s="21" t="s">
        <v>107</v>
      </c>
      <c r="D151" s="21" t="s">
        <v>64</v>
      </c>
    </row>
    <row r="152" spans="1:4">
      <c r="A152" s="21" t="s">
        <v>393</v>
      </c>
      <c r="B152" s="21" t="s">
        <v>394</v>
      </c>
      <c r="C152" s="21" t="s">
        <v>95</v>
      </c>
      <c r="D152" s="21" t="s">
        <v>64</v>
      </c>
    </row>
    <row r="153" spans="1:4">
      <c r="A153" s="21" t="s">
        <v>395</v>
      </c>
      <c r="B153" s="21" t="s">
        <v>396</v>
      </c>
      <c r="C153" s="21" t="s">
        <v>95</v>
      </c>
      <c r="D153" s="21" t="s">
        <v>64</v>
      </c>
    </row>
    <row r="154" spans="1:4">
      <c r="A154" s="21" t="s">
        <v>397</v>
      </c>
      <c r="B154" s="21" t="s">
        <v>398</v>
      </c>
      <c r="C154" s="21" t="s">
        <v>107</v>
      </c>
      <c r="D154" s="21" t="s">
        <v>64</v>
      </c>
    </row>
    <row r="155" spans="1:4">
      <c r="A155" s="21" t="s">
        <v>399</v>
      </c>
      <c r="B155" s="21" t="s">
        <v>400</v>
      </c>
      <c r="C155" s="21" t="s">
        <v>95</v>
      </c>
      <c r="D155" s="21" t="s">
        <v>64</v>
      </c>
    </row>
    <row r="156" spans="1:4">
      <c r="A156" s="21" t="s">
        <v>401</v>
      </c>
      <c r="B156" s="21" t="s">
        <v>402</v>
      </c>
      <c r="C156" s="21" t="s">
        <v>107</v>
      </c>
      <c r="D156" s="21" t="s">
        <v>64</v>
      </c>
    </row>
    <row r="157" spans="1:4">
      <c r="A157" s="21" t="s">
        <v>403</v>
      </c>
      <c r="B157" s="21" t="s">
        <v>404</v>
      </c>
      <c r="C157" s="21" t="s">
        <v>95</v>
      </c>
      <c r="D157" s="21" t="s">
        <v>64</v>
      </c>
    </row>
    <row r="158" spans="1:4">
      <c r="A158" s="21" t="s">
        <v>405</v>
      </c>
      <c r="B158" s="21" t="s">
        <v>406</v>
      </c>
      <c r="C158" s="21" t="s">
        <v>95</v>
      </c>
      <c r="D158" s="21" t="s">
        <v>64</v>
      </c>
    </row>
    <row r="159" spans="1:4">
      <c r="A159" s="21" t="s">
        <v>407</v>
      </c>
      <c r="B159" s="21" t="s">
        <v>408</v>
      </c>
      <c r="C159" s="21" t="s">
        <v>107</v>
      </c>
      <c r="D159" s="21" t="s">
        <v>64</v>
      </c>
    </row>
    <row r="160" spans="1:4">
      <c r="A160" s="21" t="s">
        <v>409</v>
      </c>
      <c r="B160" s="21" t="s">
        <v>410</v>
      </c>
      <c r="C160" s="21" t="s">
        <v>95</v>
      </c>
      <c r="D160" s="21" t="s">
        <v>64</v>
      </c>
    </row>
    <row r="161" spans="1:4">
      <c r="A161" s="21" t="s">
        <v>411</v>
      </c>
      <c r="B161" s="21" t="s">
        <v>412</v>
      </c>
      <c r="C161" s="21" t="s">
        <v>95</v>
      </c>
      <c r="D161" s="21" t="s">
        <v>64</v>
      </c>
    </row>
    <row r="162" spans="1:4">
      <c r="A162" s="21" t="s">
        <v>413</v>
      </c>
      <c r="B162" s="21" t="s">
        <v>414</v>
      </c>
      <c r="C162" s="21" t="s">
        <v>95</v>
      </c>
      <c r="D162" s="21" t="s">
        <v>64</v>
      </c>
    </row>
    <row r="163" spans="1:4">
      <c r="A163" s="21" t="s">
        <v>415</v>
      </c>
      <c r="B163" s="21" t="s">
        <v>416</v>
      </c>
      <c r="C163" s="21" t="s">
        <v>95</v>
      </c>
      <c r="D163" s="21" t="s">
        <v>64</v>
      </c>
    </row>
    <row r="164" spans="1:4">
      <c r="A164" s="21" t="s">
        <v>417</v>
      </c>
      <c r="B164" s="21" t="s">
        <v>418</v>
      </c>
      <c r="C164" s="21" t="s">
        <v>18</v>
      </c>
      <c r="D164" s="21" t="s">
        <v>64</v>
      </c>
    </row>
    <row r="165" spans="1:4">
      <c r="A165" s="21" t="s">
        <v>419</v>
      </c>
      <c r="B165" s="21" t="s">
        <v>420</v>
      </c>
      <c r="C165" s="21" t="s">
        <v>18</v>
      </c>
      <c r="D165" s="21" t="s">
        <v>64</v>
      </c>
    </row>
    <row r="166" spans="1:4">
      <c r="A166" s="21" t="s">
        <v>421</v>
      </c>
      <c r="B166" s="21" t="s">
        <v>422</v>
      </c>
      <c r="C166" s="21" t="s">
        <v>107</v>
      </c>
      <c r="D166" s="21" t="s">
        <v>64</v>
      </c>
    </row>
    <row r="167" spans="1:4">
      <c r="A167" s="21" t="s">
        <v>423</v>
      </c>
      <c r="B167" s="21" t="s">
        <v>424</v>
      </c>
      <c r="C167" s="21" t="s">
        <v>107</v>
      </c>
      <c r="D167" s="21" t="s">
        <v>64</v>
      </c>
    </row>
    <row r="168" spans="1:4">
      <c r="A168" s="21" t="s">
        <v>425</v>
      </c>
      <c r="B168" s="21" t="s">
        <v>426</v>
      </c>
      <c r="C168" s="21" t="s">
        <v>18</v>
      </c>
      <c r="D168" s="21" t="s">
        <v>64</v>
      </c>
    </row>
    <row r="169" spans="1:4">
      <c r="A169" s="21" t="s">
        <v>427</v>
      </c>
      <c r="B169" s="21" t="s">
        <v>428</v>
      </c>
      <c r="C169" s="21" t="s">
        <v>95</v>
      </c>
      <c r="D169" s="21" t="s">
        <v>64</v>
      </c>
    </row>
    <row r="170" spans="1:4">
      <c r="A170" s="21" t="s">
        <v>429</v>
      </c>
      <c r="B170" s="21" t="s">
        <v>430</v>
      </c>
      <c r="C170" s="21" t="s">
        <v>18</v>
      </c>
      <c r="D170" s="21" t="s">
        <v>64</v>
      </c>
    </row>
    <row r="171" spans="1:4">
      <c r="A171" s="21" t="s">
        <v>431</v>
      </c>
      <c r="B171" s="21" t="s">
        <v>432</v>
      </c>
      <c r="C171" s="21" t="s">
        <v>107</v>
      </c>
      <c r="D171" s="21" t="s">
        <v>64</v>
      </c>
    </row>
    <row r="172" spans="1:4">
      <c r="A172" s="21" t="s">
        <v>433</v>
      </c>
      <c r="B172" s="21" t="s">
        <v>434</v>
      </c>
      <c r="C172" s="21" t="s">
        <v>107</v>
      </c>
      <c r="D172" s="21" t="s">
        <v>64</v>
      </c>
    </row>
    <row r="173" spans="1:4">
      <c r="A173" s="21" t="s">
        <v>435</v>
      </c>
      <c r="B173" s="21" t="s">
        <v>436</v>
      </c>
      <c r="C173" s="21" t="s">
        <v>107</v>
      </c>
      <c r="D173" s="21" t="s">
        <v>64</v>
      </c>
    </row>
    <row r="174" spans="1:4">
      <c r="A174" s="21" t="s">
        <v>437</v>
      </c>
      <c r="B174" s="21" t="s">
        <v>438</v>
      </c>
      <c r="C174" s="21" t="s">
        <v>95</v>
      </c>
      <c r="D174" s="21" t="s">
        <v>64</v>
      </c>
    </row>
    <row r="175" spans="1:4">
      <c r="A175" s="21" t="s">
        <v>439</v>
      </c>
      <c r="B175" s="21" t="s">
        <v>440</v>
      </c>
      <c r="C175" s="21" t="s">
        <v>107</v>
      </c>
      <c r="D175" s="21" t="s">
        <v>64</v>
      </c>
    </row>
    <row r="176" spans="1:4">
      <c r="A176" s="21" t="s">
        <v>441</v>
      </c>
      <c r="B176" s="21" t="s">
        <v>442</v>
      </c>
      <c r="C176" s="21" t="s">
        <v>107</v>
      </c>
      <c r="D176" s="21" t="s">
        <v>64</v>
      </c>
    </row>
    <row r="177" spans="1:4">
      <c r="A177" s="21" t="s">
        <v>443</v>
      </c>
      <c r="B177" s="21" t="s">
        <v>444</v>
      </c>
      <c r="C177" s="21" t="s">
        <v>107</v>
      </c>
      <c r="D177" s="21" t="s">
        <v>64</v>
      </c>
    </row>
    <row r="178" spans="1:4">
      <c r="A178" s="21" t="s">
        <v>445</v>
      </c>
      <c r="B178" s="21" t="s">
        <v>446</v>
      </c>
      <c r="C178" s="21" t="s">
        <v>107</v>
      </c>
      <c r="D178" s="21" t="s">
        <v>64</v>
      </c>
    </row>
    <row r="179" spans="1:4">
      <c r="A179" s="21" t="s">
        <v>447</v>
      </c>
      <c r="B179" s="21" t="s">
        <v>448</v>
      </c>
      <c r="C179" s="21" t="s">
        <v>95</v>
      </c>
      <c r="D179" s="21" t="s">
        <v>64</v>
      </c>
    </row>
    <row r="180" spans="1:4">
      <c r="A180" s="21" t="s">
        <v>449</v>
      </c>
      <c r="B180" s="21" t="s">
        <v>450</v>
      </c>
      <c r="C180" s="21" t="s">
        <v>18</v>
      </c>
      <c r="D180" s="21" t="s">
        <v>64</v>
      </c>
    </row>
    <row r="181" spans="1:4">
      <c r="A181" s="21" t="s">
        <v>451</v>
      </c>
      <c r="B181" s="21" t="s">
        <v>452</v>
      </c>
      <c r="C181" s="21" t="s">
        <v>107</v>
      </c>
      <c r="D181" s="21" t="s">
        <v>64</v>
      </c>
    </row>
    <row r="182" spans="1:4">
      <c r="A182" s="21" t="s">
        <v>453</v>
      </c>
      <c r="B182" s="21" t="s">
        <v>454</v>
      </c>
      <c r="C182" s="21" t="s">
        <v>95</v>
      </c>
      <c r="D182" s="21" t="s">
        <v>64</v>
      </c>
    </row>
    <row r="183" spans="1:4">
      <c r="A183" s="21" t="s">
        <v>455</v>
      </c>
      <c r="B183" s="21" t="s">
        <v>456</v>
      </c>
      <c r="C183" s="21" t="s">
        <v>95</v>
      </c>
      <c r="D183" s="21" t="s">
        <v>64</v>
      </c>
    </row>
    <row r="184" spans="1:4">
      <c r="A184" s="21" t="s">
        <v>457</v>
      </c>
      <c r="B184" s="21" t="s">
        <v>458</v>
      </c>
      <c r="C184" s="21" t="s">
        <v>95</v>
      </c>
      <c r="D184" s="21" t="s">
        <v>64</v>
      </c>
    </row>
    <row r="185" spans="1:4">
      <c r="A185" s="21" t="s">
        <v>459</v>
      </c>
      <c r="B185" s="21" t="s">
        <v>460</v>
      </c>
      <c r="C185" s="21" t="s">
        <v>95</v>
      </c>
      <c r="D185" s="21" t="s">
        <v>64</v>
      </c>
    </row>
    <row r="186" spans="1:4">
      <c r="A186" s="21" t="s">
        <v>461</v>
      </c>
      <c r="B186" s="21" t="s">
        <v>462</v>
      </c>
      <c r="C186" s="21" t="s">
        <v>95</v>
      </c>
      <c r="D186" s="21" t="s">
        <v>64</v>
      </c>
    </row>
    <row r="187" spans="1:4">
      <c r="A187" s="21" t="s">
        <v>463</v>
      </c>
      <c r="B187" s="21" t="s">
        <v>464</v>
      </c>
      <c r="C187" s="21" t="s">
        <v>95</v>
      </c>
      <c r="D187" s="21" t="s">
        <v>64</v>
      </c>
    </row>
    <row r="188" spans="1:4">
      <c r="A188" s="21" t="s">
        <v>465</v>
      </c>
      <c r="B188" s="21" t="s">
        <v>466</v>
      </c>
      <c r="C188" s="21" t="s">
        <v>107</v>
      </c>
      <c r="D188" s="21" t="s">
        <v>64</v>
      </c>
    </row>
    <row r="189" spans="1:4">
      <c r="A189" s="21" t="s">
        <v>467</v>
      </c>
      <c r="B189" s="21" t="s">
        <v>468</v>
      </c>
      <c r="C189" s="21" t="s">
        <v>107</v>
      </c>
      <c r="D189" s="21" t="s">
        <v>64</v>
      </c>
    </row>
    <row r="190" spans="1:4">
      <c r="A190" s="21" t="s">
        <v>469</v>
      </c>
      <c r="B190" s="21" t="s">
        <v>470</v>
      </c>
      <c r="C190" s="21" t="s">
        <v>95</v>
      </c>
      <c r="D190" s="21" t="s">
        <v>64</v>
      </c>
    </row>
    <row r="191" spans="1:4">
      <c r="A191" s="21" t="s">
        <v>471</v>
      </c>
      <c r="B191" s="21" t="s">
        <v>472</v>
      </c>
      <c r="C191" s="21" t="s">
        <v>95</v>
      </c>
      <c r="D191" s="21" t="s">
        <v>64</v>
      </c>
    </row>
    <row r="192" spans="1:4">
      <c r="A192" s="21" t="s">
        <v>473</v>
      </c>
      <c r="B192" s="21" t="s">
        <v>474</v>
      </c>
      <c r="C192" s="21" t="s">
        <v>95</v>
      </c>
      <c r="D192" s="21" t="s">
        <v>64</v>
      </c>
    </row>
    <row r="193" spans="1:4">
      <c r="A193" s="21" t="s">
        <v>475</v>
      </c>
      <c r="B193" s="21" t="s">
        <v>476</v>
      </c>
      <c r="C193" s="21" t="s">
        <v>107</v>
      </c>
      <c r="D193" s="21" t="s">
        <v>64</v>
      </c>
    </row>
    <row r="194" spans="1:4">
      <c r="A194" s="21" t="s">
        <v>477</v>
      </c>
      <c r="B194" s="21" t="s">
        <v>321</v>
      </c>
      <c r="C194" s="21" t="s">
        <v>107</v>
      </c>
      <c r="D194" s="21" t="s">
        <v>64</v>
      </c>
    </row>
    <row r="195" spans="1:4">
      <c r="A195" s="21" t="s">
        <v>478</v>
      </c>
      <c r="B195" s="21" t="s">
        <v>319</v>
      </c>
      <c r="C195" s="21" t="s">
        <v>107</v>
      </c>
      <c r="D195" s="21" t="s">
        <v>64</v>
      </c>
    </row>
    <row r="196" spans="1:4">
      <c r="A196" s="21" t="s">
        <v>479</v>
      </c>
      <c r="B196" s="21" t="s">
        <v>480</v>
      </c>
      <c r="C196" s="21" t="s">
        <v>107</v>
      </c>
      <c r="D196" s="21" t="s">
        <v>64</v>
      </c>
    </row>
    <row r="197" spans="1:4">
      <c r="A197" s="21" t="s">
        <v>481</v>
      </c>
      <c r="B197" s="21" t="s">
        <v>482</v>
      </c>
      <c r="C197" s="21" t="s">
        <v>107</v>
      </c>
      <c r="D197" s="21" t="s">
        <v>64</v>
      </c>
    </row>
    <row r="198" spans="1:4">
      <c r="A198" s="21" t="s">
        <v>483</v>
      </c>
      <c r="B198" s="21" t="s">
        <v>484</v>
      </c>
      <c r="C198" s="21" t="s">
        <v>95</v>
      </c>
      <c r="D198" s="21" t="s">
        <v>64</v>
      </c>
    </row>
    <row r="199" spans="1:4">
      <c r="A199" s="21" t="s">
        <v>485</v>
      </c>
      <c r="B199" s="21" t="s">
        <v>486</v>
      </c>
      <c r="C199" s="21" t="s">
        <v>107</v>
      </c>
      <c r="D199" s="21" t="s">
        <v>64</v>
      </c>
    </row>
    <row r="200" spans="1:4">
      <c r="A200" s="21" t="s">
        <v>487</v>
      </c>
      <c r="B200" s="21" t="s">
        <v>488</v>
      </c>
      <c r="C200" s="21" t="s">
        <v>107</v>
      </c>
      <c r="D200" s="21" t="s">
        <v>64</v>
      </c>
    </row>
    <row r="201" spans="1:4">
      <c r="A201" s="21" t="s">
        <v>489</v>
      </c>
      <c r="B201" s="21" t="s">
        <v>490</v>
      </c>
      <c r="C201" s="21" t="s">
        <v>107</v>
      </c>
      <c r="D201" s="21" t="s">
        <v>64</v>
      </c>
    </row>
    <row r="202" spans="1:4">
      <c r="A202" s="21" t="s">
        <v>491</v>
      </c>
      <c r="B202" s="21" t="s">
        <v>492</v>
      </c>
      <c r="C202" s="21" t="s">
        <v>107</v>
      </c>
      <c r="D202" s="21" t="s">
        <v>64</v>
      </c>
    </row>
    <row r="203" spans="1:4">
      <c r="A203" s="21" t="s">
        <v>493</v>
      </c>
      <c r="B203" s="21" t="s">
        <v>494</v>
      </c>
      <c r="C203" s="21" t="s">
        <v>95</v>
      </c>
      <c r="D203" s="21" t="s">
        <v>64</v>
      </c>
    </row>
    <row r="204" spans="1:4">
      <c r="A204" s="21" t="s">
        <v>495</v>
      </c>
      <c r="B204" s="21" t="s">
        <v>496</v>
      </c>
      <c r="C204" s="21" t="s">
        <v>95</v>
      </c>
      <c r="D204" s="21" t="s">
        <v>64</v>
      </c>
    </row>
    <row r="205" spans="1:4">
      <c r="A205" s="21" t="s">
        <v>497</v>
      </c>
      <c r="B205" s="21" t="s">
        <v>498</v>
      </c>
      <c r="C205" s="21" t="s">
        <v>95</v>
      </c>
      <c r="D205" s="21" t="s">
        <v>64</v>
      </c>
    </row>
    <row r="206" spans="1:4">
      <c r="A206" s="21" t="s">
        <v>499</v>
      </c>
      <c r="B206" s="21" t="s">
        <v>500</v>
      </c>
      <c r="C206" s="21" t="s">
        <v>107</v>
      </c>
      <c r="D206" s="21" t="s">
        <v>64</v>
      </c>
    </row>
    <row r="207" spans="1:4">
      <c r="A207" s="21" t="s">
        <v>501</v>
      </c>
      <c r="B207" s="21" t="s">
        <v>502</v>
      </c>
      <c r="C207" s="21" t="s">
        <v>95</v>
      </c>
      <c r="D207" s="21" t="s">
        <v>64</v>
      </c>
    </row>
    <row r="208" spans="1:4">
      <c r="A208" s="21" t="s">
        <v>503</v>
      </c>
      <c r="B208" s="21" t="s">
        <v>504</v>
      </c>
      <c r="C208" s="21" t="s">
        <v>107</v>
      </c>
      <c r="D208" s="21" t="s">
        <v>64</v>
      </c>
    </row>
    <row r="209" spans="1:4">
      <c r="A209" s="21" t="s">
        <v>505</v>
      </c>
      <c r="B209" s="21" t="s">
        <v>506</v>
      </c>
      <c r="C209" s="21" t="s">
        <v>107</v>
      </c>
      <c r="D209" s="21" t="s">
        <v>64</v>
      </c>
    </row>
    <row r="210" spans="1:4">
      <c r="A210" s="21" t="s">
        <v>507</v>
      </c>
      <c r="B210" s="21" t="s">
        <v>508</v>
      </c>
      <c r="C210" s="21" t="s">
        <v>107</v>
      </c>
      <c r="D210" s="21" t="s">
        <v>64</v>
      </c>
    </row>
    <row r="211" spans="1:4">
      <c r="A211" s="21" t="s">
        <v>509</v>
      </c>
      <c r="B211" s="21" t="s">
        <v>510</v>
      </c>
      <c r="C211" s="21" t="s">
        <v>107</v>
      </c>
      <c r="D211" s="21" t="s">
        <v>64</v>
      </c>
    </row>
    <row r="212" spans="1:4">
      <c r="A212" s="21" t="s">
        <v>511</v>
      </c>
      <c r="B212" s="21" t="s">
        <v>512</v>
      </c>
      <c r="C212" s="21" t="s">
        <v>107</v>
      </c>
      <c r="D212" s="21" t="s">
        <v>64</v>
      </c>
    </row>
    <row r="213" spans="1:4">
      <c r="A213" s="21" t="s">
        <v>513</v>
      </c>
      <c r="B213" s="21" t="s">
        <v>514</v>
      </c>
      <c r="C213" s="21" t="s">
        <v>95</v>
      </c>
      <c r="D213" s="21" t="s">
        <v>64</v>
      </c>
    </row>
    <row r="214" spans="1:4">
      <c r="A214" s="21" t="s">
        <v>515</v>
      </c>
      <c r="B214" s="21" t="s">
        <v>516</v>
      </c>
      <c r="C214" s="21" t="s">
        <v>107</v>
      </c>
      <c r="D214" s="21" t="s">
        <v>64</v>
      </c>
    </row>
    <row r="215" spans="1:4">
      <c r="A215" s="21" t="s">
        <v>517</v>
      </c>
      <c r="B215" s="21" t="s">
        <v>518</v>
      </c>
      <c r="C215" s="21" t="s">
        <v>95</v>
      </c>
      <c r="D215" s="21" t="s">
        <v>64</v>
      </c>
    </row>
    <row r="216" spans="1:4">
      <c r="A216" s="21" t="s">
        <v>519</v>
      </c>
      <c r="B216" s="21" t="s">
        <v>520</v>
      </c>
      <c r="C216" s="21" t="s">
        <v>107</v>
      </c>
      <c r="D216" s="21" t="s">
        <v>64</v>
      </c>
    </row>
    <row r="217" spans="1:4">
      <c r="A217" s="21" t="s">
        <v>521</v>
      </c>
      <c r="B217" s="21" t="s">
        <v>522</v>
      </c>
      <c r="C217" s="21" t="s">
        <v>95</v>
      </c>
      <c r="D217" s="21" t="s">
        <v>64</v>
      </c>
    </row>
    <row r="218" spans="1:4">
      <c r="A218" s="21" t="s">
        <v>523</v>
      </c>
      <c r="B218" s="21" t="s">
        <v>524</v>
      </c>
      <c r="C218" s="21" t="s">
        <v>107</v>
      </c>
      <c r="D218" s="21" t="s">
        <v>64</v>
      </c>
    </row>
    <row r="219" spans="1:4">
      <c r="A219" s="21" t="s">
        <v>525</v>
      </c>
      <c r="B219" s="21" t="s">
        <v>524</v>
      </c>
      <c r="C219" s="21" t="s">
        <v>107</v>
      </c>
      <c r="D219" s="21" t="s">
        <v>64</v>
      </c>
    </row>
    <row r="220" spans="1:4">
      <c r="A220" s="21" t="s">
        <v>526</v>
      </c>
      <c r="B220" s="21" t="s">
        <v>527</v>
      </c>
      <c r="C220" s="21" t="s">
        <v>107</v>
      </c>
      <c r="D220" s="21" t="s">
        <v>64</v>
      </c>
    </row>
    <row r="221" spans="1:4">
      <c r="A221" s="21" t="s">
        <v>528</v>
      </c>
      <c r="B221" s="21" t="s">
        <v>529</v>
      </c>
      <c r="C221" s="21" t="s">
        <v>107</v>
      </c>
      <c r="D221" s="21" t="s">
        <v>64</v>
      </c>
    </row>
    <row r="222" spans="1:4">
      <c r="A222" s="21" t="s">
        <v>530</v>
      </c>
      <c r="B222" s="21" t="s">
        <v>531</v>
      </c>
      <c r="C222" s="21" t="s">
        <v>95</v>
      </c>
      <c r="D222" s="21" t="s">
        <v>64</v>
      </c>
    </row>
    <row r="223" spans="1:4">
      <c r="A223" s="21" t="s">
        <v>532</v>
      </c>
      <c r="B223" s="21" t="s">
        <v>533</v>
      </c>
      <c r="C223" s="21" t="s">
        <v>107</v>
      </c>
      <c r="D223" s="21" t="s">
        <v>64</v>
      </c>
    </row>
    <row r="224" spans="1:4">
      <c r="A224" s="21" t="s">
        <v>534</v>
      </c>
      <c r="B224" s="21" t="s">
        <v>535</v>
      </c>
      <c r="C224" s="21" t="s">
        <v>107</v>
      </c>
      <c r="D224" s="21" t="s">
        <v>64</v>
      </c>
    </row>
    <row r="225" spans="1:4">
      <c r="A225" s="21" t="s">
        <v>536</v>
      </c>
      <c r="B225" s="21" t="s">
        <v>537</v>
      </c>
      <c r="C225" s="21" t="s">
        <v>107</v>
      </c>
      <c r="D225" s="21" t="s">
        <v>64</v>
      </c>
    </row>
    <row r="226" spans="1:4">
      <c r="A226" s="21" t="s">
        <v>538</v>
      </c>
      <c r="B226" s="21" t="s">
        <v>539</v>
      </c>
      <c r="C226" s="21" t="s">
        <v>95</v>
      </c>
      <c r="D226" s="21" t="s">
        <v>64</v>
      </c>
    </row>
    <row r="227" spans="1:4">
      <c r="A227" s="21" t="s">
        <v>540</v>
      </c>
      <c r="B227" s="21" t="s">
        <v>541</v>
      </c>
      <c r="C227" s="21" t="s">
        <v>107</v>
      </c>
      <c r="D227" s="21" t="s">
        <v>64</v>
      </c>
    </row>
    <row r="228" spans="1:4">
      <c r="A228" s="21" t="s">
        <v>542</v>
      </c>
      <c r="B228" s="21" t="s">
        <v>543</v>
      </c>
      <c r="C228" s="21" t="s">
        <v>18</v>
      </c>
      <c r="D228" s="21" t="s">
        <v>64</v>
      </c>
    </row>
    <row r="229" spans="1:4">
      <c r="A229" s="21" t="s">
        <v>544</v>
      </c>
      <c r="B229" s="21" t="s">
        <v>545</v>
      </c>
      <c r="C229" s="21" t="s">
        <v>18</v>
      </c>
      <c r="D229" s="21" t="s">
        <v>64</v>
      </c>
    </row>
    <row r="230" spans="1:4">
      <c r="A230" s="21" t="s">
        <v>546</v>
      </c>
      <c r="B230" s="21" t="s">
        <v>547</v>
      </c>
      <c r="C230" s="21" t="s">
        <v>95</v>
      </c>
      <c r="D230" s="21" t="s">
        <v>64</v>
      </c>
    </row>
    <row r="231" spans="1:4">
      <c r="A231" s="21" t="s">
        <v>548</v>
      </c>
      <c r="B231" s="21" t="s">
        <v>549</v>
      </c>
      <c r="C231" s="21" t="s">
        <v>95</v>
      </c>
      <c r="D231" s="21" t="s">
        <v>64</v>
      </c>
    </row>
    <row r="232" spans="1:4">
      <c r="A232" s="21" t="s">
        <v>550</v>
      </c>
      <c r="B232" s="21" t="s">
        <v>551</v>
      </c>
      <c r="C232" s="21" t="s">
        <v>107</v>
      </c>
      <c r="D232" s="21" t="s">
        <v>64</v>
      </c>
    </row>
    <row r="233" spans="1:4">
      <c r="A233" s="21" t="s">
        <v>552</v>
      </c>
      <c r="B233" s="21" t="s">
        <v>553</v>
      </c>
      <c r="C233" s="21" t="s">
        <v>107</v>
      </c>
      <c r="D233" s="21" t="s">
        <v>64</v>
      </c>
    </row>
    <row r="234" spans="1:4">
      <c r="A234" s="21" t="s">
        <v>554</v>
      </c>
      <c r="B234" s="21" t="s">
        <v>555</v>
      </c>
      <c r="C234" s="21" t="s">
        <v>107</v>
      </c>
      <c r="D234" s="21" t="s">
        <v>64</v>
      </c>
    </row>
    <row r="235" spans="1:4">
      <c r="A235" s="21" t="s">
        <v>556</v>
      </c>
      <c r="B235" s="21" t="s">
        <v>557</v>
      </c>
      <c r="C235" s="21" t="s">
        <v>107</v>
      </c>
      <c r="D235" s="21" t="s">
        <v>64</v>
      </c>
    </row>
    <row r="236" spans="1:4">
      <c r="A236" s="21" t="s">
        <v>558</v>
      </c>
      <c r="B236" s="21" t="s">
        <v>559</v>
      </c>
      <c r="C236" s="21" t="s">
        <v>107</v>
      </c>
      <c r="D236" s="21" t="s">
        <v>64</v>
      </c>
    </row>
    <row r="237" spans="1:4">
      <c r="A237" s="21" t="s">
        <v>560</v>
      </c>
      <c r="B237" s="21" t="s">
        <v>561</v>
      </c>
      <c r="C237" s="21" t="s">
        <v>107</v>
      </c>
      <c r="D237" s="21" t="s">
        <v>64</v>
      </c>
    </row>
    <row r="238" spans="1:4">
      <c r="A238" s="21" t="s">
        <v>562</v>
      </c>
      <c r="B238" s="21" t="s">
        <v>563</v>
      </c>
      <c r="C238" s="21" t="s">
        <v>107</v>
      </c>
      <c r="D238" s="21" t="s">
        <v>64</v>
      </c>
    </row>
    <row r="239" spans="1:4">
      <c r="A239" s="21" t="s">
        <v>564</v>
      </c>
      <c r="B239" s="21" t="s">
        <v>565</v>
      </c>
      <c r="C239" s="21" t="s">
        <v>107</v>
      </c>
      <c r="D239" s="21" t="s">
        <v>64</v>
      </c>
    </row>
    <row r="240" spans="1:4">
      <c r="A240" s="21" t="s">
        <v>566</v>
      </c>
      <c r="B240" s="21" t="s">
        <v>567</v>
      </c>
      <c r="C240" s="21" t="s">
        <v>107</v>
      </c>
      <c r="D240" s="21" t="s">
        <v>64</v>
      </c>
    </row>
    <row r="241" spans="1:4">
      <c r="A241" s="21" t="s">
        <v>568</v>
      </c>
      <c r="B241" s="21" t="s">
        <v>569</v>
      </c>
      <c r="C241" s="21" t="s">
        <v>107</v>
      </c>
      <c r="D241" s="21" t="s">
        <v>64</v>
      </c>
    </row>
    <row r="242" spans="1:4">
      <c r="A242" s="21" t="s">
        <v>570</v>
      </c>
      <c r="B242" s="21" t="s">
        <v>571</v>
      </c>
      <c r="C242" s="21" t="s">
        <v>107</v>
      </c>
      <c r="D242" s="21" t="s">
        <v>64</v>
      </c>
    </row>
    <row r="243" spans="1:4">
      <c r="A243" s="21" t="s">
        <v>572</v>
      </c>
      <c r="B243" s="21" t="s">
        <v>573</v>
      </c>
      <c r="C243" s="21" t="s">
        <v>107</v>
      </c>
      <c r="D243" s="21" t="s">
        <v>64</v>
      </c>
    </row>
    <row r="244" spans="1:4">
      <c r="A244" s="21" t="s">
        <v>574</v>
      </c>
      <c r="B244" s="21" t="s">
        <v>575</v>
      </c>
      <c r="C244" s="21" t="s">
        <v>107</v>
      </c>
      <c r="D244" s="21" t="s">
        <v>64</v>
      </c>
    </row>
    <row r="245" spans="1:4">
      <c r="A245" s="21" t="s">
        <v>576</v>
      </c>
      <c r="B245" s="21" t="s">
        <v>577</v>
      </c>
      <c r="C245" s="21" t="s">
        <v>107</v>
      </c>
      <c r="D245" s="21" t="s">
        <v>64</v>
      </c>
    </row>
    <row r="246" spans="1:4">
      <c r="A246" s="21" t="s">
        <v>578</v>
      </c>
      <c r="B246" s="21" t="s">
        <v>579</v>
      </c>
      <c r="C246" s="21" t="s">
        <v>107</v>
      </c>
      <c r="D246" s="21" t="s">
        <v>64</v>
      </c>
    </row>
    <row r="247" spans="1:4">
      <c r="A247" s="21" t="s">
        <v>580</v>
      </c>
      <c r="B247" s="21" t="s">
        <v>581</v>
      </c>
      <c r="C247" s="21" t="s">
        <v>107</v>
      </c>
      <c r="D247" s="21" t="s">
        <v>64</v>
      </c>
    </row>
    <row r="248" spans="1:4">
      <c r="A248" s="21" t="s">
        <v>582</v>
      </c>
      <c r="B248" s="21" t="s">
        <v>583</v>
      </c>
      <c r="C248" s="21" t="s">
        <v>107</v>
      </c>
      <c r="D248" s="21" t="s">
        <v>64</v>
      </c>
    </row>
    <row r="249" spans="1:4">
      <c r="A249" s="21" t="s">
        <v>584</v>
      </c>
      <c r="B249" s="21" t="s">
        <v>585</v>
      </c>
      <c r="C249" s="21" t="s">
        <v>107</v>
      </c>
      <c r="D249" s="21" t="s">
        <v>64</v>
      </c>
    </row>
    <row r="250" spans="1:4">
      <c r="A250" s="21" t="s">
        <v>586</v>
      </c>
      <c r="B250" s="21" t="s">
        <v>587</v>
      </c>
      <c r="C250" s="21" t="s">
        <v>95</v>
      </c>
      <c r="D250" s="21" t="s">
        <v>64</v>
      </c>
    </row>
    <row r="251" spans="1:4">
      <c r="A251" s="21" t="s">
        <v>588</v>
      </c>
      <c r="B251" s="21" t="s">
        <v>589</v>
      </c>
      <c r="C251" s="21" t="s">
        <v>95</v>
      </c>
      <c r="D251" s="21" t="s">
        <v>64</v>
      </c>
    </row>
    <row r="252" spans="1:4">
      <c r="A252" s="21" t="s">
        <v>590</v>
      </c>
      <c r="B252" s="21" t="s">
        <v>591</v>
      </c>
      <c r="C252" s="21" t="s">
        <v>95</v>
      </c>
      <c r="D252" s="21" t="s">
        <v>64</v>
      </c>
    </row>
    <row r="253" spans="1:4">
      <c r="A253" s="21" t="s">
        <v>592</v>
      </c>
      <c r="B253" s="21" t="s">
        <v>593</v>
      </c>
      <c r="C253" s="21" t="s">
        <v>95</v>
      </c>
      <c r="D253" s="21" t="s">
        <v>64</v>
      </c>
    </row>
    <row r="254" spans="1:4">
      <c r="A254" s="21" t="s">
        <v>594</v>
      </c>
      <c r="B254" s="21" t="s">
        <v>595</v>
      </c>
      <c r="C254" s="21" t="s">
        <v>107</v>
      </c>
      <c r="D254" s="21" t="s">
        <v>64</v>
      </c>
    </row>
    <row r="255" spans="1:4">
      <c r="A255" s="21" t="s">
        <v>596</v>
      </c>
      <c r="B255" s="21" t="s">
        <v>597</v>
      </c>
      <c r="C255" s="21" t="s">
        <v>107</v>
      </c>
      <c r="D255" s="21" t="s">
        <v>64</v>
      </c>
    </row>
    <row r="256" spans="1:4">
      <c r="A256" s="21" t="s">
        <v>598</v>
      </c>
      <c r="B256" s="21" t="s">
        <v>599</v>
      </c>
      <c r="C256" s="21" t="s">
        <v>107</v>
      </c>
      <c r="D256" s="21" t="s">
        <v>64</v>
      </c>
    </row>
    <row r="257" spans="1:4">
      <c r="A257" s="21" t="s">
        <v>600</v>
      </c>
      <c r="B257" s="21" t="s">
        <v>601</v>
      </c>
      <c r="C257" s="21" t="s">
        <v>107</v>
      </c>
      <c r="D257" s="21" t="s">
        <v>64</v>
      </c>
    </row>
    <row r="258" spans="1:4">
      <c r="A258" s="21" t="s">
        <v>602</v>
      </c>
      <c r="B258" s="21" t="s">
        <v>603</v>
      </c>
      <c r="C258" s="21" t="s">
        <v>107</v>
      </c>
      <c r="D258" s="21" t="s">
        <v>64</v>
      </c>
    </row>
    <row r="259" spans="1:4">
      <c r="A259" s="21" t="s">
        <v>604</v>
      </c>
      <c r="B259" s="21" t="s">
        <v>605</v>
      </c>
      <c r="C259" s="21" t="s">
        <v>95</v>
      </c>
      <c r="D259" s="21" t="s">
        <v>64</v>
      </c>
    </row>
    <row r="260" spans="1:4">
      <c r="A260" s="21" t="s">
        <v>606</v>
      </c>
      <c r="B260" s="21" t="s">
        <v>607</v>
      </c>
      <c r="C260" s="21" t="s">
        <v>107</v>
      </c>
      <c r="D260" s="21" t="s">
        <v>64</v>
      </c>
    </row>
    <row r="261" spans="1:4">
      <c r="A261" s="21" t="s">
        <v>608</v>
      </c>
      <c r="B261" s="21" t="s">
        <v>609</v>
      </c>
      <c r="C261" s="21" t="s">
        <v>107</v>
      </c>
      <c r="D261" s="21" t="s">
        <v>64</v>
      </c>
    </row>
    <row r="262" spans="1:4">
      <c r="A262" s="21" t="s">
        <v>610</v>
      </c>
      <c r="B262" s="21" t="s">
        <v>611</v>
      </c>
      <c r="C262" s="21" t="s">
        <v>107</v>
      </c>
      <c r="D262" s="21" t="s">
        <v>64</v>
      </c>
    </row>
    <row r="263" spans="1:4">
      <c r="A263" s="21" t="s">
        <v>612</v>
      </c>
      <c r="B263" s="21" t="s">
        <v>613</v>
      </c>
      <c r="C263" s="21" t="s">
        <v>107</v>
      </c>
      <c r="D263" s="21" t="s">
        <v>64</v>
      </c>
    </row>
    <row r="264" spans="1:4">
      <c r="A264" s="21" t="s">
        <v>614</v>
      </c>
      <c r="B264" s="21" t="s">
        <v>615</v>
      </c>
      <c r="C264" s="21" t="s">
        <v>107</v>
      </c>
      <c r="D264" s="21" t="s">
        <v>64</v>
      </c>
    </row>
    <row r="265" spans="1:4">
      <c r="A265" s="21" t="s">
        <v>616</v>
      </c>
      <c r="B265" s="21" t="s">
        <v>617</v>
      </c>
      <c r="C265" s="21" t="s">
        <v>95</v>
      </c>
      <c r="D265" s="21" t="s">
        <v>64</v>
      </c>
    </row>
    <row r="266" spans="1:4">
      <c r="A266" s="21" t="s">
        <v>618</v>
      </c>
      <c r="B266" s="21" t="s">
        <v>619</v>
      </c>
      <c r="C266" s="21" t="s">
        <v>107</v>
      </c>
      <c r="D266" s="21" t="s">
        <v>64</v>
      </c>
    </row>
    <row r="267" spans="1:4">
      <c r="A267" s="21" t="s">
        <v>620</v>
      </c>
      <c r="B267" s="21" t="s">
        <v>621</v>
      </c>
      <c r="C267" s="21" t="s">
        <v>107</v>
      </c>
      <c r="D267" s="21" t="s">
        <v>64</v>
      </c>
    </row>
    <row r="268" spans="1:4">
      <c r="A268" s="21" t="s">
        <v>622</v>
      </c>
      <c r="B268" s="21" t="s">
        <v>623</v>
      </c>
      <c r="C268" s="21" t="s">
        <v>107</v>
      </c>
      <c r="D268" s="21" t="s">
        <v>64</v>
      </c>
    </row>
    <row r="269" spans="1:4">
      <c r="A269" s="21" t="s">
        <v>624</v>
      </c>
      <c r="B269" s="21" t="s">
        <v>625</v>
      </c>
      <c r="C269" s="21" t="s">
        <v>107</v>
      </c>
      <c r="D269" s="21" t="s">
        <v>64</v>
      </c>
    </row>
    <row r="270" spans="1:4">
      <c r="A270" s="21" t="s">
        <v>626</v>
      </c>
      <c r="B270" s="21" t="s">
        <v>627</v>
      </c>
      <c r="C270" s="21" t="s">
        <v>95</v>
      </c>
      <c r="D270" s="21" t="s">
        <v>64</v>
      </c>
    </row>
    <row r="271" spans="1:4">
      <c r="A271" s="21" t="s">
        <v>628</v>
      </c>
      <c r="B271" s="21" t="s">
        <v>629</v>
      </c>
      <c r="C271" s="21" t="s">
        <v>107</v>
      </c>
      <c r="D271" s="21" t="s">
        <v>64</v>
      </c>
    </row>
    <row r="272" spans="1:4">
      <c r="A272" s="21" t="s">
        <v>630</v>
      </c>
      <c r="B272" s="21" t="s">
        <v>631</v>
      </c>
      <c r="C272" s="21" t="s">
        <v>107</v>
      </c>
      <c r="D272" s="21" t="s">
        <v>64</v>
      </c>
    </row>
    <row r="273" spans="1:4">
      <c r="A273" s="21" t="s">
        <v>632</v>
      </c>
      <c r="B273" s="21" t="s">
        <v>633</v>
      </c>
      <c r="C273" s="21" t="s">
        <v>95</v>
      </c>
      <c r="D273" s="21" t="s">
        <v>64</v>
      </c>
    </row>
    <row r="274" spans="1:4">
      <c r="A274" s="21" t="s">
        <v>634</v>
      </c>
      <c r="B274" s="21" t="s">
        <v>635</v>
      </c>
      <c r="C274" s="21" t="s">
        <v>107</v>
      </c>
      <c r="D274" s="21" t="s">
        <v>64</v>
      </c>
    </row>
    <row r="275" spans="1:4">
      <c r="A275" s="21" t="s">
        <v>636</v>
      </c>
      <c r="B275" s="21" t="s">
        <v>637</v>
      </c>
      <c r="C275" s="21" t="s">
        <v>95</v>
      </c>
      <c r="D275" s="21" t="s">
        <v>64</v>
      </c>
    </row>
    <row r="276" spans="1:4">
      <c r="A276" s="21" t="s">
        <v>638</v>
      </c>
      <c r="B276" s="21" t="s">
        <v>639</v>
      </c>
      <c r="C276" s="21" t="s">
        <v>107</v>
      </c>
      <c r="D276" s="21" t="s">
        <v>64</v>
      </c>
    </row>
    <row r="277" spans="1:4">
      <c r="A277" s="21" t="s">
        <v>640</v>
      </c>
      <c r="B277" s="21" t="s">
        <v>641</v>
      </c>
      <c r="C277" s="21" t="s">
        <v>107</v>
      </c>
      <c r="D277" s="21" t="s">
        <v>64</v>
      </c>
    </row>
    <row r="278" spans="1:4">
      <c r="A278" s="21" t="s">
        <v>642</v>
      </c>
      <c r="B278" s="21" t="s">
        <v>643</v>
      </c>
      <c r="C278" s="21" t="s">
        <v>107</v>
      </c>
      <c r="D278" s="21" t="s">
        <v>64</v>
      </c>
    </row>
    <row r="279" spans="1:4">
      <c r="A279" s="21" t="s">
        <v>644</v>
      </c>
      <c r="B279" s="21" t="s">
        <v>645</v>
      </c>
      <c r="C279" s="21" t="s">
        <v>107</v>
      </c>
      <c r="D279" s="21" t="s">
        <v>64</v>
      </c>
    </row>
    <row r="280" spans="1:4">
      <c r="A280" s="21" t="s">
        <v>646</v>
      </c>
      <c r="B280" s="21" t="s">
        <v>647</v>
      </c>
      <c r="C280" s="21" t="s">
        <v>107</v>
      </c>
      <c r="D280" s="21" t="s">
        <v>64</v>
      </c>
    </row>
    <row r="281" spans="1:4">
      <c r="A281" s="21" t="s">
        <v>648</v>
      </c>
      <c r="B281" s="21" t="s">
        <v>649</v>
      </c>
      <c r="C281" s="21" t="s">
        <v>107</v>
      </c>
      <c r="D281" s="21" t="s">
        <v>64</v>
      </c>
    </row>
    <row r="282" spans="1:4">
      <c r="A282" s="21" t="s">
        <v>650</v>
      </c>
      <c r="B282" s="21" t="s">
        <v>651</v>
      </c>
      <c r="C282" s="21" t="s">
        <v>95</v>
      </c>
      <c r="D282" s="21" t="s">
        <v>64</v>
      </c>
    </row>
    <row r="283" spans="1:4">
      <c r="A283" s="21" t="s">
        <v>652</v>
      </c>
      <c r="B283" s="21" t="s">
        <v>653</v>
      </c>
      <c r="C283" s="21" t="s">
        <v>95</v>
      </c>
      <c r="D283" s="21" t="s">
        <v>64</v>
      </c>
    </row>
    <row r="284" spans="1:4">
      <c r="A284" s="21" t="s">
        <v>654</v>
      </c>
      <c r="B284" s="21" t="s">
        <v>655</v>
      </c>
      <c r="C284" s="21" t="s">
        <v>95</v>
      </c>
      <c r="D284" s="21" t="s">
        <v>64</v>
      </c>
    </row>
    <row r="285" spans="1:4">
      <c r="A285" s="21" t="s">
        <v>656</v>
      </c>
      <c r="B285" s="21" t="s">
        <v>657</v>
      </c>
      <c r="C285" s="21" t="s">
        <v>107</v>
      </c>
      <c r="D285" s="21" t="s">
        <v>64</v>
      </c>
    </row>
    <row r="286" spans="1:4">
      <c r="A286" s="21" t="s">
        <v>658</v>
      </c>
      <c r="B286" s="21" t="s">
        <v>659</v>
      </c>
      <c r="C286" s="21" t="s">
        <v>95</v>
      </c>
      <c r="D286" s="21" t="s">
        <v>64</v>
      </c>
    </row>
    <row r="287" spans="1:4">
      <c r="A287" s="21" t="s">
        <v>660</v>
      </c>
      <c r="B287" s="21" t="s">
        <v>661</v>
      </c>
      <c r="C287" s="21" t="s">
        <v>95</v>
      </c>
      <c r="D287" s="21" t="s">
        <v>64</v>
      </c>
    </row>
    <row r="288" spans="1:4">
      <c r="A288" s="21" t="s">
        <v>662</v>
      </c>
      <c r="B288" s="21" t="s">
        <v>663</v>
      </c>
      <c r="C288" s="21" t="s">
        <v>95</v>
      </c>
      <c r="D288" s="21" t="s">
        <v>64</v>
      </c>
    </row>
    <row r="289" spans="1:4">
      <c r="A289" s="21" t="s">
        <v>664</v>
      </c>
      <c r="B289" s="21" t="s">
        <v>665</v>
      </c>
      <c r="C289" s="21" t="s">
        <v>107</v>
      </c>
      <c r="D289" s="21" t="s">
        <v>64</v>
      </c>
    </row>
    <row r="290" spans="1:4">
      <c r="A290" s="21" t="s">
        <v>666</v>
      </c>
      <c r="B290" s="21" t="s">
        <v>667</v>
      </c>
      <c r="C290" s="21" t="s">
        <v>107</v>
      </c>
      <c r="D290" s="21" t="s">
        <v>64</v>
      </c>
    </row>
    <row r="291" spans="1:4">
      <c r="A291" s="21" t="s">
        <v>668</v>
      </c>
      <c r="B291" s="21" t="s">
        <v>669</v>
      </c>
      <c r="C291" s="21" t="s">
        <v>107</v>
      </c>
      <c r="D291" s="21" t="s">
        <v>64</v>
      </c>
    </row>
    <row r="292" spans="1:4">
      <c r="A292" s="21" t="s">
        <v>670</v>
      </c>
      <c r="B292" s="21" t="s">
        <v>671</v>
      </c>
      <c r="C292" s="21" t="s">
        <v>107</v>
      </c>
      <c r="D292" s="21" t="s">
        <v>64</v>
      </c>
    </row>
    <row r="293" spans="1:4">
      <c r="A293" s="21" t="s">
        <v>672</v>
      </c>
      <c r="B293" s="21" t="s">
        <v>673</v>
      </c>
      <c r="C293" s="21" t="s">
        <v>107</v>
      </c>
      <c r="D293" s="21" t="s">
        <v>64</v>
      </c>
    </row>
    <row r="294" spans="1:4">
      <c r="A294" s="21" t="s">
        <v>674</v>
      </c>
      <c r="B294" s="21" t="s">
        <v>675</v>
      </c>
      <c r="C294" s="21" t="s">
        <v>107</v>
      </c>
      <c r="D294" s="21" t="s">
        <v>64</v>
      </c>
    </row>
    <row r="295" spans="1:4">
      <c r="A295" s="21" t="s">
        <v>676</v>
      </c>
      <c r="B295" s="21" t="s">
        <v>677</v>
      </c>
      <c r="C295" s="21" t="s">
        <v>107</v>
      </c>
      <c r="D295" s="21" t="s">
        <v>64</v>
      </c>
    </row>
    <row r="296" spans="1:4">
      <c r="A296" s="21" t="s">
        <v>678</v>
      </c>
      <c r="B296" s="21" t="s">
        <v>679</v>
      </c>
      <c r="C296" s="21" t="s">
        <v>107</v>
      </c>
      <c r="D296" s="21" t="s">
        <v>64</v>
      </c>
    </row>
    <row r="297" spans="1:4">
      <c r="A297" s="21" t="s">
        <v>680</v>
      </c>
      <c r="B297" s="21" t="s">
        <v>681</v>
      </c>
      <c r="C297" s="21" t="s">
        <v>95</v>
      </c>
      <c r="D297" s="21" t="s">
        <v>64</v>
      </c>
    </row>
    <row r="298" spans="1:4">
      <c r="A298" s="21" t="s">
        <v>682</v>
      </c>
      <c r="B298" s="21" t="s">
        <v>683</v>
      </c>
      <c r="C298" s="21" t="s">
        <v>95</v>
      </c>
      <c r="D298" s="21" t="s">
        <v>64</v>
      </c>
    </row>
    <row r="299" spans="1:4">
      <c r="A299" s="21" t="s">
        <v>684</v>
      </c>
      <c r="B299" s="21" t="s">
        <v>685</v>
      </c>
      <c r="C299" s="21" t="s">
        <v>95</v>
      </c>
      <c r="D299" s="21" t="s">
        <v>64</v>
      </c>
    </row>
    <row r="300" spans="1:4">
      <c r="A300" s="21" t="s">
        <v>686</v>
      </c>
      <c r="B300" s="21" t="s">
        <v>687</v>
      </c>
      <c r="C300" s="21" t="s">
        <v>95</v>
      </c>
      <c r="D300" s="21" t="s">
        <v>64</v>
      </c>
    </row>
    <row r="301" spans="1:4">
      <c r="A301" s="21" t="s">
        <v>688</v>
      </c>
      <c r="B301" s="21" t="s">
        <v>689</v>
      </c>
      <c r="C301" s="21" t="s">
        <v>95</v>
      </c>
      <c r="D301" s="21" t="s">
        <v>64</v>
      </c>
    </row>
    <row r="302" spans="1:4">
      <c r="A302" s="21" t="s">
        <v>690</v>
      </c>
      <c r="B302" s="21" t="s">
        <v>691</v>
      </c>
      <c r="C302" s="21" t="s">
        <v>95</v>
      </c>
      <c r="D302" s="21" t="s">
        <v>64</v>
      </c>
    </row>
    <row r="303" spans="1:4">
      <c r="A303" s="21" t="s">
        <v>692</v>
      </c>
      <c r="B303" s="21" t="s">
        <v>693</v>
      </c>
      <c r="C303" s="21" t="s">
        <v>95</v>
      </c>
      <c r="D303" s="21" t="s">
        <v>64</v>
      </c>
    </row>
    <row r="304" spans="1:4">
      <c r="A304" s="21" t="s">
        <v>694</v>
      </c>
      <c r="B304" s="21" t="s">
        <v>695</v>
      </c>
      <c r="C304" s="21" t="s">
        <v>95</v>
      </c>
      <c r="D304" s="21" t="s">
        <v>64</v>
      </c>
    </row>
    <row r="305" spans="1:4">
      <c r="A305" s="21" t="s">
        <v>696</v>
      </c>
      <c r="B305" s="21" t="s">
        <v>697</v>
      </c>
      <c r="C305" s="21" t="s">
        <v>95</v>
      </c>
      <c r="D305" s="21" t="s">
        <v>64</v>
      </c>
    </row>
    <row r="306" spans="1:4">
      <c r="A306" s="21" t="s">
        <v>698</v>
      </c>
      <c r="B306" s="21" t="s">
        <v>699</v>
      </c>
      <c r="C306" s="21" t="s">
        <v>95</v>
      </c>
      <c r="D306" s="21" t="s">
        <v>64</v>
      </c>
    </row>
    <row r="307" spans="1:4">
      <c r="A307" s="21" t="s">
        <v>700</v>
      </c>
      <c r="B307" s="21" t="s">
        <v>701</v>
      </c>
      <c r="C307" s="21" t="s">
        <v>95</v>
      </c>
      <c r="D307" s="21" t="s">
        <v>64</v>
      </c>
    </row>
    <row r="308" spans="1:4">
      <c r="A308" s="21" t="s">
        <v>702</v>
      </c>
      <c r="B308" s="21" t="s">
        <v>703</v>
      </c>
      <c r="C308" s="21" t="s">
        <v>95</v>
      </c>
      <c r="D308" s="21" t="s">
        <v>64</v>
      </c>
    </row>
    <row r="309" spans="1:4">
      <c r="A309" s="21" t="s">
        <v>704</v>
      </c>
      <c r="B309" s="21" t="s">
        <v>705</v>
      </c>
      <c r="C309" s="21" t="s">
        <v>95</v>
      </c>
      <c r="D309" s="21" t="s">
        <v>64</v>
      </c>
    </row>
    <row r="310" spans="1:4">
      <c r="A310" s="21" t="s">
        <v>706</v>
      </c>
      <c r="B310" s="21" t="s">
        <v>707</v>
      </c>
      <c r="C310" s="21" t="s">
        <v>95</v>
      </c>
      <c r="D310" s="21" t="s">
        <v>64</v>
      </c>
    </row>
    <row r="311" spans="1:4">
      <c r="A311" s="21" t="s">
        <v>708</v>
      </c>
      <c r="B311" s="21" t="s">
        <v>709</v>
      </c>
      <c r="C311" s="21" t="s">
        <v>107</v>
      </c>
      <c r="D311" s="21" t="s">
        <v>64</v>
      </c>
    </row>
    <row r="312" spans="1:4">
      <c r="A312" s="21" t="s">
        <v>710</v>
      </c>
      <c r="B312" s="21" t="s">
        <v>711</v>
      </c>
      <c r="C312" s="21" t="s">
        <v>95</v>
      </c>
      <c r="D312" s="21" t="s">
        <v>64</v>
      </c>
    </row>
    <row r="313" spans="1:4">
      <c r="A313" s="21" t="s">
        <v>712</v>
      </c>
      <c r="B313" s="21" t="s">
        <v>713</v>
      </c>
      <c r="C313" s="21" t="s">
        <v>95</v>
      </c>
      <c r="D313" s="21" t="s">
        <v>64</v>
      </c>
    </row>
    <row r="314" spans="1:4">
      <c r="A314" s="21" t="s">
        <v>714</v>
      </c>
      <c r="B314" s="21" t="s">
        <v>715</v>
      </c>
      <c r="C314" s="21" t="s">
        <v>107</v>
      </c>
      <c r="D314" s="21" t="s">
        <v>64</v>
      </c>
    </row>
    <row r="315" spans="1:4">
      <c r="A315" s="21" t="s">
        <v>716</v>
      </c>
      <c r="B315" s="21" t="s">
        <v>717</v>
      </c>
      <c r="C315" s="21" t="s">
        <v>107</v>
      </c>
      <c r="D315" s="21" t="s">
        <v>64</v>
      </c>
    </row>
    <row r="316" spans="1:4">
      <c r="A316" s="21" t="s">
        <v>718</v>
      </c>
      <c r="B316" s="21" t="s">
        <v>719</v>
      </c>
      <c r="C316" s="21" t="s">
        <v>107</v>
      </c>
      <c r="D316" s="21" t="s">
        <v>64</v>
      </c>
    </row>
    <row r="317" spans="1:4">
      <c r="A317" s="21" t="s">
        <v>720</v>
      </c>
      <c r="B317" s="21" t="s">
        <v>721</v>
      </c>
      <c r="C317" s="21" t="s">
        <v>107</v>
      </c>
      <c r="D317" s="21" t="s">
        <v>64</v>
      </c>
    </row>
    <row r="318" spans="1:4">
      <c r="A318" s="21" t="s">
        <v>722</v>
      </c>
      <c r="B318" s="21" t="s">
        <v>723</v>
      </c>
      <c r="C318" s="21" t="s">
        <v>95</v>
      </c>
      <c r="D318" s="21" t="s">
        <v>64</v>
      </c>
    </row>
    <row r="319" spans="1:4">
      <c r="A319" s="21" t="s">
        <v>724</v>
      </c>
      <c r="B319" s="21" t="s">
        <v>725</v>
      </c>
      <c r="C319" s="21" t="s">
        <v>107</v>
      </c>
      <c r="D319" s="21" t="s">
        <v>64</v>
      </c>
    </row>
    <row r="320" spans="1:4">
      <c r="A320" s="21" t="s">
        <v>726</v>
      </c>
      <c r="B320" s="21" t="s">
        <v>727</v>
      </c>
      <c r="C320" s="21" t="s">
        <v>107</v>
      </c>
      <c r="D320" s="21" t="s">
        <v>64</v>
      </c>
    </row>
    <row r="321" spans="1:4">
      <c r="A321" s="21" t="s">
        <v>728</v>
      </c>
      <c r="B321" s="21" t="s">
        <v>729</v>
      </c>
      <c r="C321" s="21" t="s">
        <v>107</v>
      </c>
      <c r="D321" s="21" t="s">
        <v>64</v>
      </c>
    </row>
    <row r="322" spans="1:4">
      <c r="A322" s="21" t="s">
        <v>730</v>
      </c>
      <c r="B322" s="21" t="s">
        <v>731</v>
      </c>
      <c r="C322" s="21" t="s">
        <v>107</v>
      </c>
      <c r="D322" s="21" t="s">
        <v>64</v>
      </c>
    </row>
    <row r="323" spans="1:4">
      <c r="A323" s="21" t="s">
        <v>732</v>
      </c>
      <c r="B323" s="21" t="s">
        <v>733</v>
      </c>
      <c r="C323" s="21" t="s">
        <v>107</v>
      </c>
      <c r="D323" s="21" t="s">
        <v>64</v>
      </c>
    </row>
    <row r="324" spans="1:4">
      <c r="A324" s="21" t="s">
        <v>734</v>
      </c>
      <c r="B324" s="21" t="s">
        <v>735</v>
      </c>
      <c r="C324" s="21" t="s">
        <v>107</v>
      </c>
      <c r="D324" s="21" t="s">
        <v>64</v>
      </c>
    </row>
    <row r="325" spans="1:4">
      <c r="A325" s="21" t="s">
        <v>736</v>
      </c>
      <c r="B325" s="21" t="s">
        <v>737</v>
      </c>
      <c r="C325" s="21" t="s">
        <v>107</v>
      </c>
      <c r="D325" s="21" t="s">
        <v>64</v>
      </c>
    </row>
    <row r="326" spans="1:4">
      <c r="A326" s="21" t="s">
        <v>738</v>
      </c>
      <c r="B326" s="21" t="s">
        <v>739</v>
      </c>
      <c r="C326" s="21" t="s">
        <v>95</v>
      </c>
      <c r="D326" s="21" t="s">
        <v>64</v>
      </c>
    </row>
    <row r="327" spans="1:4">
      <c r="A327" s="21" t="s">
        <v>740</v>
      </c>
      <c r="B327" s="21" t="s">
        <v>741</v>
      </c>
      <c r="C327" s="21" t="s">
        <v>107</v>
      </c>
      <c r="D327" s="21" t="s">
        <v>64</v>
      </c>
    </row>
    <row r="328" spans="1:4">
      <c r="A328" s="21" t="s">
        <v>742</v>
      </c>
      <c r="B328" s="21" t="s">
        <v>743</v>
      </c>
      <c r="C328" s="21" t="s">
        <v>107</v>
      </c>
      <c r="D328" s="21" t="s">
        <v>64</v>
      </c>
    </row>
    <row r="329" spans="1:4">
      <c r="A329" s="21" t="s">
        <v>744</v>
      </c>
      <c r="B329" s="21" t="s">
        <v>745</v>
      </c>
      <c r="C329" s="21" t="s">
        <v>18</v>
      </c>
      <c r="D329" s="21" t="s">
        <v>64</v>
      </c>
    </row>
    <row r="330" spans="1:4">
      <c r="A330" s="21" t="s">
        <v>746</v>
      </c>
      <c r="B330" s="21" t="s">
        <v>747</v>
      </c>
      <c r="C330" s="21" t="s">
        <v>95</v>
      </c>
      <c r="D330" s="21" t="s">
        <v>64</v>
      </c>
    </row>
    <row r="331" spans="1:4">
      <c r="A331" s="21" t="s">
        <v>748</v>
      </c>
      <c r="B331" s="21" t="s">
        <v>749</v>
      </c>
      <c r="C331" s="21" t="s">
        <v>107</v>
      </c>
      <c r="D331" s="21" t="s">
        <v>64</v>
      </c>
    </row>
    <row r="332" spans="1:4">
      <c r="A332" s="21" t="s">
        <v>750</v>
      </c>
      <c r="B332" s="21" t="s">
        <v>751</v>
      </c>
      <c r="C332" s="21" t="s">
        <v>95</v>
      </c>
      <c r="D332" s="21" t="s">
        <v>64</v>
      </c>
    </row>
    <row r="333" spans="1:4">
      <c r="A333" s="21" t="s">
        <v>752</v>
      </c>
      <c r="B333" s="21" t="s">
        <v>753</v>
      </c>
      <c r="C333" s="21" t="s">
        <v>18</v>
      </c>
      <c r="D333" s="21" t="s">
        <v>64</v>
      </c>
    </row>
    <row r="334" spans="1:4">
      <c r="A334" s="21" t="s">
        <v>754</v>
      </c>
      <c r="B334" s="21" t="s">
        <v>755</v>
      </c>
      <c r="C334" s="21" t="s">
        <v>107</v>
      </c>
      <c r="D334" s="21" t="s">
        <v>64</v>
      </c>
    </row>
    <row r="335" spans="1:4">
      <c r="A335" s="21" t="s">
        <v>756</v>
      </c>
      <c r="B335" s="21" t="s">
        <v>757</v>
      </c>
      <c r="C335" s="21" t="s">
        <v>107</v>
      </c>
      <c r="D335" s="21" t="s">
        <v>64</v>
      </c>
    </row>
    <row r="336" spans="1:4">
      <c r="A336" s="21" t="s">
        <v>758</v>
      </c>
      <c r="B336" s="21" t="s">
        <v>759</v>
      </c>
      <c r="C336" s="21" t="s">
        <v>95</v>
      </c>
      <c r="D336" s="21" t="s">
        <v>64</v>
      </c>
    </row>
    <row r="337" spans="1:4">
      <c r="A337" s="21" t="s">
        <v>760</v>
      </c>
      <c r="B337" s="21" t="s">
        <v>761</v>
      </c>
      <c r="C337" s="21" t="s">
        <v>107</v>
      </c>
      <c r="D337" s="21" t="s">
        <v>64</v>
      </c>
    </row>
    <row r="338" spans="1:4">
      <c r="A338" s="21" t="s">
        <v>762</v>
      </c>
      <c r="B338" s="21" t="s">
        <v>763</v>
      </c>
      <c r="C338" s="21" t="s">
        <v>95</v>
      </c>
      <c r="D338" s="21" t="s">
        <v>64</v>
      </c>
    </row>
    <row r="339" spans="1:4">
      <c r="A339" s="21" t="s">
        <v>764</v>
      </c>
      <c r="B339" s="21" t="s">
        <v>765</v>
      </c>
      <c r="C339" s="21" t="s">
        <v>107</v>
      </c>
      <c r="D339" s="21" t="s">
        <v>64</v>
      </c>
    </row>
    <row r="340" spans="1:4">
      <c r="A340" s="21" t="s">
        <v>766</v>
      </c>
      <c r="B340" s="21" t="s">
        <v>767</v>
      </c>
      <c r="C340" s="21" t="s">
        <v>107</v>
      </c>
      <c r="D340" s="21" t="s">
        <v>64</v>
      </c>
    </row>
    <row r="341" spans="1:4">
      <c r="A341" s="21" t="s">
        <v>768</v>
      </c>
      <c r="B341" s="21" t="s">
        <v>769</v>
      </c>
      <c r="C341" s="21" t="s">
        <v>107</v>
      </c>
      <c r="D341" s="21" t="s">
        <v>64</v>
      </c>
    </row>
    <row r="342" spans="1:4">
      <c r="A342" s="21" t="s">
        <v>770</v>
      </c>
      <c r="B342" s="21" t="s">
        <v>771</v>
      </c>
      <c r="C342" s="21" t="s">
        <v>107</v>
      </c>
      <c r="D342" s="21" t="s">
        <v>64</v>
      </c>
    </row>
    <row r="343" spans="1:4">
      <c r="A343" s="21" t="s">
        <v>772</v>
      </c>
      <c r="B343" s="21" t="s">
        <v>773</v>
      </c>
      <c r="C343" s="21" t="s">
        <v>107</v>
      </c>
      <c r="D343" s="21" t="s">
        <v>64</v>
      </c>
    </row>
    <row r="344" spans="1:4">
      <c r="A344" s="21" t="s">
        <v>774</v>
      </c>
      <c r="B344" s="21" t="s">
        <v>775</v>
      </c>
      <c r="C344" s="21" t="s">
        <v>95</v>
      </c>
      <c r="D344" s="21" t="s">
        <v>64</v>
      </c>
    </row>
    <row r="345" spans="1:4">
      <c r="A345" s="21" t="s">
        <v>776</v>
      </c>
      <c r="B345" s="21" t="s">
        <v>777</v>
      </c>
      <c r="C345" s="21" t="s">
        <v>107</v>
      </c>
      <c r="D345" s="21" t="s">
        <v>64</v>
      </c>
    </row>
    <row r="346" spans="1:4">
      <c r="A346" s="21" t="s">
        <v>778</v>
      </c>
      <c r="B346" s="21" t="s">
        <v>779</v>
      </c>
      <c r="C346" s="21" t="s">
        <v>107</v>
      </c>
      <c r="D346" s="21" t="s">
        <v>64</v>
      </c>
    </row>
    <row r="347" spans="1:4">
      <c r="A347" s="21" t="s">
        <v>780</v>
      </c>
      <c r="B347" s="21" t="s">
        <v>781</v>
      </c>
      <c r="C347" s="21" t="s">
        <v>18</v>
      </c>
      <c r="D347" s="21" t="s">
        <v>64</v>
      </c>
    </row>
    <row r="348" spans="1:4">
      <c r="A348" s="21" t="s">
        <v>782</v>
      </c>
      <c r="B348" s="21" t="s">
        <v>783</v>
      </c>
      <c r="C348" s="21" t="s">
        <v>95</v>
      </c>
      <c r="D348" s="21" t="s">
        <v>64</v>
      </c>
    </row>
    <row r="349" spans="1:4">
      <c r="A349" s="21" t="s">
        <v>784</v>
      </c>
      <c r="B349" s="21" t="s">
        <v>785</v>
      </c>
      <c r="C349" s="21" t="s">
        <v>107</v>
      </c>
      <c r="D349" s="21" t="s">
        <v>64</v>
      </c>
    </row>
    <row r="350" spans="1:4">
      <c r="A350" s="21" t="s">
        <v>786</v>
      </c>
      <c r="B350" s="21" t="s">
        <v>787</v>
      </c>
      <c r="C350" s="21" t="s">
        <v>18</v>
      </c>
      <c r="D350" s="21" t="s">
        <v>64</v>
      </c>
    </row>
    <row r="351" spans="1:4">
      <c r="A351" s="21" t="s">
        <v>788</v>
      </c>
      <c r="B351" s="21" t="s">
        <v>789</v>
      </c>
      <c r="C351" s="21" t="s">
        <v>95</v>
      </c>
      <c r="D351" s="21" t="s">
        <v>64</v>
      </c>
    </row>
    <row r="352" spans="1:4">
      <c r="A352" s="21" t="s">
        <v>790</v>
      </c>
      <c r="B352" s="21" t="s">
        <v>791</v>
      </c>
      <c r="C352" s="21" t="s">
        <v>95</v>
      </c>
      <c r="D352" s="21" t="s">
        <v>64</v>
      </c>
    </row>
    <row r="353" spans="1:4">
      <c r="A353" s="21" t="s">
        <v>792</v>
      </c>
      <c r="B353" s="21" t="s">
        <v>793</v>
      </c>
      <c r="C353" s="21" t="s">
        <v>107</v>
      </c>
      <c r="D353" s="21" t="s">
        <v>64</v>
      </c>
    </row>
    <row r="354" spans="1:4">
      <c r="A354" s="21" t="s">
        <v>794</v>
      </c>
      <c r="B354" s="21" t="s">
        <v>795</v>
      </c>
      <c r="C354" s="21" t="s">
        <v>107</v>
      </c>
      <c r="D354" s="21" t="s">
        <v>64</v>
      </c>
    </row>
    <row r="355" spans="1:4">
      <c r="A355" s="21" t="s">
        <v>796</v>
      </c>
      <c r="B355" s="21" t="s">
        <v>797</v>
      </c>
      <c r="C355" s="21" t="s">
        <v>107</v>
      </c>
      <c r="D355" s="21" t="s">
        <v>64</v>
      </c>
    </row>
    <row r="356" spans="1:4">
      <c r="A356" s="21" t="s">
        <v>798</v>
      </c>
      <c r="B356" s="21" t="s">
        <v>799</v>
      </c>
      <c r="C356" s="21" t="s">
        <v>18</v>
      </c>
      <c r="D356" s="21" t="s">
        <v>64</v>
      </c>
    </row>
    <row r="357" spans="1:4">
      <c r="A357" s="21" t="s">
        <v>800</v>
      </c>
      <c r="B357" s="21" t="s">
        <v>801</v>
      </c>
      <c r="C357" s="21" t="s">
        <v>95</v>
      </c>
      <c r="D357" s="21" t="s">
        <v>64</v>
      </c>
    </row>
    <row r="358" spans="1:4">
      <c r="A358" s="21" t="s">
        <v>802</v>
      </c>
      <c r="B358" s="21" t="s">
        <v>803</v>
      </c>
      <c r="C358" s="21" t="s">
        <v>95</v>
      </c>
      <c r="D358" s="21" t="s">
        <v>64</v>
      </c>
    </row>
    <row r="359" spans="1:4">
      <c r="A359" s="21" t="s">
        <v>804</v>
      </c>
      <c r="B359" s="21" t="s">
        <v>805</v>
      </c>
      <c r="C359" s="21" t="s">
        <v>95</v>
      </c>
      <c r="D359" s="21" t="s">
        <v>64</v>
      </c>
    </row>
    <row r="360" spans="1:4">
      <c r="A360" s="21" t="s">
        <v>806</v>
      </c>
      <c r="B360" s="21" t="s">
        <v>807</v>
      </c>
      <c r="C360" s="21" t="s">
        <v>95</v>
      </c>
      <c r="D360" s="21" t="s">
        <v>64</v>
      </c>
    </row>
    <row r="361" spans="1:4">
      <c r="A361" s="21" t="s">
        <v>808</v>
      </c>
      <c r="B361" s="21" t="s">
        <v>809</v>
      </c>
      <c r="C361" s="21" t="s">
        <v>107</v>
      </c>
      <c r="D361" s="21" t="s">
        <v>64</v>
      </c>
    </row>
    <row r="362" spans="1:4">
      <c r="A362" s="21" t="s">
        <v>810</v>
      </c>
      <c r="B362" s="21" t="s">
        <v>811</v>
      </c>
      <c r="C362" s="21" t="s">
        <v>95</v>
      </c>
      <c r="D362" s="21" t="s">
        <v>64</v>
      </c>
    </row>
    <row r="363" spans="1:4">
      <c r="A363" s="21" t="s">
        <v>812</v>
      </c>
      <c r="B363" s="21" t="s">
        <v>813</v>
      </c>
      <c r="C363" s="21" t="s">
        <v>95</v>
      </c>
      <c r="D363" s="21" t="s">
        <v>64</v>
      </c>
    </row>
    <row r="364" spans="1:4">
      <c r="A364" s="21" t="s">
        <v>814</v>
      </c>
      <c r="B364" s="21" t="s">
        <v>815</v>
      </c>
      <c r="C364" s="21" t="s">
        <v>95</v>
      </c>
      <c r="D364" s="21" t="s">
        <v>64</v>
      </c>
    </row>
    <row r="365" spans="1:4">
      <c r="A365" s="21" t="s">
        <v>816</v>
      </c>
      <c r="B365" s="21" t="s">
        <v>817</v>
      </c>
      <c r="C365" s="21" t="s">
        <v>95</v>
      </c>
      <c r="D365" s="21" t="s">
        <v>64</v>
      </c>
    </row>
    <row r="366" spans="1:4">
      <c r="A366" s="21" t="s">
        <v>818</v>
      </c>
      <c r="B366" s="21" t="s">
        <v>819</v>
      </c>
      <c r="C366" s="21" t="s">
        <v>95</v>
      </c>
      <c r="D366" s="21" t="s">
        <v>64</v>
      </c>
    </row>
    <row r="367" spans="1:4">
      <c r="A367" s="21" t="s">
        <v>820</v>
      </c>
      <c r="B367" s="21" t="s">
        <v>821</v>
      </c>
      <c r="C367" s="21" t="s">
        <v>95</v>
      </c>
      <c r="D367" s="21" t="s">
        <v>64</v>
      </c>
    </row>
    <row r="368" spans="1:4">
      <c r="A368" s="21" t="s">
        <v>822</v>
      </c>
      <c r="B368" s="21" t="s">
        <v>823</v>
      </c>
      <c r="C368" s="21" t="s">
        <v>18</v>
      </c>
      <c r="D368" s="21" t="s">
        <v>64</v>
      </c>
    </row>
    <row r="369" spans="1:4">
      <c r="A369" s="21" t="s">
        <v>824</v>
      </c>
      <c r="B369" s="21" t="s">
        <v>825</v>
      </c>
      <c r="C369" s="21" t="s">
        <v>107</v>
      </c>
      <c r="D369" s="21" t="s">
        <v>64</v>
      </c>
    </row>
    <row r="370" spans="1:4">
      <c r="A370" s="21" t="s">
        <v>826</v>
      </c>
      <c r="B370" s="21" t="s">
        <v>827</v>
      </c>
      <c r="C370" s="21" t="s">
        <v>107</v>
      </c>
      <c r="D370" s="21" t="s">
        <v>64</v>
      </c>
    </row>
    <row r="371" spans="1:4">
      <c r="A371" s="21" t="s">
        <v>828</v>
      </c>
      <c r="B371" s="21" t="s">
        <v>829</v>
      </c>
      <c r="C371" s="21" t="s">
        <v>107</v>
      </c>
      <c r="D371" s="21" t="s">
        <v>64</v>
      </c>
    </row>
    <row r="372" spans="1:4">
      <c r="A372" s="21" t="s">
        <v>830</v>
      </c>
      <c r="B372" s="21" t="s">
        <v>831</v>
      </c>
      <c r="C372" s="21" t="s">
        <v>107</v>
      </c>
      <c r="D372" s="21" t="s">
        <v>64</v>
      </c>
    </row>
    <row r="373" spans="1:4">
      <c r="A373" s="21" t="s">
        <v>832</v>
      </c>
      <c r="B373" s="21" t="s">
        <v>833</v>
      </c>
      <c r="C373" s="21" t="s">
        <v>107</v>
      </c>
      <c r="D373" s="21" t="s">
        <v>64</v>
      </c>
    </row>
    <row r="374" spans="1:4">
      <c r="A374" s="21" t="s">
        <v>834</v>
      </c>
      <c r="B374" s="21" t="s">
        <v>835</v>
      </c>
      <c r="C374" s="21" t="s">
        <v>107</v>
      </c>
      <c r="D374" s="21" t="s">
        <v>64</v>
      </c>
    </row>
    <row r="375" spans="1:4">
      <c r="A375" s="21" t="s">
        <v>836</v>
      </c>
      <c r="B375" s="21" t="s">
        <v>837</v>
      </c>
      <c r="C375" s="21" t="s">
        <v>95</v>
      </c>
      <c r="D375" s="21" t="s">
        <v>64</v>
      </c>
    </row>
    <row r="376" spans="1:4">
      <c r="A376" s="21" t="s">
        <v>838</v>
      </c>
      <c r="B376" s="21" t="s">
        <v>839</v>
      </c>
      <c r="C376" s="21" t="s">
        <v>18</v>
      </c>
      <c r="D376" s="21" t="s">
        <v>64</v>
      </c>
    </row>
    <row r="377" spans="1:4">
      <c r="A377" s="21" t="s">
        <v>840</v>
      </c>
      <c r="B377" s="21" t="s">
        <v>841</v>
      </c>
      <c r="C377" s="21" t="s">
        <v>107</v>
      </c>
      <c r="D377" s="21" t="s">
        <v>64</v>
      </c>
    </row>
    <row r="378" spans="1:4">
      <c r="A378" s="21" t="s">
        <v>842</v>
      </c>
      <c r="B378" s="21" t="s">
        <v>843</v>
      </c>
      <c r="C378" s="21" t="s">
        <v>95</v>
      </c>
      <c r="D378" s="21" t="s">
        <v>64</v>
      </c>
    </row>
    <row r="379" spans="1:4">
      <c r="A379" s="21" t="s">
        <v>844</v>
      </c>
      <c r="B379" s="21" t="s">
        <v>845</v>
      </c>
      <c r="C379" s="21" t="s">
        <v>95</v>
      </c>
      <c r="D379" s="21" t="s">
        <v>64</v>
      </c>
    </row>
    <row r="380" spans="1:4">
      <c r="A380" s="21" t="s">
        <v>846</v>
      </c>
      <c r="B380" s="21" t="s">
        <v>847</v>
      </c>
      <c r="C380" s="21" t="s">
        <v>95</v>
      </c>
      <c r="D380" s="21" t="s">
        <v>64</v>
      </c>
    </row>
    <row r="381" spans="1:4">
      <c r="A381" s="21" t="s">
        <v>848</v>
      </c>
      <c r="B381" s="21" t="s">
        <v>849</v>
      </c>
      <c r="C381" s="21" t="s">
        <v>18</v>
      </c>
      <c r="D381" s="21" t="s">
        <v>64</v>
      </c>
    </row>
    <row r="382" spans="1:4">
      <c r="A382" s="21" t="s">
        <v>850</v>
      </c>
      <c r="B382" s="21" t="s">
        <v>851</v>
      </c>
      <c r="C382" s="21" t="s">
        <v>95</v>
      </c>
      <c r="D382" s="21" t="s">
        <v>64</v>
      </c>
    </row>
    <row r="383" spans="1:4">
      <c r="A383" s="21" t="s">
        <v>852</v>
      </c>
      <c r="B383" s="21" t="s">
        <v>853</v>
      </c>
      <c r="C383" s="21" t="s">
        <v>18</v>
      </c>
      <c r="D383" s="21" t="s">
        <v>64</v>
      </c>
    </row>
    <row r="384" spans="1:4">
      <c r="A384" s="21" t="s">
        <v>854</v>
      </c>
      <c r="B384" s="21" t="s">
        <v>855</v>
      </c>
      <c r="C384" s="21" t="s">
        <v>18</v>
      </c>
      <c r="D384" s="21" t="s">
        <v>64</v>
      </c>
    </row>
    <row r="385" spans="1:4">
      <c r="A385" s="21" t="s">
        <v>856</v>
      </c>
      <c r="B385" s="21" t="s">
        <v>857</v>
      </c>
      <c r="C385" s="21" t="s">
        <v>107</v>
      </c>
      <c r="D385" s="21" t="s">
        <v>64</v>
      </c>
    </row>
    <row r="386" spans="1:4">
      <c r="A386" s="21" t="s">
        <v>858</v>
      </c>
      <c r="B386" s="21" t="s">
        <v>859</v>
      </c>
      <c r="C386" s="21" t="s">
        <v>95</v>
      </c>
      <c r="D386" s="21" t="s">
        <v>64</v>
      </c>
    </row>
    <row r="387" spans="1:4">
      <c r="A387" s="21" t="s">
        <v>860</v>
      </c>
      <c r="B387" s="21" t="s">
        <v>861</v>
      </c>
      <c r="C387" s="21" t="s">
        <v>107</v>
      </c>
      <c r="D387" s="21" t="s">
        <v>64</v>
      </c>
    </row>
    <row r="388" spans="1:4">
      <c r="A388" s="21" t="s">
        <v>862</v>
      </c>
      <c r="B388" s="21" t="s">
        <v>863</v>
      </c>
      <c r="C388" s="21" t="s">
        <v>107</v>
      </c>
      <c r="D388" s="21" t="s">
        <v>64</v>
      </c>
    </row>
    <row r="389" spans="1:4">
      <c r="A389" s="21" t="s">
        <v>864</v>
      </c>
      <c r="B389" s="21" t="s">
        <v>865</v>
      </c>
      <c r="C389" s="21" t="s">
        <v>107</v>
      </c>
      <c r="D389" s="21" t="s">
        <v>64</v>
      </c>
    </row>
    <row r="390" spans="1:4">
      <c r="A390" s="21" t="s">
        <v>866</v>
      </c>
      <c r="B390" s="21" t="s">
        <v>867</v>
      </c>
      <c r="C390" s="21" t="s">
        <v>107</v>
      </c>
      <c r="D390" s="21" t="s">
        <v>64</v>
      </c>
    </row>
    <row r="391" spans="1:4">
      <c r="A391" s="21" t="s">
        <v>868</v>
      </c>
      <c r="B391" s="21" t="s">
        <v>869</v>
      </c>
      <c r="C391" s="21" t="s">
        <v>107</v>
      </c>
      <c r="D391" s="21" t="s">
        <v>64</v>
      </c>
    </row>
    <row r="392" spans="1:4">
      <c r="A392" s="21" t="s">
        <v>870</v>
      </c>
      <c r="B392" s="21" t="s">
        <v>871</v>
      </c>
      <c r="C392" s="21" t="s">
        <v>107</v>
      </c>
      <c r="D392" s="21" t="s">
        <v>64</v>
      </c>
    </row>
    <row r="393" spans="1:4">
      <c r="A393" s="21" t="s">
        <v>872</v>
      </c>
      <c r="B393" s="21" t="s">
        <v>873</v>
      </c>
      <c r="C393" s="21" t="s">
        <v>107</v>
      </c>
      <c r="D393" s="21" t="s">
        <v>64</v>
      </c>
    </row>
    <row r="394" spans="1:4">
      <c r="A394" s="21" t="s">
        <v>874</v>
      </c>
      <c r="B394" s="21" t="s">
        <v>875</v>
      </c>
      <c r="C394" s="21" t="s">
        <v>18</v>
      </c>
      <c r="D394" s="21" t="s">
        <v>64</v>
      </c>
    </row>
    <row r="395" spans="1:4">
      <c r="A395" s="21" t="s">
        <v>876</v>
      </c>
      <c r="B395" s="21" t="s">
        <v>877</v>
      </c>
      <c r="C395" s="21" t="s">
        <v>18</v>
      </c>
      <c r="D395" s="21" t="s">
        <v>64</v>
      </c>
    </row>
    <row r="396" spans="1:4">
      <c r="A396" s="21" t="s">
        <v>878</v>
      </c>
      <c r="B396" s="21" t="s">
        <v>879</v>
      </c>
      <c r="C396" s="21" t="s">
        <v>95</v>
      </c>
      <c r="D396" s="21" t="s">
        <v>64</v>
      </c>
    </row>
    <row r="397" spans="1:4">
      <c r="A397" s="21" t="s">
        <v>880</v>
      </c>
      <c r="B397" s="21" t="s">
        <v>881</v>
      </c>
      <c r="C397" s="21" t="s">
        <v>107</v>
      </c>
      <c r="D397" s="21" t="s">
        <v>64</v>
      </c>
    </row>
    <row r="398" spans="1:4">
      <c r="A398" s="21" t="s">
        <v>882</v>
      </c>
      <c r="B398" s="21" t="s">
        <v>883</v>
      </c>
      <c r="C398" s="21" t="s">
        <v>95</v>
      </c>
      <c r="D398" s="21" t="s">
        <v>64</v>
      </c>
    </row>
    <row r="399" spans="1:4">
      <c r="A399" s="21" t="s">
        <v>884</v>
      </c>
      <c r="B399" s="21" t="s">
        <v>885</v>
      </c>
      <c r="C399" s="21" t="s">
        <v>107</v>
      </c>
      <c r="D399" s="21" t="s">
        <v>64</v>
      </c>
    </row>
    <row r="400" spans="1:4">
      <c r="A400" s="21" t="s">
        <v>886</v>
      </c>
      <c r="B400" s="21" t="s">
        <v>887</v>
      </c>
      <c r="C400" s="21" t="s">
        <v>95</v>
      </c>
      <c r="D400" s="21" t="s">
        <v>64</v>
      </c>
    </row>
    <row r="401" spans="1:4">
      <c r="A401" s="21" t="s">
        <v>888</v>
      </c>
      <c r="B401" s="21" t="s">
        <v>889</v>
      </c>
      <c r="C401" s="21" t="s">
        <v>95</v>
      </c>
      <c r="D401" s="21" t="s">
        <v>64</v>
      </c>
    </row>
    <row r="402" spans="1:4">
      <c r="A402" s="21" t="s">
        <v>890</v>
      </c>
      <c r="B402" s="21" t="s">
        <v>891</v>
      </c>
      <c r="C402" s="21" t="s">
        <v>95</v>
      </c>
      <c r="D402" s="21" t="s">
        <v>64</v>
      </c>
    </row>
    <row r="403" spans="1:4">
      <c r="A403" s="21" t="s">
        <v>892</v>
      </c>
      <c r="B403" s="21" t="s">
        <v>893</v>
      </c>
      <c r="C403" s="21" t="s">
        <v>95</v>
      </c>
      <c r="D403" s="21" t="s">
        <v>64</v>
      </c>
    </row>
    <row r="404" spans="1:4">
      <c r="A404" s="21" t="s">
        <v>894</v>
      </c>
      <c r="B404" s="21" t="s">
        <v>895</v>
      </c>
      <c r="C404" s="21" t="s">
        <v>95</v>
      </c>
      <c r="D404" s="21" t="s">
        <v>64</v>
      </c>
    </row>
    <row r="405" spans="1:4">
      <c r="A405" s="21" t="s">
        <v>896</v>
      </c>
      <c r="B405" s="21" t="s">
        <v>897</v>
      </c>
      <c r="C405" s="21" t="s">
        <v>107</v>
      </c>
      <c r="D405" s="21" t="s">
        <v>64</v>
      </c>
    </row>
    <row r="406" spans="1:4">
      <c r="A406" s="21" t="s">
        <v>898</v>
      </c>
      <c r="B406" s="21" t="s">
        <v>899</v>
      </c>
      <c r="C406" s="21" t="s">
        <v>95</v>
      </c>
      <c r="D406" s="21" t="s">
        <v>64</v>
      </c>
    </row>
    <row r="407" spans="1:4">
      <c r="A407" s="21" t="s">
        <v>900</v>
      </c>
      <c r="B407" s="21" t="s">
        <v>901</v>
      </c>
      <c r="C407" s="21" t="s">
        <v>107</v>
      </c>
      <c r="D407" s="21" t="s">
        <v>64</v>
      </c>
    </row>
    <row r="408" spans="1:4">
      <c r="A408" s="21" t="s">
        <v>902</v>
      </c>
      <c r="B408" s="21" t="s">
        <v>903</v>
      </c>
      <c r="C408" s="21" t="s">
        <v>95</v>
      </c>
      <c r="D408" s="21" t="s">
        <v>64</v>
      </c>
    </row>
    <row r="409" spans="1:4">
      <c r="A409" s="21" t="s">
        <v>904</v>
      </c>
      <c r="B409" s="21" t="s">
        <v>905</v>
      </c>
      <c r="C409" s="21" t="s">
        <v>95</v>
      </c>
      <c r="D409" s="21" t="s">
        <v>64</v>
      </c>
    </row>
    <row r="410" spans="1:4">
      <c r="A410" s="21" t="s">
        <v>906</v>
      </c>
      <c r="B410" s="21" t="s">
        <v>907</v>
      </c>
      <c r="C410" s="21" t="s">
        <v>95</v>
      </c>
      <c r="D410" s="21" t="s">
        <v>64</v>
      </c>
    </row>
    <row r="411" spans="1:4">
      <c r="A411" s="21" t="s">
        <v>908</v>
      </c>
      <c r="B411" s="21" t="s">
        <v>909</v>
      </c>
      <c r="C411" s="21" t="s">
        <v>107</v>
      </c>
      <c r="D411" s="21" t="s">
        <v>64</v>
      </c>
    </row>
    <row r="412" spans="1:4">
      <c r="A412" s="21" t="s">
        <v>910</v>
      </c>
      <c r="B412" s="21" t="s">
        <v>911</v>
      </c>
      <c r="C412" s="21" t="s">
        <v>95</v>
      </c>
      <c r="D412" s="21" t="s">
        <v>64</v>
      </c>
    </row>
    <row r="413" spans="1:4">
      <c r="A413" s="21" t="s">
        <v>912</v>
      </c>
      <c r="B413" s="21" t="s">
        <v>913</v>
      </c>
      <c r="C413" s="21" t="s">
        <v>95</v>
      </c>
      <c r="D413" s="21" t="s">
        <v>64</v>
      </c>
    </row>
    <row r="414" spans="1:4">
      <c r="A414" s="21" t="s">
        <v>914</v>
      </c>
      <c r="B414" s="21" t="s">
        <v>915</v>
      </c>
      <c r="C414" s="21" t="s">
        <v>95</v>
      </c>
      <c r="D414" s="21" t="s">
        <v>64</v>
      </c>
    </row>
    <row r="415" spans="1:4">
      <c r="A415" s="21" t="s">
        <v>916</v>
      </c>
      <c r="B415" s="21" t="s">
        <v>917</v>
      </c>
      <c r="C415" s="21" t="s">
        <v>95</v>
      </c>
      <c r="D415" s="21" t="s">
        <v>64</v>
      </c>
    </row>
    <row r="416" spans="1:4">
      <c r="A416" s="21" t="s">
        <v>918</v>
      </c>
      <c r="B416" s="21" t="s">
        <v>919</v>
      </c>
      <c r="C416" s="21" t="s">
        <v>95</v>
      </c>
      <c r="D416" s="21" t="s">
        <v>64</v>
      </c>
    </row>
    <row r="417" spans="1:4">
      <c r="A417" s="21" t="s">
        <v>920</v>
      </c>
      <c r="B417" s="21" t="s">
        <v>921</v>
      </c>
      <c r="C417" s="21" t="s">
        <v>95</v>
      </c>
      <c r="D417" s="21" t="s">
        <v>64</v>
      </c>
    </row>
    <row r="418" spans="1:4">
      <c r="A418" s="21" t="s">
        <v>922</v>
      </c>
      <c r="B418" s="21" t="s">
        <v>923</v>
      </c>
      <c r="C418" s="21" t="s">
        <v>95</v>
      </c>
      <c r="D418" s="21" t="s">
        <v>64</v>
      </c>
    </row>
    <row r="419" spans="1:4">
      <c r="A419" s="21" t="s">
        <v>924</v>
      </c>
      <c r="B419" s="21" t="s">
        <v>925</v>
      </c>
      <c r="C419" s="21" t="s">
        <v>95</v>
      </c>
      <c r="D419" s="21" t="s">
        <v>64</v>
      </c>
    </row>
    <row r="420" spans="1:4">
      <c r="A420" s="21" t="s">
        <v>926</v>
      </c>
      <c r="B420" s="21" t="s">
        <v>1201</v>
      </c>
      <c r="C420" s="21" t="s">
        <v>95</v>
      </c>
      <c r="D420" s="21" t="s">
        <v>64</v>
      </c>
    </row>
    <row r="421" spans="1:4">
      <c r="A421" s="21" t="s">
        <v>927</v>
      </c>
      <c r="B421" s="21" t="s">
        <v>928</v>
      </c>
      <c r="C421" s="21" t="s">
        <v>95</v>
      </c>
      <c r="D421" s="21" t="s">
        <v>64</v>
      </c>
    </row>
    <row r="422" spans="1:4">
      <c r="A422" s="21" t="s">
        <v>929</v>
      </c>
      <c r="B422" s="21" t="s">
        <v>930</v>
      </c>
      <c r="C422" s="21" t="s">
        <v>95</v>
      </c>
      <c r="D422" s="21" t="s">
        <v>64</v>
      </c>
    </row>
    <row r="423" spans="1:4">
      <c r="A423" s="21" t="s">
        <v>931</v>
      </c>
      <c r="B423" s="21" t="s">
        <v>932</v>
      </c>
      <c r="C423" s="21" t="s">
        <v>95</v>
      </c>
      <c r="D423" s="21" t="s">
        <v>64</v>
      </c>
    </row>
    <row r="424" spans="1:4">
      <c r="A424" s="21" t="s">
        <v>933</v>
      </c>
      <c r="B424" s="21" t="s">
        <v>934</v>
      </c>
      <c r="C424" s="21" t="s">
        <v>95</v>
      </c>
      <c r="D424" s="21" t="s">
        <v>64</v>
      </c>
    </row>
    <row r="425" spans="1:4">
      <c r="A425" s="21" t="s">
        <v>935</v>
      </c>
      <c r="B425" s="21" t="s">
        <v>936</v>
      </c>
      <c r="C425" s="21" t="s">
        <v>95</v>
      </c>
      <c r="D425" s="21" t="s">
        <v>64</v>
      </c>
    </row>
    <row r="426" spans="1:4">
      <c r="A426" s="21" t="s">
        <v>937</v>
      </c>
      <c r="B426" s="21" t="s">
        <v>938</v>
      </c>
      <c r="C426" s="21" t="s">
        <v>18</v>
      </c>
      <c r="D426" s="21" t="s">
        <v>64</v>
      </c>
    </row>
    <row r="427" spans="1:4">
      <c r="A427" s="21" t="s">
        <v>939</v>
      </c>
      <c r="B427" s="21" t="s">
        <v>940</v>
      </c>
      <c r="C427" s="21" t="s">
        <v>107</v>
      </c>
      <c r="D427" s="21" t="s">
        <v>64</v>
      </c>
    </row>
    <row r="428" spans="1:4">
      <c r="A428" s="21" t="s">
        <v>941</v>
      </c>
      <c r="B428" s="21" t="s">
        <v>942</v>
      </c>
      <c r="C428" s="21" t="s">
        <v>95</v>
      </c>
      <c r="D428" s="21" t="s">
        <v>64</v>
      </c>
    </row>
    <row r="429" spans="1:4">
      <c r="A429" s="21" t="s">
        <v>943</v>
      </c>
      <c r="B429" s="21" t="s">
        <v>944</v>
      </c>
      <c r="C429" s="21" t="s">
        <v>95</v>
      </c>
      <c r="D429" s="21" t="s">
        <v>64</v>
      </c>
    </row>
    <row r="430" spans="1:4">
      <c r="A430" s="21" t="s">
        <v>945</v>
      </c>
      <c r="B430" s="21" t="s">
        <v>946</v>
      </c>
      <c r="C430" s="21" t="s">
        <v>95</v>
      </c>
      <c r="D430" s="21" t="s">
        <v>64</v>
      </c>
    </row>
    <row r="431" spans="1:4">
      <c r="A431" s="21" t="s">
        <v>947</v>
      </c>
      <c r="B431" s="21" t="s">
        <v>948</v>
      </c>
      <c r="C431" s="21" t="s">
        <v>95</v>
      </c>
      <c r="D431" s="21" t="s">
        <v>64</v>
      </c>
    </row>
    <row r="432" spans="1:4">
      <c r="A432" s="21" t="s">
        <v>949</v>
      </c>
      <c r="B432" s="21" t="s">
        <v>950</v>
      </c>
      <c r="C432" s="21" t="s">
        <v>107</v>
      </c>
      <c r="D432" s="21" t="s">
        <v>64</v>
      </c>
    </row>
    <row r="433" spans="1:4">
      <c r="A433" s="21" t="s">
        <v>951</v>
      </c>
      <c r="B433" s="21" t="s">
        <v>952</v>
      </c>
      <c r="C433" s="21" t="s">
        <v>95</v>
      </c>
      <c r="D433" s="21" t="s">
        <v>64</v>
      </c>
    </row>
    <row r="434" spans="1:4">
      <c r="A434" s="21" t="s">
        <v>953</v>
      </c>
      <c r="B434" s="21" t="s">
        <v>954</v>
      </c>
      <c r="C434" s="21" t="s">
        <v>107</v>
      </c>
      <c r="D434" s="21" t="s">
        <v>64</v>
      </c>
    </row>
    <row r="435" spans="1:4">
      <c r="A435" s="21" t="s">
        <v>955</v>
      </c>
      <c r="B435" s="21" t="s">
        <v>956</v>
      </c>
      <c r="C435" s="21" t="s">
        <v>95</v>
      </c>
      <c r="D435" s="21" t="s">
        <v>64</v>
      </c>
    </row>
    <row r="436" spans="1:4">
      <c r="A436" s="21" t="s">
        <v>957</v>
      </c>
      <c r="B436" s="21" t="s">
        <v>958</v>
      </c>
      <c r="C436" s="21" t="s">
        <v>95</v>
      </c>
      <c r="D436" s="21" t="s">
        <v>64</v>
      </c>
    </row>
    <row r="437" spans="1:4">
      <c r="A437" s="21" t="s">
        <v>959</v>
      </c>
      <c r="B437" s="21" t="s">
        <v>960</v>
      </c>
      <c r="C437" s="21" t="s">
        <v>95</v>
      </c>
      <c r="D437" s="21" t="s">
        <v>64</v>
      </c>
    </row>
    <row r="438" spans="1:4">
      <c r="A438" s="21" t="s">
        <v>961</v>
      </c>
      <c r="B438" s="21" t="s">
        <v>962</v>
      </c>
      <c r="C438" s="21" t="s">
        <v>95</v>
      </c>
      <c r="D438" s="21" t="s">
        <v>64</v>
      </c>
    </row>
    <row r="439" spans="1:4">
      <c r="A439" s="21" t="s">
        <v>963</v>
      </c>
      <c r="B439" s="21" t="s">
        <v>964</v>
      </c>
      <c r="C439" s="21" t="s">
        <v>107</v>
      </c>
      <c r="D439" s="21" t="s">
        <v>64</v>
      </c>
    </row>
    <row r="440" spans="1:4">
      <c r="A440" s="21" t="s">
        <v>965</v>
      </c>
      <c r="B440" s="21" t="s">
        <v>966</v>
      </c>
      <c r="C440" s="21" t="s">
        <v>107</v>
      </c>
      <c r="D440" s="21" t="s">
        <v>64</v>
      </c>
    </row>
    <row r="441" spans="1:4">
      <c r="A441" s="21" t="s">
        <v>967</v>
      </c>
      <c r="B441" s="21" t="s">
        <v>968</v>
      </c>
      <c r="C441" s="21" t="s">
        <v>107</v>
      </c>
      <c r="D441" s="21" t="s">
        <v>64</v>
      </c>
    </row>
    <row r="442" spans="1:4">
      <c r="A442" s="21" t="s">
        <v>969</v>
      </c>
      <c r="B442" s="21" t="s">
        <v>970</v>
      </c>
      <c r="C442" s="21" t="s">
        <v>107</v>
      </c>
      <c r="D442" s="21" t="s">
        <v>64</v>
      </c>
    </row>
    <row r="443" spans="1:4">
      <c r="A443" s="21" t="s">
        <v>971</v>
      </c>
      <c r="B443" s="21" t="s">
        <v>972</v>
      </c>
      <c r="C443" s="21" t="s">
        <v>107</v>
      </c>
      <c r="D443" s="21" t="s">
        <v>64</v>
      </c>
    </row>
    <row r="444" spans="1:4">
      <c r="A444" s="21" t="s">
        <v>973</v>
      </c>
      <c r="B444" s="21" t="s">
        <v>974</v>
      </c>
      <c r="C444" s="21" t="s">
        <v>107</v>
      </c>
      <c r="D444" s="21" t="s">
        <v>64</v>
      </c>
    </row>
    <row r="445" spans="1:4">
      <c r="A445" s="21" t="s">
        <v>975</v>
      </c>
      <c r="B445" s="21" t="s">
        <v>976</v>
      </c>
      <c r="C445" s="21" t="s">
        <v>107</v>
      </c>
      <c r="D445" s="21" t="s">
        <v>64</v>
      </c>
    </row>
    <row r="446" spans="1:4">
      <c r="A446" s="21" t="s">
        <v>977</v>
      </c>
      <c r="B446" s="21" t="s">
        <v>978</v>
      </c>
      <c r="C446" s="21" t="s">
        <v>107</v>
      </c>
      <c r="D446" s="21" t="s">
        <v>64</v>
      </c>
    </row>
    <row r="447" spans="1:4">
      <c r="A447" s="21" t="s">
        <v>979</v>
      </c>
      <c r="B447" s="21" t="s">
        <v>1202</v>
      </c>
      <c r="C447" s="21" t="s">
        <v>95</v>
      </c>
      <c r="D447" s="21" t="s">
        <v>64</v>
      </c>
    </row>
    <row r="448" spans="1:4">
      <c r="A448" s="21" t="s">
        <v>980</v>
      </c>
      <c r="B448" s="21" t="s">
        <v>981</v>
      </c>
      <c r="C448" s="21" t="s">
        <v>95</v>
      </c>
      <c r="D448" s="21" t="s">
        <v>64</v>
      </c>
    </row>
    <row r="449" spans="1:4">
      <c r="A449" s="21" t="s">
        <v>982</v>
      </c>
      <c r="B449" s="21" t="s">
        <v>983</v>
      </c>
      <c r="C449" s="21" t="s">
        <v>107</v>
      </c>
      <c r="D449" s="21" t="s">
        <v>64</v>
      </c>
    </row>
    <row r="450" spans="1:4">
      <c r="A450" s="21" t="s">
        <v>984</v>
      </c>
      <c r="B450" s="21" t="s">
        <v>985</v>
      </c>
      <c r="C450" s="21" t="s">
        <v>107</v>
      </c>
      <c r="D450" s="21" t="s">
        <v>64</v>
      </c>
    </row>
    <row r="451" spans="1:4">
      <c r="A451" s="21" t="s">
        <v>986</v>
      </c>
      <c r="B451" s="21" t="s">
        <v>1203</v>
      </c>
      <c r="C451" s="21" t="s">
        <v>95</v>
      </c>
      <c r="D451" s="21" t="s">
        <v>64</v>
      </c>
    </row>
    <row r="452" spans="1:4">
      <c r="A452" s="21" t="s">
        <v>987</v>
      </c>
      <c r="B452" s="21" t="s">
        <v>988</v>
      </c>
      <c r="C452" s="21" t="s">
        <v>95</v>
      </c>
      <c r="D452" s="21" t="s">
        <v>64</v>
      </c>
    </row>
    <row r="453" spans="1:4">
      <c r="A453" s="21" t="s">
        <v>989</v>
      </c>
      <c r="B453" s="21" t="s">
        <v>990</v>
      </c>
      <c r="C453" s="21" t="s">
        <v>18</v>
      </c>
      <c r="D453" s="21" t="s">
        <v>64</v>
      </c>
    </row>
    <row r="454" spans="1:4">
      <c r="A454" s="21" t="s">
        <v>991</v>
      </c>
      <c r="B454" s="21" t="s">
        <v>992</v>
      </c>
      <c r="C454" s="21" t="s">
        <v>18</v>
      </c>
      <c r="D454" s="21" t="s">
        <v>64</v>
      </c>
    </row>
    <row r="455" spans="1:4">
      <c r="A455" s="21" t="s">
        <v>993</v>
      </c>
      <c r="B455" s="21" t="s">
        <v>994</v>
      </c>
      <c r="C455" s="21" t="s">
        <v>95</v>
      </c>
      <c r="D455" s="21" t="s">
        <v>64</v>
      </c>
    </row>
    <row r="456" spans="1:4">
      <c r="A456" s="21" t="s">
        <v>995</v>
      </c>
      <c r="B456" s="21" t="s">
        <v>1204</v>
      </c>
      <c r="C456" s="21" t="s">
        <v>95</v>
      </c>
      <c r="D456" s="21" t="s">
        <v>64</v>
      </c>
    </row>
    <row r="457" spans="1:4">
      <c r="A457" s="21" t="s">
        <v>996</v>
      </c>
      <c r="B457" s="21" t="s">
        <v>1205</v>
      </c>
      <c r="C457" s="21" t="s">
        <v>95</v>
      </c>
      <c r="D457" s="21" t="s">
        <v>64</v>
      </c>
    </row>
    <row r="458" spans="1:4">
      <c r="A458" s="21" t="s">
        <v>997</v>
      </c>
      <c r="B458" s="21" t="s">
        <v>1206</v>
      </c>
      <c r="C458" s="21" t="s">
        <v>95</v>
      </c>
      <c r="D458" s="21" t="s">
        <v>64</v>
      </c>
    </row>
    <row r="459" spans="1:4">
      <c r="A459" s="21" t="s">
        <v>998</v>
      </c>
      <c r="B459" s="21" t="s">
        <v>1207</v>
      </c>
      <c r="C459" s="21" t="s">
        <v>95</v>
      </c>
      <c r="D459" s="21" t="s">
        <v>64</v>
      </c>
    </row>
    <row r="460" spans="1:4">
      <c r="A460" s="21" t="s">
        <v>999</v>
      </c>
      <c r="B460" s="21" t="s">
        <v>1208</v>
      </c>
      <c r="C460" s="21" t="s">
        <v>95</v>
      </c>
      <c r="D460" s="21" t="s">
        <v>64</v>
      </c>
    </row>
    <row r="461" spans="1:4">
      <c r="A461" s="21" t="s">
        <v>1000</v>
      </c>
      <c r="B461" s="21" t="s">
        <v>1209</v>
      </c>
      <c r="C461" s="21" t="s">
        <v>95</v>
      </c>
      <c r="D461" s="21" t="s">
        <v>64</v>
      </c>
    </row>
    <row r="462" spans="1:4">
      <c r="A462" s="21" t="s">
        <v>1001</v>
      </c>
      <c r="B462" s="21" t="s">
        <v>1210</v>
      </c>
      <c r="C462" s="21" t="s">
        <v>95</v>
      </c>
      <c r="D462" s="21" t="s">
        <v>64</v>
      </c>
    </row>
    <row r="463" spans="1:4">
      <c r="A463" s="21" t="s">
        <v>1002</v>
      </c>
      <c r="B463" s="21" t="s">
        <v>1003</v>
      </c>
      <c r="C463" s="21" t="s">
        <v>107</v>
      </c>
      <c r="D463" s="21" t="s">
        <v>64</v>
      </c>
    </row>
    <row r="464" spans="1:4">
      <c r="A464" s="21" t="s">
        <v>1004</v>
      </c>
      <c r="B464" s="21" t="s">
        <v>1005</v>
      </c>
      <c r="C464" s="21" t="s">
        <v>107</v>
      </c>
      <c r="D464" s="21" t="s">
        <v>64</v>
      </c>
    </row>
    <row r="465" spans="1:4">
      <c r="A465" s="21" t="s">
        <v>1006</v>
      </c>
      <c r="B465" s="21" t="s">
        <v>1211</v>
      </c>
      <c r="C465" s="21" t="s">
        <v>95</v>
      </c>
      <c r="D465" s="21" t="s">
        <v>64</v>
      </c>
    </row>
    <row r="466" spans="1:4">
      <c r="A466" s="21" t="s">
        <v>1007</v>
      </c>
      <c r="B466" s="21" t="s">
        <v>1212</v>
      </c>
      <c r="C466" s="21" t="s">
        <v>95</v>
      </c>
      <c r="D466" s="21" t="s">
        <v>64</v>
      </c>
    </row>
    <row r="467" spans="1:4">
      <c r="A467" s="21" t="s">
        <v>1008</v>
      </c>
      <c r="B467" s="21" t="s">
        <v>1213</v>
      </c>
      <c r="C467" s="21" t="s">
        <v>95</v>
      </c>
      <c r="D467" s="21" t="s">
        <v>64</v>
      </c>
    </row>
    <row r="468" spans="1:4">
      <c r="A468" s="21" t="s">
        <v>1009</v>
      </c>
      <c r="B468" s="21" t="s">
        <v>1010</v>
      </c>
      <c r="C468" s="21" t="s">
        <v>107</v>
      </c>
      <c r="D468" s="21" t="s">
        <v>64</v>
      </c>
    </row>
    <row r="469" spans="1:4">
      <c r="A469" s="21" t="s">
        <v>1011</v>
      </c>
      <c r="B469" s="21" t="s">
        <v>1214</v>
      </c>
      <c r="C469" s="21" t="s">
        <v>95</v>
      </c>
      <c r="D469" s="21" t="s">
        <v>64</v>
      </c>
    </row>
    <row r="470" spans="1:4">
      <c r="A470" s="21" t="s">
        <v>1012</v>
      </c>
      <c r="B470" s="21" t="s">
        <v>1013</v>
      </c>
      <c r="C470" s="21" t="s">
        <v>107</v>
      </c>
      <c r="D470" s="21" t="s">
        <v>64</v>
      </c>
    </row>
    <row r="471" spans="1:4">
      <c r="A471" s="21" t="s">
        <v>1014</v>
      </c>
      <c r="B471" s="21" t="s">
        <v>1215</v>
      </c>
      <c r="C471" s="21" t="s">
        <v>107</v>
      </c>
      <c r="D471" s="21" t="s">
        <v>64</v>
      </c>
    </row>
    <row r="472" spans="1:4">
      <c r="A472" s="21" t="s">
        <v>1015</v>
      </c>
      <c r="B472" s="21" t="s">
        <v>1216</v>
      </c>
      <c r="C472" s="21" t="s">
        <v>95</v>
      </c>
      <c r="D472" s="21" t="s">
        <v>64</v>
      </c>
    </row>
    <row r="473" spans="1:4">
      <c r="A473" s="21" t="s">
        <v>1016</v>
      </c>
      <c r="B473" s="21" t="s">
        <v>1017</v>
      </c>
      <c r="C473" s="21" t="s">
        <v>107</v>
      </c>
      <c r="D473" s="21" t="s">
        <v>64</v>
      </c>
    </row>
    <row r="474" spans="1:4">
      <c r="A474" s="21" t="s">
        <v>1018</v>
      </c>
      <c r="B474" s="21" t="s">
        <v>1217</v>
      </c>
      <c r="C474" s="21" t="s">
        <v>95</v>
      </c>
      <c r="D474" s="21" t="s">
        <v>64</v>
      </c>
    </row>
    <row r="475" spans="1:4">
      <c r="A475" s="21" t="s">
        <v>1019</v>
      </c>
      <c r="B475" s="21" t="s">
        <v>1020</v>
      </c>
      <c r="C475" s="21" t="s">
        <v>107</v>
      </c>
      <c r="D475" s="21" t="s">
        <v>64</v>
      </c>
    </row>
    <row r="476" spans="1:4">
      <c r="A476" s="21" t="s">
        <v>1021</v>
      </c>
      <c r="B476" s="21" t="s">
        <v>1218</v>
      </c>
      <c r="C476" s="21" t="s">
        <v>95</v>
      </c>
      <c r="D476" s="21" t="s">
        <v>64</v>
      </c>
    </row>
    <row r="477" spans="1:4">
      <c r="A477" s="21" t="s">
        <v>1022</v>
      </c>
      <c r="B477" s="21" t="s">
        <v>1219</v>
      </c>
      <c r="C477" s="21" t="s">
        <v>95</v>
      </c>
      <c r="D477" s="21" t="s">
        <v>64</v>
      </c>
    </row>
    <row r="478" spans="1:4">
      <c r="A478" s="21" t="s">
        <v>1023</v>
      </c>
      <c r="B478" s="21" t="s">
        <v>1220</v>
      </c>
      <c r="C478" s="21" t="s">
        <v>95</v>
      </c>
      <c r="D478" s="21" t="s">
        <v>64</v>
      </c>
    </row>
    <row r="479" spans="1:4">
      <c r="A479" s="21" t="s">
        <v>1024</v>
      </c>
      <c r="B479" s="21" t="s">
        <v>1221</v>
      </c>
      <c r="C479" s="21" t="s">
        <v>107</v>
      </c>
      <c r="D479" s="21" t="s">
        <v>64</v>
      </c>
    </row>
    <row r="480" spans="1:4">
      <c r="A480" s="21" t="s">
        <v>1025</v>
      </c>
      <c r="B480" s="21" t="s">
        <v>1222</v>
      </c>
      <c r="C480" s="21" t="s">
        <v>107</v>
      </c>
      <c r="D480" s="21" t="s">
        <v>64</v>
      </c>
    </row>
    <row r="481" spans="1:4">
      <c r="A481" s="21" t="s">
        <v>1026</v>
      </c>
      <c r="B481" s="21" t="s">
        <v>1223</v>
      </c>
      <c r="C481" s="21" t="s">
        <v>107</v>
      </c>
      <c r="D481" s="21" t="s">
        <v>64</v>
      </c>
    </row>
    <row r="482" spans="1:4">
      <c r="A482" s="21" t="s">
        <v>1027</v>
      </c>
      <c r="B482" s="21" t="s">
        <v>1224</v>
      </c>
      <c r="C482" s="21" t="s">
        <v>107</v>
      </c>
      <c r="D482" s="21" t="s">
        <v>64</v>
      </c>
    </row>
    <row r="483" spans="1:4">
      <c r="A483" s="21" t="s">
        <v>1028</v>
      </c>
      <c r="B483" s="21" t="s">
        <v>1225</v>
      </c>
      <c r="C483" s="21" t="s">
        <v>95</v>
      </c>
      <c r="D483" s="21" t="s">
        <v>64</v>
      </c>
    </row>
    <row r="484" spans="1:4">
      <c r="A484" s="21" t="s">
        <v>1029</v>
      </c>
      <c r="B484" s="21" t="s">
        <v>1030</v>
      </c>
      <c r="C484" s="21" t="s">
        <v>18</v>
      </c>
      <c r="D484" s="21" t="s">
        <v>64</v>
      </c>
    </row>
    <row r="485" spans="1:4">
      <c r="A485" s="21" t="s">
        <v>1031</v>
      </c>
      <c r="B485" s="21" t="s">
        <v>1032</v>
      </c>
      <c r="C485" s="21" t="s">
        <v>95</v>
      </c>
      <c r="D485" s="21" t="s">
        <v>64</v>
      </c>
    </row>
    <row r="486" spans="1:4">
      <c r="A486" s="21" t="s">
        <v>1033</v>
      </c>
      <c r="B486" s="21" t="s">
        <v>1226</v>
      </c>
      <c r="C486" s="21" t="s">
        <v>95</v>
      </c>
      <c r="D486" s="21" t="s">
        <v>64</v>
      </c>
    </row>
    <row r="487" spans="1:4">
      <c r="A487" s="21" t="s">
        <v>1034</v>
      </c>
      <c r="B487" s="21" t="s">
        <v>1035</v>
      </c>
      <c r="C487" s="21" t="s">
        <v>95</v>
      </c>
      <c r="D487" s="21" t="s">
        <v>64</v>
      </c>
    </row>
    <row r="488" spans="1:4">
      <c r="A488" s="21" t="s">
        <v>1036</v>
      </c>
      <c r="B488" s="21" t="s">
        <v>1037</v>
      </c>
      <c r="C488" s="21" t="s">
        <v>107</v>
      </c>
      <c r="D488" s="21" t="s">
        <v>64</v>
      </c>
    </row>
    <row r="489" spans="1:4">
      <c r="A489" s="21" t="s">
        <v>1038</v>
      </c>
      <c r="B489" s="21" t="s">
        <v>1039</v>
      </c>
      <c r="C489" s="21" t="s">
        <v>95</v>
      </c>
      <c r="D489" s="21" t="s">
        <v>64</v>
      </c>
    </row>
    <row r="490" spans="1:4">
      <c r="A490" s="21" t="s">
        <v>1040</v>
      </c>
      <c r="B490" s="21" t="s">
        <v>1041</v>
      </c>
      <c r="C490" s="21" t="s">
        <v>95</v>
      </c>
      <c r="D490" s="21" t="s">
        <v>64</v>
      </c>
    </row>
    <row r="491" spans="1:4">
      <c r="A491" s="21" t="s">
        <v>1042</v>
      </c>
      <c r="B491" s="21" t="s">
        <v>1043</v>
      </c>
      <c r="C491" s="21" t="s">
        <v>107</v>
      </c>
      <c r="D491" s="21" t="s">
        <v>64</v>
      </c>
    </row>
    <row r="492" spans="1:4">
      <c r="A492" s="21" t="s">
        <v>1044</v>
      </c>
      <c r="B492" s="21" t="s">
        <v>1045</v>
      </c>
      <c r="C492" s="21" t="s">
        <v>18</v>
      </c>
      <c r="D492" s="21" t="s">
        <v>64</v>
      </c>
    </row>
    <row r="493" spans="1:4">
      <c r="A493" s="21" t="s">
        <v>1046</v>
      </c>
      <c r="B493" s="21" t="s">
        <v>1047</v>
      </c>
      <c r="C493" s="21" t="s">
        <v>95</v>
      </c>
      <c r="D493" s="21" t="s">
        <v>64</v>
      </c>
    </row>
    <row r="494" spans="1:4">
      <c r="A494" s="21" t="s">
        <v>1048</v>
      </c>
      <c r="B494" s="21" t="s">
        <v>1049</v>
      </c>
      <c r="C494" s="21" t="s">
        <v>95</v>
      </c>
      <c r="D494" s="21" t="s">
        <v>64</v>
      </c>
    </row>
    <row r="495" spans="1:4">
      <c r="A495" s="21" t="s">
        <v>1050</v>
      </c>
      <c r="B495" s="21" t="s">
        <v>1227</v>
      </c>
      <c r="C495" s="21" t="s">
        <v>95</v>
      </c>
      <c r="D495" s="21" t="s">
        <v>64</v>
      </c>
    </row>
    <row r="496" spans="1:4">
      <c r="A496" s="21" t="s">
        <v>1051</v>
      </c>
      <c r="B496" s="21" t="s">
        <v>1228</v>
      </c>
      <c r="C496" s="21" t="s">
        <v>95</v>
      </c>
      <c r="D496" s="21" t="s">
        <v>64</v>
      </c>
    </row>
    <row r="497" spans="1:4">
      <c r="A497" s="21" t="s">
        <v>1052</v>
      </c>
      <c r="B497" s="21" t="s">
        <v>1053</v>
      </c>
      <c r="C497" s="21" t="s">
        <v>1054</v>
      </c>
      <c r="D497" s="21" t="s">
        <v>64</v>
      </c>
    </row>
    <row r="498" spans="1:4">
      <c r="A498" s="21" t="s">
        <v>1055</v>
      </c>
      <c r="B498" s="21" t="s">
        <v>1229</v>
      </c>
      <c r="C498" s="21" t="s">
        <v>95</v>
      </c>
      <c r="D498" s="21" t="s">
        <v>64</v>
      </c>
    </row>
    <row r="499" spans="1:4">
      <c r="A499" s="21" t="s">
        <v>1056</v>
      </c>
      <c r="B499" s="21" t="s">
        <v>1057</v>
      </c>
      <c r="C499" s="21" t="s">
        <v>95</v>
      </c>
      <c r="D499" s="21" t="s">
        <v>64</v>
      </c>
    </row>
    <row r="500" spans="1:4">
      <c r="A500" s="21" t="s">
        <v>1058</v>
      </c>
      <c r="B500" s="21" t="s">
        <v>1059</v>
      </c>
      <c r="C500" s="21" t="s">
        <v>95</v>
      </c>
      <c r="D500" s="21" t="s">
        <v>64</v>
      </c>
    </row>
    <row r="501" spans="1:4">
      <c r="A501" s="21" t="s">
        <v>1060</v>
      </c>
      <c r="B501" s="21" t="s">
        <v>1061</v>
      </c>
      <c r="C501" s="21" t="s">
        <v>95</v>
      </c>
      <c r="D501" s="21" t="s">
        <v>64</v>
      </c>
    </row>
    <row r="502" spans="1:4">
      <c r="A502" s="21" t="s">
        <v>1062</v>
      </c>
      <c r="B502" s="21" t="s">
        <v>1062</v>
      </c>
      <c r="C502" s="21" t="s">
        <v>95</v>
      </c>
      <c r="D502" s="21" t="s">
        <v>64</v>
      </c>
    </row>
    <row r="503" spans="1:4">
      <c r="A503" s="21" t="s">
        <v>1063</v>
      </c>
      <c r="B503" s="21" t="s">
        <v>1064</v>
      </c>
      <c r="C503" s="21" t="s">
        <v>95</v>
      </c>
      <c r="D503" s="21" t="s">
        <v>64</v>
      </c>
    </row>
    <row r="504" spans="1:4">
      <c r="A504" s="21" t="s">
        <v>1065</v>
      </c>
      <c r="B504" s="21" t="s">
        <v>1066</v>
      </c>
      <c r="C504" s="21" t="s">
        <v>95</v>
      </c>
      <c r="D504" s="21" t="s">
        <v>64</v>
      </c>
    </row>
    <row r="505" spans="1:4">
      <c r="A505" s="21" t="s">
        <v>1067</v>
      </c>
      <c r="B505" s="21" t="s">
        <v>1068</v>
      </c>
      <c r="C505" s="21" t="s">
        <v>18</v>
      </c>
      <c r="D505" s="21" t="s">
        <v>64</v>
      </c>
    </row>
    <row r="506" spans="1:4">
      <c r="A506" s="21" t="s">
        <v>1069</v>
      </c>
      <c r="B506" s="21" t="s">
        <v>1070</v>
      </c>
      <c r="C506" s="21" t="s">
        <v>95</v>
      </c>
      <c r="D506" s="21" t="s">
        <v>64</v>
      </c>
    </row>
    <row r="507" spans="1:4">
      <c r="A507" s="21" t="s">
        <v>1071</v>
      </c>
      <c r="B507" s="21" t="s">
        <v>1230</v>
      </c>
      <c r="C507" s="21" t="s">
        <v>95</v>
      </c>
      <c r="D507" s="21" t="s">
        <v>64</v>
      </c>
    </row>
    <row r="508" spans="1:4">
      <c r="A508" s="21" t="s">
        <v>1072</v>
      </c>
      <c r="B508" s="21" t="s">
        <v>1073</v>
      </c>
      <c r="C508" s="21" t="s">
        <v>95</v>
      </c>
      <c r="D508" s="21" t="s">
        <v>64</v>
      </c>
    </row>
    <row r="509" spans="1:4">
      <c r="A509" s="21" t="s">
        <v>1074</v>
      </c>
      <c r="B509" s="21" t="s">
        <v>1075</v>
      </c>
      <c r="C509" s="21" t="s">
        <v>95</v>
      </c>
      <c r="D509" s="21" t="s">
        <v>64</v>
      </c>
    </row>
    <row r="510" spans="1:4">
      <c r="A510" s="21" t="s">
        <v>1076</v>
      </c>
      <c r="B510" s="21" t="s">
        <v>1077</v>
      </c>
      <c r="C510" s="21" t="s">
        <v>95</v>
      </c>
      <c r="D510" s="21" t="s">
        <v>64</v>
      </c>
    </row>
    <row r="511" spans="1:4">
      <c r="A511" s="21" t="s">
        <v>1078</v>
      </c>
      <c r="B511" s="21" t="s">
        <v>1079</v>
      </c>
      <c r="C511" s="21" t="s">
        <v>95</v>
      </c>
      <c r="D511" s="21" t="s">
        <v>64</v>
      </c>
    </row>
    <row r="512" spans="1:4">
      <c r="A512" s="21" t="s">
        <v>1080</v>
      </c>
      <c r="B512" s="21" t="s">
        <v>1081</v>
      </c>
      <c r="C512" s="21" t="s">
        <v>1082</v>
      </c>
      <c r="D512" s="21" t="s">
        <v>64</v>
      </c>
    </row>
    <row r="513" spans="1:4">
      <c r="A513" s="21" t="s">
        <v>1083</v>
      </c>
      <c r="B513" s="21" t="s">
        <v>1084</v>
      </c>
      <c r="C513" s="21" t="s">
        <v>1085</v>
      </c>
      <c r="D513" s="21" t="s">
        <v>64</v>
      </c>
    </row>
    <row r="514" spans="1:4">
      <c r="A514" s="21" t="s">
        <v>1086</v>
      </c>
      <c r="B514" s="21" t="s">
        <v>1087</v>
      </c>
      <c r="C514" s="21" t="s">
        <v>107</v>
      </c>
      <c r="D514" s="21" t="s">
        <v>64</v>
      </c>
    </row>
    <row r="515" spans="1:4">
      <c r="A515" s="21" t="s">
        <v>1088</v>
      </c>
      <c r="B515" s="21" t="s">
        <v>1089</v>
      </c>
      <c r="C515" s="21" t="s">
        <v>107</v>
      </c>
      <c r="D515" s="21" t="s">
        <v>64</v>
      </c>
    </row>
    <row r="516" spans="1:4">
      <c r="A516" s="21" t="s">
        <v>1090</v>
      </c>
      <c r="B516" s="21" t="s">
        <v>1091</v>
      </c>
      <c r="C516" s="21" t="s">
        <v>107</v>
      </c>
      <c r="D516" s="21" t="s">
        <v>64</v>
      </c>
    </row>
    <row r="517" spans="1:4">
      <c r="A517" s="21" t="s">
        <v>1092</v>
      </c>
      <c r="B517" s="21" t="s">
        <v>1093</v>
      </c>
      <c r="C517" s="21" t="s">
        <v>95</v>
      </c>
      <c r="D517" s="21" t="s">
        <v>64</v>
      </c>
    </row>
    <row r="518" spans="1:4">
      <c r="A518" s="21" t="s">
        <v>1094</v>
      </c>
      <c r="B518" s="21" t="s">
        <v>1095</v>
      </c>
      <c r="C518" s="21" t="s">
        <v>95</v>
      </c>
      <c r="D518" s="21" t="s">
        <v>64</v>
      </c>
    </row>
    <row r="519" spans="1:4">
      <c r="A519" s="21" t="s">
        <v>1096</v>
      </c>
      <c r="B519" s="21" t="s">
        <v>1097</v>
      </c>
      <c r="C519" s="21" t="s">
        <v>95</v>
      </c>
      <c r="D519" s="21" t="s">
        <v>64</v>
      </c>
    </row>
    <row r="520" spans="1:4">
      <c r="A520" s="21" t="s">
        <v>1098</v>
      </c>
      <c r="B520" s="21" t="s">
        <v>1099</v>
      </c>
      <c r="C520" s="21" t="s">
        <v>95</v>
      </c>
      <c r="D520" s="21" t="s">
        <v>64</v>
      </c>
    </row>
    <row r="521" spans="1:4">
      <c r="A521" s="21" t="s">
        <v>1100</v>
      </c>
      <c r="B521" s="21" t="s">
        <v>1231</v>
      </c>
      <c r="C521" s="21" t="s">
        <v>1101</v>
      </c>
      <c r="D521" s="21" t="s">
        <v>64</v>
      </c>
    </row>
    <row r="522" spans="1:4">
      <c r="A522" s="21" t="s">
        <v>1102</v>
      </c>
      <c r="B522" s="21" t="s">
        <v>1232</v>
      </c>
      <c r="C522" s="21" t="s">
        <v>1101</v>
      </c>
      <c r="D522" s="21" t="s">
        <v>64</v>
      </c>
    </row>
    <row r="523" spans="1:4">
      <c r="A523" s="21" t="s">
        <v>1103</v>
      </c>
      <c r="B523" s="21" t="s">
        <v>1233</v>
      </c>
      <c r="C523" s="21" t="s">
        <v>1101</v>
      </c>
      <c r="D523" s="21" t="s">
        <v>64</v>
      </c>
    </row>
    <row r="524" spans="1:4">
      <c r="A524" s="21" t="s">
        <v>1104</v>
      </c>
      <c r="B524" s="21" t="s">
        <v>1105</v>
      </c>
      <c r="C524" s="21" t="s">
        <v>1106</v>
      </c>
      <c r="D524" s="21" t="s">
        <v>64</v>
      </c>
    </row>
    <row r="525" spans="1:4">
      <c r="A525" s="21" t="s">
        <v>1107</v>
      </c>
      <c r="B525" s="21" t="s">
        <v>1108</v>
      </c>
      <c r="C525" s="21" t="s">
        <v>1106</v>
      </c>
      <c r="D525" s="21" t="s">
        <v>64</v>
      </c>
    </row>
    <row r="526" spans="1:4">
      <c r="A526" s="21" t="s">
        <v>1109</v>
      </c>
      <c r="B526" s="21" t="s">
        <v>1110</v>
      </c>
      <c r="C526" s="21" t="s">
        <v>1106</v>
      </c>
      <c r="D526" s="21" t="s">
        <v>64</v>
      </c>
    </row>
    <row r="527" spans="1:4">
      <c r="A527" s="21" t="s">
        <v>1111</v>
      </c>
      <c r="B527" s="21" t="s">
        <v>1112</v>
      </c>
      <c r="C527" s="21" t="s">
        <v>1106</v>
      </c>
      <c r="D527" s="21" t="s">
        <v>64</v>
      </c>
    </row>
    <row r="528" spans="1:4">
      <c r="A528" s="21" t="s">
        <v>1113</v>
      </c>
      <c r="B528" s="21" t="s">
        <v>1114</v>
      </c>
      <c r="C528" s="21" t="s">
        <v>1106</v>
      </c>
      <c r="D528" s="21" t="s">
        <v>64</v>
      </c>
    </row>
    <row r="529" spans="1:4">
      <c r="A529" s="21" t="s">
        <v>1115</v>
      </c>
      <c r="B529" s="21" t="s">
        <v>1116</v>
      </c>
      <c r="C529" s="21" t="s">
        <v>1106</v>
      </c>
      <c r="D529" s="21" t="s">
        <v>64</v>
      </c>
    </row>
    <row r="530" spans="1:4">
      <c r="A530" s="21" t="s">
        <v>1117</v>
      </c>
      <c r="B530" s="21" t="s">
        <v>1118</v>
      </c>
      <c r="C530" s="21" t="s">
        <v>1106</v>
      </c>
      <c r="D530" s="21" t="s">
        <v>64</v>
      </c>
    </row>
    <row r="531" spans="1:4">
      <c r="A531" s="21" t="s">
        <v>1119</v>
      </c>
      <c r="B531" s="21" t="s">
        <v>1120</v>
      </c>
      <c r="C531" s="21" t="s">
        <v>1106</v>
      </c>
      <c r="D531" s="21" t="s">
        <v>64</v>
      </c>
    </row>
    <row r="532" spans="1:4">
      <c r="A532" s="21" t="s">
        <v>1121</v>
      </c>
      <c r="B532" s="21" t="s">
        <v>1122</v>
      </c>
      <c r="C532" s="21" t="s">
        <v>1106</v>
      </c>
      <c r="D532" s="21" t="s">
        <v>64</v>
      </c>
    </row>
    <row r="533" spans="1:4">
      <c r="A533" s="21" t="s">
        <v>1123</v>
      </c>
      <c r="B533" s="21" t="s">
        <v>1124</v>
      </c>
      <c r="C533" s="21" t="s">
        <v>1106</v>
      </c>
      <c r="D533" s="21" t="s">
        <v>64</v>
      </c>
    </row>
    <row r="534" spans="1:4">
      <c r="A534" s="21" t="s">
        <v>1125</v>
      </c>
      <c r="B534" s="21" t="s">
        <v>1126</v>
      </c>
      <c r="C534" s="21" t="s">
        <v>1106</v>
      </c>
      <c r="D534" s="21" t="s">
        <v>64</v>
      </c>
    </row>
    <row r="535" spans="1:4">
      <c r="A535" s="21" t="s">
        <v>1127</v>
      </c>
      <c r="B535" s="21" t="s">
        <v>1128</v>
      </c>
      <c r="C535" s="21" t="s">
        <v>1129</v>
      </c>
      <c r="D535" s="21" t="s">
        <v>64</v>
      </c>
    </row>
    <row r="536" spans="1:4">
      <c r="A536" s="21" t="s">
        <v>1130</v>
      </c>
      <c r="B536" s="21" t="s">
        <v>1131</v>
      </c>
      <c r="C536" s="21" t="s">
        <v>1106</v>
      </c>
      <c r="D536" s="21" t="s">
        <v>64</v>
      </c>
    </row>
    <row r="537" spans="1:4">
      <c r="A537" s="21" t="s">
        <v>1132</v>
      </c>
      <c r="B537" s="21" t="s">
        <v>1234</v>
      </c>
      <c r="C537" s="21" t="s">
        <v>1133</v>
      </c>
      <c r="D537" s="21" t="s">
        <v>64</v>
      </c>
    </row>
    <row r="538" spans="1:4">
      <c r="A538" s="21" t="s">
        <v>1134</v>
      </c>
      <c r="B538" s="21" t="s">
        <v>1135</v>
      </c>
      <c r="C538" s="21" t="s">
        <v>1133</v>
      </c>
      <c r="D538" s="21" t="s">
        <v>64</v>
      </c>
    </row>
    <row r="539" spans="1:4">
      <c r="A539" s="21" t="s">
        <v>1136</v>
      </c>
      <c r="B539" s="21" t="s">
        <v>1137</v>
      </c>
      <c r="C539" s="21" t="s">
        <v>1133</v>
      </c>
      <c r="D539" s="21" t="s">
        <v>64</v>
      </c>
    </row>
    <row r="540" spans="1:4">
      <c r="A540" s="21" t="s">
        <v>1138</v>
      </c>
      <c r="B540" s="21" t="s">
        <v>1235</v>
      </c>
      <c r="C540" s="21" t="s">
        <v>1133</v>
      </c>
      <c r="D540" s="21" t="s">
        <v>64</v>
      </c>
    </row>
    <row r="541" spans="1:4">
      <c r="A541" s="21" t="s">
        <v>1139</v>
      </c>
      <c r="B541" s="21" t="s">
        <v>1236</v>
      </c>
      <c r="C541" s="21" t="s">
        <v>1054</v>
      </c>
      <c r="D541" s="21" t="s">
        <v>64</v>
      </c>
    </row>
    <row r="542" spans="1:4">
      <c r="A542" s="21" t="s">
        <v>1140</v>
      </c>
      <c r="B542" s="21" t="s">
        <v>1237</v>
      </c>
      <c r="C542" s="21" t="s">
        <v>1054</v>
      </c>
      <c r="D542" s="21" t="s">
        <v>64</v>
      </c>
    </row>
    <row r="543" spans="1:4">
      <c r="A543" s="21" t="s">
        <v>1238</v>
      </c>
      <c r="B543" s="21" t="s">
        <v>1239</v>
      </c>
      <c r="C543" s="21" t="s">
        <v>1141</v>
      </c>
      <c r="D543" s="21" t="s">
        <v>64</v>
      </c>
    </row>
    <row r="544" spans="1:4">
      <c r="A544" s="21" t="s">
        <v>1142</v>
      </c>
      <c r="B544" s="21" t="s">
        <v>1143</v>
      </c>
      <c r="C544" s="21" t="s">
        <v>1144</v>
      </c>
      <c r="D544" s="21" t="s">
        <v>64</v>
      </c>
    </row>
    <row r="545" spans="1:4">
      <c r="A545" s="21" t="s">
        <v>1145</v>
      </c>
      <c r="B545" s="21" t="s">
        <v>1146</v>
      </c>
      <c r="C545" s="21" t="s">
        <v>1144</v>
      </c>
      <c r="D545" s="21" t="s">
        <v>64</v>
      </c>
    </row>
    <row r="546" spans="1:4">
      <c r="A546" s="21" t="s">
        <v>1147</v>
      </c>
      <c r="B546" s="21" t="s">
        <v>1148</v>
      </c>
      <c r="C546" s="21" t="s">
        <v>1149</v>
      </c>
      <c r="D546" s="21" t="s">
        <v>64</v>
      </c>
    </row>
    <row r="547" spans="1:4">
      <c r="A547" s="21" t="s">
        <v>1150</v>
      </c>
      <c r="B547" s="21" t="s">
        <v>1151</v>
      </c>
      <c r="C547" s="21" t="s">
        <v>1149</v>
      </c>
      <c r="D547" s="21" t="s">
        <v>64</v>
      </c>
    </row>
    <row r="548" spans="1:4">
      <c r="A548" s="21" t="s">
        <v>1152</v>
      </c>
      <c r="B548" s="21" t="s">
        <v>1240</v>
      </c>
      <c r="C548" s="21" t="s">
        <v>1149</v>
      </c>
      <c r="D548" s="21" t="s">
        <v>64</v>
      </c>
    </row>
    <row r="549" spans="1:4">
      <c r="A549" s="21" t="s">
        <v>1153</v>
      </c>
      <c r="B549" s="21" t="s">
        <v>1154</v>
      </c>
      <c r="C549" s="21" t="s">
        <v>1141</v>
      </c>
      <c r="D549" s="21" t="s">
        <v>64</v>
      </c>
    </row>
    <row r="550" spans="1:4">
      <c r="A550" s="21" t="s">
        <v>1155</v>
      </c>
      <c r="B550" s="21" t="s">
        <v>1156</v>
      </c>
      <c r="C550" s="21" t="s">
        <v>1141</v>
      </c>
      <c r="D550" s="21" t="s">
        <v>64</v>
      </c>
    </row>
    <row r="551" spans="1:4">
      <c r="A551" s="21" t="s">
        <v>1157</v>
      </c>
      <c r="B551" s="21" t="s">
        <v>1158</v>
      </c>
      <c r="C551" s="21" t="s">
        <v>1129</v>
      </c>
      <c r="D551" s="21" t="s">
        <v>64</v>
      </c>
    </row>
    <row r="552" spans="1:4">
      <c r="A552" s="21" t="s">
        <v>1159</v>
      </c>
      <c r="B552" s="21" t="s">
        <v>1241</v>
      </c>
      <c r="C552" s="21" t="s">
        <v>1242</v>
      </c>
      <c r="D552" s="21" t="s">
        <v>64</v>
      </c>
    </row>
    <row r="553" spans="1:4">
      <c r="A553" s="21" t="s">
        <v>1160</v>
      </c>
      <c r="B553" s="21" t="s">
        <v>1161</v>
      </c>
      <c r="C553" s="21" t="s">
        <v>95</v>
      </c>
      <c r="D553" s="21" t="s">
        <v>64</v>
      </c>
    </row>
    <row r="554" spans="1:4">
      <c r="A554" s="21" t="s">
        <v>1162</v>
      </c>
      <c r="B554" s="21" t="s">
        <v>1163</v>
      </c>
      <c r="C554" s="21" t="s">
        <v>95</v>
      </c>
      <c r="D554" s="21" t="s">
        <v>64</v>
      </c>
    </row>
    <row r="555" spans="1:4">
      <c r="A555" s="21" t="s">
        <v>1164</v>
      </c>
      <c r="B555" s="21" t="s">
        <v>1165</v>
      </c>
      <c r="C555" s="21" t="s">
        <v>95</v>
      </c>
      <c r="D555" s="21" t="s">
        <v>64</v>
      </c>
    </row>
    <row r="556" spans="1:4">
      <c r="A556" s="21" t="s">
        <v>1166</v>
      </c>
      <c r="B556" s="21" t="s">
        <v>1167</v>
      </c>
      <c r="C556" s="21" t="s">
        <v>95</v>
      </c>
      <c r="D556" s="21" t="s">
        <v>64</v>
      </c>
    </row>
    <row r="557" spans="1:4">
      <c r="A557" s="21" t="s">
        <v>1168</v>
      </c>
      <c r="B557" s="21" t="s">
        <v>1169</v>
      </c>
      <c r="C557" s="21" t="s">
        <v>107</v>
      </c>
      <c r="D557" s="21" t="s">
        <v>64</v>
      </c>
    </row>
    <row r="558" spans="1:4">
      <c r="A558" s="21" t="s">
        <v>1170</v>
      </c>
      <c r="B558" s="21" t="s">
        <v>1171</v>
      </c>
      <c r="C558" s="21" t="s">
        <v>1141</v>
      </c>
      <c r="D558" s="21" t="s">
        <v>64</v>
      </c>
    </row>
    <row r="559" spans="1:4">
      <c r="A559" s="21" t="s">
        <v>1172</v>
      </c>
      <c r="B559" s="21" t="s">
        <v>1173</v>
      </c>
      <c r="C559" s="21" t="s">
        <v>18</v>
      </c>
      <c r="D559" s="21" t="s">
        <v>64</v>
      </c>
    </row>
    <row r="560" spans="1:4">
      <c r="A560" s="21" t="s">
        <v>1174</v>
      </c>
      <c r="B560" s="21" t="s">
        <v>1175</v>
      </c>
      <c r="C560" s="21" t="s">
        <v>18</v>
      </c>
      <c r="D560" s="21" t="s">
        <v>64</v>
      </c>
    </row>
    <row r="561" spans="1:4">
      <c r="A561" s="21" t="s">
        <v>1176</v>
      </c>
      <c r="B561" s="21" t="s">
        <v>1177</v>
      </c>
      <c r="C561" s="21" t="s">
        <v>95</v>
      </c>
      <c r="D561" s="21" t="s">
        <v>64</v>
      </c>
    </row>
    <row r="562" spans="1:4">
      <c r="A562" s="21" t="s">
        <v>1178</v>
      </c>
      <c r="B562" s="21" t="s">
        <v>1179</v>
      </c>
      <c r="C562" s="21" t="s">
        <v>95</v>
      </c>
      <c r="D562" s="21" t="s">
        <v>64</v>
      </c>
    </row>
    <row r="563" spans="1:4">
      <c r="A563" s="21" t="s">
        <v>1180</v>
      </c>
      <c r="B563" s="21" t="s">
        <v>1181</v>
      </c>
      <c r="C563" s="21" t="s">
        <v>95</v>
      </c>
      <c r="D563" s="21" t="s">
        <v>64</v>
      </c>
    </row>
    <row r="564" spans="1:4">
      <c r="A564" s="21" t="s">
        <v>1182</v>
      </c>
      <c r="B564" s="21" t="s">
        <v>1183</v>
      </c>
      <c r="C564" s="21" t="s">
        <v>95</v>
      </c>
      <c r="D564" s="21" t="s">
        <v>64</v>
      </c>
    </row>
    <row r="565" spans="1:4">
      <c r="A565" s="21" t="s">
        <v>1184</v>
      </c>
      <c r="B565" s="21" t="s">
        <v>1185</v>
      </c>
      <c r="C565" s="21" t="s">
        <v>95</v>
      </c>
      <c r="D565" s="21" t="s">
        <v>64</v>
      </c>
    </row>
    <row r="566" spans="1:4">
      <c r="A566" s="21"/>
      <c r="B566" s="21"/>
      <c r="C566" s="21"/>
      <c r="D566" s="21"/>
    </row>
    <row r="567" spans="1:4">
      <c r="A567" s="21"/>
      <c r="B567" s="21"/>
      <c r="C567" s="21"/>
      <c r="D567" s="21"/>
    </row>
    <row r="568" spans="1:4">
      <c r="A568" s="21"/>
      <c r="B568" s="21"/>
      <c r="C568" s="21"/>
      <c r="D568" s="21"/>
    </row>
    <row r="569" spans="1:4">
      <c r="A569" s="21"/>
      <c r="B569" s="21"/>
      <c r="C569" s="21"/>
      <c r="D569" s="21"/>
    </row>
    <row r="570" spans="1:4">
      <c r="A570" s="21"/>
      <c r="B570" s="21"/>
      <c r="C570" s="21"/>
      <c r="D570" s="21"/>
    </row>
    <row r="571" spans="1:4">
      <c r="A571" s="21"/>
      <c r="B571" s="21"/>
      <c r="C571" s="21"/>
      <c r="D571" s="21"/>
    </row>
    <row r="572" spans="1:4">
      <c r="A572" s="21"/>
      <c r="B572" s="21"/>
      <c r="C572" s="21"/>
      <c r="D572" s="21"/>
    </row>
    <row r="573" spans="1:4">
      <c r="A573" s="21"/>
      <c r="B573" s="21"/>
      <c r="C573" s="21"/>
      <c r="D573" s="21"/>
    </row>
    <row r="574" spans="1:4">
      <c r="A574" s="21"/>
      <c r="B574" s="21"/>
      <c r="C574" s="21"/>
      <c r="D574" s="21"/>
    </row>
    <row r="575" spans="1:4">
      <c r="A575" s="21"/>
      <c r="B575" s="21"/>
      <c r="C575" s="21"/>
      <c r="D575" s="21"/>
    </row>
    <row r="576" spans="1:4">
      <c r="A576" s="21"/>
      <c r="B576" s="21"/>
      <c r="C576" s="21"/>
      <c r="D576" s="21"/>
    </row>
    <row r="577" spans="1:4">
      <c r="A577" s="21"/>
      <c r="B577" s="21"/>
      <c r="C577" s="21"/>
      <c r="D577" s="21"/>
    </row>
    <row r="578" spans="1:4">
      <c r="A578" s="21"/>
      <c r="B578" s="21"/>
      <c r="C578" s="21"/>
      <c r="D578" s="21"/>
    </row>
    <row r="579" spans="1:4">
      <c r="A579" s="21"/>
      <c r="B579" s="21"/>
      <c r="C579" s="21"/>
      <c r="D579" s="21"/>
    </row>
    <row r="580" spans="1:4">
      <c r="A580" s="21"/>
      <c r="B580" s="21"/>
      <c r="C580" s="21"/>
      <c r="D580" s="21"/>
    </row>
    <row r="581" spans="1:4">
      <c r="A581" s="21"/>
      <c r="B581" s="21"/>
      <c r="C581" s="21"/>
      <c r="D581" s="21"/>
    </row>
    <row r="582" spans="1:4">
      <c r="A582" s="21"/>
      <c r="B582" s="21"/>
      <c r="C582" s="21"/>
      <c r="D582" s="21"/>
    </row>
    <row r="583" spans="1:4">
      <c r="A583" s="21"/>
      <c r="B583" s="21"/>
      <c r="C583" s="21"/>
      <c r="D583" s="21"/>
    </row>
    <row r="584" spans="1:4">
      <c r="A584" s="21"/>
      <c r="B584" s="21"/>
      <c r="C584" s="21"/>
      <c r="D584" s="21"/>
    </row>
    <row r="585" spans="1:4">
      <c r="A585" s="21"/>
      <c r="B585" s="21"/>
      <c r="C585" s="21"/>
      <c r="D585" s="21"/>
    </row>
    <row r="586" spans="1:4">
      <c r="A586" s="21"/>
      <c r="B586" s="21"/>
      <c r="C586" s="21"/>
      <c r="D586" s="21"/>
    </row>
    <row r="587" spans="1:4">
      <c r="A587" s="21"/>
      <c r="B587" s="21"/>
      <c r="C587" s="21"/>
      <c r="D587" s="21"/>
    </row>
    <row r="588" spans="1:4">
      <c r="A588" s="21"/>
      <c r="B588" s="21"/>
      <c r="C588" s="21"/>
      <c r="D588" s="21"/>
    </row>
    <row r="589" spans="1:4">
      <c r="A589" s="21"/>
      <c r="B589" s="21"/>
      <c r="C589" s="21"/>
      <c r="D589" s="21"/>
    </row>
    <row r="590" spans="1:4">
      <c r="A590" s="21"/>
      <c r="B590" s="21"/>
      <c r="C590" s="21"/>
      <c r="D590" s="21"/>
    </row>
    <row r="591" spans="1:4">
      <c r="A591" s="21"/>
      <c r="B591" s="21"/>
      <c r="C591" s="21"/>
      <c r="D591" s="21"/>
    </row>
    <row r="592" spans="1:4">
      <c r="A592" s="21"/>
      <c r="B592" s="21"/>
      <c r="C592" s="21"/>
      <c r="D592" s="21"/>
    </row>
    <row r="593" spans="1:4">
      <c r="A593" s="21"/>
      <c r="B593" s="21"/>
      <c r="C593" s="21"/>
      <c r="D593" s="21"/>
    </row>
    <row r="594" spans="1:4">
      <c r="A594" s="21"/>
      <c r="B594" s="21"/>
      <c r="C594" s="21"/>
      <c r="D594" s="21"/>
    </row>
    <row r="595" spans="1:4">
      <c r="A595" s="21"/>
      <c r="B595" s="21"/>
      <c r="C595" s="21"/>
      <c r="D595" s="21"/>
    </row>
    <row r="596" spans="1:4">
      <c r="A596" s="21"/>
      <c r="B596" s="21"/>
      <c r="C596" s="21"/>
      <c r="D596" s="21"/>
    </row>
    <row r="597" spans="1:4">
      <c r="A597" s="21"/>
      <c r="B597" s="21"/>
      <c r="C597" s="21"/>
      <c r="D597" s="21"/>
    </row>
    <row r="598" spans="1:4">
      <c r="A598" s="21"/>
      <c r="B598" s="21"/>
      <c r="C598" s="21"/>
      <c r="D598" s="21"/>
    </row>
    <row r="599" spans="1:4">
      <c r="A599" s="21"/>
      <c r="B599" s="21"/>
      <c r="C599" s="21"/>
      <c r="D599" s="21"/>
    </row>
    <row r="600" spans="1:4">
      <c r="A600" s="21"/>
      <c r="B600" s="21"/>
      <c r="C600" s="21"/>
      <c r="D600" s="21"/>
    </row>
    <row r="601" spans="1:4">
      <c r="A601" s="21"/>
      <c r="B601" s="21"/>
      <c r="C601" s="21"/>
      <c r="D601" s="21"/>
    </row>
    <row r="602" spans="1:4">
      <c r="A602" s="21"/>
      <c r="B602" s="21"/>
      <c r="C602" s="21"/>
      <c r="D602" s="21"/>
    </row>
    <row r="603" spans="1:4">
      <c r="A603" s="21"/>
      <c r="B603" s="21"/>
      <c r="C603" s="21"/>
      <c r="D603" s="21"/>
    </row>
    <row r="604" spans="1:4">
      <c r="A604" s="21"/>
      <c r="B604" s="21"/>
      <c r="C604" s="21"/>
      <c r="D604" s="21"/>
    </row>
    <row r="605" spans="1:4">
      <c r="A605" s="21"/>
      <c r="B605" s="21"/>
      <c r="C605" s="21"/>
      <c r="D605" s="21"/>
    </row>
    <row r="606" spans="1:4">
      <c r="A606" s="21"/>
      <c r="B606" s="21"/>
      <c r="C606" s="21"/>
      <c r="D606" s="21"/>
    </row>
    <row r="607" spans="1:4">
      <c r="A607" s="21"/>
      <c r="B607" s="21"/>
      <c r="C607" s="21"/>
      <c r="D607" s="21"/>
    </row>
    <row r="608" spans="1:4">
      <c r="A608" s="21"/>
      <c r="B608" s="21"/>
      <c r="C608" s="21"/>
      <c r="D608" s="21"/>
    </row>
    <row r="609" spans="1:4">
      <c r="A609" s="21"/>
      <c r="B609" s="21"/>
      <c r="C609" s="21"/>
      <c r="D609" s="21"/>
    </row>
    <row r="610" spans="1:4">
      <c r="A610" s="21"/>
      <c r="B610" s="21"/>
      <c r="C610" s="21"/>
      <c r="D610" s="21"/>
    </row>
    <row r="611" spans="1:4">
      <c r="A611" s="21"/>
      <c r="B611" s="21"/>
      <c r="C611" s="21"/>
      <c r="D611" s="21"/>
    </row>
    <row r="612" spans="1:4">
      <c r="A612" s="21"/>
      <c r="B612" s="21"/>
      <c r="C612" s="21"/>
      <c r="D612" s="21"/>
    </row>
    <row r="613" spans="1:4">
      <c r="A613" s="21"/>
      <c r="B613" s="21"/>
      <c r="C613" s="21"/>
      <c r="D613" s="21"/>
    </row>
    <row r="614" spans="1:4">
      <c r="A614" s="21"/>
      <c r="B614" s="21"/>
      <c r="C614" s="21"/>
      <c r="D614" s="21"/>
    </row>
    <row r="615" spans="1:4">
      <c r="A615" s="21"/>
      <c r="B615" s="21"/>
      <c r="C615" s="21"/>
      <c r="D615" s="21"/>
    </row>
    <row r="616" spans="1:4">
      <c r="A616" s="21"/>
      <c r="B616" s="21"/>
      <c r="C616" s="21"/>
      <c r="D616" s="21"/>
    </row>
    <row r="617" spans="1:4">
      <c r="A617" s="21"/>
      <c r="B617" s="21"/>
      <c r="C617" s="21"/>
      <c r="D617" s="21"/>
    </row>
    <row r="618" spans="1:4">
      <c r="A618" s="21"/>
      <c r="B618" s="21"/>
      <c r="C618" s="21"/>
      <c r="D618" s="21"/>
    </row>
    <row r="619" spans="1:4">
      <c r="A619" s="21"/>
      <c r="B619" s="21"/>
      <c r="C619" s="21"/>
      <c r="D619" s="21"/>
    </row>
    <row r="620" spans="1:4">
      <c r="A620" s="21"/>
      <c r="B620" s="21"/>
      <c r="C620" s="21"/>
      <c r="D620" s="21"/>
    </row>
    <row r="621" spans="1:4">
      <c r="A621" s="21"/>
      <c r="B621" s="21"/>
      <c r="C621" s="21"/>
      <c r="D621" s="21"/>
    </row>
    <row r="622" spans="1:4">
      <c r="A622" s="21"/>
      <c r="B622" s="21"/>
      <c r="C622" s="21"/>
      <c r="D622" s="21"/>
    </row>
    <row r="623" spans="1:4">
      <c r="A623" s="21"/>
      <c r="B623" s="21"/>
      <c r="C623" s="21"/>
      <c r="D623" s="21"/>
    </row>
    <row r="624" spans="1:4">
      <c r="A624" s="21"/>
      <c r="B624" s="21"/>
      <c r="C624" s="21"/>
      <c r="D624" s="21"/>
    </row>
    <row r="625" spans="1:4">
      <c r="A625" s="21"/>
      <c r="B625" s="21"/>
      <c r="C625" s="21"/>
      <c r="D625" s="21"/>
    </row>
    <row r="626" spans="1:4">
      <c r="A626" s="21"/>
      <c r="B626" s="21"/>
      <c r="C626" s="21"/>
      <c r="D626" s="21"/>
    </row>
    <row r="627" spans="1:4">
      <c r="A627" s="21"/>
      <c r="B627" s="21"/>
      <c r="C627" s="21"/>
      <c r="D627" s="21"/>
    </row>
    <row r="628" spans="1:4">
      <c r="A628" s="21"/>
      <c r="B628" s="21"/>
      <c r="C628" s="21"/>
      <c r="D628" s="21"/>
    </row>
    <row r="629" spans="1:4">
      <c r="A629" s="21"/>
      <c r="B629" s="21"/>
      <c r="C629" s="21"/>
      <c r="D629" s="21"/>
    </row>
    <row r="630" spans="1:4">
      <c r="A630" s="21"/>
      <c r="B630" s="21"/>
      <c r="C630" s="21"/>
      <c r="D630" s="21"/>
    </row>
    <row r="631" spans="1:4">
      <c r="A631" s="21"/>
      <c r="B631" s="21"/>
      <c r="C631" s="21"/>
      <c r="D631" s="21"/>
    </row>
    <row r="632" spans="1:4">
      <c r="A632" s="21"/>
      <c r="B632" s="21"/>
      <c r="C632" s="21"/>
      <c r="D632" s="21"/>
    </row>
    <row r="633" spans="1:4">
      <c r="A633" s="21"/>
      <c r="B633" s="21"/>
      <c r="C633" s="21"/>
      <c r="D633" s="21"/>
    </row>
    <row r="634" spans="1:4">
      <c r="A634" s="21"/>
      <c r="B634" s="21"/>
      <c r="C634" s="21"/>
      <c r="D634" s="21"/>
    </row>
    <row r="635" spans="1:4">
      <c r="A635" s="21"/>
      <c r="B635" s="21"/>
      <c r="C635" s="21"/>
      <c r="D635" s="21"/>
    </row>
    <row r="636" spans="1:4">
      <c r="A636" s="21"/>
      <c r="B636" s="21"/>
      <c r="C636" s="21"/>
      <c r="D636" s="21"/>
    </row>
    <row r="637" spans="1:4">
      <c r="A637" s="21"/>
      <c r="B637" s="21"/>
      <c r="C637" s="21"/>
      <c r="D637" s="21"/>
    </row>
    <row r="638" spans="1:4">
      <c r="A638" s="21"/>
      <c r="B638" s="21"/>
      <c r="C638" s="21"/>
      <c r="D638" s="21"/>
    </row>
    <row r="639" spans="1:4">
      <c r="A639" s="21"/>
      <c r="B639" s="21"/>
      <c r="C639" s="21"/>
      <c r="D639" s="21"/>
    </row>
    <row r="640" spans="1:4">
      <c r="A640" s="21"/>
      <c r="B640" s="21"/>
      <c r="C640" s="21"/>
      <c r="D640" s="21"/>
    </row>
    <row r="641" spans="1:4">
      <c r="A641" s="21"/>
      <c r="B641" s="21"/>
      <c r="C641" s="21"/>
      <c r="D641" s="21"/>
    </row>
    <row r="642" spans="1:4">
      <c r="A642" s="21"/>
      <c r="B642" s="21"/>
      <c r="C642" s="21"/>
      <c r="D642" s="21"/>
    </row>
    <row r="643" spans="1:4">
      <c r="A643" s="21"/>
      <c r="B643" s="21"/>
      <c r="C643" s="21"/>
      <c r="D643" s="21"/>
    </row>
    <row r="644" spans="1:4">
      <c r="A644" s="21"/>
      <c r="B644" s="21"/>
      <c r="C644" s="21"/>
      <c r="D644" s="21"/>
    </row>
    <row r="645" spans="1:4">
      <c r="A645" s="21"/>
      <c r="B645" s="21"/>
      <c r="C645" s="21"/>
      <c r="D645" s="21"/>
    </row>
    <row r="646" spans="1:4">
      <c r="A646" s="21"/>
      <c r="B646" s="21"/>
      <c r="C646" s="21"/>
      <c r="D646" s="21"/>
    </row>
    <row r="647" spans="1:4">
      <c r="A647" s="21"/>
      <c r="B647" s="21"/>
      <c r="C647" s="21"/>
      <c r="D647" s="21"/>
    </row>
    <row r="648" spans="1:4">
      <c r="A648" s="21"/>
      <c r="B648" s="21"/>
      <c r="C648" s="21"/>
      <c r="D648" s="21"/>
    </row>
    <row r="649" spans="1:4">
      <c r="A649" s="21"/>
      <c r="B649" s="21"/>
      <c r="C649" s="21"/>
      <c r="D649" s="21"/>
    </row>
    <row r="650" spans="1:4">
      <c r="A650" s="21"/>
      <c r="B650" s="21"/>
      <c r="C650" s="21"/>
      <c r="D650" s="21"/>
    </row>
    <row r="651" spans="1:4">
      <c r="A651" s="21"/>
      <c r="B651" s="21"/>
      <c r="C651" s="21"/>
      <c r="D651" s="21"/>
    </row>
    <row r="652" spans="1:4">
      <c r="A652" s="21"/>
      <c r="B652" s="21"/>
      <c r="C652" s="21"/>
      <c r="D652" s="21"/>
    </row>
    <row r="653" spans="1:4">
      <c r="A653" s="21"/>
      <c r="B653" s="21"/>
      <c r="C653" s="21"/>
      <c r="D653" s="21"/>
    </row>
    <row r="654" spans="1:4">
      <c r="A654" s="21"/>
      <c r="B654" s="21"/>
      <c r="C654" s="21"/>
      <c r="D654" s="21"/>
    </row>
    <row r="655" spans="1:4">
      <c r="A655" s="21"/>
      <c r="B655" s="21"/>
      <c r="C655" s="21"/>
      <c r="D655" s="21"/>
    </row>
    <row r="656" spans="1:4">
      <c r="A656" s="21"/>
      <c r="B656" s="21"/>
      <c r="C656" s="21"/>
      <c r="D656" s="21"/>
    </row>
    <row r="657" spans="1:4">
      <c r="A657" s="21"/>
      <c r="B657" s="21"/>
      <c r="C657" s="21"/>
      <c r="D657" s="21"/>
    </row>
    <row r="658" spans="1:4">
      <c r="A658" s="21"/>
      <c r="B658" s="21"/>
      <c r="C658" s="21"/>
      <c r="D658" s="21"/>
    </row>
    <row r="659" spans="1:4">
      <c r="A659" s="21"/>
      <c r="B659" s="21"/>
      <c r="C659" s="21"/>
      <c r="D659" s="21"/>
    </row>
    <row r="660" spans="1:4">
      <c r="A660" s="21"/>
      <c r="B660" s="21"/>
      <c r="C660" s="21"/>
      <c r="D660" s="21"/>
    </row>
    <row r="661" spans="1:4">
      <c r="A661" s="21"/>
      <c r="B661" s="21"/>
      <c r="C661" s="21"/>
      <c r="D661" s="21"/>
    </row>
    <row r="662" spans="1:4">
      <c r="A662" s="21"/>
      <c r="B662" s="21"/>
      <c r="C662" s="21"/>
      <c r="D662" s="21"/>
    </row>
    <row r="663" spans="1:4">
      <c r="A663" s="21"/>
      <c r="B663" s="21"/>
      <c r="C663" s="21"/>
      <c r="D663" s="21"/>
    </row>
    <row r="664" spans="1:4">
      <c r="A664" s="21"/>
      <c r="B664" s="21"/>
      <c r="C664" s="21"/>
      <c r="D664" s="21"/>
    </row>
    <row r="665" spans="1:4">
      <c r="A665" s="21"/>
      <c r="B665" s="21"/>
      <c r="C665" s="21"/>
      <c r="D665" s="21"/>
    </row>
    <row r="666" spans="1:4">
      <c r="A666" s="21"/>
      <c r="B666" s="21"/>
      <c r="C666" s="21"/>
      <c r="D666" s="21"/>
    </row>
    <row r="667" spans="1:4">
      <c r="A667" s="21"/>
      <c r="B667" s="21"/>
      <c r="C667" s="21"/>
      <c r="D667" s="21"/>
    </row>
    <row r="668" spans="1:4">
      <c r="A668" s="21"/>
      <c r="B668" s="21"/>
      <c r="C668" s="21"/>
      <c r="D668" s="21"/>
    </row>
    <row r="669" spans="1:4">
      <c r="A669" s="21"/>
      <c r="B669" s="21"/>
      <c r="C669" s="21"/>
      <c r="D669" s="21"/>
    </row>
    <row r="670" spans="1:4">
      <c r="A670" s="21"/>
      <c r="B670" s="21"/>
      <c r="C670" s="21"/>
      <c r="D670" s="21"/>
    </row>
    <row r="671" spans="1:4">
      <c r="A671" s="21"/>
      <c r="B671" s="21"/>
      <c r="C671" s="21"/>
      <c r="D671" s="21"/>
    </row>
    <row r="672" spans="1:4">
      <c r="A672" s="21"/>
      <c r="B672" s="21"/>
      <c r="C672" s="21"/>
      <c r="D672" s="21"/>
    </row>
    <row r="673" spans="1:4">
      <c r="A673" s="21"/>
      <c r="B673" s="21"/>
      <c r="C673" s="21"/>
      <c r="D673" s="21"/>
    </row>
    <row r="674" spans="1:4">
      <c r="A674" s="21"/>
      <c r="B674" s="21"/>
      <c r="C674" s="21"/>
      <c r="D674" s="21"/>
    </row>
    <row r="675" spans="1:4">
      <c r="A675" s="21"/>
      <c r="B675" s="21"/>
      <c r="C675" s="21"/>
      <c r="D675" s="21"/>
    </row>
    <row r="676" spans="1:4">
      <c r="A676" s="21"/>
      <c r="B676" s="21"/>
      <c r="C676" s="21"/>
      <c r="D676" s="21"/>
    </row>
    <row r="677" spans="1:4">
      <c r="A677" s="21"/>
      <c r="B677" s="21"/>
      <c r="C677" s="21"/>
      <c r="D677" s="21"/>
    </row>
    <row r="678" spans="1:4">
      <c r="A678" s="21"/>
      <c r="B678" s="21"/>
      <c r="C678" s="21"/>
      <c r="D678" s="21"/>
    </row>
    <row r="679" spans="1:4">
      <c r="A679" s="21"/>
      <c r="B679" s="21"/>
      <c r="C679" s="21"/>
      <c r="D679" s="21"/>
    </row>
    <row r="680" spans="1:4">
      <c r="A680" s="21"/>
      <c r="B680" s="21"/>
      <c r="C680" s="21"/>
      <c r="D680" s="21"/>
    </row>
    <row r="681" spans="1:4">
      <c r="A681" s="21"/>
      <c r="B681" s="21"/>
      <c r="C681" s="21"/>
      <c r="D681" s="21"/>
    </row>
    <row r="682" spans="1:4">
      <c r="A682" s="21"/>
      <c r="B682" s="21"/>
      <c r="C682" s="21"/>
      <c r="D682" s="21"/>
    </row>
    <row r="683" spans="1:4">
      <c r="A683" s="21"/>
      <c r="B683" s="21"/>
      <c r="C683" s="21"/>
      <c r="D683" s="21"/>
    </row>
    <row r="684" spans="1:4">
      <c r="A684" s="21"/>
      <c r="B684" s="21"/>
      <c r="C684" s="21"/>
      <c r="D684" s="21"/>
    </row>
    <row r="685" spans="1:4">
      <c r="A685" s="21"/>
      <c r="B685" s="21"/>
      <c r="C685" s="21"/>
      <c r="D685" s="21"/>
    </row>
    <row r="686" spans="1:4">
      <c r="A686" s="21"/>
      <c r="B686" s="21"/>
      <c r="C686" s="21"/>
      <c r="D686" s="21"/>
    </row>
    <row r="687" spans="1:4">
      <c r="A687" s="21"/>
      <c r="B687" s="21"/>
      <c r="C687" s="21"/>
      <c r="D687" s="21"/>
    </row>
    <row r="688" spans="1:4">
      <c r="A688" s="21"/>
      <c r="B688" s="21"/>
      <c r="C688" s="21"/>
      <c r="D688" s="21"/>
    </row>
    <row r="689" spans="1:4">
      <c r="A689" s="21"/>
      <c r="B689" s="21"/>
      <c r="C689" s="21"/>
      <c r="D689" s="21"/>
    </row>
    <row r="690" spans="1:4">
      <c r="A690" s="21"/>
      <c r="B690" s="21"/>
      <c r="C690" s="21"/>
      <c r="D690" s="21"/>
    </row>
    <row r="691" spans="1:4">
      <c r="A691" s="21"/>
      <c r="B691" s="21"/>
      <c r="C691" s="21"/>
      <c r="D691" s="21"/>
    </row>
    <row r="692" spans="1:4">
      <c r="A692" s="21"/>
      <c r="B692" s="21"/>
      <c r="C692" s="21"/>
      <c r="D692" s="21"/>
    </row>
    <row r="693" spans="1:4">
      <c r="A693" s="21"/>
      <c r="B693" s="21"/>
      <c r="C693" s="21"/>
      <c r="D693" s="21"/>
    </row>
    <row r="694" spans="1:4">
      <c r="A694" s="21"/>
      <c r="B694" s="21"/>
      <c r="C694" s="21"/>
      <c r="D694" s="21"/>
    </row>
    <row r="695" spans="1:4">
      <c r="A695" s="21"/>
      <c r="B695" s="21"/>
      <c r="C695" s="21"/>
      <c r="D695" s="21"/>
    </row>
    <row r="696" spans="1:4">
      <c r="A696" s="21"/>
      <c r="B696" s="21"/>
      <c r="C696" s="21"/>
      <c r="D696" s="21"/>
    </row>
    <row r="697" spans="1:4">
      <c r="A697" s="21"/>
      <c r="B697" s="21"/>
      <c r="C697" s="21"/>
      <c r="D697" s="21"/>
    </row>
    <row r="698" spans="1:4">
      <c r="A698" s="21"/>
      <c r="B698" s="21"/>
      <c r="C698" s="21"/>
      <c r="D698" s="21"/>
    </row>
    <row r="699" spans="1:4">
      <c r="A699" s="21"/>
      <c r="B699" s="21"/>
      <c r="C699" s="21"/>
      <c r="D699" s="21"/>
    </row>
    <row r="700" spans="1:4">
      <c r="A700" s="21"/>
      <c r="B700" s="21"/>
      <c r="C700" s="21"/>
      <c r="D700" s="21"/>
    </row>
    <row r="701" spans="1:4">
      <c r="A701" s="21"/>
      <c r="B701" s="21"/>
      <c r="C701" s="21"/>
      <c r="D701" s="21"/>
    </row>
    <row r="702" spans="1:4">
      <c r="A702" s="21"/>
      <c r="B702" s="21"/>
      <c r="C702" s="21"/>
      <c r="D702" s="21"/>
    </row>
    <row r="703" spans="1:4">
      <c r="A703" s="21"/>
      <c r="B703" s="21"/>
      <c r="C703" s="21"/>
      <c r="D703" s="21"/>
    </row>
    <row r="704" spans="1:4">
      <c r="A704" s="21"/>
      <c r="B704" s="21"/>
      <c r="C704" s="21"/>
      <c r="D704" s="21"/>
    </row>
    <row r="705" spans="1:4">
      <c r="A705" s="21"/>
      <c r="B705" s="21"/>
      <c r="C705" s="21"/>
      <c r="D705" s="21"/>
    </row>
    <row r="706" spans="1:4">
      <c r="A706" s="21"/>
      <c r="B706" s="21"/>
      <c r="C706" s="21"/>
      <c r="D706" s="21"/>
    </row>
    <row r="707" spans="1:4">
      <c r="A707" s="21"/>
      <c r="B707" s="21"/>
      <c r="C707" s="21"/>
      <c r="D707" s="21"/>
    </row>
    <row r="708" spans="1:4">
      <c r="A708" s="21"/>
      <c r="B708" s="21"/>
      <c r="C708" s="21"/>
      <c r="D708" s="21"/>
    </row>
    <row r="709" spans="1:4">
      <c r="A709" s="21"/>
      <c r="B709" s="21"/>
      <c r="C709" s="21"/>
      <c r="D709" s="21"/>
    </row>
    <row r="710" spans="1:4">
      <c r="A710" s="21"/>
      <c r="B710" s="21"/>
      <c r="C710" s="21"/>
      <c r="D710" s="21"/>
    </row>
    <row r="711" spans="1:4">
      <c r="A711" s="21"/>
      <c r="B711" s="21"/>
      <c r="C711" s="21"/>
      <c r="D711" s="21"/>
    </row>
    <row r="712" spans="1:4">
      <c r="A712" s="21"/>
      <c r="B712" s="21"/>
      <c r="C712" s="21"/>
      <c r="D712" s="21"/>
    </row>
    <row r="713" spans="1:4">
      <c r="A713" s="21"/>
      <c r="B713" s="21"/>
      <c r="C713" s="21"/>
      <c r="D713" s="21"/>
    </row>
    <row r="714" spans="1:4">
      <c r="A714" s="21"/>
      <c r="B714" s="21"/>
      <c r="C714" s="21"/>
      <c r="D714" s="21"/>
    </row>
    <row r="715" spans="1:4">
      <c r="A715" s="21"/>
      <c r="B715" s="21"/>
      <c r="C715" s="21"/>
      <c r="D715" s="21"/>
    </row>
    <row r="716" spans="1:4">
      <c r="A716" s="21"/>
      <c r="B716" s="21"/>
      <c r="C716" s="21"/>
      <c r="D716" s="21"/>
    </row>
    <row r="717" spans="1:4">
      <c r="A717" s="21"/>
      <c r="B717" s="21"/>
      <c r="C717" s="21"/>
      <c r="D717" s="21"/>
    </row>
    <row r="718" spans="1:4">
      <c r="A718" s="21"/>
      <c r="B718" s="21"/>
      <c r="C718" s="21"/>
      <c r="D718" s="21"/>
    </row>
    <row r="719" spans="1:4">
      <c r="A719" s="21"/>
      <c r="B719" s="21"/>
      <c r="C719" s="21"/>
      <c r="D719" s="21"/>
    </row>
    <row r="720" spans="1:4">
      <c r="A720" s="21"/>
      <c r="B720" s="21"/>
      <c r="C720" s="21"/>
      <c r="D720" s="21"/>
    </row>
    <row r="721" spans="1:4">
      <c r="A721" s="21"/>
      <c r="B721" s="21"/>
      <c r="C721" s="21"/>
      <c r="D721" s="21"/>
    </row>
    <row r="722" spans="1:4">
      <c r="A722" s="21"/>
      <c r="B722" s="21"/>
      <c r="C722" s="21"/>
      <c r="D722" s="21"/>
    </row>
    <row r="723" spans="1:4">
      <c r="A723" s="21"/>
      <c r="B723" s="21"/>
      <c r="C723" s="21"/>
      <c r="D723" s="21"/>
    </row>
    <row r="724" spans="1:4">
      <c r="A724" s="21"/>
      <c r="B724" s="21"/>
      <c r="C724" s="21"/>
      <c r="D724" s="21"/>
    </row>
    <row r="725" spans="1:4">
      <c r="A725" s="21"/>
      <c r="B725" s="21"/>
      <c r="C725" s="21"/>
      <c r="D725" s="21"/>
    </row>
    <row r="726" spans="1:4">
      <c r="A726" s="21"/>
      <c r="B726" s="21"/>
      <c r="C726" s="21"/>
      <c r="D726" s="21"/>
    </row>
    <row r="727" spans="1:4">
      <c r="A727" s="21"/>
      <c r="B727" s="21"/>
      <c r="C727" s="21"/>
      <c r="D727" s="21"/>
    </row>
    <row r="728" spans="1:4">
      <c r="A728" s="21"/>
      <c r="B728" s="21"/>
      <c r="C728" s="21"/>
      <c r="D728" s="21"/>
    </row>
    <row r="729" spans="1:4">
      <c r="A729" s="21"/>
      <c r="B729" s="21"/>
      <c r="C729" s="21"/>
      <c r="D729" s="21"/>
    </row>
    <row r="730" spans="1:4">
      <c r="A730" s="21"/>
      <c r="B730" s="21"/>
      <c r="C730" s="21"/>
      <c r="D730" s="21"/>
    </row>
    <row r="731" spans="1:4">
      <c r="A731" s="21"/>
      <c r="B731" s="21"/>
      <c r="C731" s="21"/>
      <c r="D731" s="21"/>
    </row>
    <row r="732" spans="1:4">
      <c r="A732" s="21"/>
      <c r="B732" s="21"/>
      <c r="C732" s="21"/>
      <c r="D732" s="21"/>
    </row>
    <row r="733" spans="1:4">
      <c r="A733" s="21"/>
      <c r="B733" s="21"/>
      <c r="C733" s="21"/>
      <c r="D733" s="21"/>
    </row>
    <row r="734" spans="1:4">
      <c r="A734" s="21"/>
      <c r="B734" s="21"/>
      <c r="C734" s="21"/>
      <c r="D734" s="21"/>
    </row>
    <row r="735" spans="1:4">
      <c r="A735" s="21"/>
      <c r="B735" s="21"/>
      <c r="C735" s="21"/>
      <c r="D735" s="21"/>
    </row>
    <row r="736" spans="1:4">
      <c r="A736" s="21"/>
      <c r="B736" s="21"/>
      <c r="C736" s="21"/>
      <c r="D736" s="21"/>
    </row>
    <row r="737" spans="1:4">
      <c r="A737" s="21"/>
      <c r="B737" s="21"/>
      <c r="C737" s="21"/>
      <c r="D737" s="21"/>
    </row>
    <row r="738" spans="1:4">
      <c r="A738" s="21"/>
      <c r="B738" s="21"/>
      <c r="C738" s="21"/>
      <c r="D738" s="21"/>
    </row>
    <row r="739" spans="1:4">
      <c r="A739" s="21"/>
      <c r="B739" s="21"/>
      <c r="C739" s="21"/>
      <c r="D739" s="21"/>
    </row>
    <row r="740" spans="1:4">
      <c r="A740" s="21"/>
      <c r="B740" s="21"/>
      <c r="C740" s="21"/>
      <c r="D740" s="21"/>
    </row>
    <row r="741" spans="1:4">
      <c r="A741" s="21"/>
      <c r="B741" s="21"/>
      <c r="C741" s="21"/>
      <c r="D741" s="21"/>
    </row>
    <row r="742" spans="1:4">
      <c r="A742" s="21"/>
      <c r="B742" s="21"/>
      <c r="C742" s="21"/>
      <c r="D742" s="21"/>
    </row>
    <row r="743" spans="1:4">
      <c r="A743" s="21"/>
      <c r="B743" s="21"/>
      <c r="C743" s="21"/>
      <c r="D743" s="21"/>
    </row>
    <row r="744" spans="1:4">
      <c r="A744" s="21"/>
      <c r="B744" s="21"/>
      <c r="C744" s="21"/>
      <c r="D744" s="21"/>
    </row>
    <row r="745" spans="1:4">
      <c r="A745" s="21"/>
      <c r="B745" s="21"/>
      <c r="C745" s="21"/>
      <c r="D745" s="21"/>
    </row>
    <row r="746" spans="1:4">
      <c r="A746" s="21"/>
      <c r="B746" s="21"/>
      <c r="C746" s="21"/>
      <c r="D746" s="21"/>
    </row>
    <row r="747" spans="1:4">
      <c r="A747" s="21"/>
      <c r="B747" s="21"/>
      <c r="C747" s="21"/>
      <c r="D747" s="21"/>
    </row>
    <row r="748" spans="1:4">
      <c r="A748" s="21"/>
      <c r="B748" s="21"/>
      <c r="C748" s="21"/>
      <c r="D748" s="21"/>
    </row>
    <row r="749" spans="1:4">
      <c r="A749" s="21"/>
      <c r="B749" s="21"/>
      <c r="C749" s="21"/>
      <c r="D749" s="21"/>
    </row>
    <row r="750" spans="1:4">
      <c r="A750" s="21"/>
      <c r="B750" s="21"/>
      <c r="C750" s="21"/>
      <c r="D750" s="21"/>
    </row>
    <row r="751" spans="1:4">
      <c r="A751" s="21"/>
      <c r="B751" s="21"/>
      <c r="C751" s="21"/>
      <c r="D751" s="21"/>
    </row>
    <row r="752" spans="1:4">
      <c r="A752" s="21"/>
      <c r="B752" s="21"/>
      <c r="C752" s="21"/>
      <c r="D752" s="21"/>
    </row>
    <row r="753" spans="1:4">
      <c r="A753" s="21"/>
      <c r="B753" s="21"/>
      <c r="C753" s="21"/>
      <c r="D753" s="21"/>
    </row>
    <row r="754" spans="1:4">
      <c r="A754" s="21"/>
      <c r="B754" s="21"/>
      <c r="C754" s="21"/>
      <c r="D754" s="21"/>
    </row>
    <row r="755" spans="1:4">
      <c r="A755" s="21"/>
      <c r="B755" s="21"/>
      <c r="C755" s="21"/>
      <c r="D755" s="21"/>
    </row>
    <row r="756" spans="1:4">
      <c r="A756" s="21"/>
      <c r="B756" s="21"/>
      <c r="C756" s="21"/>
      <c r="D756" s="21"/>
    </row>
    <row r="757" spans="1:4">
      <c r="A757" s="21"/>
      <c r="B757" s="21"/>
      <c r="C757" s="21"/>
      <c r="D757" s="21"/>
    </row>
    <row r="758" spans="1:4">
      <c r="A758" s="21"/>
      <c r="B758" s="21"/>
      <c r="C758" s="21"/>
      <c r="D758" s="21"/>
    </row>
    <row r="759" spans="1:4">
      <c r="A759" s="21"/>
      <c r="B759" s="21"/>
      <c r="C759" s="21"/>
      <c r="D759" s="21"/>
    </row>
    <row r="760" spans="1:4">
      <c r="A760" s="21"/>
      <c r="B760" s="21"/>
      <c r="C760" s="21"/>
      <c r="D760" s="21"/>
    </row>
    <row r="761" spans="1:4">
      <c r="A761" s="21"/>
      <c r="B761" s="21"/>
      <c r="C761" s="21"/>
      <c r="D761" s="21"/>
    </row>
    <row r="762" spans="1:4">
      <c r="A762" s="21"/>
      <c r="B762" s="21"/>
      <c r="C762" s="21"/>
      <c r="D762" s="21"/>
    </row>
    <row r="763" spans="1:4">
      <c r="A763" s="21"/>
      <c r="B763" s="21"/>
      <c r="C763" s="21"/>
      <c r="D763" s="21"/>
    </row>
    <row r="764" spans="1:4">
      <c r="A764" s="21"/>
      <c r="B764" s="21"/>
      <c r="C764" s="21"/>
      <c r="D764" s="21"/>
    </row>
    <row r="765" spans="1:4">
      <c r="A765" s="21"/>
      <c r="B765" s="21"/>
      <c r="C765" s="21"/>
      <c r="D765" s="21"/>
    </row>
    <row r="766" spans="1:4">
      <c r="A766" s="21"/>
      <c r="B766" s="21"/>
      <c r="C766" s="21"/>
      <c r="D766" s="21"/>
    </row>
    <row r="767" spans="1:4">
      <c r="A767" s="21"/>
      <c r="B767" s="21"/>
      <c r="C767" s="21"/>
      <c r="D767" s="21"/>
    </row>
    <row r="768" spans="1:4">
      <c r="A768" s="21"/>
      <c r="B768" s="21"/>
      <c r="C768" s="21"/>
      <c r="D768" s="21"/>
    </row>
    <row r="769" spans="1:4">
      <c r="A769" s="21"/>
      <c r="B769" s="21"/>
      <c r="C769" s="21"/>
      <c r="D769" s="21"/>
    </row>
    <row r="770" spans="1:4">
      <c r="A770" s="21"/>
      <c r="B770" s="21"/>
      <c r="C770" s="21"/>
      <c r="D770" s="21"/>
    </row>
    <row r="771" spans="1:4">
      <c r="A771" s="21"/>
      <c r="B771" s="21"/>
      <c r="C771" s="21"/>
      <c r="D771" s="21"/>
    </row>
    <row r="772" spans="1:4">
      <c r="A772" s="21"/>
      <c r="B772" s="21"/>
      <c r="C772" s="21"/>
      <c r="D772" s="21"/>
    </row>
    <row r="773" spans="1:4">
      <c r="A773" s="21"/>
      <c r="B773" s="21"/>
      <c r="C773" s="21"/>
      <c r="D773" s="21"/>
    </row>
    <row r="774" spans="1:4">
      <c r="A774" s="21"/>
      <c r="B774" s="21"/>
      <c r="C774" s="21"/>
      <c r="D774" s="21"/>
    </row>
    <row r="775" spans="1:4">
      <c r="A775" s="21"/>
      <c r="B775" s="21"/>
      <c r="C775" s="21"/>
      <c r="D775" s="21"/>
    </row>
    <row r="776" spans="1:4">
      <c r="A776" s="21"/>
      <c r="B776" s="21"/>
      <c r="C776" s="21"/>
      <c r="D776" s="21"/>
    </row>
    <row r="777" spans="1:4">
      <c r="A777" s="21"/>
      <c r="B777" s="21"/>
      <c r="C777" s="21"/>
      <c r="D777" s="21"/>
    </row>
    <row r="778" spans="1:4">
      <c r="A778" s="21"/>
      <c r="B778" s="21"/>
      <c r="C778" s="21"/>
      <c r="D778" s="21"/>
    </row>
    <row r="779" spans="1:4">
      <c r="A779" s="21"/>
      <c r="B779" s="21"/>
      <c r="C779" s="21"/>
      <c r="D779" s="21"/>
    </row>
    <row r="780" spans="1:4">
      <c r="A780" s="21"/>
      <c r="B780" s="21"/>
      <c r="C780" s="21"/>
      <c r="D780" s="21"/>
    </row>
    <row r="781" spans="1:4">
      <c r="A781" s="21"/>
      <c r="B781" s="21"/>
      <c r="C781" s="21"/>
      <c r="D781" s="21"/>
    </row>
    <row r="782" spans="1:4">
      <c r="A782" s="21"/>
      <c r="B782" s="21"/>
      <c r="C782" s="21"/>
      <c r="D782" s="21"/>
    </row>
    <row r="783" spans="1:4">
      <c r="A783" s="21"/>
      <c r="B783" s="21"/>
      <c r="C783" s="21"/>
      <c r="D783" s="21"/>
    </row>
    <row r="784" spans="1:4">
      <c r="A784" s="21"/>
      <c r="B784" s="21"/>
      <c r="C784" s="21"/>
      <c r="D784" s="21"/>
    </row>
    <row r="785" spans="1:4">
      <c r="A785" s="21"/>
      <c r="B785" s="21"/>
      <c r="C785" s="21"/>
      <c r="D785" s="21"/>
    </row>
    <row r="786" spans="1:4">
      <c r="A786" s="21"/>
      <c r="B786" s="21"/>
      <c r="C786" s="21"/>
      <c r="D786" s="21"/>
    </row>
    <row r="787" spans="1:4">
      <c r="A787" s="21"/>
      <c r="B787" s="21"/>
      <c r="C787" s="21"/>
      <c r="D787" s="21"/>
    </row>
    <row r="788" spans="1:4">
      <c r="A788" s="21"/>
      <c r="B788" s="21"/>
      <c r="C788" s="21"/>
      <c r="D788" s="21"/>
    </row>
    <row r="789" spans="1:4">
      <c r="A789" s="21"/>
      <c r="B789" s="21"/>
      <c r="C789" s="21"/>
      <c r="D789" s="21"/>
    </row>
    <row r="790" spans="1:4">
      <c r="A790" s="21"/>
      <c r="B790" s="21"/>
      <c r="C790" s="21"/>
      <c r="D790" s="21"/>
    </row>
    <row r="791" spans="1:4">
      <c r="A791" s="21"/>
      <c r="B791" s="21"/>
      <c r="C791" s="21"/>
      <c r="D791" s="21"/>
    </row>
    <row r="792" spans="1:4">
      <c r="A792" s="21"/>
      <c r="B792" s="21"/>
      <c r="C792" s="21"/>
      <c r="D792" s="21"/>
    </row>
    <row r="793" spans="1:4">
      <c r="A793" s="21"/>
      <c r="B793" s="21"/>
      <c r="C793" s="21"/>
      <c r="D793" s="21"/>
    </row>
    <row r="794" spans="1:4">
      <c r="A794" s="21"/>
      <c r="B794" s="21"/>
      <c r="C794" s="21"/>
      <c r="D794" s="21"/>
    </row>
    <row r="795" spans="1:4">
      <c r="A795" s="21"/>
      <c r="B795" s="21"/>
      <c r="C795" s="21"/>
      <c r="D795" s="21"/>
    </row>
    <row r="796" spans="1:4">
      <c r="A796" s="21"/>
      <c r="B796" s="21"/>
      <c r="C796" s="21"/>
      <c r="D796" s="21"/>
    </row>
    <row r="797" spans="1:4">
      <c r="A797" s="21"/>
      <c r="B797" s="21"/>
      <c r="C797" s="21"/>
      <c r="D797" s="21"/>
    </row>
    <row r="798" spans="1:4">
      <c r="A798" s="21"/>
      <c r="B798" s="21"/>
      <c r="C798" s="21"/>
      <c r="D798" s="21"/>
    </row>
    <row r="799" spans="1:4">
      <c r="A799" s="21"/>
      <c r="B799" s="21"/>
      <c r="C799" s="21"/>
      <c r="D799" s="21"/>
    </row>
    <row r="800" spans="1:4">
      <c r="A800" s="21"/>
      <c r="B800" s="21"/>
      <c r="C800" s="21"/>
      <c r="D800" s="21"/>
    </row>
    <row r="801" spans="1:4">
      <c r="A801" s="21"/>
      <c r="B801" s="21"/>
      <c r="C801" s="21"/>
      <c r="D801" s="21"/>
    </row>
    <row r="802" spans="1:4">
      <c r="A802" s="21"/>
      <c r="B802" s="21"/>
      <c r="C802" s="21"/>
      <c r="D802" s="21"/>
    </row>
    <row r="803" spans="1:4">
      <c r="A803" s="21"/>
      <c r="B803" s="21"/>
      <c r="C803" s="21"/>
      <c r="D803" s="21"/>
    </row>
    <row r="804" spans="1:4">
      <c r="A804" s="21"/>
      <c r="B804" s="21"/>
      <c r="C804" s="21"/>
      <c r="D804" s="21"/>
    </row>
    <row r="805" spans="1:4">
      <c r="A805" s="21"/>
      <c r="B805" s="21"/>
      <c r="C805" s="21"/>
      <c r="D805" s="21"/>
    </row>
    <row r="806" spans="1:4">
      <c r="A806" s="21"/>
      <c r="B806" s="21"/>
      <c r="C806" s="21"/>
      <c r="D806" s="21"/>
    </row>
    <row r="807" spans="1:4">
      <c r="A807" s="21"/>
      <c r="B807" s="21"/>
      <c r="C807" s="21"/>
      <c r="D807" s="21"/>
    </row>
    <row r="808" spans="1:4">
      <c r="A808" s="21"/>
      <c r="B808" s="21"/>
      <c r="C808" s="21"/>
      <c r="D808" s="21"/>
    </row>
    <row r="809" spans="1:4">
      <c r="A809" s="21"/>
      <c r="B809" s="21"/>
      <c r="C809" s="21"/>
      <c r="D809" s="21"/>
    </row>
    <row r="810" spans="1:4">
      <c r="A810" s="21"/>
      <c r="B810" s="21"/>
      <c r="C810" s="21"/>
      <c r="D810" s="21"/>
    </row>
    <row r="811" spans="1:4">
      <c r="A811" s="21"/>
      <c r="B811" s="21"/>
      <c r="C811" s="21"/>
      <c r="D811" s="21"/>
    </row>
    <row r="812" spans="1:4">
      <c r="A812" s="21"/>
      <c r="B812" s="21"/>
      <c r="C812" s="21"/>
      <c r="D812" s="21"/>
    </row>
    <row r="813" spans="1:4">
      <c r="A813" s="21"/>
      <c r="B813" s="21"/>
      <c r="C813" s="21"/>
      <c r="D813" s="21"/>
    </row>
    <row r="814" spans="1:4">
      <c r="A814" s="21"/>
      <c r="B814" s="21"/>
      <c r="C814" s="21"/>
      <c r="D814" s="21"/>
    </row>
    <row r="815" spans="1:4">
      <c r="A815" s="21"/>
      <c r="B815" s="21"/>
      <c r="C815" s="21"/>
      <c r="D815" s="21"/>
    </row>
    <row r="816" spans="1:4">
      <c r="A816" s="21"/>
      <c r="B816" s="21"/>
      <c r="C816" s="21"/>
      <c r="D816" s="21"/>
    </row>
    <row r="817" spans="1:4">
      <c r="A817" s="21"/>
      <c r="B817" s="21"/>
      <c r="C817" s="21"/>
      <c r="D817" s="21"/>
    </row>
    <row r="818" spans="1:4">
      <c r="A818" s="21"/>
      <c r="B818" s="21"/>
      <c r="C818" s="21"/>
      <c r="D818" s="21"/>
    </row>
    <row r="819" spans="1:4">
      <c r="A819" s="21"/>
      <c r="B819" s="21"/>
      <c r="C819" s="21"/>
      <c r="D819" s="21"/>
    </row>
    <row r="820" spans="1:4">
      <c r="A820" s="21"/>
      <c r="B820" s="21"/>
      <c r="C820" s="21"/>
      <c r="D820" s="21"/>
    </row>
    <row r="821" spans="1:4">
      <c r="A821" s="21"/>
      <c r="B821" s="21"/>
      <c r="C821" s="21"/>
      <c r="D821" s="21"/>
    </row>
    <row r="822" spans="1:4">
      <c r="A822" s="21"/>
      <c r="B822" s="21"/>
      <c r="C822" s="21"/>
      <c r="D822" s="21"/>
    </row>
    <row r="823" spans="1:4">
      <c r="A823" s="21"/>
      <c r="B823" s="21"/>
      <c r="C823" s="21"/>
      <c r="D823" s="21"/>
    </row>
    <row r="824" spans="1:4">
      <c r="A824" s="21"/>
      <c r="B824" s="21"/>
      <c r="C824" s="21"/>
      <c r="D824" s="21"/>
    </row>
    <row r="825" spans="1:4">
      <c r="A825" s="21"/>
      <c r="B825" s="21"/>
      <c r="C825" s="21"/>
      <c r="D825" s="21"/>
    </row>
    <row r="826" spans="1:4">
      <c r="A826" s="21"/>
      <c r="B826" s="21"/>
      <c r="C826" s="21"/>
      <c r="D826" s="21"/>
    </row>
    <row r="827" spans="1:4">
      <c r="A827" s="21"/>
      <c r="B827" s="21"/>
      <c r="C827" s="21"/>
      <c r="D827" s="21"/>
    </row>
    <row r="828" spans="1:4">
      <c r="A828" s="21"/>
      <c r="B828" s="21"/>
      <c r="C828" s="21"/>
      <c r="D828" s="21"/>
    </row>
    <row r="829" spans="1:4">
      <c r="A829" s="21"/>
      <c r="B829" s="21"/>
      <c r="C829" s="21"/>
      <c r="D829" s="21"/>
    </row>
    <row r="830" spans="1:4">
      <c r="A830" s="21"/>
      <c r="B830" s="21"/>
      <c r="C830" s="21"/>
      <c r="D830" s="21"/>
    </row>
    <row r="831" spans="1:4">
      <c r="A831" s="21"/>
      <c r="B831" s="21"/>
      <c r="C831" s="21"/>
      <c r="D831" s="21"/>
    </row>
    <row r="832" spans="1:4">
      <c r="A832" s="21"/>
      <c r="B832" s="21"/>
      <c r="C832" s="21"/>
      <c r="D832" s="21"/>
    </row>
    <row r="833" spans="1:4">
      <c r="A833" s="21"/>
      <c r="B833" s="21"/>
      <c r="C833" s="21"/>
      <c r="D833" s="21"/>
    </row>
    <row r="834" spans="1:4">
      <c r="A834" s="21"/>
      <c r="B834" s="21"/>
      <c r="C834" s="21"/>
      <c r="D834" s="21"/>
    </row>
    <row r="835" spans="1:4">
      <c r="A835" s="21"/>
      <c r="B835" s="21"/>
      <c r="C835" s="21"/>
      <c r="D835" s="21"/>
    </row>
    <row r="836" spans="1:4">
      <c r="A836" s="21"/>
      <c r="B836" s="21"/>
      <c r="C836" s="21"/>
      <c r="D836" s="21"/>
    </row>
    <row r="837" spans="1:4">
      <c r="A837" s="21"/>
      <c r="B837" s="21"/>
      <c r="C837" s="21"/>
      <c r="D837" s="21"/>
    </row>
    <row r="838" spans="1:4">
      <c r="A838" s="21"/>
      <c r="B838" s="21"/>
      <c r="C838" s="21"/>
      <c r="D838" s="21"/>
    </row>
    <row r="839" spans="1:4">
      <c r="A839" s="21"/>
      <c r="B839" s="21"/>
      <c r="C839" s="21"/>
      <c r="D839" s="21"/>
    </row>
    <row r="840" spans="1:4">
      <c r="A840" s="21"/>
      <c r="B840" s="21"/>
      <c r="C840" s="21"/>
      <c r="D840" s="21"/>
    </row>
    <row r="841" spans="1:4">
      <c r="A841" s="21"/>
      <c r="B841" s="21"/>
      <c r="C841" s="21"/>
      <c r="D841" s="21"/>
    </row>
    <row r="842" spans="1:4">
      <c r="A842" s="21"/>
      <c r="B842" s="21"/>
      <c r="C842" s="21"/>
      <c r="D842" s="21"/>
    </row>
    <row r="843" spans="1:4">
      <c r="A843" s="21"/>
      <c r="B843" s="21"/>
      <c r="C843" s="21"/>
      <c r="D843" s="21"/>
    </row>
    <row r="844" spans="1:4">
      <c r="A844" s="21"/>
      <c r="B844" s="21"/>
      <c r="C844" s="21"/>
      <c r="D844" s="21"/>
    </row>
    <row r="845" spans="1:4">
      <c r="A845" s="21"/>
      <c r="B845" s="21"/>
      <c r="C845" s="21"/>
      <c r="D845" s="21"/>
    </row>
    <row r="846" spans="1:4">
      <c r="A846" s="21"/>
      <c r="B846" s="21"/>
      <c r="C846" s="21"/>
      <c r="D846" s="21"/>
    </row>
    <row r="847" spans="1:4">
      <c r="A847" s="21"/>
      <c r="B847" s="21"/>
      <c r="C847" s="21"/>
      <c r="D847" s="21"/>
    </row>
    <row r="848" spans="1:4">
      <c r="A848" s="21"/>
      <c r="B848" s="21"/>
      <c r="C848" s="21"/>
      <c r="D848" s="21"/>
    </row>
    <row r="849" spans="1:4">
      <c r="A849" s="21"/>
      <c r="B849" s="21"/>
      <c r="C849" s="21"/>
      <c r="D849" s="21"/>
    </row>
    <row r="850" spans="1:4">
      <c r="A850" s="21"/>
      <c r="B850" s="21"/>
      <c r="C850" s="21"/>
      <c r="D850" s="21"/>
    </row>
    <row r="851" spans="1:4">
      <c r="A851" s="21"/>
      <c r="B851" s="21"/>
      <c r="C851" s="21"/>
      <c r="D851" s="21"/>
    </row>
    <row r="852" spans="1:4">
      <c r="A852" s="21"/>
      <c r="B852" s="21"/>
      <c r="C852" s="21"/>
      <c r="D852" s="21"/>
    </row>
    <row r="853" spans="1:4">
      <c r="A853" s="21"/>
      <c r="B853" s="21"/>
      <c r="C853" s="21"/>
      <c r="D853" s="21"/>
    </row>
    <row r="854" spans="1:4">
      <c r="A854" s="21"/>
      <c r="B854" s="21"/>
      <c r="C854" s="21"/>
      <c r="D854" s="21"/>
    </row>
    <row r="855" spans="1:4">
      <c r="A855" s="21"/>
      <c r="B855" s="21"/>
      <c r="C855" s="21"/>
      <c r="D855" s="21"/>
    </row>
    <row r="856" spans="1:4">
      <c r="A856" s="21"/>
      <c r="B856" s="21"/>
      <c r="C856" s="21"/>
      <c r="D856" s="21"/>
    </row>
    <row r="857" spans="1:4">
      <c r="A857" s="21"/>
      <c r="B857" s="21"/>
      <c r="C857" s="21"/>
      <c r="D857" s="21"/>
    </row>
    <row r="858" spans="1:4">
      <c r="A858" s="21"/>
      <c r="B858" s="21"/>
      <c r="C858" s="21"/>
      <c r="D858" s="21"/>
    </row>
    <row r="859" spans="1:4">
      <c r="A859" s="21"/>
      <c r="B859" s="21"/>
      <c r="C859" s="21"/>
      <c r="D859" s="21"/>
    </row>
    <row r="860" spans="1:4">
      <c r="A860" s="21"/>
      <c r="B860" s="21"/>
      <c r="C860" s="21"/>
      <c r="D860" s="21"/>
    </row>
    <row r="861" spans="1:4">
      <c r="A861" s="21"/>
      <c r="B861" s="21"/>
      <c r="C861" s="21"/>
      <c r="D861" s="21"/>
    </row>
    <row r="862" spans="1:4">
      <c r="A862" s="21"/>
      <c r="B862" s="21"/>
      <c r="C862" s="21"/>
      <c r="D862" s="21"/>
    </row>
    <row r="863" spans="1:4">
      <c r="A863" s="21"/>
      <c r="B863" s="21"/>
      <c r="C863" s="21"/>
      <c r="D863" s="21"/>
    </row>
    <row r="864" spans="1:4">
      <c r="A864" s="21"/>
      <c r="B864" s="21"/>
      <c r="C864" s="21"/>
      <c r="D864" s="21"/>
    </row>
    <row r="865" spans="1:4">
      <c r="A865" s="21"/>
      <c r="B865" s="21"/>
      <c r="C865" s="21"/>
      <c r="D865" s="21"/>
    </row>
    <row r="866" spans="1:4">
      <c r="A866" s="21"/>
      <c r="B866" s="21"/>
      <c r="C866" s="21"/>
      <c r="D866" s="21"/>
    </row>
    <row r="867" spans="1:4">
      <c r="A867" s="21"/>
      <c r="B867" s="21"/>
      <c r="C867" s="21"/>
      <c r="D867" s="21"/>
    </row>
    <row r="868" spans="1:4">
      <c r="A868" s="21"/>
      <c r="B868" s="21"/>
      <c r="C868" s="21"/>
      <c r="D868" s="21"/>
    </row>
    <row r="869" spans="1:4">
      <c r="A869" s="21"/>
      <c r="B869" s="21"/>
      <c r="C869" s="21"/>
      <c r="D869" s="21"/>
    </row>
    <row r="870" spans="1:4">
      <c r="A870" s="21"/>
      <c r="B870" s="21"/>
      <c r="C870" s="21"/>
      <c r="D870" s="21"/>
    </row>
    <row r="871" spans="1:4">
      <c r="A871" s="21"/>
      <c r="B871" s="21"/>
      <c r="C871" s="21"/>
      <c r="D871" s="21"/>
    </row>
    <row r="872" spans="1:4">
      <c r="A872" s="21"/>
      <c r="B872" s="21"/>
      <c r="C872" s="21"/>
      <c r="D872" s="21"/>
    </row>
    <row r="873" spans="1:4">
      <c r="A873" s="21"/>
      <c r="B873" s="21"/>
      <c r="C873" s="21"/>
      <c r="D873" s="21"/>
    </row>
    <row r="874" spans="1:4">
      <c r="A874" s="21"/>
      <c r="B874" s="21"/>
      <c r="C874" s="21"/>
      <c r="D874" s="21"/>
    </row>
    <row r="875" spans="1:4">
      <c r="A875" s="21"/>
      <c r="B875" s="21"/>
      <c r="C875" s="21"/>
      <c r="D875" s="21"/>
    </row>
    <row r="876" spans="1:4">
      <c r="A876" s="21"/>
      <c r="B876" s="21"/>
      <c r="C876" s="21"/>
      <c r="D876" s="21"/>
    </row>
    <row r="877" spans="1:4">
      <c r="A877" s="21"/>
      <c r="B877" s="21"/>
      <c r="C877" s="21"/>
      <c r="D877" s="21"/>
    </row>
    <row r="878" spans="1:4">
      <c r="A878" s="21"/>
      <c r="B878" s="21"/>
      <c r="C878" s="21"/>
      <c r="D878" s="21"/>
    </row>
    <row r="879" spans="1:4">
      <c r="A879" s="21"/>
      <c r="B879" s="21"/>
      <c r="C879" s="21"/>
      <c r="D879" s="21"/>
    </row>
    <row r="880" spans="1:4">
      <c r="A880" s="21"/>
      <c r="B880" s="21"/>
      <c r="C880" s="21"/>
      <c r="D880" s="21"/>
    </row>
    <row r="881" spans="1:4">
      <c r="A881" s="21"/>
      <c r="B881" s="21"/>
      <c r="C881" s="21"/>
      <c r="D881" s="21"/>
    </row>
    <row r="882" spans="1:4">
      <c r="A882" s="21"/>
      <c r="B882" s="21"/>
      <c r="C882" s="21"/>
      <c r="D882" s="21"/>
    </row>
    <row r="883" spans="1:4">
      <c r="A883" s="21"/>
      <c r="B883" s="21"/>
      <c r="C883" s="21"/>
      <c r="D883" s="21"/>
    </row>
    <row r="884" spans="1:4">
      <c r="A884" s="21"/>
      <c r="B884" s="21"/>
      <c r="C884" s="21"/>
      <c r="D884" s="21"/>
    </row>
    <row r="885" spans="1:4">
      <c r="A885" s="21"/>
      <c r="B885" s="21"/>
      <c r="C885" s="21"/>
      <c r="D885" s="21"/>
    </row>
    <row r="886" spans="1:4">
      <c r="A886" s="21"/>
      <c r="B886" s="21"/>
      <c r="C886" s="21"/>
      <c r="D886" s="21"/>
    </row>
    <row r="887" spans="1:4">
      <c r="A887" s="21"/>
      <c r="B887" s="21"/>
      <c r="C887" s="21"/>
      <c r="D887" s="21"/>
    </row>
    <row r="888" spans="1:4">
      <c r="A888" s="21"/>
      <c r="B888" s="21"/>
      <c r="C888" s="21"/>
      <c r="D888" s="21"/>
    </row>
    <row r="889" spans="1:4">
      <c r="A889" s="21"/>
      <c r="B889" s="21"/>
      <c r="C889" s="21"/>
      <c r="D889" s="21"/>
    </row>
    <row r="890" spans="1:4">
      <c r="A890" s="21"/>
      <c r="B890" s="21"/>
      <c r="C890" s="21"/>
      <c r="D890" s="21"/>
    </row>
    <row r="891" spans="1:4">
      <c r="A891" s="21"/>
      <c r="B891" s="21"/>
      <c r="C891" s="21"/>
      <c r="D891" s="21"/>
    </row>
    <row r="892" spans="1:4">
      <c r="A892" s="21"/>
      <c r="B892" s="21"/>
      <c r="C892" s="21"/>
      <c r="D892" s="21"/>
    </row>
    <row r="893" spans="1:4">
      <c r="A893" s="21"/>
      <c r="B893" s="21"/>
      <c r="C893" s="21"/>
      <c r="D893" s="21"/>
    </row>
    <row r="894" spans="1:4">
      <c r="A894" s="21"/>
      <c r="B894" s="21"/>
      <c r="C894" s="21"/>
      <c r="D894" s="21"/>
    </row>
    <row r="895" spans="1:4">
      <c r="A895" s="21"/>
      <c r="B895" s="21"/>
      <c r="C895" s="21"/>
      <c r="D895" s="21"/>
    </row>
    <row r="896" spans="1:4">
      <c r="A896" s="21"/>
      <c r="B896" s="21"/>
      <c r="C896" s="21"/>
      <c r="D896" s="21"/>
    </row>
    <row r="897" spans="1:4">
      <c r="A897" s="21"/>
      <c r="B897" s="21"/>
      <c r="C897" s="21"/>
      <c r="D897" s="21"/>
    </row>
    <row r="898" spans="1:4">
      <c r="A898" s="21"/>
      <c r="B898" s="21"/>
      <c r="C898" s="21"/>
      <c r="D898" s="21"/>
    </row>
    <row r="899" spans="1:4">
      <c r="A899" s="21"/>
      <c r="B899" s="21"/>
      <c r="C899" s="21"/>
      <c r="D899" s="21"/>
    </row>
    <row r="900" spans="1:4">
      <c r="A900" s="21"/>
      <c r="B900" s="21"/>
      <c r="C900" s="21"/>
      <c r="D900" s="21"/>
    </row>
    <row r="901" spans="1:4">
      <c r="A901" s="21"/>
      <c r="B901" s="21"/>
      <c r="C901" s="21"/>
      <c r="D901" s="21"/>
    </row>
    <row r="902" spans="1:4">
      <c r="A902" s="21"/>
      <c r="B902" s="21"/>
      <c r="C902" s="21"/>
      <c r="D902" s="21"/>
    </row>
    <row r="903" spans="1:4">
      <c r="A903" s="21"/>
      <c r="B903" s="21"/>
      <c r="C903" s="21"/>
      <c r="D903" s="21"/>
    </row>
    <row r="904" spans="1:4">
      <c r="A904" s="21"/>
      <c r="B904" s="21"/>
      <c r="C904" s="21"/>
      <c r="D904" s="21"/>
    </row>
    <row r="905" spans="1:4">
      <c r="A905" s="21"/>
      <c r="B905" s="21"/>
      <c r="C905" s="21"/>
      <c r="D905" s="21"/>
    </row>
    <row r="906" spans="1:4">
      <c r="A906" s="21"/>
      <c r="B906" s="21"/>
      <c r="C906" s="21"/>
      <c r="D906" s="21"/>
    </row>
    <row r="907" spans="1:4">
      <c r="A907" s="21"/>
      <c r="B907" s="21"/>
      <c r="C907" s="21"/>
      <c r="D907" s="21"/>
    </row>
    <row r="908" spans="1:4">
      <c r="A908" s="21"/>
      <c r="B908" s="21"/>
      <c r="C908" s="21"/>
      <c r="D908" s="21"/>
    </row>
    <row r="909" spans="1:4">
      <c r="A909" s="21"/>
      <c r="B909" s="21"/>
      <c r="C909" s="21"/>
      <c r="D909" s="21"/>
    </row>
    <row r="910" spans="1:4">
      <c r="A910" s="21"/>
      <c r="B910" s="21"/>
      <c r="C910" s="21"/>
      <c r="D910" s="21"/>
    </row>
    <row r="911" spans="1:4">
      <c r="A911" s="21"/>
      <c r="B911" s="21"/>
      <c r="C911" s="21"/>
      <c r="D911" s="21"/>
    </row>
    <row r="912" spans="1:4">
      <c r="A912" s="21"/>
      <c r="B912" s="21"/>
      <c r="C912" s="21"/>
      <c r="D912" s="21"/>
    </row>
    <row r="913" spans="1:4">
      <c r="A913" s="21"/>
      <c r="B913" s="21"/>
      <c r="C913" s="21"/>
      <c r="D913" s="21"/>
    </row>
    <row r="914" spans="1:4">
      <c r="A914" s="21"/>
      <c r="B914" s="21"/>
      <c r="C914" s="21"/>
      <c r="D914" s="21"/>
    </row>
    <row r="915" spans="1:4">
      <c r="A915" s="21"/>
      <c r="B915" s="21"/>
      <c r="C915" s="21"/>
      <c r="D915" s="21"/>
    </row>
    <row r="916" spans="1:4">
      <c r="A916" s="21"/>
      <c r="B916" s="21"/>
      <c r="C916" s="21"/>
      <c r="D916" s="21"/>
    </row>
    <row r="917" spans="1:4">
      <c r="A917" s="21"/>
      <c r="B917" s="21"/>
      <c r="C917" s="21"/>
      <c r="D917" s="21"/>
    </row>
    <row r="918" spans="1:4">
      <c r="A918" s="21"/>
      <c r="B918" s="21"/>
      <c r="C918" s="21"/>
      <c r="D918" s="21"/>
    </row>
    <row r="919" spans="1:4">
      <c r="A919" s="21"/>
      <c r="B919" s="21"/>
      <c r="C919" s="21"/>
      <c r="D919" s="21"/>
    </row>
    <row r="920" spans="1:4">
      <c r="A920" s="21"/>
      <c r="B920" s="21"/>
      <c r="C920" s="21"/>
      <c r="D920" s="21"/>
    </row>
    <row r="921" spans="1:4">
      <c r="A921" s="21"/>
      <c r="B921" s="21"/>
      <c r="C921" s="21"/>
      <c r="D921" s="21"/>
    </row>
    <row r="922" spans="1:4">
      <c r="A922" s="21"/>
      <c r="B922" s="21"/>
      <c r="C922" s="21"/>
      <c r="D922" s="21"/>
    </row>
    <row r="923" spans="1:4">
      <c r="A923" s="21"/>
      <c r="B923" s="21"/>
      <c r="C923" s="21"/>
      <c r="D923" s="21"/>
    </row>
    <row r="924" spans="1:4">
      <c r="A924" s="21"/>
      <c r="B924" s="21"/>
      <c r="C924" s="21"/>
      <c r="D924" s="21"/>
    </row>
    <row r="925" spans="1:4">
      <c r="A925" s="21"/>
      <c r="B925" s="21"/>
      <c r="C925" s="21"/>
      <c r="D925" s="21"/>
    </row>
    <row r="926" spans="1:4">
      <c r="A926" s="21"/>
      <c r="B926" s="21"/>
      <c r="C926" s="21"/>
      <c r="D926" s="21"/>
    </row>
    <row r="927" spans="1:4">
      <c r="A927" s="21"/>
      <c r="B927" s="21"/>
      <c r="C927" s="21"/>
      <c r="D927" s="21"/>
    </row>
    <row r="928" spans="1:4">
      <c r="A928" s="21"/>
      <c r="B928" s="21"/>
      <c r="C928" s="21"/>
      <c r="D928" s="21"/>
    </row>
    <row r="929" spans="1:4">
      <c r="A929" s="21"/>
      <c r="B929" s="21"/>
      <c r="C929" s="21"/>
      <c r="D929" s="21"/>
    </row>
    <row r="930" spans="1:4">
      <c r="A930" s="21"/>
      <c r="B930" s="21"/>
      <c r="C930" s="21"/>
      <c r="D930" s="21"/>
    </row>
    <row r="931" spans="1:4">
      <c r="A931" s="21"/>
      <c r="B931" s="21"/>
      <c r="C931" s="21"/>
      <c r="D931" s="21"/>
    </row>
    <row r="932" spans="1:4">
      <c r="A932" s="21"/>
      <c r="B932" s="21"/>
      <c r="C932" s="21"/>
      <c r="D932" s="21"/>
    </row>
    <row r="933" spans="1:4">
      <c r="A933" s="21"/>
      <c r="B933" s="21"/>
      <c r="C933" s="21"/>
      <c r="D933" s="21"/>
    </row>
    <row r="934" spans="1:4">
      <c r="A934" s="21"/>
      <c r="B934" s="21"/>
      <c r="C934" s="21"/>
      <c r="D934" s="21"/>
    </row>
    <row r="935" spans="1:4">
      <c r="A935" s="21"/>
      <c r="B935" s="21"/>
      <c r="C935" s="21"/>
      <c r="D935" s="21"/>
    </row>
    <row r="936" spans="1:4">
      <c r="A936" s="21"/>
      <c r="B936" s="21"/>
      <c r="C936" s="21"/>
      <c r="D936" s="21"/>
    </row>
    <row r="937" spans="1:4">
      <c r="A937" s="21"/>
      <c r="B937" s="21"/>
      <c r="C937" s="21"/>
      <c r="D937" s="21"/>
    </row>
    <row r="938" spans="1:4">
      <c r="A938" s="21"/>
      <c r="B938" s="21"/>
      <c r="C938" s="21"/>
      <c r="D938" s="21"/>
    </row>
    <row r="939" spans="1:4">
      <c r="A939" s="21"/>
      <c r="B939" s="21"/>
      <c r="C939" s="21"/>
      <c r="D939" s="21"/>
    </row>
    <row r="940" spans="1:4">
      <c r="A940" s="21"/>
      <c r="B940" s="21"/>
      <c r="C940" s="21"/>
      <c r="D940" s="21"/>
    </row>
    <row r="941" spans="1:4">
      <c r="A941" s="21"/>
      <c r="B941" s="21"/>
      <c r="C941" s="21"/>
      <c r="D941" s="21"/>
    </row>
    <row r="942" spans="1:4">
      <c r="A942" s="21"/>
      <c r="B942" s="21"/>
      <c r="C942" s="21"/>
      <c r="D942" s="21"/>
    </row>
    <row r="943" spans="1:4">
      <c r="A943" s="21"/>
      <c r="B943" s="21"/>
      <c r="C943" s="21"/>
      <c r="D943" s="21"/>
    </row>
    <row r="944" spans="1:4">
      <c r="A944" s="21"/>
      <c r="B944" s="21"/>
      <c r="C944" s="21"/>
      <c r="D944" s="21"/>
    </row>
    <row r="945" spans="1:4">
      <c r="A945" s="21"/>
      <c r="B945" s="21"/>
      <c r="C945" s="21"/>
      <c r="D945" s="21"/>
    </row>
    <row r="946" spans="1:4">
      <c r="A946" s="21"/>
      <c r="B946" s="21"/>
      <c r="C946" s="21"/>
      <c r="D946" s="21"/>
    </row>
    <row r="947" spans="1:4">
      <c r="A947" s="21"/>
      <c r="B947" s="21"/>
      <c r="C947" s="21"/>
      <c r="D947" s="21"/>
    </row>
    <row r="948" spans="1:4">
      <c r="A948" s="21"/>
      <c r="B948" s="21"/>
      <c r="C948" s="21"/>
      <c r="D948" s="21"/>
    </row>
    <row r="949" spans="1:4">
      <c r="A949" s="21"/>
      <c r="B949" s="21"/>
      <c r="C949" s="21"/>
      <c r="D949" s="21"/>
    </row>
    <row r="950" spans="1:4">
      <c r="A950" s="21"/>
      <c r="B950" s="21"/>
      <c r="C950" s="21"/>
      <c r="D950" s="21"/>
    </row>
    <row r="951" spans="1:4">
      <c r="A951" s="21"/>
      <c r="B951" s="21"/>
      <c r="C951" s="21"/>
      <c r="D951" s="21"/>
    </row>
    <row r="952" spans="1:4">
      <c r="A952" s="21"/>
      <c r="B952" s="21"/>
      <c r="C952" s="21"/>
      <c r="D952" s="21"/>
    </row>
    <row r="953" spans="1:4">
      <c r="A953" s="21"/>
      <c r="B953" s="21"/>
      <c r="C953" s="21"/>
      <c r="D953" s="21"/>
    </row>
    <row r="954" spans="1:4">
      <c r="A954" s="21"/>
      <c r="B954" s="21"/>
      <c r="C954" s="21"/>
      <c r="D954" s="21"/>
    </row>
    <row r="955" spans="1:4">
      <c r="A955" s="21"/>
      <c r="B955" s="21"/>
      <c r="C955" s="21"/>
      <c r="D955" s="21"/>
    </row>
    <row r="956" spans="1:4">
      <c r="A956" s="21"/>
      <c r="B956" s="21"/>
      <c r="C956" s="21"/>
      <c r="D956" s="21"/>
    </row>
    <row r="957" spans="1:4">
      <c r="A957" s="21"/>
      <c r="B957" s="21"/>
      <c r="C957" s="21"/>
      <c r="D957" s="21"/>
    </row>
    <row r="958" spans="1:4">
      <c r="A958" s="21"/>
      <c r="B958" s="21"/>
      <c r="C958" s="21"/>
      <c r="D958" s="21"/>
    </row>
    <row r="959" spans="1:4">
      <c r="A959" s="21"/>
      <c r="B959" s="21"/>
      <c r="C959" s="21"/>
      <c r="D959" s="21"/>
    </row>
    <row r="960" spans="1:4">
      <c r="A960" s="21"/>
      <c r="B960" s="21"/>
      <c r="C960" s="21"/>
      <c r="D960" s="21"/>
    </row>
    <row r="961" spans="1:4">
      <c r="A961" s="21"/>
      <c r="B961" s="21"/>
      <c r="C961" s="21"/>
      <c r="D961" s="21"/>
    </row>
    <row r="962" spans="1:4">
      <c r="A962" s="21"/>
      <c r="B962" s="21"/>
      <c r="C962" s="21"/>
      <c r="D962" s="21"/>
    </row>
    <row r="963" spans="1:4">
      <c r="A963" s="21"/>
      <c r="B963" s="21"/>
      <c r="C963" s="21"/>
      <c r="D963" s="21"/>
    </row>
    <row r="964" spans="1:4">
      <c r="A964" s="21"/>
      <c r="B964" s="21"/>
      <c r="C964" s="21"/>
      <c r="D964" s="21"/>
    </row>
    <row r="965" spans="1:4">
      <c r="A965" s="21"/>
      <c r="B965" s="21"/>
      <c r="C965" s="21"/>
      <c r="D965" s="21"/>
    </row>
    <row r="966" spans="1:4">
      <c r="A966" s="21"/>
      <c r="B966" s="21"/>
      <c r="C966" s="21"/>
      <c r="D966" s="21"/>
    </row>
    <row r="967" spans="1:4">
      <c r="A967" s="21"/>
      <c r="B967" s="21"/>
      <c r="C967" s="21"/>
      <c r="D967" s="21"/>
    </row>
    <row r="968" spans="1:4">
      <c r="A968" s="21"/>
      <c r="B968" s="21"/>
      <c r="C968" s="21"/>
      <c r="D968" s="21"/>
    </row>
    <row r="969" spans="1:4">
      <c r="A969" s="21"/>
      <c r="B969" s="21"/>
      <c r="C969" s="21"/>
      <c r="D969" s="21"/>
    </row>
    <row r="970" spans="1:4">
      <c r="A970" s="21"/>
      <c r="B970" s="21"/>
      <c r="C970" s="21"/>
      <c r="D970" s="21"/>
    </row>
    <row r="971" spans="1:4">
      <c r="A971" s="21"/>
      <c r="B971" s="21"/>
      <c r="C971" s="21"/>
      <c r="D971" s="21"/>
    </row>
    <row r="972" spans="1:4">
      <c r="A972" s="21"/>
      <c r="B972" s="21"/>
      <c r="C972" s="21"/>
      <c r="D972" s="21"/>
    </row>
    <row r="973" spans="1:4">
      <c r="A973" s="21"/>
      <c r="B973" s="21"/>
      <c r="C973" s="21"/>
      <c r="D973" s="21"/>
    </row>
    <row r="974" spans="1:4">
      <c r="A974" s="21"/>
      <c r="B974" s="21"/>
      <c r="C974" s="21"/>
      <c r="D974" s="21"/>
    </row>
    <row r="975" spans="1:4">
      <c r="A975" s="21"/>
      <c r="B975" s="21"/>
      <c r="C975" s="21"/>
      <c r="D975" s="21"/>
    </row>
    <row r="976" spans="1:4">
      <c r="A976" s="21"/>
      <c r="B976" s="21"/>
      <c r="C976" s="21"/>
      <c r="D976" s="21"/>
    </row>
    <row r="977" spans="1:4">
      <c r="A977" s="21"/>
      <c r="B977" s="21"/>
      <c r="C977" s="21"/>
      <c r="D977" s="21"/>
    </row>
    <row r="978" spans="1:4">
      <c r="A978" s="21"/>
      <c r="B978" s="21"/>
      <c r="C978" s="21"/>
      <c r="D978" s="21"/>
    </row>
    <row r="979" spans="1:4">
      <c r="A979" s="21"/>
      <c r="B979" s="21"/>
      <c r="C979" s="21"/>
      <c r="D979" s="21"/>
    </row>
    <row r="980" spans="1:4">
      <c r="A980" s="21"/>
      <c r="B980" s="21"/>
      <c r="C980" s="21"/>
      <c r="D980" s="21"/>
    </row>
    <row r="981" spans="1:4">
      <c r="A981" s="21"/>
      <c r="B981" s="21"/>
      <c r="C981" s="21"/>
      <c r="D981" s="21"/>
    </row>
    <row r="982" spans="1:4">
      <c r="A982" s="21"/>
      <c r="B982" s="21"/>
      <c r="C982" s="21"/>
      <c r="D982" s="21"/>
    </row>
    <row r="983" spans="1:4">
      <c r="A983" s="21"/>
      <c r="B983" s="21"/>
      <c r="C983" s="21"/>
      <c r="D983" s="21"/>
    </row>
    <row r="984" spans="1:4">
      <c r="A984" s="21"/>
      <c r="B984" s="21"/>
      <c r="C984" s="21"/>
      <c r="D984" s="21"/>
    </row>
    <row r="985" spans="1:4">
      <c r="A985" s="21"/>
      <c r="B985" s="21"/>
      <c r="C985" s="21"/>
      <c r="D985" s="21"/>
    </row>
    <row r="986" spans="1:4">
      <c r="A986" s="21"/>
      <c r="B986" s="21"/>
      <c r="C986" s="21"/>
      <c r="D986" s="21"/>
    </row>
    <row r="987" spans="1:4">
      <c r="A987" s="21"/>
      <c r="B987" s="21"/>
      <c r="C987" s="21"/>
      <c r="D987" s="21"/>
    </row>
    <row r="988" spans="1:4">
      <c r="A988" s="21"/>
      <c r="B988" s="21"/>
      <c r="C988" s="21"/>
      <c r="D988" s="21"/>
    </row>
    <row r="989" spans="1:4">
      <c r="A989" s="21"/>
      <c r="B989" s="21"/>
      <c r="C989" s="21"/>
      <c r="D989" s="21"/>
    </row>
    <row r="990" spans="1:4">
      <c r="A990" s="21"/>
      <c r="B990" s="21"/>
      <c r="C990" s="21"/>
      <c r="D990" s="21"/>
    </row>
    <row r="991" spans="1:4">
      <c r="A991" s="21"/>
      <c r="B991" s="21"/>
      <c r="C991" s="21"/>
      <c r="D991" s="21"/>
    </row>
    <row r="992" spans="1:4">
      <c r="A992" s="21"/>
      <c r="B992" s="21"/>
      <c r="C992" s="21"/>
      <c r="D992" s="21"/>
    </row>
    <row r="993" spans="1:4">
      <c r="A993" s="21"/>
      <c r="B993" s="21"/>
      <c r="C993" s="21"/>
      <c r="D993" s="21"/>
    </row>
    <row r="994" spans="1:4">
      <c r="A994" s="21"/>
      <c r="B994" s="21"/>
      <c r="C994" s="21"/>
      <c r="D994" s="21"/>
    </row>
    <row r="995" spans="1:4">
      <c r="A995" s="21"/>
      <c r="B995" s="21"/>
      <c r="C995" s="21"/>
      <c r="D995" s="21"/>
    </row>
    <row r="996" spans="1:4">
      <c r="A996" s="21"/>
      <c r="B996" s="21"/>
      <c r="C996" s="21"/>
      <c r="D996" s="21"/>
    </row>
    <row r="997" spans="1:4">
      <c r="A997" s="21"/>
      <c r="B997" s="21"/>
      <c r="C997" s="21"/>
      <c r="D997" s="21"/>
    </row>
    <row r="998" spans="1:4">
      <c r="A998" s="21"/>
      <c r="B998" s="21"/>
      <c r="C998" s="21"/>
      <c r="D998" s="21"/>
    </row>
    <row r="999" spans="1:4">
      <c r="A999" s="21"/>
      <c r="B999" s="21"/>
      <c r="C999" s="21"/>
      <c r="D999" s="21"/>
    </row>
    <row r="1000" spans="1:4">
      <c r="A1000" s="21"/>
      <c r="B1000" s="21"/>
      <c r="C1000" s="21"/>
      <c r="D1000" s="21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J14"/>
  <sheetViews>
    <sheetView workbookViewId="0">
      <selection activeCell="A13" sqref="A13:G14"/>
    </sheetView>
  </sheetViews>
  <sheetFormatPr baseColWidth="10" defaultColWidth="9" defaultRowHeight="13.8"/>
  <cols>
    <col min="1" max="7" width="12" customWidth="1"/>
  </cols>
  <sheetData>
    <row r="1" spans="1:10" ht="21">
      <c r="A1" s="123" t="s">
        <v>1190</v>
      </c>
      <c r="B1" s="123"/>
      <c r="C1" s="123"/>
      <c r="D1" s="123"/>
      <c r="E1" s="123"/>
      <c r="F1" s="123"/>
      <c r="G1" s="123"/>
    </row>
    <row r="3" spans="1:10">
      <c r="A3" t="s">
        <v>1191</v>
      </c>
      <c r="B3" s="138">
        <v>7</v>
      </c>
      <c r="C3" s="138"/>
      <c r="D3" t="s">
        <v>1192</v>
      </c>
      <c r="E3" s="138">
        <v>2026</v>
      </c>
      <c r="F3" s="138"/>
    </row>
    <row r="5" spans="1:10">
      <c r="A5" s="7" t="s">
        <v>1193</v>
      </c>
      <c r="B5" s="7" t="s">
        <v>1194</v>
      </c>
      <c r="C5" s="7" t="s">
        <v>1195</v>
      </c>
      <c r="D5" s="7" t="s">
        <v>1196</v>
      </c>
      <c r="E5" s="7" t="s">
        <v>1197</v>
      </c>
      <c r="F5" s="7" t="s">
        <v>1198</v>
      </c>
      <c r="G5" s="7" t="s">
        <v>1199</v>
      </c>
    </row>
    <row r="6" spans="1:10" ht="27.9" customHeight="1">
      <c r="A6" s="9" t="str">
        <f>IF(MONTH(DATE($E$3,$B$3,1)-WEEKDAY(DATE($E$3,$B$3,1),2)+1)=$B$3,DATE($E$3,$B$3,1)-WEEKDAY(DATE($E$3,$B$3,1),2)+1,"")</f>
        <v/>
      </c>
      <c r="B6" s="9" t="str">
        <f>IF(MONTH(DATE($E$3,$B$3,1)-WEEKDAY(DATE($E$3,$B$3,1),2)+2)=$B$3,DATE($E$3,$B$3,1)-WEEKDAY(DATE($E$3,$B$3,1),2)+2,"")</f>
        <v/>
      </c>
      <c r="C6" s="9">
        <f>IF(MONTH(DATE($E$3,$B$3,1)-WEEKDAY(DATE($E$3,$B$3,1),2)+3)=$B$3,DATE($E$3,$B$3,1)-WEEKDAY(DATE($E$3,$B$3,1),2)+3,"")</f>
        <v>46204</v>
      </c>
      <c r="D6" s="9">
        <f>IF(MONTH(DATE($E$3,$B$3,1)-WEEKDAY(DATE($E$3,$B$3,1),2)+4)=$B$3,DATE($E$3,$B$3,1)-WEEKDAY(DATE($E$3,$B$3,1),2)+4,"")</f>
        <v>46205</v>
      </c>
      <c r="E6" s="9">
        <f>IF(MONTH(DATE($E$3,$B$3,1)-WEEKDAY(DATE($E$3,$B$3,1),2)+5)=$B$3,DATE($E$3,$B$3,1)-WEEKDAY(DATE($E$3,$B$3,1),2)+5,"")</f>
        <v>46206</v>
      </c>
      <c r="F6" s="9">
        <f>IF(MONTH(DATE($E$3,$B$3,1)-WEEKDAY(DATE($E$3,$B$3,1),2)+6)=$B$3,DATE($E$3,$B$3,1)-WEEKDAY(DATE($E$3,$B$3,1),2)+6,"")</f>
        <v>46207</v>
      </c>
      <c r="G6" s="9">
        <f>IF(MONTH(DATE($E$3,$B$3,1)-WEEKDAY(DATE($E$3,$B$3,1),2)+7)=$B$3,DATE($E$3,$B$3,1)-WEEKDAY(DATE($E$3,$B$3,1),2)+7,"")</f>
        <v>46208</v>
      </c>
    </row>
    <row r="7" spans="1:10" ht="27.9" customHeight="1">
      <c r="A7" s="9">
        <f>IF(MONTH(DATE($E$3,$B$3,1)-WEEKDAY(DATE($E$3,$B$3,1),2)+8)=$B$3,DATE($E$3,$B$3,1)-WEEKDAY(DATE($E$3,$B$3,1),2)+8,"")</f>
        <v>46209</v>
      </c>
      <c r="B7" s="9">
        <f>IF(MONTH(DATE($E$3,$B$3,1)-WEEKDAY(DATE($E$3,$B$3,1),2)+9)=$B$3,DATE($E$3,$B$3,1)-WEEKDAY(DATE($E$3,$B$3,1),2)+9,"")</f>
        <v>46210</v>
      </c>
      <c r="C7" s="9">
        <f>IF(MONTH(DATE($E$3,$B$3,1)-WEEKDAY(DATE($E$3,$B$3,1),2)+10)=$B$3,DATE($E$3,$B$3,1)-WEEKDAY(DATE($E$3,$B$3,1),2)+10,"")</f>
        <v>46211</v>
      </c>
      <c r="D7" s="9">
        <f>IF(MONTH(DATE($E$3,$B$3,1)-WEEKDAY(DATE($E$3,$B$3,1),2)+11)=$B$3,DATE($E$3,$B$3,1)-WEEKDAY(DATE($E$3,$B$3,1),2)+11,"")</f>
        <v>46212</v>
      </c>
      <c r="E7" s="9">
        <f>IF(MONTH(DATE($E$3,$B$3,1)-WEEKDAY(DATE($E$3,$B$3,1),2)+12)=$B$3,DATE($E$3,$B$3,1)-WEEKDAY(DATE($E$3,$B$3,1),2)+12,"")</f>
        <v>46213</v>
      </c>
      <c r="F7" s="9">
        <f>IF(MONTH(DATE($E$3,$B$3,1)-WEEKDAY(DATE($E$3,$B$3,1),2)+13)=$B$3,DATE($E$3,$B$3,1)-WEEKDAY(DATE($E$3,$B$3,1),2)+13,"")</f>
        <v>46214</v>
      </c>
      <c r="G7" s="9">
        <f>IF(MONTH(DATE($E$3,$B$3,1)-WEEKDAY(DATE($E$3,$B$3,1),2)+14)=$B$3,DATE($E$3,$B$3,1)-WEEKDAY(DATE($E$3,$B$3,1),2)+14,"")</f>
        <v>46215</v>
      </c>
    </row>
    <row r="8" spans="1:10" ht="27.9" customHeight="1">
      <c r="A8" s="9">
        <f>IF(MONTH(DATE($E$3,$B$3,1)-WEEKDAY(DATE($E$3,$B$3,1),2)+15)=$B$3,DATE($E$3,$B$3,1)-WEEKDAY(DATE($E$3,$B$3,1),2)+15,"")</f>
        <v>46216</v>
      </c>
      <c r="B8" s="9">
        <f>IF(MONTH(DATE($E$3,$B$3,1)-WEEKDAY(DATE($E$3,$B$3,1),2)+16)=$B$3,DATE($E$3,$B$3,1)-WEEKDAY(DATE($E$3,$B$3,1),2)+16,"")</f>
        <v>46217</v>
      </c>
      <c r="C8" s="9">
        <f>IF(MONTH(DATE($E$3,$B$3,1)-WEEKDAY(DATE($E$3,$B$3,1),2)+17)=$B$3,DATE($E$3,$B$3,1)-WEEKDAY(DATE($E$3,$B$3,1),2)+17,"")</f>
        <v>46218</v>
      </c>
      <c r="D8" s="9">
        <f>IF(MONTH(DATE($E$3,$B$3,1)-WEEKDAY(DATE($E$3,$B$3,1),2)+18)=$B$3,DATE($E$3,$B$3,1)-WEEKDAY(DATE($E$3,$B$3,1),2)+18,"")</f>
        <v>46219</v>
      </c>
      <c r="E8" s="9">
        <f>IF(MONTH(DATE($E$3,$B$3,1)-WEEKDAY(DATE($E$3,$B$3,1),2)+19)=$B$3,DATE($E$3,$B$3,1)-WEEKDAY(DATE($E$3,$B$3,1),2)+19,"")</f>
        <v>46220</v>
      </c>
      <c r="F8" s="9">
        <f>IF(MONTH(DATE($E$3,$B$3,1)-WEEKDAY(DATE($E$3,$B$3,1),2)+20)=$B$3,DATE($E$3,$B$3,1)-WEEKDAY(DATE($E$3,$B$3,1),2)+20,"")</f>
        <v>46221</v>
      </c>
      <c r="G8" s="9">
        <f>IF(MONTH(DATE($E$3,$B$3,1)-WEEKDAY(DATE($E$3,$B$3,1),2)+21)=$B$3,DATE($E$3,$B$3,1)-WEEKDAY(DATE($E$3,$B$3,1),2)+21,"")</f>
        <v>46222</v>
      </c>
    </row>
    <row r="9" spans="1:10" ht="27.9" customHeight="1">
      <c r="A9" s="9">
        <f>IF(MONTH(DATE($E$3,$B$3,1)-WEEKDAY(DATE($E$3,$B$3,1),2)+22)=$B$3,DATE($E$3,$B$3,1)-WEEKDAY(DATE($E$3,$B$3,1),2)+22,"")</f>
        <v>46223</v>
      </c>
      <c r="B9" s="9">
        <f>IF(MONTH(DATE($E$3,$B$3,1)-WEEKDAY(DATE($E$3,$B$3,1),2)+23)=$B$3,DATE($E$3,$B$3,1)-WEEKDAY(DATE($E$3,$B$3,1),2)+23,"")</f>
        <v>46224</v>
      </c>
      <c r="C9" s="9">
        <f>IF(MONTH(DATE($E$3,$B$3,1)-WEEKDAY(DATE($E$3,$B$3,1),2)+24)=$B$3,DATE($E$3,$B$3,1)-WEEKDAY(DATE($E$3,$B$3,1),2)+24,"")</f>
        <v>46225</v>
      </c>
      <c r="D9" s="9">
        <f>IF(MONTH(DATE($E$3,$B$3,1)-WEEKDAY(DATE($E$3,$B$3,1),2)+25)=$B$3,DATE($E$3,$B$3,1)-WEEKDAY(DATE($E$3,$B$3,1),2)+25,"")</f>
        <v>46226</v>
      </c>
      <c r="E9" s="9">
        <f>IF(MONTH(DATE($E$3,$B$3,1)-WEEKDAY(DATE($E$3,$B$3,1),2)+26)=$B$3,DATE($E$3,$B$3,1)-WEEKDAY(DATE($E$3,$B$3,1),2)+26,"")</f>
        <v>46227</v>
      </c>
      <c r="F9" s="9">
        <f>IF(MONTH(DATE($E$3,$B$3,1)-WEEKDAY(DATE($E$3,$B$3,1),2)+27)=$B$3,DATE($E$3,$B$3,1)-WEEKDAY(DATE($E$3,$B$3,1),2)+27,"")</f>
        <v>46228</v>
      </c>
      <c r="G9" s="9">
        <f>IF(MONTH(DATE($E$3,$B$3,1)-WEEKDAY(DATE($E$3,$B$3,1),2)+28)=$B$3,DATE($E$3,$B$3,1)-WEEKDAY(DATE($E$3,$B$3,1),2)+28,"")</f>
        <v>46229</v>
      </c>
    </row>
    <row r="10" spans="1:10" ht="27.9" customHeight="1">
      <c r="A10" s="9">
        <f>IF(MONTH(DATE($E$3,$B$3,1)-WEEKDAY(DATE($E$3,$B$3,1),2)+29)=$B$3,DATE($E$3,$B$3,1)-WEEKDAY(DATE($E$3,$B$3,1),2)+29,"")</f>
        <v>46230</v>
      </c>
      <c r="B10" s="9">
        <f>IF(MONTH(DATE($E$3,$B$3,1)-WEEKDAY(DATE($E$3,$B$3,1),2)+30)=$B$3,DATE($E$3,$B$3,1)-WEEKDAY(DATE($E$3,$B$3,1),2)+30,"")</f>
        <v>46231</v>
      </c>
      <c r="C10" s="9">
        <f>IF(MONTH(DATE($E$3,$B$3,1)-WEEKDAY(DATE($E$3,$B$3,1),2)+31)=$B$3,DATE($E$3,$B$3,1)-WEEKDAY(DATE($E$3,$B$3,1),2)+31,"")</f>
        <v>46232</v>
      </c>
      <c r="D10" s="9">
        <f>IF(MONTH(DATE($E$3,$B$3,1)-WEEKDAY(DATE($E$3,$B$3,1),2)+32)=$B$3,DATE($E$3,$B$3,1)-WEEKDAY(DATE($E$3,$B$3,1),2)+32,"")</f>
        <v>46233</v>
      </c>
      <c r="E10" s="9">
        <f>IF(MONTH(DATE($E$3,$B$3,1)-WEEKDAY(DATE($E$3,$B$3,1),2)+33)=$B$3,DATE($E$3,$B$3,1)-WEEKDAY(DATE($E$3,$B$3,1),2)+33,"")</f>
        <v>46234</v>
      </c>
      <c r="F10" s="9" t="str">
        <f>IF(MONTH(DATE($E$3,$B$3,1)-WEEKDAY(DATE($E$3,$B$3,1),2)+34)=$B$3,DATE($E$3,$B$3,1)-WEEKDAY(DATE($E$3,$B$3,1),2)+34,"")</f>
        <v/>
      </c>
      <c r="G10" s="9" t="str">
        <f>IF(MONTH(DATE($E$3,$B$3,1)-WEEKDAY(DATE($E$3,$B$3,1),2)+35)=$B$3,DATE($E$3,$B$3,1)-WEEKDAY(DATE($E$3,$B$3,1),2)+35,"")</f>
        <v/>
      </c>
    </row>
    <row r="11" spans="1:10" ht="27.9" customHeight="1">
      <c r="A11" s="9" t="str">
        <f>IF(MONTH(DATE($E$3,$B$3,1)-WEEKDAY(DATE($E$3,$B$3,1),2)+36)=$B$3,DATE($E$3,$B$3,1)-WEEKDAY(DATE($E$3,$B$3,1),2)+36,"")</f>
        <v/>
      </c>
      <c r="B11" s="9" t="str">
        <f>IF(MONTH(DATE($E$3,$B$3,1)-WEEKDAY(DATE($E$3,$B$3,1),2)+37)=$B$3,DATE($E$3,$B$3,1)-WEEKDAY(DATE($E$3,$B$3,1),2)+37,"")</f>
        <v/>
      </c>
      <c r="C11" s="9" t="str">
        <f>IF(MONTH(DATE($E$3,$B$3,1)-WEEKDAY(DATE($E$3,$B$3,1),2)+38)=$B$3,DATE($E$3,$B$3,1)-WEEKDAY(DATE($E$3,$B$3,1),2)+38,"")</f>
        <v/>
      </c>
      <c r="D11" s="9" t="str">
        <f>IF(MONTH(DATE($E$3,$B$3,1)-WEEKDAY(DATE($E$3,$B$3,1),2)+39)=$B$3,DATE($E$3,$B$3,1)-WEEKDAY(DATE($E$3,$B$3,1),2)+39,"")</f>
        <v/>
      </c>
      <c r="E11" s="9" t="str">
        <f>IF(MONTH(DATE($E$3,$B$3,1)-WEEKDAY(DATE($E$3,$B$3,1),2)+40)=$B$3,DATE($E$3,$B$3,1)-WEEKDAY(DATE($E$3,$B$3,1),2)+40,"")</f>
        <v/>
      </c>
      <c r="F11" s="9" t="str">
        <f>IF(MONTH(DATE($E$3,$B$3,1)-WEEKDAY(DATE($E$3,$B$3,1),2)+41)=$B$3,DATE($E$3,$B$3,1)-WEEKDAY(DATE($E$3,$B$3,1),2)+41,"")</f>
        <v/>
      </c>
      <c r="G11" s="9" t="str">
        <f>IF(MONTH(DATE($E$3,$B$3,1)-WEEKDAY(DATE($E$3,$B$3,1),2)+42)=$B$3,DATE($E$3,$B$3,1)-WEEKDAY(DATE($E$3,$B$3,1),2)+42,"")</f>
        <v/>
      </c>
    </row>
    <row r="13" spans="1:10">
      <c r="A13" s="139" t="s">
        <v>1189</v>
      </c>
      <c r="B13" s="139"/>
      <c r="C13" s="139"/>
      <c r="D13" s="139"/>
      <c r="E13" s="139"/>
      <c r="F13" s="139"/>
      <c r="G13" s="139"/>
      <c r="J13" s="16"/>
    </row>
    <row r="14" spans="1:10">
      <c r="A14" s="139"/>
      <c r="B14" s="139"/>
      <c r="C14" s="139"/>
      <c r="D14" s="139"/>
      <c r="E14" s="139"/>
      <c r="F14" s="139"/>
      <c r="G14" s="139"/>
    </row>
  </sheetData>
  <mergeCells count="4">
    <mergeCell ref="A1:G1"/>
    <mergeCell ref="B3:C3"/>
    <mergeCell ref="E3:F3"/>
    <mergeCell ref="A13:G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FORM_ENTREGA</vt:lpstr>
      <vt:lpstr>FORM_DEVOLUCION</vt:lpstr>
      <vt:lpstr>EXTRUSIÓN</vt:lpstr>
      <vt:lpstr>IMPRESIÓN</vt:lpstr>
      <vt:lpstr>LAMINACIÓN</vt:lpstr>
      <vt:lpstr>REFILADO</vt:lpstr>
      <vt:lpstr>CONFECCIÓN</vt:lpstr>
      <vt:lpstr>BUSCAR_MATERIAL</vt:lpstr>
      <vt:lpstr>CONSULTA</vt:lpstr>
      <vt:lpstr>PENDIENTES_SID</vt:lpstr>
      <vt:lpstr>CONFIGURACION</vt:lpstr>
      <vt:lpstr>ANULADOS</vt:lpstr>
      <vt:lpstr>CAT_MATERIALES</vt:lpstr>
      <vt:lpstr>CALENDARIO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Rivaldo</dc:creator>
  <cp:lastModifiedBy>Juan Chuquimia</cp:lastModifiedBy>
  <dcterms:created xsi:type="dcterms:W3CDTF">2026-07-28T16:24:32Z</dcterms:created>
  <dcterms:modified xsi:type="dcterms:W3CDTF">2026-07-31T17:12:50Z</dcterms:modified>
</cp:coreProperties>
</file>