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Mi unidad\BD2\2024_2do semestre\Trabajo Práctico\Parte 1\Solución\"/>
    </mc:Choice>
  </mc:AlternateContent>
  <xr:revisionPtr revIDLastSave="0" documentId="13_ncr:1_{80C1F5A1-36D6-4D7B-B3F4-13D69923026E}" xr6:coauthVersionLast="47" xr6:coauthVersionMax="47" xr10:uidLastSave="{00000000-0000-0000-0000-000000000000}"/>
  <bookViews>
    <workbookView xWindow="3926" yWindow="1318" windowWidth="19562" windowHeight="11832" xr2:uid="{00000000-000D-0000-FFFF-FFFF00000000}"/>
  </bookViews>
  <sheets>
    <sheet name="Ejemplo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 l="1"/>
  <c r="E7" i="1"/>
  <c r="F7" i="1"/>
  <c r="G7" i="1" s="1"/>
  <c r="K11" i="2"/>
  <c r="K23" i="2" s="1"/>
  <c r="E6" i="1"/>
  <c r="F6" i="1"/>
  <c r="G6" i="1" s="1"/>
  <c r="H8" i="1" l="1"/>
  <c r="H9" i="1" s="1"/>
  <c r="H10" i="1" s="1"/>
</calcChain>
</file>

<file path=xl/sharedStrings.xml><?xml version="1.0" encoding="utf-8"?>
<sst xmlns="http://schemas.openxmlformats.org/spreadsheetml/2006/main" count="44" uniqueCount="41">
  <si>
    <t>TABLA</t>
  </si>
  <si>
    <t>(a)</t>
  </si>
  <si>
    <t>Tamaño de Registro</t>
  </si>
  <si>
    <t>(b)</t>
  </si>
  <si>
    <t>Cantidad de filas aproximadas (inicial)</t>
  </si>
  <si>
    <t>(c)</t>
  </si>
  <si>
    <t>Estimado x tabla</t>
  </si>
  <si>
    <t>(d)</t>
  </si>
  <si>
    <r>
      <t xml:space="preserve">Cantidad de filas por bloque  </t>
    </r>
    <r>
      <rPr>
        <i/>
        <sz val="9"/>
        <color rgb="FF000000"/>
        <rFont val="Calibri"/>
        <family val="2"/>
        <scheme val="minor"/>
      </rPr>
      <t>(tamaño bloque/ (tamaño registro+2))</t>
    </r>
  </si>
  <si>
    <t>(e)</t>
  </si>
  <si>
    <t>(f)</t>
  </si>
  <si>
    <r>
      <t>Tamaño final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 xml:space="preserve">Tamaño de bloque * </t>
    </r>
    <r>
      <rPr>
        <b/>
        <i/>
        <sz val="9"/>
        <color theme="1"/>
        <rFont val="Calibri"/>
        <family val="2"/>
        <scheme val="minor"/>
      </rPr>
      <t>(e)</t>
    </r>
  </si>
  <si>
    <t>TIPO DOCUMENTO</t>
  </si>
  <si>
    <t>HUÉSPED</t>
  </si>
  <si>
    <t>TOTAL</t>
  </si>
  <si>
    <r>
      <t>Nro. de bloques necesarios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 xml:space="preserve">(b) / ( </t>
    </r>
    <r>
      <rPr>
        <b/>
        <i/>
        <sz val="9"/>
        <color theme="1"/>
        <rFont val="Calibri"/>
        <family val="2"/>
        <scheme val="minor"/>
      </rPr>
      <t>(d)</t>
    </r>
    <r>
      <rPr>
        <i/>
        <sz val="9"/>
        <color theme="1"/>
        <rFont val="Calibri"/>
        <family val="2"/>
        <scheme val="minor"/>
      </rPr>
      <t xml:space="preserve"> – filas libres)</t>
    </r>
  </si>
  <si>
    <t>8192 x REDONDEAR a 1  0,15</t>
  </si>
  <si>
    <t xml:space="preserve"> </t>
  </si>
  <si>
    <t>VARCHAR(100) + VARCHAR(10) + 6 BYTES ROWID</t>
  </si>
  <si>
    <t>116 x 10</t>
  </si>
  <si>
    <t>8192 /(116+2)</t>
  </si>
  <si>
    <t>Explicación TIPO_DOCUMENTO</t>
  </si>
  <si>
    <t>1160 /(69,42 - 7,34)</t>
  </si>
  <si>
    <t xml:space="preserve">Tamaño del bloque: </t>
  </si>
  <si>
    <t>DESC_ABREVIADA</t>
  </si>
  <si>
    <t>DESC_LARGA</t>
  </si>
  <si>
    <t>ROWID</t>
  </si>
  <si>
    <t>CODIGO</t>
  </si>
  <si>
    <t>bytes</t>
  </si>
  <si>
    <t>NUM_DOCUMENTO</t>
  </si>
  <si>
    <t>PRIMER_NOMBRE</t>
  </si>
  <si>
    <t>PRIMER_APELLIDO</t>
  </si>
  <si>
    <t>SEGUNDO_NOMBRE</t>
  </si>
  <si>
    <t>SEGUNDO_APELLIDO</t>
  </si>
  <si>
    <t>TELEFONO_MOVIL</t>
  </si>
  <si>
    <t>DIRECCION_PARTICULAR</t>
  </si>
  <si>
    <t>EMAIL</t>
  </si>
  <si>
    <t>FECHA_NACIMIENTO</t>
  </si>
  <si>
    <t>FECHA_ALTA</t>
  </si>
  <si>
    <t>Tamaño tablespace (en KB)</t>
  </si>
  <si>
    <t>Total + 50% (en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</si>
</sst>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6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7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3" fontId="1" fillId="0" borderId="1" xfId="0" quotePrefix="1" applyNumberFormat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431320</xdr:colOff>
      <xdr:row>0</xdr:row>
      <xdr:rowOff>129396</xdr:rowOff>
    </xdr:from>
    <xdr:to>
      <xdr:col>6</xdr:col>
      <xdr:colOff>509722</xdr:colOff>
      <xdr:row>7</xdr:row>
      <xdr:rowOff>4445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961143-23C7-578E-F236-A903CC557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445" y="310551"/>
          <a:ext cx="4633149" cy="1143132"/>
        </a:xfrm>
        <a:prstGeom prst="rect">
          <a:avLst/>
        </a:prstGeom>
      </xdr:spPr>
    </xdr:pic>
    <xdr:clientData/>
  </xdr:twoCellAnchor>
  <xdr:twoCellAnchor editAs="oneCell">
    <xdr:from>
      <xdr:col>0</xdr:col>
      <xdr:colOff>500333</xdr:colOff>
      <xdr:row>7</xdr:row>
      <xdr:rowOff>34507</xdr:rowOff>
    </xdr:from>
    <xdr:to>
      <xdr:col>5</xdr:col>
      <xdr:colOff>567111</xdr:colOff>
      <xdr:row>19</xdr:row>
      <xdr:rowOff>155574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129F96-983F-7E59-8B53-ABAEEAED0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333" y="1302590"/>
          <a:ext cx="3862401" cy="2294924"/>
        </a:xfrm>
        <a:prstGeom prst="rect">
          <a:avLst/>
        </a:prstGeom>
      </xdr:spPr>
    </xdr:pic>
    <xdr:clientData/>
  </xdr:twoCellAnchor>
  <xdr:twoCellAnchor editAs="oneCell">
    <xdr:from>
      <xdr:col>0</xdr:col>
      <xdr:colOff>569343</xdr:colOff>
      <xdr:row>20</xdr:row>
      <xdr:rowOff>2</xdr:rowOff>
    </xdr:from>
    <xdr:to>
      <xdr:col>5</xdr:col>
      <xdr:colOff>549520</xdr:colOff>
      <xdr:row>31</xdr:row>
      <xdr:rowOff>42421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6ABE3DA-31B4-E63B-C8AF-C6FC8207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9343" y="3623096"/>
          <a:ext cx="3775800" cy="2035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2"/>
  <sheetViews>
    <sheetView tabSelected="1" topLeftCell="B1" zoomScale="130" zoomScaleNormal="130" workbookViewId="0">
      <selection activeCell="B6" sqref="A6:XFD7"/>
    </sheetView>
  </sheetViews>
  <sheetFormatPr baseColWidth="10" defaultRowHeight="14.3" x14ac:dyDescent="0.25"/>
  <cols>
    <col min="1" max="1" width="9.125" customWidth="1"/>
    <col min="2" max="2" width="25.75" customWidth="1"/>
    <col min="3" max="5" width="11.375" style="1"/>
    <col min="8" max="8" width="12.25" bestFit="1" customWidth="1"/>
    <col min="10" max="10" width="8.25" customWidth="1"/>
  </cols>
  <sheetData>
    <row r="3" spans="2:11" x14ac:dyDescent="0.25">
      <c r="B3" s="17" t="s">
        <v>0</v>
      </c>
      <c r="C3" s="9" t="s">
        <v>1</v>
      </c>
      <c r="D3" s="9" t="s">
        <v>3</v>
      </c>
      <c r="E3" s="9" t="s">
        <v>5</v>
      </c>
      <c r="F3" s="2" t="s">
        <v>7</v>
      </c>
      <c r="G3" s="2" t="s">
        <v>9</v>
      </c>
      <c r="H3" s="2" t="s">
        <v>10</v>
      </c>
    </row>
    <row r="4" spans="2:11" ht="80.849999999999994" x14ac:dyDescent="0.25">
      <c r="B4" s="17"/>
      <c r="C4" s="9" t="s">
        <v>2</v>
      </c>
      <c r="D4" s="9" t="s">
        <v>4</v>
      </c>
      <c r="E4" s="9" t="s">
        <v>6</v>
      </c>
      <c r="F4" s="2" t="s">
        <v>8</v>
      </c>
      <c r="G4" s="2" t="s">
        <v>15</v>
      </c>
      <c r="H4" s="2" t="s">
        <v>11</v>
      </c>
      <c r="J4" s="6" t="s">
        <v>23</v>
      </c>
      <c r="K4" s="20">
        <v>8192</v>
      </c>
    </row>
    <row r="5" spans="2:11" ht="46.2" x14ac:dyDescent="0.25">
      <c r="B5" s="19" t="s">
        <v>21</v>
      </c>
      <c r="C5" s="9" t="s">
        <v>18</v>
      </c>
      <c r="D5" s="9"/>
      <c r="E5" s="15" t="s">
        <v>19</v>
      </c>
      <c r="F5" s="16" t="s">
        <v>20</v>
      </c>
      <c r="G5" s="16" t="s">
        <v>22</v>
      </c>
      <c r="H5" s="16" t="s">
        <v>16</v>
      </c>
      <c r="J5" s="14"/>
    </row>
    <row r="6" spans="2:11" x14ac:dyDescent="0.25">
      <c r="B6" s="3" t="s">
        <v>12</v>
      </c>
      <c r="C6" s="10">
        <v>116</v>
      </c>
      <c r="D6" s="4">
        <v>10</v>
      </c>
      <c r="E6" s="10">
        <f>(C6*D6)</f>
        <v>1160</v>
      </c>
      <c r="F6" s="7">
        <f xml:space="preserve"> 8192/(C6+2)</f>
        <v>69.423728813559322</v>
      </c>
      <c r="G6" s="7">
        <f>(D6/(F6-ROUND(F6*0.1,0)))</f>
        <v>0.16019549280477871</v>
      </c>
      <c r="H6" s="10">
        <f>K$4*G6</f>
        <v>1312.3214770567472</v>
      </c>
    </row>
    <row r="7" spans="2:11" x14ac:dyDescent="0.25">
      <c r="B7" s="3" t="s">
        <v>13</v>
      </c>
      <c r="C7" s="10">
        <v>806</v>
      </c>
      <c r="D7" s="4">
        <v>10000</v>
      </c>
      <c r="E7" s="10">
        <f>(C7*D7)</f>
        <v>8060000</v>
      </c>
      <c r="F7" s="7">
        <f xml:space="preserve"> 8192/(C7+2)</f>
        <v>10.138613861386139</v>
      </c>
      <c r="G7" s="7">
        <f>(D7/(F7-ROUND(F7*0.1,0)))</f>
        <v>1094.257854821235</v>
      </c>
      <c r="H7" s="10">
        <f>K$4*G7</f>
        <v>8964160.3466955572</v>
      </c>
    </row>
    <row r="8" spans="2:11" ht="14.95" x14ac:dyDescent="0.25">
      <c r="B8" s="5" t="s">
        <v>14</v>
      </c>
      <c r="C8" s="11"/>
      <c r="D8" s="12"/>
      <c r="E8" s="11"/>
      <c r="F8" s="8"/>
      <c r="G8" s="8"/>
      <c r="H8" s="13">
        <f>SUM(H6:H7)</f>
        <v>8965472.6681726146</v>
      </c>
    </row>
    <row r="9" spans="2:11" x14ac:dyDescent="0.25">
      <c r="B9" s="5" t="s">
        <v>40</v>
      </c>
      <c r="C9" s="18"/>
      <c r="D9" s="18"/>
      <c r="E9" s="18"/>
      <c r="F9" s="18"/>
      <c r="G9" s="18"/>
      <c r="H9" s="13">
        <f>(H8*1.5)</f>
        <v>13448209.002258923</v>
      </c>
    </row>
    <row r="10" spans="2:11" x14ac:dyDescent="0.25">
      <c r="B10" s="5" t="s">
        <v>39</v>
      </c>
      <c r="C10" s="18"/>
      <c r="D10" s="18"/>
      <c r="E10" s="18"/>
      <c r="F10" s="18"/>
      <c r="G10" s="18"/>
      <c r="H10" s="13">
        <f>H9/1024</f>
        <v>13133.016603768479</v>
      </c>
    </row>
    <row r="12" spans="2:11" ht="14.95" x14ac:dyDescent="0.25">
      <c r="F12" t="s">
        <v>17</v>
      </c>
    </row>
  </sheetData>
  <mergeCells count="3">
    <mergeCell ref="B3:B4"/>
    <mergeCell ref="C9:G9"/>
    <mergeCell ref="C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128-9EA2-4F10-AF62-BDFCF6EB9DD8}">
  <dimension ref="H3:K23"/>
  <sheetViews>
    <sheetView workbookViewId="0">
      <selection activeCell="K11" sqref="K11"/>
    </sheetView>
  </sheetViews>
  <sheetFormatPr baseColWidth="10" defaultRowHeight="14.3" x14ac:dyDescent="0.25"/>
  <cols>
    <col min="8" max="8" width="17.375" bestFit="1" customWidth="1"/>
  </cols>
  <sheetData>
    <row r="3" spans="8:11" x14ac:dyDescent="0.25">
      <c r="H3" t="s">
        <v>26</v>
      </c>
      <c r="I3">
        <v>6</v>
      </c>
    </row>
    <row r="4" spans="8:11" x14ac:dyDescent="0.25">
      <c r="H4" t="s">
        <v>24</v>
      </c>
      <c r="I4">
        <v>10</v>
      </c>
    </row>
    <row r="5" spans="8:11" x14ac:dyDescent="0.25">
      <c r="H5" t="s">
        <v>25</v>
      </c>
      <c r="I5" s="22">
        <v>100</v>
      </c>
    </row>
    <row r="6" spans="8:11" x14ac:dyDescent="0.25">
      <c r="H6" s="21" t="s">
        <v>14</v>
      </c>
      <c r="I6" s="21">
        <v>116</v>
      </c>
    </row>
    <row r="9" spans="8:11" x14ac:dyDescent="0.25">
      <c r="K9" t="s">
        <v>28</v>
      </c>
    </row>
    <row r="10" spans="8:11" x14ac:dyDescent="0.25">
      <c r="H10" t="s">
        <v>26</v>
      </c>
      <c r="K10">
        <v>6</v>
      </c>
    </row>
    <row r="11" spans="8:11" x14ac:dyDescent="0.25">
      <c r="H11" t="s">
        <v>27</v>
      </c>
      <c r="I11">
        <v>10</v>
      </c>
      <c r="K11">
        <f>ROUNDDOWN((I11+1)/2,0)+1</f>
        <v>6</v>
      </c>
    </row>
    <row r="12" spans="8:11" x14ac:dyDescent="0.25">
      <c r="H12" t="s">
        <v>24</v>
      </c>
      <c r="K12">
        <v>10</v>
      </c>
    </row>
    <row r="13" spans="8:11" x14ac:dyDescent="0.25">
      <c r="H13" t="s">
        <v>29</v>
      </c>
      <c r="K13">
        <v>25</v>
      </c>
    </row>
    <row r="14" spans="8:11" x14ac:dyDescent="0.25">
      <c r="H14" t="s">
        <v>30</v>
      </c>
      <c r="K14">
        <v>150</v>
      </c>
    </row>
    <row r="15" spans="8:11" x14ac:dyDescent="0.25">
      <c r="H15" t="s">
        <v>31</v>
      </c>
      <c r="K15">
        <v>150</v>
      </c>
    </row>
    <row r="16" spans="8:11" x14ac:dyDescent="0.25">
      <c r="H16" t="s">
        <v>32</v>
      </c>
      <c r="K16">
        <v>100</v>
      </c>
    </row>
    <row r="17" spans="8:11" x14ac:dyDescent="0.25">
      <c r="H17" t="s">
        <v>33</v>
      </c>
      <c r="K17">
        <v>100</v>
      </c>
    </row>
    <row r="18" spans="8:11" x14ac:dyDescent="0.25">
      <c r="H18" t="s">
        <v>34</v>
      </c>
      <c r="K18">
        <v>15</v>
      </c>
    </row>
    <row r="19" spans="8:11" x14ac:dyDescent="0.25">
      <c r="H19" t="s">
        <v>35</v>
      </c>
      <c r="K19">
        <v>200</v>
      </c>
    </row>
    <row r="20" spans="8:11" x14ac:dyDescent="0.25">
      <c r="H20" t="s">
        <v>36</v>
      </c>
      <c r="K20">
        <v>30</v>
      </c>
    </row>
    <row r="21" spans="8:11" x14ac:dyDescent="0.25">
      <c r="H21" t="s">
        <v>37</v>
      </c>
      <c r="K21">
        <v>7</v>
      </c>
    </row>
    <row r="22" spans="8:11" x14ac:dyDescent="0.25">
      <c r="H22" t="s">
        <v>38</v>
      </c>
      <c r="K22">
        <v>7</v>
      </c>
    </row>
    <row r="23" spans="8:11" x14ac:dyDescent="0.25">
      <c r="K23">
        <f>SUM(K10:K22)</f>
        <v>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Laura Vega</cp:lastModifiedBy>
  <dcterms:created xsi:type="dcterms:W3CDTF">2021-03-01T19:08:49Z</dcterms:created>
  <dcterms:modified xsi:type="dcterms:W3CDTF">2024-08-30T02:06:09Z</dcterms:modified>
</cp:coreProperties>
</file>