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13_ncr:1_{C8DECB3D-75BD-444C-B575-4CA78D76FA8F}" xr6:coauthVersionLast="47" xr6:coauthVersionMax="47" xr10:uidLastSave="{00000000-0000-0000-0000-000000000000}"/>
  <bookViews>
    <workbookView xWindow="-120" yWindow="-120" windowWidth="51840" windowHeight="21120" tabRatio="942" activeTab="1" xr2:uid="{96E8648B-715B-4D23-9791-E38C290AEDD1}"/>
  </bookViews>
  <sheets>
    <sheet name="Sheet1" sheetId="7" r:id="rId1"/>
    <sheet name="hrs_config" sheetId="4" r:id="rId2"/>
    <sheet name="Field_uncertainty" sheetId="2" r:id="rId3"/>
    <sheet name="Calibration_uncertainty" sheetId="1" r:id="rId4"/>
    <sheet name="Previous_filling_data" sheetId="5" r:id="rId5"/>
    <sheet name="Calibration_uncertainty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3" i="2"/>
  <c r="C3" i="2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D3" i="1"/>
  <c r="E3" i="1"/>
  <c r="C3" i="1"/>
  <c r="D2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F25" i="6"/>
  <c r="E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</calcChain>
</file>

<file path=xl/sharedStrings.xml><?xml version="1.0" encoding="utf-8"?>
<sst xmlns="http://schemas.openxmlformats.org/spreadsheetml/2006/main" count="73" uniqueCount="57">
  <si>
    <t>Flowrate [kg/hr]</t>
  </si>
  <si>
    <t>Calibration Deviation u(cal,dev)</t>
  </si>
  <si>
    <t>Calibration Repeatability u(cal,rept)</t>
  </si>
  <si>
    <t>Calibration Reference u(cal,ref)</t>
  </si>
  <si>
    <t>Field Condition u(field,cond)</t>
  </si>
  <si>
    <t>Field Repeatability u(field,rept)</t>
  </si>
  <si>
    <t>Correct for dead volume</t>
  </si>
  <si>
    <t>Correct for vented hydrogen</t>
  </si>
  <si>
    <t>Table 1: HRS configuration</t>
  </si>
  <si>
    <t>YES / NO</t>
  </si>
  <si>
    <t>Table 2: Volume of piping</t>
  </si>
  <si>
    <t>Value</t>
  </si>
  <si>
    <t>Correction:</t>
  </si>
  <si>
    <t>Uncertainty varying with flowrate:</t>
  </si>
  <si>
    <t>Calibration correction factor</t>
  </si>
  <si>
    <t xml:space="preserve">Calibration reference </t>
  </si>
  <si>
    <t>Calibration repeatability</t>
  </si>
  <si>
    <t>Field repeatability</t>
  </si>
  <si>
    <t>Field condition</t>
  </si>
  <si>
    <t>Dead volume</t>
  </si>
  <si>
    <t>YES</t>
  </si>
  <si>
    <t>k=1</t>
  </si>
  <si>
    <t>Use dual flowmeter.</t>
  </si>
  <si>
    <t>Todo kode:</t>
  </si>
  <si>
    <t>Flowrate [g/s]</t>
  </si>
  <si>
    <t>Flowrate [kg/min]</t>
  </si>
  <si>
    <t>Implementer:</t>
  </si>
  <si>
    <t>Table 3: Previous filling data</t>
  </si>
  <si>
    <t>Misc</t>
  </si>
  <si>
    <t xml:space="preserve"> </t>
  </si>
  <si>
    <t>Parallell correlated flowmeter</t>
  </si>
  <si>
    <t>Temperature sensor</t>
  </si>
  <si>
    <t>Pressure sensor</t>
  </si>
  <si>
    <t>Table 3: Sensor accuracy</t>
  </si>
  <si>
    <t>Vent+dispenser Hose</t>
  </si>
  <si>
    <t xml:space="preserve">Previous pressure </t>
  </si>
  <si>
    <t>Zero-point-stability : default value 0.002kg/min, imeko</t>
  </si>
  <si>
    <t>Vurder: Mesteparten av datainputt til kode, henta direkte fra excel.</t>
  </si>
  <si>
    <t xml:space="preserve"> Tillata for future work, og enkel tilgang til å endre programmet</t>
  </si>
  <si>
    <t>Write.</t>
  </si>
  <si>
    <t>Standard volumetrisk flowrate.</t>
  </si>
  <si>
    <t>kan koden ta inn en variabel flowrate?</t>
  </si>
  <si>
    <t>Finn en ny løsning for g/s, kg/min?</t>
  </si>
  <si>
    <t>Sjekke enheter inn og ut.</t>
  </si>
  <si>
    <t xml:space="preserve"> Få kontroll på enheter. F.eks. correction.</t>
  </si>
  <si>
    <t>Bare en skikkelig gjennomgang av alle metoder som er tatt i bruk</t>
  </si>
  <si>
    <t>Se på inn value, out values.</t>
  </si>
  <si>
    <t>Seinere arbeid og tanker</t>
  </si>
  <si>
    <t>Long term drift imeko</t>
  </si>
  <si>
    <t>pressure effect</t>
  </si>
  <si>
    <t>All values shall be in the form of u_std, k=1</t>
  </si>
  <si>
    <t>NO</t>
  </si>
  <si>
    <t>#TODO: Regn om til absolutt inni programmet.</t>
  </si>
  <si>
    <r>
      <t>if NO - set uncertainty: [u</t>
    </r>
    <r>
      <rPr>
        <b/>
        <sz val="12"/>
        <color theme="0"/>
        <rFont val="Aptos Narrow"/>
        <family val="2"/>
        <scheme val="minor"/>
      </rPr>
      <t>*</t>
    </r>
    <r>
      <rPr>
        <b/>
        <sz val="8"/>
        <color theme="0"/>
        <rFont val="Aptos Narrow"/>
        <family val="2"/>
        <scheme val="minor"/>
      </rPr>
      <t>std</t>
    </r>
    <r>
      <rPr>
        <b/>
        <sz val="11"/>
        <color theme="0"/>
        <rFont val="Aptos Narrow"/>
        <family val="2"/>
        <scheme val="minor"/>
      </rPr>
      <t>(x)]</t>
    </r>
  </si>
  <si>
    <t>Uncertainty [u*std(x)]</t>
  </si>
  <si>
    <t>m3</t>
  </si>
  <si>
    <t>Relative standard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</si>
</sst>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2" fillId="2" borderId="10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0" borderId="17" applyNumberFormat="0" applyFill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3" fillId="8" borderId="1" xfId="7" applyBorder="1"/>
    <xf numFmtId="0" fontId="3" fillId="3" borderId="1" xfId="2" applyBorder="1"/>
    <xf numFmtId="0" fontId="1" fillId="4" borderId="1" xfId="3" applyBorder="1"/>
    <xf numFmtId="0" fontId="0" fillId="4" borderId="1" xfId="3" applyFont="1" applyBorder="1"/>
    <xf numFmtId="0" fontId="1" fillId="7" borderId="1" xfId="6" applyBorder="1"/>
    <xf numFmtId="0" fontId="0" fillId="7" borderId="1" xfId="6" applyFont="1" applyBorder="1"/>
    <xf numFmtId="0" fontId="1" fillId="6" borderId="1" xfId="5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13" borderId="0" xfId="12" applyFill="1"/>
    <xf numFmtId="0" fontId="1" fillId="13" borderId="0" xfId="11" applyFill="1"/>
    <xf numFmtId="0" fontId="3" fillId="13" borderId="0" xfId="10" applyFill="1" applyBorder="1"/>
    <xf numFmtId="0" fontId="3" fillId="10" borderId="1" xfId="10" applyBorder="1"/>
    <xf numFmtId="0" fontId="1" fillId="12" borderId="1" xfId="12" applyBorder="1"/>
    <xf numFmtId="0" fontId="1" fillId="11" borderId="1" xfId="11" applyBorder="1"/>
    <xf numFmtId="0" fontId="0" fillId="13" borderId="0" xfId="0" applyFill="1"/>
    <xf numFmtId="0" fontId="0" fillId="5" borderId="19" xfId="4" applyFont="1" applyBorder="1"/>
    <xf numFmtId="0" fontId="1" fillId="13" borderId="20" xfId="3" applyFill="1" applyBorder="1"/>
    <xf numFmtId="2" fontId="1" fillId="13" borderId="20" xfId="3" applyNumberFormat="1" applyFill="1" applyBorder="1"/>
    <xf numFmtId="0" fontId="0" fillId="13" borderId="20" xfId="3" applyFont="1" applyFill="1" applyBorder="1"/>
    <xf numFmtId="10" fontId="1" fillId="6" borderId="1" xfId="5" applyNumberFormat="1" applyBorder="1"/>
    <xf numFmtId="10" fontId="1" fillId="7" borderId="1" xfId="6" applyNumberFormat="1" applyBorder="1"/>
    <xf numFmtId="10" fontId="1" fillId="4" borderId="1" xfId="3" applyNumberFormat="1" applyBorder="1"/>
    <xf numFmtId="10" fontId="1" fillId="12" borderId="1" xfId="12" applyNumberFormat="1" applyBorder="1" applyAlignment="1"/>
    <xf numFmtId="10" fontId="1" fillId="11" borderId="1" xfId="11" applyNumberFormat="1" applyBorder="1" applyAlignment="1"/>
    <xf numFmtId="0" fontId="5" fillId="10" borderId="1" xfId="10" applyFont="1" applyBorder="1" applyAlignment="1"/>
    <xf numFmtId="0" fontId="5" fillId="13" borderId="0" xfId="10" applyFont="1" applyFill="1" applyBorder="1" applyAlignment="1"/>
    <xf numFmtId="0" fontId="0" fillId="13" borderId="0" xfId="12" applyFont="1" applyFill="1" applyBorder="1"/>
    <xf numFmtId="0" fontId="0" fillId="13" borderId="0" xfId="11" applyFont="1" applyFill="1" applyBorder="1"/>
    <xf numFmtId="0" fontId="4" fillId="0" borderId="19" xfId="8" applyBorder="1"/>
    <xf numFmtId="0" fontId="1" fillId="9" borderId="1" xfId="9" applyBorder="1"/>
    <xf numFmtId="10" fontId="0" fillId="6" borderId="1" xfId="5" applyNumberFormat="1" applyFont="1" applyBorder="1"/>
    <xf numFmtId="0" fontId="2" fillId="13" borderId="0" xfId="1" applyFill="1" applyBorder="1"/>
    <xf numFmtId="0" fontId="1" fillId="13" borderId="0" xfId="6" applyFill="1" applyBorder="1"/>
    <xf numFmtId="0" fontId="1" fillId="13" borderId="0" xfId="5" applyFill="1" applyBorder="1"/>
    <xf numFmtId="0" fontId="0" fillId="6" borderId="13" xfId="5" applyFont="1" applyBorder="1"/>
    <xf numFmtId="2" fontId="0" fillId="7" borderId="1" xfId="6" applyNumberFormat="1" applyFont="1" applyBorder="1"/>
    <xf numFmtId="2" fontId="0" fillId="0" borderId="18" xfId="0" applyNumberFormat="1" applyBorder="1"/>
    <xf numFmtId="0" fontId="3" fillId="13" borderId="0" xfId="2" applyFill="1" applyBorder="1" applyAlignment="1"/>
    <xf numFmtId="0" fontId="1" fillId="13" borderId="0" xfId="4" applyFill="1" applyBorder="1"/>
    <xf numFmtId="0" fontId="0" fillId="13" borderId="0" xfId="3" applyFont="1" applyFill="1" applyBorder="1"/>
    <xf numFmtId="0" fontId="3" fillId="3" borderId="1" xfId="2" applyBorder="1" applyAlignment="1"/>
    <xf numFmtId="10" fontId="1" fillId="5" borderId="1" xfId="4" applyNumberFormat="1" applyBorder="1"/>
    <xf numFmtId="9" fontId="0" fillId="0" borderId="6" xfId="13" applyFont="1" applyBorder="1"/>
    <xf numFmtId="164" fontId="0" fillId="5" borderId="19" xfId="4" applyNumberFormat="1" applyFont="1" applyBorder="1"/>
    <xf numFmtId="164" fontId="1" fillId="4" borderId="1" xfId="3" applyNumberFormat="1" applyBorder="1"/>
    <xf numFmtId="10" fontId="0" fillId="0" borderId="2" xfId="13" applyNumberFormat="1" applyFont="1" applyBorder="1"/>
    <xf numFmtId="10" fontId="0" fillId="0" borderId="0" xfId="0" applyNumberFormat="1"/>
    <xf numFmtId="164" fontId="0" fillId="0" borderId="0" xfId="0" applyNumberFormat="1"/>
    <xf numFmtId="0" fontId="1" fillId="7" borderId="19" xfId="6" applyBorder="1"/>
    <xf numFmtId="0" fontId="0" fillId="6" borderId="21" xfId="5" applyFont="1" applyBorder="1"/>
    <xf numFmtId="10" fontId="0" fillId="7" borderId="19" xfId="6" applyNumberFormat="1" applyFont="1" applyBorder="1"/>
    <xf numFmtId="0" fontId="2" fillId="2" borderId="13" xfId="1" applyBorder="1"/>
    <xf numFmtId="0" fontId="2" fillId="2" borderId="23" xfId="1" applyBorder="1"/>
    <xf numFmtId="2" fontId="2" fillId="2" borderId="2" xfId="1" applyNumberFormat="1" applyBorder="1"/>
    <xf numFmtId="0" fontId="1" fillId="6" borderId="19" xfId="5" applyBorder="1"/>
    <xf numFmtId="0" fontId="0" fillId="6" borderId="19" xfId="5" applyFont="1" applyBorder="1"/>
    <xf numFmtId="0" fontId="1" fillId="7" borderId="22" xfId="6" applyBorder="1"/>
    <xf numFmtId="0" fontId="0" fillId="7" borderId="24" xfId="6" applyFont="1" applyBorder="1"/>
    <xf numFmtId="10" fontId="0" fillId="7" borderId="22" xfId="6" applyNumberFormat="1" applyFont="1" applyBorder="1"/>
    <xf numFmtId="0" fontId="2" fillId="2" borderId="2" xfId="1" applyBorder="1"/>
    <xf numFmtId="0" fontId="2" fillId="2" borderId="11" xfId="1" applyBorder="1" applyAlignment="1">
      <alignment horizontal="left"/>
    </xf>
    <xf numFmtId="0" fontId="2" fillId="2" borderId="12" xfId="1" applyBorder="1" applyAlignment="1">
      <alignment horizontal="left"/>
    </xf>
    <xf numFmtId="0" fontId="2" fillId="2" borderId="13" xfId="1" applyBorder="1" applyAlignment="1">
      <alignment horizontal="left"/>
    </xf>
    <xf numFmtId="0" fontId="2" fillId="2" borderId="23" xfId="1" applyBorder="1" applyAlignment="1">
      <alignment horizontal="left"/>
    </xf>
    <xf numFmtId="0" fontId="3" fillId="3" borderId="13" xfId="2" applyBorder="1" applyAlignment="1">
      <alignment horizontal="left"/>
    </xf>
    <xf numFmtId="0" fontId="3" fillId="3" borderId="2" xfId="2" applyBorder="1" applyAlignment="1">
      <alignment horizontal="left"/>
    </xf>
  </cellXfs>
  <cellStyles count="14">
    <cellStyle name="20 % – uthevingsfarge 1" xfId="3" builtinId="30"/>
    <cellStyle name="20 % – uthevingsfarge 3" xfId="5" builtinId="38"/>
    <cellStyle name="20 % – uthevingsfarge 5" xfId="11" builtinId="46"/>
    <cellStyle name="40 % – uthevingsfarge 1" xfId="4" builtinId="31"/>
    <cellStyle name="40 % – uthevingsfarge 3" xfId="6" builtinId="39"/>
    <cellStyle name="40 % – uthevingsfarge 5" xfId="12" builtinId="47"/>
    <cellStyle name="60 % – uthevingsfarge 2" xfId="9" builtinId="36"/>
    <cellStyle name="Kontrollcelle" xfId="1" builtinId="23"/>
    <cellStyle name="Normal" xfId="0" builtinId="0"/>
    <cellStyle name="Overskrift 2" xfId="8" builtinId="17"/>
    <cellStyle name="Prosent" xfId="13" builtinId="5"/>
    <cellStyle name="Uthevingsfarge1" xfId="2" builtinId="29"/>
    <cellStyle name="Uthevingsfarge5" xfId="10" builtinId="45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80963</xdr:colOff>
      <xdr:row>14</xdr:row>
      <xdr:rowOff>95250</xdr:rowOff>
    </xdr:from>
    <xdr:to>
      <xdr:col>7</xdr:col>
      <xdr:colOff>148158</xdr:colOff>
      <xdr:row>23</xdr:row>
      <xdr:rowOff>19279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F3AA-4FE6-3862-5670-A2E95C6C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8" y="2762250"/>
          <a:ext cx="3667645" cy="1638529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14</xdr:row>
      <xdr:rowOff>95249</xdr:rowOff>
    </xdr:from>
    <xdr:to>
      <xdr:col>14</xdr:col>
      <xdr:colOff>57683</xdr:colOff>
      <xdr:row>19</xdr:row>
      <xdr:rowOff>114435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C959D-3703-7530-61D0-6E82F3875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2762249"/>
          <a:ext cx="3762908" cy="971686"/>
        </a:xfrm>
        <a:prstGeom prst="rect">
          <a:avLst/>
        </a:prstGeom>
      </xdr:spPr>
    </xdr:pic>
    <xdr:clientData/>
  </xdr:twoCellAnchor>
  <xdr:twoCellAnchor editAs="oneCell">
    <xdr:from>
      <xdr:col>6</xdr:col>
      <xdr:colOff>300037</xdr:colOff>
      <xdr:row>26</xdr:row>
      <xdr:rowOff>4762</xdr:rowOff>
    </xdr:from>
    <xdr:to>
      <xdr:col>8</xdr:col>
      <xdr:colOff>62046</xdr:colOff>
      <xdr:row>29</xdr:row>
      <xdr:rowOff>128684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D9C362F-7D8E-8887-C839-72D24F79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0487" y="4957762"/>
          <a:ext cx="962159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25</xdr:row>
      <xdr:rowOff>14287</xdr:rowOff>
    </xdr:from>
    <xdr:to>
      <xdr:col>5</xdr:col>
      <xdr:colOff>157433</xdr:colOff>
      <xdr:row>29</xdr:row>
      <xdr:rowOff>42972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D8CBA660-3E78-A050-B4F3-4082C319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3963" y="4776787"/>
          <a:ext cx="1933845" cy="79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137215</xdr:colOff>
      <xdr:row>14</xdr:row>
      <xdr:rowOff>128983</xdr:rowOff>
    </xdr:from>
    <xdr:to>
      <xdr:col>7</xdr:col>
      <xdr:colOff>46081</xdr:colOff>
      <xdr:row>28</xdr:row>
      <xdr:rowOff>154039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238B7-58FD-F1FC-DAA2-162795C895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997"/>
        <a:stretch/>
      </xdr:blipFill>
      <xdr:spPr>
        <a:xfrm>
          <a:off x="901199" y="2887264"/>
          <a:ext cx="7741635" cy="265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4999-897D-42F0-B734-CA876956E48A}">
  <dimension ref="A2:W7"/>
  <sheetViews>
    <sheetView workbookViewId="0">
      <selection activeCell="Q9" sqref="Q9"/>
    </sheetView>
  </sheetViews>
  <sheetFormatPr baseColWidth="10" defaultColWidth="9" defaultRowHeight="14.25" x14ac:dyDescent="0.45"/>
  <sheetData>
    <row r="2" spans="1:23" x14ac:dyDescent="0.45">
      <c r="B2" t="s">
        <v>23</v>
      </c>
      <c r="J2" t="s">
        <v>26</v>
      </c>
      <c r="Q2" t="s">
        <v>47</v>
      </c>
    </row>
    <row r="3" spans="1:23" x14ac:dyDescent="0.45">
      <c r="A3">
        <v>1</v>
      </c>
      <c r="B3" t="s">
        <v>42</v>
      </c>
      <c r="J3" t="s">
        <v>36</v>
      </c>
      <c r="Q3" t="s">
        <v>41</v>
      </c>
    </row>
    <row r="4" spans="1:23" x14ac:dyDescent="0.45">
      <c r="A4">
        <v>2</v>
      </c>
      <c r="B4" t="s">
        <v>43</v>
      </c>
      <c r="J4" t="s">
        <v>48</v>
      </c>
      <c r="Q4" t="s">
        <v>39</v>
      </c>
    </row>
    <row r="5" spans="1:23" x14ac:dyDescent="0.45">
      <c r="A5">
        <v>3</v>
      </c>
      <c r="B5" t="s">
        <v>44</v>
      </c>
      <c r="J5" t="s">
        <v>49</v>
      </c>
      <c r="Q5" t="s">
        <v>37</v>
      </c>
      <c r="W5" t="s">
        <v>38</v>
      </c>
    </row>
    <row r="6" spans="1:23" x14ac:dyDescent="0.45">
      <c r="A6">
        <v>4</v>
      </c>
      <c r="B6" t="s">
        <v>45</v>
      </c>
      <c r="J6" t="s">
        <v>22</v>
      </c>
    </row>
    <row r="7" spans="1:23" x14ac:dyDescent="0.45">
      <c r="B7" t="s">
        <v>46</v>
      </c>
      <c r="J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24DC-89F7-4C41-B44B-CCD37B0CD7CA}">
  <dimension ref="B2:L14"/>
  <sheetViews>
    <sheetView showGridLines="0" tabSelected="1" zoomScale="115" zoomScaleNormal="115" workbookViewId="0">
      <selection activeCell="N3" sqref="N3"/>
    </sheetView>
  </sheetViews>
  <sheetFormatPr baseColWidth="10" defaultColWidth="11.3984375" defaultRowHeight="14.25" x14ac:dyDescent="0.45"/>
  <cols>
    <col min="2" max="2" width="31.3984375" customWidth="1"/>
    <col min="4" max="4" width="29" customWidth="1"/>
    <col min="5" max="5" width="10.73046875" customWidth="1"/>
    <col min="6" max="6" width="12.86328125" customWidth="1"/>
    <col min="7" max="7" width="22.1328125" customWidth="1"/>
    <col min="8" max="8" width="18.1328125" customWidth="1"/>
    <col min="9" max="9" width="11.59765625" customWidth="1"/>
    <col min="10" max="10" width="24.06640625" customWidth="1"/>
  </cols>
  <sheetData>
    <row r="2" spans="2:12" ht="14.65" thickBot="1" x14ac:dyDescent="0.5">
      <c r="B2" s="11" t="s">
        <v>8</v>
      </c>
      <c r="C2" s="11" t="s">
        <v>9</v>
      </c>
    </row>
    <row r="3" spans="2:12" ht="15" thickTop="1" thickBot="1" x14ac:dyDescent="0.5">
      <c r="B3" s="73" t="s">
        <v>12</v>
      </c>
      <c r="C3" s="74"/>
    </row>
    <row r="4" spans="2:12" ht="14.65" thickTop="1" x14ac:dyDescent="0.45">
      <c r="B4" s="16" t="s">
        <v>6</v>
      </c>
      <c r="C4" s="16" t="s">
        <v>20</v>
      </c>
      <c r="K4" s="27"/>
    </row>
    <row r="5" spans="2:12" x14ac:dyDescent="0.45">
      <c r="B5" s="67" t="s">
        <v>7</v>
      </c>
      <c r="C5" s="68" t="s">
        <v>20</v>
      </c>
      <c r="E5" s="27"/>
      <c r="K5" s="27"/>
    </row>
    <row r="6" spans="2:12" ht="15.75" x14ac:dyDescent="0.5">
      <c r="B6" s="75" t="s">
        <v>13</v>
      </c>
      <c r="C6" s="76"/>
      <c r="D6" s="72" t="s">
        <v>53</v>
      </c>
      <c r="E6" s="44"/>
      <c r="G6" s="12" t="s">
        <v>10</v>
      </c>
      <c r="H6" s="77" t="s">
        <v>11</v>
      </c>
      <c r="I6" s="78"/>
      <c r="J6" s="53" t="s">
        <v>56</v>
      </c>
      <c r="K6" s="50"/>
    </row>
    <row r="7" spans="2:12" x14ac:dyDescent="0.45">
      <c r="B7" s="69" t="s">
        <v>14</v>
      </c>
      <c r="C7" s="70" t="s">
        <v>20</v>
      </c>
      <c r="D7" s="71">
        <v>3.0000000000000001E-3</v>
      </c>
      <c r="E7" s="45"/>
      <c r="G7" s="13" t="s">
        <v>19</v>
      </c>
      <c r="H7" s="57">
        <v>2.5000000000000001E-3</v>
      </c>
      <c r="I7" s="14" t="s">
        <v>55</v>
      </c>
      <c r="J7" s="34">
        <v>0.02</v>
      </c>
      <c r="K7" s="27" t="s">
        <v>52</v>
      </c>
    </row>
    <row r="8" spans="2:12" x14ac:dyDescent="0.45">
      <c r="B8" s="17" t="s">
        <v>15</v>
      </c>
      <c r="C8" s="47" t="s">
        <v>20</v>
      </c>
      <c r="D8" s="43">
        <v>2E-3</v>
      </c>
      <c r="E8" s="46"/>
      <c r="G8" s="28" t="s">
        <v>34</v>
      </c>
      <c r="H8" s="56">
        <v>2.5000000000000001E-3</v>
      </c>
      <c r="I8" s="28" t="s">
        <v>55</v>
      </c>
      <c r="J8" s="54">
        <v>0.02</v>
      </c>
      <c r="K8" s="51"/>
    </row>
    <row r="9" spans="2:12" x14ac:dyDescent="0.45">
      <c r="B9" s="15" t="s">
        <v>16</v>
      </c>
      <c r="C9" s="47" t="s">
        <v>20</v>
      </c>
      <c r="D9" s="33">
        <v>1E-3</v>
      </c>
      <c r="E9" s="45"/>
      <c r="G9" s="29"/>
      <c r="H9" s="30"/>
      <c r="I9" s="31"/>
      <c r="J9" s="30"/>
      <c r="K9" s="52"/>
      <c r="L9" s="27"/>
    </row>
    <row r="10" spans="2:12" x14ac:dyDescent="0.45">
      <c r="B10" s="17" t="s">
        <v>17</v>
      </c>
      <c r="C10" s="47" t="s">
        <v>20</v>
      </c>
      <c r="D10" s="32">
        <v>4.4999999999999997E-3</v>
      </c>
      <c r="E10" s="46"/>
      <c r="I10" s="27"/>
      <c r="K10" s="27"/>
    </row>
    <row r="11" spans="2:12" x14ac:dyDescent="0.45">
      <c r="B11" s="61" t="s">
        <v>18</v>
      </c>
      <c r="C11" s="62" t="s">
        <v>20</v>
      </c>
      <c r="D11" s="63">
        <v>5.0000000000000001E-3</v>
      </c>
      <c r="E11" s="45"/>
      <c r="G11" s="24" t="s">
        <v>33</v>
      </c>
      <c r="H11" s="37" t="s">
        <v>54</v>
      </c>
      <c r="I11" s="38"/>
      <c r="J11" s="23" t="s">
        <v>29</v>
      </c>
      <c r="K11" s="23" t="s">
        <v>29</v>
      </c>
    </row>
    <row r="12" spans="2:12" x14ac:dyDescent="0.45">
      <c r="B12" s="64" t="s">
        <v>28</v>
      </c>
      <c r="C12" s="65" t="s">
        <v>29</v>
      </c>
      <c r="D12" s="66" t="s">
        <v>29</v>
      </c>
      <c r="E12" s="44"/>
      <c r="G12" s="25" t="s">
        <v>31</v>
      </c>
      <c r="H12" s="35">
        <v>0.02</v>
      </c>
      <c r="I12" s="39"/>
      <c r="K12" s="21"/>
    </row>
    <row r="13" spans="2:12" x14ac:dyDescent="0.45">
      <c r="B13" s="16" t="s">
        <v>30</v>
      </c>
      <c r="C13" s="16" t="s">
        <v>51</v>
      </c>
      <c r="D13" s="48" t="s">
        <v>29</v>
      </c>
      <c r="E13" s="45"/>
      <c r="G13" s="26" t="s">
        <v>32</v>
      </c>
      <c r="H13" s="36">
        <v>0.02</v>
      </c>
      <c r="I13" s="40"/>
      <c r="K13" s="22"/>
    </row>
    <row r="14" spans="2:12" x14ac:dyDescent="0.45">
      <c r="E14" s="27"/>
    </row>
  </sheetData>
  <mergeCells count="3">
    <mergeCell ref="B3:C3"/>
    <mergeCell ref="B6:C6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856-B086-40B5-9746-73A202AF4BAB}">
  <dimension ref="A1:G27"/>
  <sheetViews>
    <sheetView zoomScale="145" zoomScaleNormal="145" workbookViewId="0">
      <selection activeCell="D26" sqref="D26"/>
    </sheetView>
  </sheetViews>
  <sheetFormatPr baseColWidth="10" defaultColWidth="11.3984375" defaultRowHeight="14.25" x14ac:dyDescent="0.45"/>
  <cols>
    <col min="2" max="2" width="25.59765625" customWidth="1"/>
    <col min="3" max="3" width="24.59765625" customWidth="1"/>
    <col min="4" max="4" width="31.59765625" customWidth="1"/>
  </cols>
  <sheetData>
    <row r="1" spans="1:4" x14ac:dyDescent="0.45">
      <c r="A1" t="s">
        <v>21</v>
      </c>
    </row>
    <row r="2" spans="1:4" x14ac:dyDescent="0.45">
      <c r="B2" s="3" t="s">
        <v>25</v>
      </c>
      <c r="C2" s="3" t="s">
        <v>5</v>
      </c>
      <c r="D2" s="3" t="s">
        <v>4</v>
      </c>
    </row>
    <row r="3" spans="1:4" x14ac:dyDescent="0.45">
      <c r="B3" s="4">
        <v>8.3333333333333329E-2</v>
      </c>
      <c r="C3" s="58">
        <f ca="1">RANDBETWEEN(10,75)/10000</f>
        <v>2.8999999999999998E-3</v>
      </c>
      <c r="D3" s="58">
        <f ca="1">RANDBETWEEN(10,75)/10000</f>
        <v>7.3000000000000001E-3</v>
      </c>
    </row>
    <row r="4" spans="1:4" x14ac:dyDescent="0.45">
      <c r="B4" s="4">
        <v>0.16666666666666666</v>
      </c>
      <c r="C4" s="58">
        <f t="shared" ref="C4:D25" ca="1" si="0">RANDBETWEEN(10,75)/10000</f>
        <v>3.3999999999999998E-3</v>
      </c>
      <c r="D4" s="58">
        <f t="shared" ca="1" si="0"/>
        <v>2.5999999999999999E-3</v>
      </c>
    </row>
    <row r="5" spans="1:4" x14ac:dyDescent="0.45">
      <c r="B5" s="4">
        <v>0.33333333333333331</v>
      </c>
      <c r="C5" s="58">
        <f t="shared" ca="1" si="0"/>
        <v>1.4E-3</v>
      </c>
      <c r="D5" s="58">
        <f t="shared" ca="1" si="0"/>
        <v>6.4000000000000003E-3</v>
      </c>
    </row>
    <row r="6" spans="1:4" x14ac:dyDescent="0.45">
      <c r="B6" s="4">
        <v>0.5</v>
      </c>
      <c r="C6" s="58">
        <f t="shared" ca="1" si="0"/>
        <v>6.7999999999999996E-3</v>
      </c>
      <c r="D6" s="58">
        <f t="shared" ca="1" si="0"/>
        <v>2.7000000000000001E-3</v>
      </c>
    </row>
    <row r="7" spans="1:4" x14ac:dyDescent="0.45">
      <c r="B7" s="4">
        <v>0.66666666666666663</v>
      </c>
      <c r="C7" s="58">
        <f t="shared" ca="1" si="0"/>
        <v>4.1999999999999997E-3</v>
      </c>
      <c r="D7" s="58">
        <f t="shared" ca="1" si="0"/>
        <v>2E-3</v>
      </c>
    </row>
    <row r="8" spans="1:4" x14ac:dyDescent="0.45">
      <c r="B8" s="4">
        <v>0.83333333333333337</v>
      </c>
      <c r="C8" s="58">
        <f t="shared" ca="1" si="0"/>
        <v>6.8999999999999999E-3</v>
      </c>
      <c r="D8" s="58">
        <f t="shared" ca="1" si="0"/>
        <v>1.8E-3</v>
      </c>
    </row>
    <row r="9" spans="1:4" x14ac:dyDescent="0.45">
      <c r="B9" s="4">
        <v>1</v>
      </c>
      <c r="C9" s="58">
        <f t="shared" ca="1" si="0"/>
        <v>6.4999999999999997E-3</v>
      </c>
      <c r="D9" s="58">
        <f t="shared" ca="1" si="0"/>
        <v>1.2999999999999999E-3</v>
      </c>
    </row>
    <row r="10" spans="1:4" x14ac:dyDescent="0.45">
      <c r="B10" s="4">
        <v>1.1666666666666667</v>
      </c>
      <c r="C10" s="58">
        <f t="shared" ca="1" si="0"/>
        <v>1.2999999999999999E-3</v>
      </c>
      <c r="D10" s="58">
        <f t="shared" ca="1" si="0"/>
        <v>6.4000000000000003E-3</v>
      </c>
    </row>
    <row r="11" spans="1:4" x14ac:dyDescent="0.45">
      <c r="B11" s="4">
        <v>1.3333333333333333</v>
      </c>
      <c r="C11" s="58">
        <f t="shared" ca="1" si="0"/>
        <v>5.4000000000000003E-3</v>
      </c>
      <c r="D11" s="58">
        <f t="shared" ca="1" si="0"/>
        <v>3.0000000000000001E-3</v>
      </c>
    </row>
    <row r="12" spans="1:4" x14ac:dyDescent="0.45">
      <c r="B12" s="4">
        <v>1.5</v>
      </c>
      <c r="C12" s="58">
        <f t="shared" ca="1" si="0"/>
        <v>2.7000000000000001E-3</v>
      </c>
      <c r="D12" s="58">
        <f t="shared" ca="1" si="0"/>
        <v>7.4999999999999997E-3</v>
      </c>
    </row>
    <row r="13" spans="1:4" x14ac:dyDescent="0.45">
      <c r="B13" s="4">
        <v>1.6666666666666667</v>
      </c>
      <c r="C13" s="58">
        <f t="shared" ca="1" si="0"/>
        <v>4.3E-3</v>
      </c>
      <c r="D13" s="58">
        <f t="shared" ca="1" si="0"/>
        <v>1.2999999999999999E-3</v>
      </c>
    </row>
    <row r="14" spans="1:4" x14ac:dyDescent="0.45">
      <c r="B14" s="4">
        <v>1.8333333333333333</v>
      </c>
      <c r="C14" s="58">
        <f t="shared" ca="1" si="0"/>
        <v>4.8999999999999998E-3</v>
      </c>
      <c r="D14" s="58">
        <f t="shared" ca="1" si="0"/>
        <v>2.5999999999999999E-3</v>
      </c>
    </row>
    <row r="15" spans="1:4" x14ac:dyDescent="0.45">
      <c r="B15" s="4">
        <v>2</v>
      </c>
      <c r="C15" s="58">
        <f t="shared" ca="1" si="0"/>
        <v>2E-3</v>
      </c>
      <c r="D15" s="58">
        <f t="shared" ca="1" si="0"/>
        <v>5.1000000000000004E-3</v>
      </c>
    </row>
    <row r="16" spans="1:4" x14ac:dyDescent="0.45">
      <c r="B16" s="4">
        <v>2.1666666666666665</v>
      </c>
      <c r="C16" s="58">
        <f t="shared" ca="1" si="0"/>
        <v>2.3E-3</v>
      </c>
      <c r="D16" s="58">
        <f t="shared" ca="1" si="0"/>
        <v>4.4999999999999997E-3</v>
      </c>
    </row>
    <row r="17" spans="2:7" x14ac:dyDescent="0.45">
      <c r="B17" s="4">
        <v>2.3333333333333335</v>
      </c>
      <c r="C17" s="58">
        <f t="shared" ca="1" si="0"/>
        <v>2.2000000000000001E-3</v>
      </c>
      <c r="D17" s="58">
        <f t="shared" ca="1" si="0"/>
        <v>5.1999999999999998E-3</v>
      </c>
    </row>
    <row r="18" spans="2:7" x14ac:dyDescent="0.45">
      <c r="B18" s="4">
        <v>2.5</v>
      </c>
      <c r="C18" s="58">
        <f t="shared" ca="1" si="0"/>
        <v>5.7999999999999996E-3</v>
      </c>
      <c r="D18" s="58">
        <f t="shared" ca="1" si="0"/>
        <v>1.5E-3</v>
      </c>
    </row>
    <row r="19" spans="2:7" x14ac:dyDescent="0.45">
      <c r="B19" s="4">
        <v>2.6666666666666665</v>
      </c>
      <c r="C19" s="58">
        <f t="shared" ca="1" si="0"/>
        <v>3.5000000000000001E-3</v>
      </c>
      <c r="D19" s="58">
        <f t="shared" ca="1" si="0"/>
        <v>6.7999999999999996E-3</v>
      </c>
    </row>
    <row r="20" spans="2:7" x14ac:dyDescent="0.45">
      <c r="B20" s="4">
        <v>2.8333333333333335</v>
      </c>
      <c r="C20" s="58">
        <f t="shared" ca="1" si="0"/>
        <v>4.4000000000000003E-3</v>
      </c>
      <c r="D20" s="58">
        <f t="shared" ca="1" si="0"/>
        <v>7.1999999999999998E-3</v>
      </c>
    </row>
    <row r="21" spans="2:7" x14ac:dyDescent="0.45">
      <c r="B21" s="4">
        <v>3</v>
      </c>
      <c r="C21" s="58">
        <f t="shared" ca="1" si="0"/>
        <v>4.1999999999999997E-3</v>
      </c>
      <c r="D21" s="58">
        <f t="shared" ca="1" si="0"/>
        <v>1E-3</v>
      </c>
    </row>
    <row r="22" spans="2:7" x14ac:dyDescent="0.45">
      <c r="B22" s="4">
        <v>3.1666666666666665</v>
      </c>
      <c r="C22" s="58">
        <f t="shared" ca="1" si="0"/>
        <v>5.4999999999999997E-3</v>
      </c>
      <c r="D22" s="58">
        <f t="shared" ca="1" si="0"/>
        <v>5.1999999999999998E-3</v>
      </c>
    </row>
    <row r="23" spans="2:7" x14ac:dyDescent="0.45">
      <c r="B23" s="4">
        <v>3.3333333333333335</v>
      </c>
      <c r="C23" s="58">
        <f t="shared" ca="1" si="0"/>
        <v>4.1999999999999997E-3</v>
      </c>
      <c r="D23" s="58">
        <f t="shared" ca="1" si="0"/>
        <v>1.2999999999999999E-3</v>
      </c>
    </row>
    <row r="24" spans="2:7" x14ac:dyDescent="0.45">
      <c r="B24" s="4">
        <v>3.5</v>
      </c>
      <c r="C24" s="58">
        <f t="shared" ca="1" si="0"/>
        <v>5.3E-3</v>
      </c>
      <c r="D24" s="58">
        <f t="shared" ca="1" si="0"/>
        <v>4.7999999999999996E-3</v>
      </c>
    </row>
    <row r="25" spans="2:7" x14ac:dyDescent="0.45">
      <c r="B25" s="4">
        <v>3.6</v>
      </c>
      <c r="C25" s="58">
        <f t="shared" ca="1" si="0"/>
        <v>2.3999999999999998E-3</v>
      </c>
      <c r="D25" s="58">
        <f t="shared" ca="1" si="0"/>
        <v>3.8999999999999998E-3</v>
      </c>
    </row>
    <row r="27" spans="2:7" x14ac:dyDescent="0.45">
      <c r="G27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EB8-E2AE-4ABC-A25A-4D32FA2353A3}">
  <dimension ref="A1:F25"/>
  <sheetViews>
    <sheetView zoomScale="160" zoomScaleNormal="160" workbookViewId="0">
      <selection activeCell="D28" sqref="D28"/>
    </sheetView>
  </sheetViews>
  <sheetFormatPr baseColWidth="10" defaultColWidth="11.3984375" defaultRowHeight="14.25" x14ac:dyDescent="0.45"/>
  <cols>
    <col min="1" max="1" width="11.3984375" customWidth="1"/>
    <col min="2" max="2" width="24.73046875" customWidth="1"/>
    <col min="3" max="3" width="26.3984375" customWidth="1"/>
    <col min="4" max="4" width="30" customWidth="1"/>
    <col min="5" max="5" width="28.1328125" customWidth="1"/>
  </cols>
  <sheetData>
    <row r="1" spans="1:5" ht="25.15" customHeight="1" thickBot="1" x14ac:dyDescent="0.5">
      <c r="A1" t="s">
        <v>50</v>
      </c>
    </row>
    <row r="2" spans="1:5" x14ac:dyDescent="0.45">
      <c r="B2" s="6" t="s">
        <v>25</v>
      </c>
      <c r="C2" s="1" t="s">
        <v>1</v>
      </c>
      <c r="D2" s="1" t="s">
        <v>2</v>
      </c>
      <c r="E2" s="2" t="s">
        <v>3</v>
      </c>
    </row>
    <row r="3" spans="1:5" x14ac:dyDescent="0.45">
      <c r="B3" s="4">
        <v>8.3333333333333329E-2</v>
      </c>
      <c r="C3" s="58">
        <f ca="1">RANDBETWEEN(10,75)/10000</f>
        <v>1.1999999999999999E-3</v>
      </c>
      <c r="D3" s="58">
        <f t="shared" ref="D3:E18" ca="1" si="0">RANDBETWEEN(10,75)/10000</f>
        <v>7.3000000000000001E-3</v>
      </c>
      <c r="E3" s="58">
        <f t="shared" ca="1" si="0"/>
        <v>4.4999999999999997E-3</v>
      </c>
    </row>
    <row r="4" spans="1:5" x14ac:dyDescent="0.45">
      <c r="B4" s="4">
        <v>0.16666666666666666</v>
      </c>
      <c r="C4" s="58">
        <f t="shared" ref="C4:E25" ca="1" si="1">RANDBETWEEN(10,75)/10000</f>
        <v>2.0999999999999999E-3</v>
      </c>
      <c r="D4" s="58">
        <f t="shared" ca="1" si="0"/>
        <v>5.0000000000000001E-3</v>
      </c>
      <c r="E4" s="58">
        <f t="shared" ca="1" si="0"/>
        <v>6.1000000000000004E-3</v>
      </c>
    </row>
    <row r="5" spans="1:5" x14ac:dyDescent="0.45">
      <c r="B5" s="4">
        <v>0.33333333333333331</v>
      </c>
      <c r="C5" s="58">
        <f t="shared" ca="1" si="1"/>
        <v>7.4999999999999997E-3</v>
      </c>
      <c r="D5" s="58">
        <f t="shared" ca="1" si="0"/>
        <v>1.1999999999999999E-3</v>
      </c>
      <c r="E5" s="58">
        <f t="shared" ca="1" si="0"/>
        <v>5.5999999999999999E-3</v>
      </c>
    </row>
    <row r="6" spans="1:5" x14ac:dyDescent="0.45">
      <c r="B6" s="4">
        <v>0.5</v>
      </c>
      <c r="C6" s="58">
        <f t="shared" ca="1" si="1"/>
        <v>6.8999999999999999E-3</v>
      </c>
      <c r="D6" s="58">
        <f t="shared" ca="1" si="0"/>
        <v>1.6999999999999999E-3</v>
      </c>
      <c r="E6" s="58">
        <f t="shared" ca="1" si="0"/>
        <v>3.0000000000000001E-3</v>
      </c>
    </row>
    <row r="7" spans="1:5" x14ac:dyDescent="0.45">
      <c r="B7" s="4">
        <v>0.66666666666666663</v>
      </c>
      <c r="C7" s="58">
        <f t="shared" ca="1" si="1"/>
        <v>6.4999999999999997E-3</v>
      </c>
      <c r="D7" s="58">
        <f t="shared" ca="1" si="0"/>
        <v>5.1999999999999998E-3</v>
      </c>
      <c r="E7" s="58">
        <f t="shared" ca="1" si="0"/>
        <v>7.4999999999999997E-3</v>
      </c>
    </row>
    <row r="8" spans="1:5" x14ac:dyDescent="0.45">
      <c r="B8" s="4">
        <v>0.83333333333333337</v>
      </c>
      <c r="C8" s="58">
        <f t="shared" ca="1" si="1"/>
        <v>4.4000000000000003E-3</v>
      </c>
      <c r="D8" s="58">
        <f t="shared" ca="1" si="0"/>
        <v>1.1999999999999999E-3</v>
      </c>
      <c r="E8" s="58">
        <f t="shared" ca="1" si="0"/>
        <v>2E-3</v>
      </c>
    </row>
    <row r="9" spans="1:5" x14ac:dyDescent="0.45">
      <c r="B9" s="4">
        <v>1</v>
      </c>
      <c r="C9" s="58">
        <f t="shared" ca="1" si="1"/>
        <v>6.0000000000000001E-3</v>
      </c>
      <c r="D9" s="58">
        <f t="shared" ca="1" si="0"/>
        <v>7.4999999999999997E-3</v>
      </c>
      <c r="E9" s="58">
        <f t="shared" ca="1" si="0"/>
        <v>3.2000000000000002E-3</v>
      </c>
    </row>
    <row r="10" spans="1:5" x14ac:dyDescent="0.45">
      <c r="B10" s="4">
        <v>1.1666666666666667</v>
      </c>
      <c r="C10" s="58">
        <f t="shared" ca="1" si="1"/>
        <v>4.4999999999999997E-3</v>
      </c>
      <c r="D10" s="58">
        <f t="shared" ca="1" si="0"/>
        <v>3.8E-3</v>
      </c>
      <c r="E10" s="58">
        <f t="shared" ca="1" si="0"/>
        <v>5.8999999999999999E-3</v>
      </c>
    </row>
    <row r="11" spans="1:5" x14ac:dyDescent="0.45">
      <c r="B11" s="4">
        <v>1.3333333333333333</v>
      </c>
      <c r="C11" s="58">
        <f t="shared" ca="1" si="1"/>
        <v>5.4000000000000003E-3</v>
      </c>
      <c r="D11" s="58">
        <f t="shared" ca="1" si="0"/>
        <v>6.1999999999999998E-3</v>
      </c>
      <c r="E11" s="58">
        <f t="shared" ca="1" si="0"/>
        <v>2.5999999999999999E-3</v>
      </c>
    </row>
    <row r="12" spans="1:5" x14ac:dyDescent="0.45">
      <c r="B12" s="4">
        <v>1.5</v>
      </c>
      <c r="C12" s="58">
        <f t="shared" ca="1" si="1"/>
        <v>6.4000000000000003E-3</v>
      </c>
      <c r="D12" s="58">
        <f t="shared" ca="1" si="0"/>
        <v>2.8E-3</v>
      </c>
      <c r="E12" s="58">
        <f t="shared" ca="1" si="0"/>
        <v>5.7000000000000002E-3</v>
      </c>
    </row>
    <row r="13" spans="1:5" x14ac:dyDescent="0.45">
      <c r="B13" s="4">
        <v>1.6666666666666667</v>
      </c>
      <c r="C13" s="58">
        <f t="shared" ca="1" si="1"/>
        <v>5.4000000000000003E-3</v>
      </c>
      <c r="D13" s="58">
        <f t="shared" ca="1" si="0"/>
        <v>7.0000000000000001E-3</v>
      </c>
      <c r="E13" s="58">
        <f t="shared" ca="1" si="0"/>
        <v>3.3999999999999998E-3</v>
      </c>
    </row>
    <row r="14" spans="1:5" x14ac:dyDescent="0.45">
      <c r="B14" s="4">
        <v>1.8333333333333333</v>
      </c>
      <c r="C14" s="58">
        <f t="shared" ca="1" si="1"/>
        <v>7.1000000000000004E-3</v>
      </c>
      <c r="D14" s="58">
        <f t="shared" ca="1" si="0"/>
        <v>4.1999999999999997E-3</v>
      </c>
      <c r="E14" s="58">
        <f t="shared" ca="1" si="0"/>
        <v>1.9E-3</v>
      </c>
    </row>
    <row r="15" spans="1:5" x14ac:dyDescent="0.45">
      <c r="B15" s="4">
        <v>2</v>
      </c>
      <c r="C15" s="58">
        <f t="shared" ca="1" si="1"/>
        <v>7.1000000000000004E-3</v>
      </c>
      <c r="D15" s="58">
        <f t="shared" ca="1" si="0"/>
        <v>2.8999999999999998E-3</v>
      </c>
      <c r="E15" s="58">
        <f t="shared" ca="1" si="0"/>
        <v>3.2000000000000002E-3</v>
      </c>
    </row>
    <row r="16" spans="1:5" x14ac:dyDescent="0.45">
      <c r="B16" s="4">
        <v>2.1666666666666665</v>
      </c>
      <c r="C16" s="58">
        <f t="shared" ca="1" si="1"/>
        <v>3.3999999999999998E-3</v>
      </c>
      <c r="D16" s="58">
        <f t="shared" ca="1" si="0"/>
        <v>4.4999999999999997E-3</v>
      </c>
      <c r="E16" s="58">
        <f t="shared" ca="1" si="0"/>
        <v>3.8999999999999998E-3</v>
      </c>
    </row>
    <row r="17" spans="2:6" x14ac:dyDescent="0.45">
      <c r="B17" s="4">
        <v>2.3333333333333335</v>
      </c>
      <c r="C17" s="58">
        <f t="shared" ca="1" si="1"/>
        <v>5.5999999999999999E-3</v>
      </c>
      <c r="D17" s="58">
        <f t="shared" ca="1" si="0"/>
        <v>6.8999999999999999E-3</v>
      </c>
      <c r="E17" s="58">
        <f t="shared" ca="1" si="0"/>
        <v>5.4000000000000003E-3</v>
      </c>
    </row>
    <row r="18" spans="2:6" x14ac:dyDescent="0.45">
      <c r="B18" s="4">
        <v>2.5</v>
      </c>
      <c r="C18" s="58">
        <f t="shared" ca="1" si="1"/>
        <v>2.8E-3</v>
      </c>
      <c r="D18" s="58">
        <f t="shared" ca="1" si="0"/>
        <v>4.7000000000000002E-3</v>
      </c>
      <c r="E18" s="58">
        <f t="shared" ca="1" si="0"/>
        <v>5.0000000000000001E-3</v>
      </c>
    </row>
    <row r="19" spans="2:6" x14ac:dyDescent="0.45">
      <c r="B19" s="4">
        <v>2.6666666666666665</v>
      </c>
      <c r="C19" s="58">
        <f t="shared" ca="1" si="1"/>
        <v>1.6999999999999999E-3</v>
      </c>
      <c r="D19" s="58">
        <f t="shared" ca="1" si="1"/>
        <v>7.0000000000000001E-3</v>
      </c>
      <c r="E19" s="58">
        <f t="shared" ca="1" si="1"/>
        <v>5.1000000000000004E-3</v>
      </c>
      <c r="F19" s="55"/>
    </row>
    <row r="20" spans="2:6" x14ac:dyDescent="0.45">
      <c r="B20" s="4">
        <v>2.8333333333333335</v>
      </c>
      <c r="C20" s="58">
        <f t="shared" ca="1" si="1"/>
        <v>3.3999999999999998E-3</v>
      </c>
      <c r="D20" s="58">
        <f t="shared" ca="1" si="1"/>
        <v>1.1999999999999999E-3</v>
      </c>
      <c r="E20" s="58">
        <f t="shared" ca="1" si="1"/>
        <v>4.1000000000000003E-3</v>
      </c>
    </row>
    <row r="21" spans="2:6" x14ac:dyDescent="0.45">
      <c r="B21" s="4">
        <v>3</v>
      </c>
      <c r="C21" s="58">
        <f t="shared" ca="1" si="1"/>
        <v>1.1000000000000001E-3</v>
      </c>
      <c r="D21" s="58">
        <f t="shared" ca="1" si="1"/>
        <v>2.3E-3</v>
      </c>
      <c r="E21" s="58">
        <f t="shared" ca="1" si="1"/>
        <v>7.4000000000000003E-3</v>
      </c>
    </row>
    <row r="22" spans="2:6" x14ac:dyDescent="0.45">
      <c r="B22" s="4">
        <v>3.1666666666666665</v>
      </c>
      <c r="C22" s="58">
        <f t="shared" ca="1" si="1"/>
        <v>7.4000000000000003E-3</v>
      </c>
      <c r="D22" s="58">
        <f t="shared" ca="1" si="1"/>
        <v>1.8E-3</v>
      </c>
      <c r="E22" s="58">
        <f t="shared" ca="1" si="1"/>
        <v>2.5999999999999999E-3</v>
      </c>
    </row>
    <row r="23" spans="2:6" x14ac:dyDescent="0.45">
      <c r="B23" s="4">
        <v>3.3333333333333335</v>
      </c>
      <c r="C23" s="58">
        <f t="shared" ca="1" si="1"/>
        <v>2.3E-3</v>
      </c>
      <c r="D23" s="58">
        <f t="shared" ca="1" si="1"/>
        <v>4.8999999999999998E-3</v>
      </c>
      <c r="E23" s="58">
        <f t="shared" ca="1" si="1"/>
        <v>3.8E-3</v>
      </c>
    </row>
    <row r="24" spans="2:6" x14ac:dyDescent="0.45">
      <c r="B24" s="4">
        <v>3.5</v>
      </c>
      <c r="C24" s="58">
        <f t="shared" ca="1" si="1"/>
        <v>3.8999999999999998E-3</v>
      </c>
      <c r="D24" s="58">
        <f t="shared" ca="1" si="1"/>
        <v>1.2999999999999999E-3</v>
      </c>
      <c r="E24" s="58">
        <f t="shared" ca="1" si="1"/>
        <v>2.5000000000000001E-3</v>
      </c>
    </row>
    <row r="25" spans="2:6" x14ac:dyDescent="0.45">
      <c r="B25" s="4">
        <v>3.6</v>
      </c>
      <c r="C25" s="58">
        <f t="shared" ca="1" si="1"/>
        <v>2.8999999999999998E-3</v>
      </c>
      <c r="D25" s="58">
        <f t="shared" ca="1" si="1"/>
        <v>4.3E-3</v>
      </c>
      <c r="E25" s="58">
        <f t="shared" ca="1" si="1"/>
        <v>4.1000000000000003E-3</v>
      </c>
      <c r="F25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0BF6-EDE4-4C88-801F-46C411C83840}">
  <dimension ref="B2:C3"/>
  <sheetViews>
    <sheetView workbookViewId="0">
      <selection activeCell="H18" sqref="G13:H18"/>
    </sheetView>
  </sheetViews>
  <sheetFormatPr baseColWidth="10" defaultColWidth="11.3984375" defaultRowHeight="14.25" x14ac:dyDescent="0.45"/>
  <cols>
    <col min="2" max="2" width="29.1328125" customWidth="1"/>
    <col min="3" max="3" width="17.1328125" customWidth="1"/>
  </cols>
  <sheetData>
    <row r="2" spans="2:3" ht="17.25" x14ac:dyDescent="0.55000000000000004">
      <c r="B2" s="41" t="s">
        <v>27</v>
      </c>
    </row>
    <row r="3" spans="2:3" ht="22.5" customHeight="1" x14ac:dyDescent="0.45">
      <c r="B3" s="42" t="s">
        <v>35</v>
      </c>
      <c r="C3" s="42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5094-9442-4EF6-8DAF-53908F97A2C9}">
  <dimension ref="A1:F26"/>
  <sheetViews>
    <sheetView zoomScale="130" zoomScaleNormal="130" workbookViewId="0">
      <selection activeCell="D25" sqref="D25"/>
    </sheetView>
  </sheetViews>
  <sheetFormatPr baseColWidth="10" defaultColWidth="11.3984375" defaultRowHeight="14.25" x14ac:dyDescent="0.45"/>
  <cols>
    <col min="1" max="1" width="23.265625" customWidth="1"/>
    <col min="2" max="2" width="24.73046875" customWidth="1"/>
    <col min="3" max="3" width="14.1328125" customWidth="1"/>
    <col min="4" max="4" width="27.3984375" customWidth="1"/>
    <col min="5" max="5" width="30.86328125" customWidth="1"/>
    <col min="6" max="6" width="27.59765625" customWidth="1"/>
  </cols>
  <sheetData>
    <row r="1" spans="1:6" ht="25.15" customHeight="1" thickBot="1" x14ac:dyDescent="0.5"/>
    <row r="2" spans="1:6" x14ac:dyDescent="0.45">
      <c r="A2" s="3" t="s">
        <v>24</v>
      </c>
      <c r="B2" s="3" t="s">
        <v>25</v>
      </c>
      <c r="C2" s="18" t="s">
        <v>0</v>
      </c>
      <c r="D2" s="1" t="s">
        <v>1</v>
      </c>
      <c r="E2" s="1" t="s">
        <v>2</v>
      </c>
      <c r="F2" s="2" t="s">
        <v>3</v>
      </c>
    </row>
    <row r="3" spans="1:6" x14ac:dyDescent="0.45">
      <c r="A3" s="4">
        <f t="shared" ref="A3:A24" si="0">1000*B3/60</f>
        <v>1.3888888888888888</v>
      </c>
      <c r="B3" s="4">
        <v>8.3333333333333329E-2</v>
      </c>
      <c r="C3" s="19">
        <v>5</v>
      </c>
      <c r="D3" s="5">
        <v>1.2</v>
      </c>
      <c r="E3" s="4">
        <v>1.34</v>
      </c>
      <c r="F3" s="7">
        <v>1.2</v>
      </c>
    </row>
    <row r="4" spans="1:6" x14ac:dyDescent="0.45">
      <c r="A4" s="4">
        <f t="shared" si="0"/>
        <v>2.7777777777777777</v>
      </c>
      <c r="B4" s="4">
        <v>0.16666666666666666</v>
      </c>
      <c r="C4" s="19">
        <v>10</v>
      </c>
      <c r="D4" s="5">
        <f ca="1">RAND()</f>
        <v>0.40747448586765245</v>
      </c>
      <c r="E4" s="4">
        <f ca="1">RAND()</f>
        <v>0.21005424818717588</v>
      </c>
      <c r="F4" s="7">
        <f ca="1">RAND()</f>
        <v>0.3997326116016956</v>
      </c>
    </row>
    <row r="5" spans="1:6" x14ac:dyDescent="0.45">
      <c r="A5" s="4">
        <f t="shared" si="0"/>
        <v>5.5555555555555554</v>
      </c>
      <c r="B5" s="4">
        <v>0.33333333333333331</v>
      </c>
      <c r="C5" s="19">
        <v>20</v>
      </c>
      <c r="D5" s="5">
        <f t="shared" ref="D5:F25" ca="1" si="1">RAND()</f>
        <v>0.47065699672506756</v>
      </c>
      <c r="E5" s="4">
        <f t="shared" ca="1" si="1"/>
        <v>0.48882514380945485</v>
      </c>
      <c r="F5" s="7">
        <f t="shared" ca="1" si="1"/>
        <v>0.63460286303856217</v>
      </c>
    </row>
    <row r="6" spans="1:6" x14ac:dyDescent="0.45">
      <c r="A6" s="4">
        <f t="shared" si="0"/>
        <v>8.3333333333333339</v>
      </c>
      <c r="B6" s="4">
        <v>0.5</v>
      </c>
      <c r="C6" s="19">
        <v>30</v>
      </c>
      <c r="D6" s="5">
        <f t="shared" ca="1" si="1"/>
        <v>0.30191667388358678</v>
      </c>
      <c r="E6" s="4">
        <f t="shared" ca="1" si="1"/>
        <v>0.58867451698879814</v>
      </c>
      <c r="F6" s="7">
        <f t="shared" ca="1" si="1"/>
        <v>0.34160234866464356</v>
      </c>
    </row>
    <row r="7" spans="1:6" x14ac:dyDescent="0.45">
      <c r="A7" s="4">
        <f t="shared" si="0"/>
        <v>11.111111111111111</v>
      </c>
      <c r="B7" s="4">
        <v>0.66666666666666663</v>
      </c>
      <c r="C7" s="19">
        <v>40</v>
      </c>
      <c r="D7" s="5">
        <f t="shared" ca="1" si="1"/>
        <v>0.54531493827850719</v>
      </c>
      <c r="E7" s="4">
        <f t="shared" ca="1" si="1"/>
        <v>0.19794306247392213</v>
      </c>
      <c r="F7" s="7">
        <f t="shared" ca="1" si="1"/>
        <v>0.30472109307491524</v>
      </c>
    </row>
    <row r="8" spans="1:6" x14ac:dyDescent="0.45">
      <c r="A8" s="4">
        <f t="shared" si="0"/>
        <v>13.888888888888889</v>
      </c>
      <c r="B8" s="4">
        <v>0.83333333333333337</v>
      </c>
      <c r="C8" s="19">
        <v>50</v>
      </c>
      <c r="D8" s="5">
        <f t="shared" ca="1" si="1"/>
        <v>0.47410058350357087</v>
      </c>
      <c r="E8" s="4">
        <f t="shared" ca="1" si="1"/>
        <v>0.36720285377993733</v>
      </c>
      <c r="F8" s="7">
        <f t="shared" ca="1" si="1"/>
        <v>0.99238518899312744</v>
      </c>
    </row>
    <row r="9" spans="1:6" x14ac:dyDescent="0.45">
      <c r="A9" s="4">
        <f t="shared" si="0"/>
        <v>16.666666666666668</v>
      </c>
      <c r="B9" s="4">
        <v>1</v>
      </c>
      <c r="C9" s="19">
        <v>60</v>
      </c>
      <c r="D9" s="5">
        <f t="shared" ca="1" si="1"/>
        <v>0.53245831625041529</v>
      </c>
      <c r="E9" s="4">
        <f t="shared" ca="1" si="1"/>
        <v>0.26555944685546962</v>
      </c>
      <c r="F9" s="7">
        <f t="shared" ca="1" si="1"/>
        <v>0.24698101705622877</v>
      </c>
    </row>
    <row r="10" spans="1:6" x14ac:dyDescent="0.45">
      <c r="A10" s="4">
        <f t="shared" si="0"/>
        <v>19.444444444444446</v>
      </c>
      <c r="B10" s="4">
        <v>1.1666666666666667</v>
      </c>
      <c r="C10" s="19">
        <v>70</v>
      </c>
      <c r="D10" s="5">
        <f t="shared" ca="1" si="1"/>
        <v>0.4437992150537704</v>
      </c>
      <c r="E10" s="4">
        <f t="shared" ca="1" si="1"/>
        <v>0.72061902075248652</v>
      </c>
      <c r="F10" s="7">
        <f t="shared" ca="1" si="1"/>
        <v>0.5766296300935686</v>
      </c>
    </row>
    <row r="11" spans="1:6" x14ac:dyDescent="0.45">
      <c r="A11" s="4">
        <f t="shared" si="0"/>
        <v>22.222222222222221</v>
      </c>
      <c r="B11" s="4">
        <v>1.3333333333333333</v>
      </c>
      <c r="C11" s="19">
        <v>80</v>
      </c>
      <c r="D11" s="5">
        <f t="shared" ca="1" si="1"/>
        <v>0.88351382418774782</v>
      </c>
      <c r="E11" s="4">
        <f t="shared" ca="1" si="1"/>
        <v>0.84857258807388447</v>
      </c>
      <c r="F11" s="7">
        <f t="shared" ca="1" si="1"/>
        <v>0.79936132517292913</v>
      </c>
    </row>
    <row r="12" spans="1:6" x14ac:dyDescent="0.45">
      <c r="A12" s="4">
        <f t="shared" si="0"/>
        <v>25</v>
      </c>
      <c r="B12" s="4">
        <v>1.5</v>
      </c>
      <c r="C12" s="19">
        <v>90</v>
      </c>
      <c r="D12" s="5">
        <f t="shared" ca="1" si="1"/>
        <v>0.54108644910826487</v>
      </c>
      <c r="E12" s="4">
        <f t="shared" ca="1" si="1"/>
        <v>0.88826939380624637</v>
      </c>
      <c r="F12" s="7">
        <f t="shared" ca="1" si="1"/>
        <v>0.68702952343715473</v>
      </c>
    </row>
    <row r="13" spans="1:6" x14ac:dyDescent="0.45">
      <c r="A13" s="4">
        <f t="shared" si="0"/>
        <v>27.777777777777779</v>
      </c>
      <c r="B13" s="4">
        <v>1.6666666666666667</v>
      </c>
      <c r="C13" s="19">
        <v>100</v>
      </c>
      <c r="D13" s="5">
        <f t="shared" ca="1" si="1"/>
        <v>0.39578220528530805</v>
      </c>
      <c r="E13" s="4">
        <f t="shared" ca="1" si="1"/>
        <v>0.50292999681602502</v>
      </c>
      <c r="F13" s="7">
        <f t="shared" ca="1" si="1"/>
        <v>0.7685727851599089</v>
      </c>
    </row>
    <row r="14" spans="1:6" x14ac:dyDescent="0.45">
      <c r="A14" s="4">
        <f t="shared" si="0"/>
        <v>30.555555555555554</v>
      </c>
      <c r="B14" s="4">
        <v>1.8333333333333333</v>
      </c>
      <c r="C14" s="19">
        <v>110</v>
      </c>
      <c r="D14" s="5">
        <f t="shared" ca="1" si="1"/>
        <v>0.66491303967549464</v>
      </c>
      <c r="E14" s="4">
        <f t="shared" ca="1" si="1"/>
        <v>0.52678138425065468</v>
      </c>
      <c r="F14" s="7">
        <f t="shared" ca="1" si="1"/>
        <v>0.438103907420062</v>
      </c>
    </row>
    <row r="15" spans="1:6" x14ac:dyDescent="0.45">
      <c r="A15" s="4">
        <f t="shared" si="0"/>
        <v>33.333333333333336</v>
      </c>
      <c r="B15" s="4">
        <v>2</v>
      </c>
      <c r="C15" s="19">
        <v>120</v>
      </c>
      <c r="D15" s="5">
        <f t="shared" ca="1" si="1"/>
        <v>0.14686183732166869</v>
      </c>
      <c r="E15" s="4">
        <f t="shared" ca="1" si="1"/>
        <v>0.34811953316598832</v>
      </c>
      <c r="F15" s="7">
        <f t="shared" ca="1" si="1"/>
        <v>0.53071372619825175</v>
      </c>
    </row>
    <row r="16" spans="1:6" x14ac:dyDescent="0.45">
      <c r="A16" s="4">
        <f t="shared" si="0"/>
        <v>36.111111111111107</v>
      </c>
      <c r="B16" s="4">
        <v>2.1666666666666665</v>
      </c>
      <c r="C16" s="19">
        <v>130</v>
      </c>
      <c r="D16" s="5">
        <f t="shared" ca="1" si="1"/>
        <v>0.48945092769783016</v>
      </c>
      <c r="E16" s="4">
        <f t="shared" ca="1" si="1"/>
        <v>0.3383651325829008</v>
      </c>
      <c r="F16" s="7">
        <f t="shared" ca="1" si="1"/>
        <v>0.51772501997283715</v>
      </c>
    </row>
    <row r="17" spans="1:6" x14ac:dyDescent="0.45">
      <c r="A17" s="4">
        <f t="shared" si="0"/>
        <v>38.888888888888893</v>
      </c>
      <c r="B17" s="4">
        <v>2.3333333333333335</v>
      </c>
      <c r="C17" s="19">
        <v>140</v>
      </c>
      <c r="D17" s="5">
        <f t="shared" ca="1" si="1"/>
        <v>0.59729818179231242</v>
      </c>
      <c r="E17" s="4">
        <f t="shared" ca="1" si="1"/>
        <v>0.79805071808219374</v>
      </c>
      <c r="F17" s="7">
        <f t="shared" ca="1" si="1"/>
        <v>0.96472527884960824</v>
      </c>
    </row>
    <row r="18" spans="1:6" x14ac:dyDescent="0.45">
      <c r="A18" s="4">
        <f t="shared" si="0"/>
        <v>41.666666666666664</v>
      </c>
      <c r="B18" s="4">
        <v>2.5</v>
      </c>
      <c r="C18" s="19">
        <v>150</v>
      </c>
      <c r="D18" s="5">
        <f t="shared" ca="1" si="1"/>
        <v>0.50002745620355393</v>
      </c>
      <c r="E18" s="4">
        <f t="shared" ca="1" si="1"/>
        <v>0.62197652172277396</v>
      </c>
      <c r="F18" s="7">
        <f t="shared" ca="1" si="1"/>
        <v>0.29041763013974642</v>
      </c>
    </row>
    <row r="19" spans="1:6" x14ac:dyDescent="0.45">
      <c r="A19" s="4">
        <f t="shared" si="0"/>
        <v>44.444444444444443</v>
      </c>
      <c r="B19" s="4">
        <v>2.6666666666666665</v>
      </c>
      <c r="C19" s="19">
        <v>160</v>
      </c>
      <c r="D19" s="5">
        <f t="shared" ca="1" si="1"/>
        <v>9.031938605564771E-2</v>
      </c>
      <c r="E19" s="4">
        <f t="shared" ca="1" si="1"/>
        <v>7.2202027569109983E-2</v>
      </c>
      <c r="F19" s="7">
        <f t="shared" ca="1" si="1"/>
        <v>0.8156037304201964</v>
      </c>
    </row>
    <row r="20" spans="1:6" x14ac:dyDescent="0.45">
      <c r="A20" s="4">
        <f t="shared" si="0"/>
        <v>47.222222222222221</v>
      </c>
      <c r="B20" s="4">
        <v>2.8333333333333335</v>
      </c>
      <c r="C20" s="19">
        <v>170</v>
      </c>
      <c r="D20" s="5">
        <f t="shared" ca="1" si="1"/>
        <v>0.87952571526697021</v>
      </c>
      <c r="E20" s="4">
        <f t="shared" ca="1" si="1"/>
        <v>0.11365318510242417</v>
      </c>
      <c r="F20" s="7">
        <f t="shared" ca="1" si="1"/>
        <v>0.4947473831260939</v>
      </c>
    </row>
    <row r="21" spans="1:6" x14ac:dyDescent="0.45">
      <c r="A21" s="4">
        <f t="shared" si="0"/>
        <v>50</v>
      </c>
      <c r="B21" s="4">
        <v>3</v>
      </c>
      <c r="C21" s="19">
        <v>180</v>
      </c>
      <c r="D21" s="5">
        <f t="shared" ca="1" si="1"/>
        <v>0.62159595483913987</v>
      </c>
      <c r="E21" s="4">
        <f t="shared" ca="1" si="1"/>
        <v>0.51915732863214015</v>
      </c>
      <c r="F21" s="7">
        <f t="shared" ca="1" si="1"/>
        <v>0.51896658884505253</v>
      </c>
    </row>
    <row r="22" spans="1:6" x14ac:dyDescent="0.45">
      <c r="A22" s="4">
        <f t="shared" si="0"/>
        <v>52.777777777777779</v>
      </c>
      <c r="B22" s="4">
        <v>3.1666666666666665</v>
      </c>
      <c r="C22" s="19">
        <v>190</v>
      </c>
      <c r="D22" s="5">
        <f t="shared" ca="1" si="1"/>
        <v>0.89885776420530072</v>
      </c>
      <c r="E22" s="4">
        <f t="shared" ca="1" si="1"/>
        <v>0.18555707846548763</v>
      </c>
      <c r="F22" s="7">
        <f t="shared" ca="1" si="1"/>
        <v>0.8599996131031854</v>
      </c>
    </row>
    <row r="23" spans="1:6" x14ac:dyDescent="0.45">
      <c r="A23" s="4">
        <f t="shared" si="0"/>
        <v>55.555555555555557</v>
      </c>
      <c r="B23" s="4">
        <v>3.3333333333333335</v>
      </c>
      <c r="C23" s="19">
        <v>200</v>
      </c>
      <c r="D23" s="5">
        <f t="shared" ca="1" si="1"/>
        <v>0.19906397829062628</v>
      </c>
      <c r="E23" s="4">
        <f t="shared" ca="1" si="1"/>
        <v>9.5987184064052267E-2</v>
      </c>
      <c r="F23" s="7">
        <f t="shared" ca="1" si="1"/>
        <v>0.90331351005282468</v>
      </c>
    </row>
    <row r="24" spans="1:6" x14ac:dyDescent="0.45">
      <c r="A24" s="4">
        <f t="shared" si="0"/>
        <v>58.333333333333336</v>
      </c>
      <c r="B24" s="4">
        <v>3.5</v>
      </c>
      <c r="C24" s="19">
        <v>210</v>
      </c>
      <c r="D24" s="5">
        <f t="shared" ca="1" si="1"/>
        <v>0.95422617874099525</v>
      </c>
      <c r="E24" s="4">
        <f t="shared" ca="1" si="1"/>
        <v>0.66683665053551777</v>
      </c>
      <c r="F24" s="7">
        <f t="shared" ca="1" si="1"/>
        <v>0.82680524145242729</v>
      </c>
    </row>
    <row r="25" spans="1:6" ht="14.65" thickBot="1" x14ac:dyDescent="0.5">
      <c r="A25" s="4">
        <f>1000*B25/60</f>
        <v>60</v>
      </c>
      <c r="B25" s="4">
        <v>3.6</v>
      </c>
      <c r="C25" s="20">
        <v>216</v>
      </c>
      <c r="D25" s="8">
        <f ca="1">RAND()</f>
        <v>0.97467747740889743</v>
      </c>
      <c r="E25" s="9">
        <f t="shared" ca="1" si="1"/>
        <v>0.47430934179501072</v>
      </c>
      <c r="F25" s="10">
        <f t="shared" ca="1" si="1"/>
        <v>0.30627549903304419</v>
      </c>
    </row>
    <row r="26" spans="1:6" x14ac:dyDescent="0.45">
      <c r="A26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Sheet1</vt:lpstr>
      <vt:lpstr>hrs_config</vt:lpstr>
      <vt:lpstr>Field_uncertainty</vt:lpstr>
      <vt:lpstr>Calibration_uncertainty</vt:lpstr>
      <vt:lpstr>Previous_filling_data</vt:lpstr>
      <vt:lpstr>Calibration_uncertainty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2024-04-23T13:25:11Z</dcterms:modified>
</cp:coreProperties>
</file>