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51840" windowHeight="21120" tabRatio="942" firstSheet="0" activeTab="0" autoFilterDateGrouping="1"/>
  </bookViews>
  <sheets>
    <sheet name="hrs_config" sheetId="1" state="visible" r:id="rId1"/>
    <sheet name="Field_uncertainty" sheetId="2" state="visible" r:id="rId2"/>
    <sheet name="Calibration_uncertainty" sheetId="3" state="visible" r:id="rId3"/>
    <sheet name="Write" sheetId="4" state="visible" r:id="rId4"/>
    <sheet name="Todo" sheetId="5" state="visible" r:id="rId5"/>
    <sheet name="Calibration_uncertainty (2)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0000"/>
  </numFmts>
  <fonts count="6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family val="2"/>
      <b val="1"/>
      <color theme="0"/>
      <sz val="11"/>
      <scheme val="minor"/>
    </font>
    <font>
      <name val="Aptos Narrow"/>
      <family val="2"/>
      <color theme="0"/>
      <sz val="11"/>
      <scheme val="minor"/>
    </font>
    <font>
      <name val="Aptos Narrow"/>
      <family val="2"/>
      <b val="1"/>
      <color theme="3"/>
      <sz val="13"/>
      <scheme val="minor"/>
    </font>
    <font>
      <name val="Aptos Narrow"/>
      <family val="2"/>
      <color theme="0"/>
      <sz val="9"/>
      <scheme val="minor"/>
    </font>
  </fonts>
  <fills count="14">
    <fill>
      <patternFill/>
    </fill>
    <fill>
      <patternFill patternType="gray125"/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9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double">
        <color rgb="FF3F3F3F"/>
      </top>
      <bottom/>
      <diagonal/>
    </border>
    <border>
      <left/>
      <right style="double">
        <color rgb="FF3F3F3F"/>
      </right>
      <top style="double">
        <color rgb="FF3F3F3F"/>
      </top>
      <bottom/>
      <diagonal/>
    </border>
  </borders>
  <cellStyleXfs count="14">
    <xf numFmtId="0" fontId="1" fillId="0" borderId="0"/>
    <xf numFmtId="0" fontId="2" fillId="2" borderId="9"/>
    <xf numFmtId="0" fontId="3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3" fillId="8" borderId="0"/>
    <xf numFmtId="0" fontId="4" fillId="0" borderId="15"/>
    <xf numFmtId="0" fontId="1" fillId="9" borderId="0"/>
    <xf numFmtId="0" fontId="3" fillId="10" borderId="0"/>
    <xf numFmtId="0" fontId="1" fillId="11" borderId="0"/>
    <xf numFmtId="0" fontId="1" fillId="12" borderId="0"/>
    <xf numFmtId="9" fontId="1" fillId="0" borderId="0"/>
  </cellStyleXfs>
  <cellXfs count="75">
    <xf numFmtId="0" fontId="0" fillId="0" borderId="0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1" pivotButton="0" quotePrefix="0" xfId="0"/>
    <xf numFmtId="2" fontId="0" fillId="0" borderId="1" pivotButton="0" quotePrefix="0" xfId="0"/>
    <xf numFmtId="2" fontId="0" fillId="0" borderId="2" pivotButton="0" quotePrefix="0" xfId="0"/>
    <xf numFmtId="2" fontId="0" fillId="0" borderId="5" pivotButton="0" quotePrefix="0" xfId="0"/>
    <xf numFmtId="2" fontId="0" fillId="0" borderId="6" pivotButton="0" quotePrefix="0" xfId="0"/>
    <xf numFmtId="2" fontId="0" fillId="0" borderId="7" pivotButton="0" quotePrefix="0" xfId="0"/>
    <xf numFmtId="2" fontId="0" fillId="0" borderId="8" pivotButton="0" quotePrefix="0" xfId="0"/>
    <xf numFmtId="0" fontId="3" fillId="8" borderId="1" pivotButton="0" quotePrefix="0" xfId="7"/>
    <xf numFmtId="0" fontId="3" fillId="3" borderId="1" pivotButton="0" quotePrefix="0" xfId="2"/>
    <xf numFmtId="0" fontId="1" fillId="4" borderId="1" pivotButton="0" quotePrefix="0" xfId="3"/>
    <xf numFmtId="0" fontId="0" fillId="4" borderId="1" pivotButton="0" quotePrefix="0" xfId="3"/>
    <xf numFmtId="0" fontId="1" fillId="7" borderId="1" pivotButton="0" quotePrefix="0" xfId="6"/>
    <xf numFmtId="0" fontId="0" fillId="7" borderId="1" pivotButton="0" quotePrefix="0" xfId="6"/>
    <xf numFmtId="0" fontId="1" fillId="6" borderId="1" pivotButton="0" quotePrefix="0" xfId="5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0" fontId="1" fillId="13" borderId="0" pivotButton="0" quotePrefix="0" xfId="12"/>
    <xf numFmtId="0" fontId="1" fillId="13" borderId="0" pivotButton="0" quotePrefix="0" xfId="11"/>
    <xf numFmtId="0" fontId="3" fillId="13" borderId="0" pivotButton="0" quotePrefix="0" xfId="10"/>
    <xf numFmtId="0" fontId="3" fillId="10" borderId="1" pivotButton="0" quotePrefix="0" xfId="10"/>
    <xf numFmtId="0" fontId="1" fillId="12" borderId="1" pivotButton="0" quotePrefix="0" xfId="12"/>
    <xf numFmtId="0" fontId="1" fillId="11" borderId="1" pivotButton="0" quotePrefix="0" xfId="11"/>
    <xf numFmtId="0" fontId="0" fillId="13" borderId="0" pivotButton="0" quotePrefix="0" xfId="0"/>
    <xf numFmtId="0" fontId="0" fillId="5" borderId="17" pivotButton="0" quotePrefix="0" xfId="4"/>
    <xf numFmtId="0" fontId="1" fillId="13" borderId="18" pivotButton="0" quotePrefix="0" xfId="3"/>
    <xf numFmtId="2" fontId="1" fillId="13" borderId="18" pivotButton="0" quotePrefix="0" xfId="3"/>
    <xf numFmtId="0" fontId="0" fillId="13" borderId="18" pivotButton="0" quotePrefix="0" xfId="3"/>
    <xf numFmtId="0" fontId="5" fillId="10" borderId="1" pivotButton="0" quotePrefix="0" xfId="10"/>
    <xf numFmtId="0" fontId="1" fillId="9" borderId="1" pivotButton="0" quotePrefix="0" xfId="9"/>
    <xf numFmtId="0" fontId="2" fillId="13" borderId="0" pivotButton="0" quotePrefix="0" xfId="1"/>
    <xf numFmtId="0" fontId="1" fillId="13" borderId="0" pivotButton="0" quotePrefix="0" xfId="6"/>
    <xf numFmtId="0" fontId="0" fillId="6" borderId="11" pivotButton="0" quotePrefix="0" xfId="5"/>
    <xf numFmtId="2" fontId="0" fillId="7" borderId="1" pivotButton="0" quotePrefix="0" xfId="6"/>
    <xf numFmtId="2" fontId="0" fillId="0" borderId="16" pivotButton="0" quotePrefix="0" xfId="0"/>
    <xf numFmtId="0" fontId="0" fillId="13" borderId="0" pivotButton="0" quotePrefix="0" xfId="3"/>
    <xf numFmtId="164" fontId="0" fillId="5" borderId="17" pivotButton="0" quotePrefix="0" xfId="4"/>
    <xf numFmtId="164" fontId="1" fillId="4" borderId="1" pivotButton="0" quotePrefix="0" xfId="3"/>
    <xf numFmtId="10" fontId="0" fillId="0" borderId="0" pivotButton="0" quotePrefix="0" xfId="0"/>
    <xf numFmtId="164" fontId="0" fillId="0" borderId="0" pivotButton="0" quotePrefix="0" xfId="0"/>
    <xf numFmtId="0" fontId="1" fillId="7" borderId="17" pivotButton="0" quotePrefix="0" xfId="6"/>
    <xf numFmtId="0" fontId="2" fillId="2" borderId="11" pivotButton="0" quotePrefix="0" xfId="1"/>
    <xf numFmtId="0" fontId="2" fillId="2" borderId="20" pivotButton="0" quotePrefix="0" xfId="1"/>
    <xf numFmtId="2" fontId="2" fillId="2" borderId="2" pivotButton="0" quotePrefix="0" xfId="1"/>
    <xf numFmtId="0" fontId="1" fillId="6" borderId="17" pivotButton="0" quotePrefix="0" xfId="5"/>
    <xf numFmtId="0" fontId="0" fillId="6" borderId="17" pivotButton="0" quotePrefix="0" xfId="5"/>
    <xf numFmtId="0" fontId="1" fillId="7" borderId="19" pivotButton="0" quotePrefix="0" xfId="6"/>
    <xf numFmtId="0" fontId="0" fillId="7" borderId="21" pivotButton="0" quotePrefix="0" xfId="6"/>
    <xf numFmtId="0" fontId="2" fillId="2" borderId="2" pivotButton="0" quotePrefix="0" xfId="1"/>
    <xf numFmtId="0" fontId="0" fillId="9" borderId="1" pivotButton="0" quotePrefix="0" xfId="9"/>
    <xf numFmtId="0" fontId="4" fillId="0" borderId="1" pivotButton="0" quotePrefix="0" xfId="8"/>
    <xf numFmtId="2" fontId="1" fillId="9" borderId="1" pivotButton="0" quotePrefix="0" xfId="9"/>
    <xf numFmtId="0" fontId="1" fillId="7" borderId="0" pivotButton="0" quotePrefix="0" xfId="6"/>
    <xf numFmtId="0" fontId="0" fillId="6" borderId="1" pivotButton="0" quotePrefix="0" xfId="5"/>
    <xf numFmtId="0" fontId="3" fillId="3" borderId="0" pivotButton="0" quotePrefix="0" xfId="2"/>
    <xf numFmtId="2" fontId="1" fillId="4" borderId="1" pivotButton="0" quotePrefix="0" xfId="3"/>
    <xf numFmtId="2" fontId="1" fillId="5" borderId="1" pivotButton="0" quotePrefix="0" xfId="4"/>
    <xf numFmtId="2" fontId="0" fillId="4" borderId="1" pivotButton="0" quotePrefix="0" xfId="3"/>
    <xf numFmtId="2" fontId="0" fillId="5" borderId="1" pivotButton="0" quotePrefix="0" xfId="4"/>
    <xf numFmtId="2" fontId="0" fillId="12" borderId="1" pivotButton="0" quotePrefix="0" xfId="12"/>
    <xf numFmtId="2" fontId="0" fillId="11" borderId="1" pivotButton="0" quotePrefix="0" xfId="11"/>
    <xf numFmtId="0" fontId="0" fillId="0" borderId="0" applyAlignment="1" pivotButton="0" quotePrefix="0" xfId="0">
      <alignment vertical="top"/>
    </xf>
    <xf numFmtId="9" fontId="1" fillId="0" borderId="0" pivotButton="0" quotePrefix="0" xfId="13"/>
    <xf numFmtId="10" fontId="1" fillId="0" borderId="0" pivotButton="0" quotePrefix="0" xfId="13"/>
    <xf numFmtId="0" fontId="0" fillId="0" borderId="22" pivotButton="0" quotePrefix="0" xfId="0"/>
    <xf numFmtId="2" fontId="0" fillId="0" borderId="11" pivotButton="0" quotePrefix="0" xfId="0"/>
    <xf numFmtId="9" fontId="0" fillId="0" borderId="13" pivotButton="0" quotePrefix="0" xfId="13"/>
    <xf numFmtId="10" fontId="1" fillId="0" borderId="1" pivotButton="0" quotePrefix="0" xfId="13"/>
    <xf numFmtId="0" fontId="2" fillId="2" borderId="11" applyAlignment="1" pivotButton="0" quotePrefix="0" xfId="1">
      <alignment horizontal="left"/>
    </xf>
    <xf numFmtId="0" fontId="0" fillId="0" borderId="20" pivotButton="0" quotePrefix="0" xfId="0"/>
    <xf numFmtId="0" fontId="2" fillId="2" borderId="9" applyAlignment="1" pivotButton="0" quotePrefix="0" xfId="1">
      <alignment horizontal="left"/>
    </xf>
    <xf numFmtId="0" fontId="0" fillId="0" borderId="10" pivotButton="0" quotePrefix="0" xfId="0"/>
  </cellXfs>
  <cellStyles count="14">
    <cellStyle name="Normal" xfId="0" builtinId="0"/>
    <cellStyle name="Kontrollcelle" xfId="1" builtinId="23"/>
    <cellStyle name="Uthevingsfarge1" xfId="2" builtinId="29"/>
    <cellStyle name="20 % – uthevingsfarge 1" xfId="3" builtinId="30"/>
    <cellStyle name="40 % – uthevingsfarge 1" xfId="4" builtinId="31"/>
    <cellStyle name="20 % – uthevingsfarge 3" xfId="5" builtinId="38"/>
    <cellStyle name="40 % – uthevingsfarge 3" xfId="6" builtinId="39"/>
    <cellStyle name="Uthevingsfarge6" xfId="7" builtinId="49"/>
    <cellStyle name="Overskrift 2" xfId="8" builtinId="17"/>
    <cellStyle name="60 % – uthevingsfarge 2" xfId="9" builtinId="36"/>
    <cellStyle name="Uthevingsfarge5" xfId="10" builtinId="45"/>
    <cellStyle name="20 % – uthevingsfarge 5" xfId="11" builtinId="46"/>
    <cellStyle name="40 % – uthevingsfarge 5" xfId="12" builtinId="47"/>
    <cellStyle name="Prosent" xfId="13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Relationship Type="http://schemas.openxmlformats.org/officeDocument/2006/relationships/image" Target="/xl/media/image3.png" Id="rId2" /><Relationship Type="http://schemas.openxmlformats.org/officeDocument/2006/relationships/image" Target="/xl/media/image4.png" Id="rId3" /><Relationship Type="http://schemas.openxmlformats.org/officeDocument/2006/relationships/image" Target="/xl/media/image5.png" Id="rId4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</col>
      <colOff>311150</colOff>
      <row>27</row>
      <rowOff>162114</rowOff>
    </from>
    <to>
      <col>7</col>
      <colOff>294560</colOff>
      <row>41</row>
      <rowOff>187170</rowOff>
    </to>
    <pic>
      <nvPicPr>
        <cNvPr id="3" name="Picture 2"/>
        <cNvPicPr>
          <a:picLocks noChangeAspect="1"/>
        </cNvPicPr>
      </nvPicPr>
      <blipFill rotWithShape="1">
        <a:blip r:embed="rId1"/>
        <a:srcRect t="19997"/>
        <a:stretch>
          <a:fillRect/>
        </a:stretch>
      </blipFill>
      <spPr>
        <a:xfrm>
          <a:off x="1073150" y="5347027"/>
          <a:ext cx="7744214" cy="2692056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</col>
      <colOff>80963</colOff>
      <row>14</row>
      <rowOff>95250</rowOff>
    </from>
    <to>
      <col>7</col>
      <colOff>148158</colOff>
      <row>23</row>
      <rowOff>19279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681038" y="2762250"/>
          <a:ext cx="3667645" cy="163852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7</col>
      <colOff>495300</colOff>
      <row>14</row>
      <rowOff>95249</rowOff>
    </from>
    <to>
      <col>14</col>
      <colOff>57683</colOff>
      <row>19</row>
      <rowOff>114435</rowOff>
    </to>
    <pic>
      <nvPicPr>
        <cNvPr id="3" name="Picture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4695825" y="2762249"/>
          <a:ext cx="3762908" cy="97168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300037</colOff>
      <row>26</row>
      <rowOff>4762</rowOff>
    </from>
    <to>
      <col>8</col>
      <colOff>62046</colOff>
      <row>29</row>
      <rowOff>128684</rowOff>
    </to>
    <pic>
      <nvPicPr>
        <cNvPr id="4" name="Bilde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3900487" y="4957762"/>
          <a:ext cx="962159" cy="695422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2</col>
      <colOff>23813</colOff>
      <row>25</row>
      <rowOff>14287</rowOff>
    </from>
    <to>
      <col>5</col>
      <colOff>157433</colOff>
      <row>29</row>
      <rowOff>42972</rowOff>
    </to>
    <pic>
      <nvPicPr>
        <cNvPr id="5" name="Bilde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223963" y="4776787"/>
          <a:ext cx="1933845" cy="790685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L21"/>
  <sheetViews>
    <sheetView showGridLines="0" tabSelected="1" zoomScale="115" zoomScaleNormal="115" workbookViewId="0">
      <selection activeCell="D47" sqref="D47"/>
    </sheetView>
  </sheetViews>
  <sheetFormatPr baseColWidth="10" defaultColWidth="11.42578125" defaultRowHeight="15"/>
  <cols>
    <col width="38.28515625" customWidth="1" min="2" max="2"/>
    <col width="29" customWidth="1" min="4" max="4"/>
    <col width="2.7109375" customWidth="1" min="5" max="5"/>
    <col width="12.85546875" customWidth="1" min="6" max="6"/>
    <col width="22.140625" customWidth="1" min="7" max="7"/>
    <col width="10.7109375" customWidth="1" min="8" max="8"/>
    <col width="6.28515625" customWidth="1" min="9" max="9"/>
    <col width="11" customWidth="1" min="10" max="10"/>
    <col width="2.7109375" customWidth="1" min="11" max="11"/>
  </cols>
  <sheetData>
    <row r="2" ht="15.75" customHeight="1" thickBot="1">
      <c r="B2" s="10" t="inlineStr">
        <is>
          <t>Table 1: HRS configuration</t>
        </is>
      </c>
      <c r="C2" s="10" t="inlineStr">
        <is>
          <t>YES / NO</t>
        </is>
      </c>
    </row>
    <row r="3" ht="16.5" customHeight="1" thickBot="1" thickTop="1">
      <c r="B3" s="73" t="inlineStr">
        <is>
          <t>Correction:</t>
        </is>
      </c>
      <c r="C3" s="74" t="n"/>
    </row>
    <row r="4" ht="15.75" customHeight="1" thickTop="1">
      <c r="B4" s="15" t="inlineStr">
        <is>
          <t>Correct for dead volume</t>
        </is>
      </c>
      <c r="C4" s="15" t="inlineStr">
        <is>
          <t>YES</t>
        </is>
      </c>
      <c r="K4" s="26" t="n"/>
    </row>
    <row r="5">
      <c r="B5" s="47" t="inlineStr">
        <is>
          <t>Correct for vented hydrogen</t>
        </is>
      </c>
      <c r="C5" s="48" t="inlineStr">
        <is>
          <t>YES</t>
        </is>
      </c>
      <c r="E5" s="26" t="n"/>
      <c r="K5" s="26" t="n"/>
    </row>
    <row r="6" ht="15.75" customHeight="1">
      <c r="B6" s="71" t="inlineStr">
        <is>
          <t>Uncertainty varying with flowrate:</t>
        </is>
      </c>
      <c r="C6" s="72" t="n"/>
      <c r="D6" s="51" t="inlineStr">
        <is>
          <t>if NO - set uncertainty: [u*std(x)]</t>
        </is>
      </c>
      <c r="E6" s="33" t="inlineStr">
        <is>
          <t>Unit</t>
        </is>
      </c>
      <c r="G6" s="11" t="inlineStr">
        <is>
          <t>Table 2: Volume of piping</t>
        </is>
      </c>
      <c r="H6" s="11" t="inlineStr">
        <is>
          <t>Value</t>
        </is>
      </c>
      <c r="I6" s="57" t="inlineStr">
        <is>
          <t>Unit</t>
        </is>
      </c>
      <c r="J6" s="11" t="inlineStr">
        <is>
          <t>Uncertainty</t>
        </is>
      </c>
      <c r="K6" s="57" t="n"/>
    </row>
    <row r="7">
      <c r="B7" s="49" t="inlineStr">
        <is>
          <t>Calibration correction factor</t>
        </is>
      </c>
      <c r="C7" s="50" t="inlineStr">
        <is>
          <t>YES</t>
        </is>
      </c>
      <c r="D7" s="66" t="n">
        <v>0.003</v>
      </c>
      <c r="E7" s="14" t="inlineStr">
        <is>
          <t>%</t>
        </is>
      </c>
      <c r="G7" s="12" t="inlineStr">
        <is>
          <t>Dead volume</t>
        </is>
      </c>
      <c r="H7" s="40" t="n">
        <v>0.0025</v>
      </c>
      <c r="I7" s="13" t="inlineStr">
        <is>
          <t>m3</t>
        </is>
      </c>
      <c r="J7" s="58" t="n">
        <v>0.2</v>
      </c>
      <c r="K7" s="60" t="inlineStr">
        <is>
          <t>%</t>
        </is>
      </c>
    </row>
    <row r="8">
      <c r="B8" s="16" t="inlineStr">
        <is>
          <t xml:space="preserve">Calibration reference </t>
        </is>
      </c>
      <c r="C8" s="35" t="inlineStr">
        <is>
          <t>YES</t>
        </is>
      </c>
      <c r="D8" s="66" t="n">
        <v>0.0022</v>
      </c>
      <c r="E8" s="16" t="inlineStr">
        <is>
          <t>%</t>
        </is>
      </c>
      <c r="G8" s="27" t="inlineStr">
        <is>
          <t>Vent+dispenser Hose</t>
        </is>
      </c>
      <c r="H8" s="39" t="n">
        <v>0.0025</v>
      </c>
      <c r="I8" s="27" t="inlineStr">
        <is>
          <t>m3</t>
        </is>
      </c>
      <c r="J8" s="59" t="n">
        <v>0.2</v>
      </c>
      <c r="K8" s="61" t="inlineStr">
        <is>
          <t>%</t>
        </is>
      </c>
    </row>
    <row r="9">
      <c r="B9" s="14" t="inlineStr">
        <is>
          <t>Calibration repeatability</t>
        </is>
      </c>
      <c r="C9" s="55" t="inlineStr">
        <is>
          <t>YES</t>
        </is>
      </c>
      <c r="D9" s="66" t="n">
        <v>0.001</v>
      </c>
      <c r="E9" s="14" t="inlineStr">
        <is>
          <t>%</t>
        </is>
      </c>
      <c r="G9" s="28" t="n"/>
      <c r="H9" s="29" t="n"/>
      <c r="I9" s="30" t="n"/>
      <c r="J9" s="29" t="n"/>
      <c r="K9" s="38" t="n"/>
      <c r="L9" s="26" t="n"/>
    </row>
    <row r="10">
      <c r="B10" s="16" t="inlineStr">
        <is>
          <t>Field repeatability</t>
        </is>
      </c>
      <c r="C10" s="35" t="inlineStr">
        <is>
          <t>YES</t>
        </is>
      </c>
      <c r="D10" s="66" t="n">
        <v>0.0045</v>
      </c>
      <c r="E10" s="16" t="inlineStr">
        <is>
          <t>%</t>
        </is>
      </c>
      <c r="I10" s="26" t="n"/>
      <c r="K10" s="26" t="n"/>
    </row>
    <row r="11">
      <c r="B11" s="43" t="inlineStr">
        <is>
          <t>Field condition</t>
        </is>
      </c>
      <c r="C11" s="55" t="inlineStr">
        <is>
          <t>YES</t>
        </is>
      </c>
      <c r="D11" s="66" t="n">
        <v>0.005</v>
      </c>
      <c r="E11" s="14" t="inlineStr">
        <is>
          <t>%</t>
        </is>
      </c>
      <c r="G11" s="23" t="inlineStr">
        <is>
          <t>Table 3: Sensor accuracy</t>
        </is>
      </c>
      <c r="H11" s="23" t="inlineStr">
        <is>
          <t>Uncertainty</t>
        </is>
      </c>
      <c r="I11" s="31" t="n"/>
      <c r="J11" s="22" t="n"/>
      <c r="K11" s="22" t="n"/>
    </row>
    <row r="12">
      <c r="B12" s="44" t="inlineStr">
        <is>
          <t>Misc</t>
        </is>
      </c>
      <c r="C12" s="45" t="n"/>
      <c r="D12" s="46" t="n"/>
      <c r="E12" s="33" t="n"/>
      <c r="G12" s="24" t="inlineStr">
        <is>
          <t>Temperature sensor</t>
        </is>
      </c>
      <c r="H12" s="65" t="n">
        <v>0.002</v>
      </c>
      <c r="I12" s="62" t="inlineStr">
        <is>
          <t>%</t>
        </is>
      </c>
      <c r="K12" s="20" t="n"/>
    </row>
    <row r="13">
      <c r="B13" s="15" t="inlineStr">
        <is>
          <t>Parallell correlated flowmeter</t>
        </is>
      </c>
      <c r="C13" s="15" t="inlineStr">
        <is>
          <t>NO</t>
        </is>
      </c>
      <c r="D13" s="36" t="inlineStr">
        <is>
          <t>Not implemented yet</t>
        </is>
      </c>
      <c r="E13" s="34" t="n"/>
      <c r="G13" s="25" t="inlineStr">
        <is>
          <t>Pressure sensor</t>
        </is>
      </c>
      <c r="H13" s="65" t="n">
        <v>0.002</v>
      </c>
      <c r="I13" s="63" t="inlineStr">
        <is>
          <t>%</t>
        </is>
      </c>
      <c r="K13" s="21" t="n"/>
    </row>
    <row r="14">
      <c r="B14" s="16" t="inlineStr">
        <is>
          <t>Write and store previous density for DV use</t>
        </is>
      </c>
      <c r="C14" s="16" t="inlineStr">
        <is>
          <t>YES</t>
        </is>
      </c>
      <c r="D14" s="56" t="inlineStr">
        <is>
          <t>Not implemented yet</t>
        </is>
      </c>
      <c r="E14" s="26" t="n"/>
    </row>
    <row r="19">
      <c r="B19" t="inlineStr">
        <is>
          <t>1. All uncertainty values given as relative uncertainty, for k = 1.</t>
        </is>
      </c>
    </row>
    <row r="20">
      <c r="B20" t="inlineStr">
        <is>
          <t>2. Do not change cell order, unit, or placement.</t>
        </is>
      </c>
    </row>
    <row r="21">
      <c r="B21" t="inlineStr">
        <is>
          <t>3. See Thesis for more information.</t>
        </is>
      </c>
    </row>
  </sheetData>
  <mergeCells count="2">
    <mergeCell ref="B6:C6"/>
    <mergeCell ref="B3:C3"/>
  </mergeCells>
  <pageMargins left="0.7" right="0.7" top="0.75" bottom="0.75" header="0.3" footer="0.3"/>
  <pageSetup orientation="portrait" paperSize="9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7"/>
  <sheetViews>
    <sheetView zoomScale="145" zoomScaleNormal="145" workbookViewId="0">
      <selection activeCell="C3" sqref="C3:D25"/>
    </sheetView>
  </sheetViews>
  <sheetFormatPr baseColWidth="10" defaultColWidth="11.42578125" defaultRowHeight="15"/>
  <cols>
    <col width="25.5703125" customWidth="1" min="2" max="2"/>
    <col width="39.42578125" customWidth="1" min="3" max="3"/>
    <col width="39.140625" customWidth="1" min="4" max="4"/>
  </cols>
  <sheetData>
    <row r="1" ht="27.75" customHeight="1">
      <c r="A1" s="64" t="inlineStr">
        <is>
          <t>k=1</t>
        </is>
      </c>
      <c r="B1" s="64" t="inlineStr">
        <is>
          <t># All uncertainty values given in relative uncertainty [%]</t>
        </is>
      </c>
      <c r="C1" s="64" t="n"/>
    </row>
    <row r="2">
      <c r="B2" s="3" t="inlineStr">
        <is>
          <t>Flowrate [kg/min]</t>
        </is>
      </c>
      <c r="C2" s="3" t="inlineStr">
        <is>
          <t>Field Repeatability u(field,rept) [%]</t>
        </is>
      </c>
      <c r="D2" s="3" t="inlineStr">
        <is>
          <t>Field Condition u(field,cond) [%]</t>
        </is>
      </c>
    </row>
    <row r="3">
      <c r="B3" s="4" t="n">
        <v>0.08333333333333333</v>
      </c>
      <c r="C3" s="70" t="n">
        <v>0.0041</v>
      </c>
      <c r="D3" s="70" t="n">
        <v>0.0031</v>
      </c>
    </row>
    <row r="4">
      <c r="B4" s="4" t="n">
        <v>0.1666666666666667</v>
      </c>
      <c r="C4" s="70" t="n">
        <v>0.0055</v>
      </c>
      <c r="D4" s="70" t="n">
        <v>0.0026</v>
      </c>
    </row>
    <row r="5">
      <c r="B5" s="4" t="n">
        <v>0.3333333333333333</v>
      </c>
      <c r="C5" s="70" t="n">
        <v>0.0028</v>
      </c>
      <c r="D5" s="70" t="n">
        <v>0.0044</v>
      </c>
    </row>
    <row r="6">
      <c r="B6" s="4" t="n">
        <v>0.5</v>
      </c>
      <c r="C6" s="70" t="n">
        <v>0.0054</v>
      </c>
      <c r="D6" s="70" t="n">
        <v>0.0014</v>
      </c>
    </row>
    <row r="7">
      <c r="B7" s="4" t="n">
        <v>0.6666666666666666</v>
      </c>
      <c r="C7" s="70" t="n">
        <v>0.0013</v>
      </c>
      <c r="D7" s="70" t="n">
        <v>0.0052</v>
      </c>
    </row>
    <row r="8">
      <c r="B8" s="4" t="n">
        <v>0.8333333333333334</v>
      </c>
      <c r="C8" s="70" t="n">
        <v>0.0024</v>
      </c>
      <c r="D8" s="70" t="n">
        <v>0.0023</v>
      </c>
    </row>
    <row r="9">
      <c r="B9" s="4" t="n">
        <v>1</v>
      </c>
      <c r="C9" s="70" t="n">
        <v>0.0049</v>
      </c>
      <c r="D9" s="70" t="n">
        <v>0.0013</v>
      </c>
    </row>
    <row r="10">
      <c r="B10" s="4" t="n">
        <v>1.166666666666667</v>
      </c>
      <c r="C10" s="70" t="n">
        <v>0.0071</v>
      </c>
      <c r="D10" s="70" t="n">
        <v>0.0058</v>
      </c>
    </row>
    <row r="11">
      <c r="B11" s="4" t="n">
        <v>1.333333333333333</v>
      </c>
      <c r="C11" s="70" t="n">
        <v>0.006</v>
      </c>
      <c r="D11" s="70" t="n">
        <v>0.0043</v>
      </c>
    </row>
    <row r="12">
      <c r="B12" s="4" t="n">
        <v>1.5</v>
      </c>
      <c r="C12" s="70" t="n">
        <v>0.0069</v>
      </c>
      <c r="D12" s="70" t="n">
        <v>0.0036</v>
      </c>
    </row>
    <row r="13">
      <c r="B13" s="4" t="n">
        <v>1.666666666666667</v>
      </c>
      <c r="C13" s="70" t="n">
        <v>0.0032</v>
      </c>
      <c r="D13" s="70" t="n">
        <v>0.0066</v>
      </c>
    </row>
    <row r="14">
      <c r="B14" s="4" t="n">
        <v>1.833333333333333</v>
      </c>
      <c r="C14" s="70" t="n">
        <v>0.0035</v>
      </c>
      <c r="D14" s="70" t="n">
        <v>0.0017</v>
      </c>
    </row>
    <row r="15">
      <c r="B15" s="4" t="n">
        <v>2</v>
      </c>
      <c r="C15" s="70" t="n">
        <v>0.007</v>
      </c>
      <c r="D15" s="70" t="n">
        <v>0.0019</v>
      </c>
    </row>
    <row r="16">
      <c r="B16" s="4" t="n">
        <v>2.166666666666667</v>
      </c>
      <c r="C16" s="70" t="n">
        <v>0.0066</v>
      </c>
      <c r="D16" s="70" t="n">
        <v>0.0064</v>
      </c>
    </row>
    <row r="17">
      <c r="B17" s="4" t="n">
        <v>2.333333333333333</v>
      </c>
      <c r="C17" s="70" t="n">
        <v>0.0071</v>
      </c>
      <c r="D17" s="70" t="n">
        <v>0.0061</v>
      </c>
    </row>
    <row r="18">
      <c r="B18" s="4" t="n">
        <v>2.5</v>
      </c>
      <c r="C18" s="70" t="n">
        <v>0.0038</v>
      </c>
      <c r="D18" s="70" t="n">
        <v>0.0041</v>
      </c>
    </row>
    <row r="19">
      <c r="B19" s="4" t="n">
        <v>2.666666666666667</v>
      </c>
      <c r="C19" s="70" t="n">
        <v>0.0023</v>
      </c>
      <c r="D19" s="70" t="n">
        <v>0.001</v>
      </c>
    </row>
    <row r="20">
      <c r="B20" s="4" t="n">
        <v>2.833333333333333</v>
      </c>
      <c r="C20" s="70" t="n">
        <v>0.0049</v>
      </c>
      <c r="D20" s="70" t="n">
        <v>0.0041</v>
      </c>
    </row>
    <row r="21">
      <c r="B21" s="4" t="n">
        <v>3</v>
      </c>
      <c r="C21" s="70" t="n">
        <v>0.0047</v>
      </c>
      <c r="D21" s="70" t="n">
        <v>0.0034</v>
      </c>
    </row>
    <row r="22">
      <c r="B22" s="4" t="n">
        <v>3.166666666666667</v>
      </c>
      <c r="C22" s="70" t="n">
        <v>0.0061</v>
      </c>
      <c r="D22" s="70" t="n">
        <v>0.0037</v>
      </c>
    </row>
    <row r="23">
      <c r="B23" s="4" t="n">
        <v>3.333333333333333</v>
      </c>
      <c r="C23" s="70" t="n">
        <v>0.0066</v>
      </c>
      <c r="D23" s="70" t="n">
        <v>0.0053</v>
      </c>
    </row>
    <row r="24">
      <c r="B24" s="4" t="n">
        <v>3.5</v>
      </c>
      <c r="C24" s="70" t="n">
        <v>0.0042</v>
      </c>
      <c r="D24" s="70" t="n">
        <v>0.0021</v>
      </c>
    </row>
    <row r="25">
      <c r="B25" s="4" t="n">
        <v>3.6</v>
      </c>
      <c r="C25" s="70" t="n">
        <v>0.0032</v>
      </c>
      <c r="D25" s="70" t="n">
        <v>0.0041</v>
      </c>
    </row>
    <row r="27">
      <c r="G27" s="41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25"/>
  <sheetViews>
    <sheetView zoomScale="160" zoomScaleNormal="160" workbookViewId="0">
      <selection activeCell="E25" sqref="E25"/>
    </sheetView>
  </sheetViews>
  <sheetFormatPr baseColWidth="10" defaultColWidth="11.42578125" defaultRowHeight="15"/>
  <cols>
    <col width="11.42578125" customWidth="1" min="1" max="1"/>
    <col width="24.7109375" customWidth="1" min="2" max="2"/>
    <col width="30.28515625" customWidth="1" min="3" max="3"/>
    <col width="41.5703125" customWidth="1" min="4" max="4"/>
    <col width="38" customWidth="1" min="5" max="5"/>
  </cols>
  <sheetData>
    <row r="1" ht="25.15" customHeight="1" thickBot="1">
      <c r="A1" s="64" t="inlineStr">
        <is>
          <t>k=1</t>
        </is>
      </c>
      <c r="B1" s="64" t="inlineStr">
        <is>
          <t># All uncertainty values given in relative uncertainty [%]</t>
        </is>
      </c>
      <c r="C1" s="64" t="n"/>
    </row>
    <row r="2">
      <c r="B2" s="67" t="inlineStr">
        <is>
          <t>Flowrate [kg/min]</t>
        </is>
      </c>
      <c r="C2" s="3" t="inlineStr">
        <is>
          <t>Calibration Deviation u(cal,dev) [%]</t>
        </is>
      </c>
      <c r="D2" s="3" t="inlineStr">
        <is>
          <t>Calibration Repeatability u(cal,rept) [%]</t>
        </is>
      </c>
      <c r="E2" s="3" t="inlineStr">
        <is>
          <t>Calibration Reference u(cal,ref) [%]</t>
        </is>
      </c>
    </row>
    <row r="3">
      <c r="B3" s="68" t="n">
        <v>0.08333333333333333</v>
      </c>
      <c r="C3" s="70" t="n">
        <v>0.003</v>
      </c>
      <c r="D3" s="70" t="n">
        <v>0.0069</v>
      </c>
      <c r="E3" s="70" t="n">
        <v>0.0016</v>
      </c>
    </row>
    <row r="4">
      <c r="B4" s="68" t="n">
        <v>0.166666666666667</v>
      </c>
      <c r="C4" s="70" t="n">
        <v>0.008</v>
      </c>
      <c r="D4" s="70" t="n">
        <v>0.0063</v>
      </c>
      <c r="E4" s="70" t="n">
        <v>0.0073</v>
      </c>
    </row>
    <row r="5">
      <c r="B5" s="68" t="n">
        <v>0.3333333333333333</v>
      </c>
      <c r="C5" s="70" t="n">
        <v>0.0021</v>
      </c>
      <c r="D5" s="70" t="n">
        <v>0.0023</v>
      </c>
      <c r="E5" s="70" t="n">
        <v>0.0049</v>
      </c>
    </row>
    <row r="6">
      <c r="B6" s="68" t="n">
        <v>0.5</v>
      </c>
      <c r="C6" s="70" t="n">
        <v>0.0037</v>
      </c>
      <c r="D6" s="70" t="n">
        <v>0.0055</v>
      </c>
      <c r="E6" s="70" t="n">
        <v>0.0051</v>
      </c>
    </row>
    <row r="7">
      <c r="B7" s="68" t="n">
        <v>0.6666666666666666</v>
      </c>
      <c r="C7" s="70" t="n">
        <v>0.0038</v>
      </c>
      <c r="D7" s="70" t="n">
        <v>0.0047</v>
      </c>
      <c r="E7" s="70" t="n">
        <v>0.0045</v>
      </c>
    </row>
    <row r="8">
      <c r="B8" s="68" t="n">
        <v>0.8333333333333334</v>
      </c>
      <c r="C8" s="70" t="n">
        <v>0.0029</v>
      </c>
      <c r="D8" s="70" t="n">
        <v>0.0043</v>
      </c>
      <c r="E8" s="70" t="n">
        <v>0.0018</v>
      </c>
    </row>
    <row r="9">
      <c r="B9" s="68" t="n">
        <v>1</v>
      </c>
      <c r="C9" s="70" t="n">
        <v>0.0065</v>
      </c>
      <c r="D9" s="70" t="n">
        <v>0.0054</v>
      </c>
      <c r="E9" s="70" t="n">
        <v>0.0029</v>
      </c>
    </row>
    <row r="10">
      <c r="B10" s="68" t="n">
        <v>1.166666666666667</v>
      </c>
      <c r="C10" s="70" t="n">
        <v>0.0041</v>
      </c>
      <c r="D10" s="70" t="n">
        <v>0.0064</v>
      </c>
      <c r="E10" s="70" t="n">
        <v>0.0061</v>
      </c>
    </row>
    <row r="11">
      <c r="B11" s="68" t="n">
        <v>1.333333333333333</v>
      </c>
      <c r="C11" s="70" t="n">
        <v>0.0015</v>
      </c>
      <c r="D11" s="70" t="n">
        <v>0.0075</v>
      </c>
      <c r="E11" s="70" t="n">
        <v>0.0024</v>
      </c>
    </row>
    <row r="12">
      <c r="B12" s="68" t="n">
        <v>1.5</v>
      </c>
      <c r="C12" s="70" t="n">
        <v>0.0017</v>
      </c>
      <c r="D12" s="70" t="n">
        <v>0.0047</v>
      </c>
      <c r="E12" s="70" t="n">
        <v>0.0046</v>
      </c>
    </row>
    <row r="13">
      <c r="B13" s="68" t="n">
        <v>1.666666666666667</v>
      </c>
      <c r="C13" s="70" t="n">
        <v>0.0046</v>
      </c>
      <c r="D13" s="70" t="n">
        <v>0.0069</v>
      </c>
      <c r="E13" s="70" t="n">
        <v>0.0055</v>
      </c>
    </row>
    <row r="14">
      <c r="B14" s="68" t="n">
        <v>1.833333333333333</v>
      </c>
      <c r="C14" s="70" t="n">
        <v>0.0016</v>
      </c>
      <c r="D14" s="70" t="n">
        <v>0.0069</v>
      </c>
      <c r="E14" s="70" t="n">
        <v>0.0019</v>
      </c>
    </row>
    <row r="15">
      <c r="B15" s="68" t="n">
        <v>2</v>
      </c>
      <c r="C15" s="70" t="n">
        <v>0.0041</v>
      </c>
      <c r="D15" s="70" t="n">
        <v>0.0041</v>
      </c>
      <c r="E15" s="70" t="n">
        <v>0.0071</v>
      </c>
    </row>
    <row r="16">
      <c r="B16" s="68" t="n">
        <v>2.166666666666667</v>
      </c>
      <c r="C16" s="70" t="n">
        <v>0.0058</v>
      </c>
      <c r="D16" s="70" t="n">
        <v>0.0052</v>
      </c>
      <c r="E16" s="70" t="n">
        <v>0.0043</v>
      </c>
    </row>
    <row r="17">
      <c r="B17" s="68" t="n">
        <v>2.333333333333333</v>
      </c>
      <c r="C17" s="70" t="n">
        <v>0.0023</v>
      </c>
      <c r="D17" s="70" t="n">
        <v>0.0058</v>
      </c>
      <c r="E17" s="70" t="n">
        <v>0.0044</v>
      </c>
    </row>
    <row r="18">
      <c r="B18" s="68" t="n">
        <v>2.5</v>
      </c>
      <c r="C18" s="70" t="n">
        <v>0.0047</v>
      </c>
      <c r="D18" s="70" t="n">
        <v>0.0059</v>
      </c>
      <c r="E18" s="70" t="n">
        <v>0.0016</v>
      </c>
    </row>
    <row r="19">
      <c r="B19" s="68" t="n">
        <v>2.666666666666667</v>
      </c>
      <c r="C19" s="70" t="n">
        <v>0.0049</v>
      </c>
      <c r="D19" s="70" t="n">
        <v>0.0032</v>
      </c>
      <c r="E19" s="70" t="n">
        <v>0.0055</v>
      </c>
      <c r="F19" s="69" t="n"/>
    </row>
    <row r="20">
      <c r="B20" s="68" t="n">
        <v>2.833333333333333</v>
      </c>
      <c r="C20" s="70" t="n">
        <v>0.0045</v>
      </c>
      <c r="D20" s="70" t="n">
        <v>0.0073</v>
      </c>
      <c r="E20" s="70" t="n">
        <v>0.0046</v>
      </c>
    </row>
    <row r="21">
      <c r="B21" s="68" t="n">
        <v>3</v>
      </c>
      <c r="C21" s="70" t="n">
        <v>0.0059</v>
      </c>
      <c r="D21" s="70" t="n">
        <v>0.0049</v>
      </c>
      <c r="E21" s="70" t="n">
        <v>0.0028</v>
      </c>
    </row>
    <row r="22">
      <c r="B22" s="68" t="n">
        <v>3.166666666666667</v>
      </c>
      <c r="C22" s="70" t="n">
        <v>0.0052</v>
      </c>
      <c r="D22" s="70" t="n">
        <v>0.0046</v>
      </c>
      <c r="E22" s="70" t="n">
        <v>0.0043</v>
      </c>
    </row>
    <row r="23">
      <c r="B23" s="68" t="n">
        <v>3.333333333333333</v>
      </c>
      <c r="C23" s="70" t="n">
        <v>0.0039</v>
      </c>
      <c r="D23" s="70" t="n">
        <v>0.0046</v>
      </c>
      <c r="E23" s="70" t="n">
        <v>0.0024</v>
      </c>
    </row>
    <row r="24">
      <c r="B24" s="68" t="n">
        <v>3.5</v>
      </c>
      <c r="C24" s="70" t="n">
        <v>0.0068</v>
      </c>
      <c r="D24" s="70" t="n">
        <v>0.0075</v>
      </c>
      <c r="E24" s="70" t="n">
        <v>0.0046</v>
      </c>
    </row>
    <row r="25">
      <c r="B25" s="68" t="n">
        <v>3.6</v>
      </c>
      <c r="C25" s="70" t="n">
        <v>0.0011</v>
      </c>
      <c r="D25" s="70" t="n">
        <v>0.0027</v>
      </c>
      <c r="E25" s="70" t="n">
        <v>0.0024</v>
      </c>
      <c r="F25" s="42" t="n"/>
    </row>
  </sheetData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D3"/>
  <sheetViews>
    <sheetView workbookViewId="0">
      <selection activeCell="C8" sqref="C8"/>
    </sheetView>
  </sheetViews>
  <sheetFormatPr baseColWidth="10" defaultColWidth="11.42578125" defaultRowHeight="15"/>
  <cols>
    <col width="29.140625" customWidth="1" min="2" max="2"/>
    <col width="12.42578125" customWidth="1" min="3" max="3"/>
  </cols>
  <sheetData>
    <row r="2" ht="17.25" customHeight="1">
      <c r="B2" s="53" t="inlineStr">
        <is>
          <t>Previous filling values</t>
        </is>
      </c>
      <c r="C2" s="3" t="inlineStr">
        <is>
          <t>Amount</t>
        </is>
      </c>
      <c r="D2" s="3" t="inlineStr">
        <is>
          <t>Unit</t>
        </is>
      </c>
    </row>
    <row r="3" ht="22.5" customHeight="1">
      <c r="B3" s="52" t="inlineStr">
        <is>
          <t>DensityAA</t>
        </is>
      </c>
      <c r="C3" s="54" t="n">
        <v>300</v>
      </c>
      <c r="D3" s="32" t="inlineStr">
        <is>
          <t>kg/m3</t>
        </is>
      </c>
    </row>
  </sheetData>
  <pageMargins left="0.7" right="0.7" top="0.75" bottom="0.75" header="0.3" footer="0.3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J2:Q7"/>
  <sheetViews>
    <sheetView workbookViewId="0">
      <selection activeCell="P6" sqref="P6"/>
    </sheetView>
  </sheetViews>
  <sheetFormatPr baseColWidth="10" defaultColWidth="9" defaultRowHeight="15"/>
  <sheetData>
    <row r="2">
      <c r="J2" t="inlineStr">
        <is>
          <t>Implementer:</t>
        </is>
      </c>
    </row>
    <row r="3">
      <c r="J3" t="inlineStr">
        <is>
          <t>Zero-point-stability : default value 0.002kg/min, imeko</t>
        </is>
      </c>
      <c r="Q3" t="inlineStr">
        <is>
          <t>kan koden ta inn en variabel flowrate?</t>
        </is>
      </c>
    </row>
    <row r="4">
      <c r="J4" t="inlineStr">
        <is>
          <t>Long term drift imeko</t>
        </is>
      </c>
    </row>
    <row r="5">
      <c r="J5" t="inlineStr">
        <is>
          <t>pressure effect</t>
        </is>
      </c>
      <c r="Q5" t="inlineStr">
        <is>
          <t>Vurder: Mesteparten av datainputt til kode, henta direkte fra excel.</t>
        </is>
      </c>
    </row>
    <row r="6">
      <c r="J6" t="inlineStr">
        <is>
          <t>Use dual flowmeter.</t>
        </is>
      </c>
      <c r="Q6" t="inlineStr">
        <is>
          <t xml:space="preserve"> Tillata for future work, og enkel tilgang til å endre programmet</t>
        </is>
      </c>
    </row>
    <row r="7">
      <c r="J7" t="inlineStr">
        <is>
          <t>Standard volumetrisk flowrate.</t>
        </is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F26"/>
  <sheetViews>
    <sheetView zoomScale="130" zoomScaleNormal="130" workbookViewId="0">
      <selection activeCell="D25" sqref="D25"/>
    </sheetView>
  </sheetViews>
  <sheetFormatPr baseColWidth="10" defaultColWidth="11.42578125" defaultRowHeight="15"/>
  <cols>
    <col width="23.28515625" customWidth="1" min="1" max="1"/>
    <col width="24.7109375" customWidth="1" min="2" max="2"/>
    <col width="14.140625" customWidth="1" min="3" max="3"/>
    <col width="27.42578125" customWidth="1" min="4" max="4"/>
    <col width="30.85546875" customWidth="1" min="5" max="5"/>
    <col width="27.5703125" customWidth="1" min="6" max="6"/>
  </cols>
  <sheetData>
    <row r="1" ht="25.15" customHeight="1" thickBot="1"/>
    <row r="2">
      <c r="A2" s="3" t="inlineStr">
        <is>
          <t>Flowrate [g/s]</t>
        </is>
      </c>
      <c r="B2" s="3" t="inlineStr">
        <is>
          <t>Flowrate [kg/min]</t>
        </is>
      </c>
      <c r="C2" s="17" t="inlineStr">
        <is>
          <t>Flowrate [kg/hr]</t>
        </is>
      </c>
      <c r="D2" s="1" t="inlineStr">
        <is>
          <t>Calibration Deviation u(cal,dev)</t>
        </is>
      </c>
      <c r="E2" s="1" t="inlineStr">
        <is>
          <t>Calibration Repeatability u(cal,rept)</t>
        </is>
      </c>
      <c r="F2" s="2" t="inlineStr">
        <is>
          <t>Calibration Reference u(cal,ref)</t>
        </is>
      </c>
    </row>
    <row r="3">
      <c r="A3" s="4">
        <f>1000*B3/60</f>
        <v/>
      </c>
      <c r="B3" s="4" t="n">
        <v>0.08333333333333333</v>
      </c>
      <c r="C3" s="18" t="n">
        <v>5</v>
      </c>
      <c r="D3" s="5" t="n">
        <v>1.2</v>
      </c>
      <c r="E3" s="4" t="n">
        <v>1.34</v>
      </c>
      <c r="F3" s="6" t="n">
        <v>1.2</v>
      </c>
    </row>
    <row r="4">
      <c r="A4" s="4">
        <f>1000*B4/60</f>
        <v/>
      </c>
      <c r="B4" s="4" t="n">
        <v>0.1666666666666667</v>
      </c>
      <c r="C4" s="18" t="n">
        <v>10</v>
      </c>
      <c r="D4" s="5">
        <f>RAND()</f>
        <v/>
      </c>
      <c r="E4" s="4">
        <f>RAND()</f>
        <v/>
      </c>
      <c r="F4" s="6">
        <f>RAND()</f>
        <v/>
      </c>
    </row>
    <row r="5">
      <c r="A5" s="4">
        <f>1000*B5/60</f>
        <v/>
      </c>
      <c r="B5" s="4" t="n">
        <v>0.3333333333333333</v>
      </c>
      <c r="C5" s="18" t="n">
        <v>20</v>
      </c>
      <c r="D5" s="5">
        <f>RAND()</f>
        <v/>
      </c>
      <c r="E5" s="4">
        <f>RAND()</f>
        <v/>
      </c>
      <c r="F5" s="6">
        <f>RAND()</f>
        <v/>
      </c>
    </row>
    <row r="6">
      <c r="A6" s="4">
        <f>1000*B6/60</f>
        <v/>
      </c>
      <c r="B6" s="4" t="n">
        <v>0.5</v>
      </c>
      <c r="C6" s="18" t="n">
        <v>30</v>
      </c>
      <c r="D6" s="5">
        <f>RAND()</f>
        <v/>
      </c>
      <c r="E6" s="4">
        <f>RAND()</f>
        <v/>
      </c>
      <c r="F6" s="6">
        <f>RAND()</f>
        <v/>
      </c>
    </row>
    <row r="7">
      <c r="A7" s="4">
        <f>1000*B7/60</f>
        <v/>
      </c>
      <c r="B7" s="4" t="n">
        <v>0.6666666666666666</v>
      </c>
      <c r="C7" s="18" t="n">
        <v>40</v>
      </c>
      <c r="D7" s="5">
        <f>RAND()</f>
        <v/>
      </c>
      <c r="E7" s="4">
        <f>RAND()</f>
        <v/>
      </c>
      <c r="F7" s="6">
        <f>RAND()</f>
        <v/>
      </c>
    </row>
    <row r="8">
      <c r="A8" s="4">
        <f>1000*B8/60</f>
        <v/>
      </c>
      <c r="B8" s="4" t="n">
        <v>0.8333333333333334</v>
      </c>
      <c r="C8" s="18" t="n">
        <v>50</v>
      </c>
      <c r="D8" s="5">
        <f>RAND()</f>
        <v/>
      </c>
      <c r="E8" s="4">
        <f>RAND()</f>
        <v/>
      </c>
      <c r="F8" s="6">
        <f>RAND()</f>
        <v/>
      </c>
    </row>
    <row r="9">
      <c r="A9" s="4">
        <f>1000*B9/60</f>
        <v/>
      </c>
      <c r="B9" s="4" t="n">
        <v>1</v>
      </c>
      <c r="C9" s="18" t="n">
        <v>60</v>
      </c>
      <c r="D9" s="5">
        <f>RAND()</f>
        <v/>
      </c>
      <c r="E9" s="4">
        <f>RAND()</f>
        <v/>
      </c>
      <c r="F9" s="6">
        <f>RAND()</f>
        <v/>
      </c>
    </row>
    <row r="10">
      <c r="A10" s="4">
        <f>1000*B10/60</f>
        <v/>
      </c>
      <c r="B10" s="4" t="n">
        <v>1.166666666666667</v>
      </c>
      <c r="C10" s="18" t="n">
        <v>70</v>
      </c>
      <c r="D10" s="5">
        <f>RAND()</f>
        <v/>
      </c>
      <c r="E10" s="4">
        <f>RAND()</f>
        <v/>
      </c>
      <c r="F10" s="6">
        <f>RAND()</f>
        <v/>
      </c>
    </row>
    <row r="11">
      <c r="A11" s="4">
        <f>1000*B11/60</f>
        <v/>
      </c>
      <c r="B11" s="4" t="n">
        <v>1.333333333333333</v>
      </c>
      <c r="C11" s="18" t="n">
        <v>80</v>
      </c>
      <c r="D11" s="5">
        <f>RAND()</f>
        <v/>
      </c>
      <c r="E11" s="4">
        <f>RAND()</f>
        <v/>
      </c>
      <c r="F11" s="6">
        <f>RAND()</f>
        <v/>
      </c>
    </row>
    <row r="12">
      <c r="A12" s="4">
        <f>1000*B12/60</f>
        <v/>
      </c>
      <c r="B12" s="4" t="n">
        <v>1.5</v>
      </c>
      <c r="C12" s="18" t="n">
        <v>90</v>
      </c>
      <c r="D12" s="5">
        <f>RAND()</f>
        <v/>
      </c>
      <c r="E12" s="4">
        <f>RAND()</f>
        <v/>
      </c>
      <c r="F12" s="6">
        <f>RAND()</f>
        <v/>
      </c>
    </row>
    <row r="13">
      <c r="A13" s="4">
        <f>1000*B13/60</f>
        <v/>
      </c>
      <c r="B13" s="4" t="n">
        <v>1.666666666666667</v>
      </c>
      <c r="C13" s="18" t="n">
        <v>100</v>
      </c>
      <c r="D13" s="5">
        <f>RAND()</f>
        <v/>
      </c>
      <c r="E13" s="4">
        <f>RAND()</f>
        <v/>
      </c>
      <c r="F13" s="6">
        <f>RAND()</f>
        <v/>
      </c>
    </row>
    <row r="14">
      <c r="A14" s="4">
        <f>1000*B14/60</f>
        <v/>
      </c>
      <c r="B14" s="4" t="n">
        <v>1.833333333333333</v>
      </c>
      <c r="C14" s="18" t="n">
        <v>110</v>
      </c>
      <c r="D14" s="5">
        <f>RAND()</f>
        <v/>
      </c>
      <c r="E14" s="4">
        <f>RAND()</f>
        <v/>
      </c>
      <c r="F14" s="6">
        <f>RAND()</f>
        <v/>
      </c>
    </row>
    <row r="15">
      <c r="A15" s="4">
        <f>1000*B15/60</f>
        <v/>
      </c>
      <c r="B15" s="4" t="n">
        <v>2</v>
      </c>
      <c r="C15" s="18" t="n">
        <v>120</v>
      </c>
      <c r="D15" s="5">
        <f>RAND()</f>
        <v/>
      </c>
      <c r="E15" s="4">
        <f>RAND()</f>
        <v/>
      </c>
      <c r="F15" s="6">
        <f>RAND()</f>
        <v/>
      </c>
    </row>
    <row r="16">
      <c r="A16" s="4">
        <f>1000*B16/60</f>
        <v/>
      </c>
      <c r="B16" s="4" t="n">
        <v>2.166666666666667</v>
      </c>
      <c r="C16" s="18" t="n">
        <v>130</v>
      </c>
      <c r="D16" s="5">
        <f>RAND()</f>
        <v/>
      </c>
      <c r="E16" s="4">
        <f>RAND()</f>
        <v/>
      </c>
      <c r="F16" s="6">
        <f>RAND()</f>
        <v/>
      </c>
    </row>
    <row r="17">
      <c r="A17" s="4">
        <f>1000*B17/60</f>
        <v/>
      </c>
      <c r="B17" s="4" t="n">
        <v>2.333333333333333</v>
      </c>
      <c r="C17" s="18" t="n">
        <v>140</v>
      </c>
      <c r="D17" s="5">
        <f>RAND()</f>
        <v/>
      </c>
      <c r="E17" s="4">
        <f>RAND()</f>
        <v/>
      </c>
      <c r="F17" s="6">
        <f>RAND()</f>
        <v/>
      </c>
    </row>
    <row r="18">
      <c r="A18" s="4">
        <f>1000*B18/60</f>
        <v/>
      </c>
      <c r="B18" s="4" t="n">
        <v>2.5</v>
      </c>
      <c r="C18" s="18" t="n">
        <v>150</v>
      </c>
      <c r="D18" s="5">
        <f>RAND()</f>
        <v/>
      </c>
      <c r="E18" s="4">
        <f>RAND()</f>
        <v/>
      </c>
      <c r="F18" s="6">
        <f>RAND()</f>
        <v/>
      </c>
    </row>
    <row r="19">
      <c r="A19" s="4">
        <f>1000*B19/60</f>
        <v/>
      </c>
      <c r="B19" s="4" t="n">
        <v>2.666666666666667</v>
      </c>
      <c r="C19" s="18" t="n">
        <v>160</v>
      </c>
      <c r="D19" s="5">
        <f>RAND()</f>
        <v/>
      </c>
      <c r="E19" s="4">
        <f>RAND()</f>
        <v/>
      </c>
      <c r="F19" s="6">
        <f>RAND()</f>
        <v/>
      </c>
    </row>
    <row r="20">
      <c r="A20" s="4">
        <f>1000*B20/60</f>
        <v/>
      </c>
      <c r="B20" s="4" t="n">
        <v>2.833333333333333</v>
      </c>
      <c r="C20" s="18" t="n">
        <v>170</v>
      </c>
      <c r="D20" s="5">
        <f>RAND()</f>
        <v/>
      </c>
      <c r="E20" s="4">
        <f>RAND()</f>
        <v/>
      </c>
      <c r="F20" s="6">
        <f>RAND()</f>
        <v/>
      </c>
    </row>
    <row r="21">
      <c r="A21" s="4">
        <f>1000*B21/60</f>
        <v/>
      </c>
      <c r="B21" s="4" t="n">
        <v>3</v>
      </c>
      <c r="C21" s="18" t="n">
        <v>180</v>
      </c>
      <c r="D21" s="5">
        <f>RAND()</f>
        <v/>
      </c>
      <c r="E21" s="4">
        <f>RAND()</f>
        <v/>
      </c>
      <c r="F21" s="6">
        <f>RAND()</f>
        <v/>
      </c>
    </row>
    <row r="22">
      <c r="A22" s="4">
        <f>1000*B22/60</f>
        <v/>
      </c>
      <c r="B22" s="4" t="n">
        <v>3.166666666666667</v>
      </c>
      <c r="C22" s="18" t="n">
        <v>190</v>
      </c>
      <c r="D22" s="5">
        <f>RAND()</f>
        <v/>
      </c>
      <c r="E22" s="4">
        <f>RAND()</f>
        <v/>
      </c>
      <c r="F22" s="6">
        <f>RAND()</f>
        <v/>
      </c>
    </row>
    <row r="23">
      <c r="A23" s="4">
        <f>1000*B23/60</f>
        <v/>
      </c>
      <c r="B23" s="4" t="n">
        <v>3.333333333333333</v>
      </c>
      <c r="C23" s="18" t="n">
        <v>200</v>
      </c>
      <c r="D23" s="5">
        <f>RAND()</f>
        <v/>
      </c>
      <c r="E23" s="4">
        <f>RAND()</f>
        <v/>
      </c>
      <c r="F23" s="6">
        <f>RAND()</f>
        <v/>
      </c>
    </row>
    <row r="24">
      <c r="A24" s="4">
        <f>1000*B24/60</f>
        <v/>
      </c>
      <c r="B24" s="4" t="n">
        <v>3.5</v>
      </c>
      <c r="C24" s="18" t="n">
        <v>210</v>
      </c>
      <c r="D24" s="5">
        <f>RAND()</f>
        <v/>
      </c>
      <c r="E24" s="4">
        <f>RAND()</f>
        <v/>
      </c>
      <c r="F24" s="6">
        <f>RAND()</f>
        <v/>
      </c>
    </row>
    <row r="25" ht="15.75" customHeight="1" thickBot="1">
      <c r="A25" s="4">
        <f>1000*B25/60</f>
        <v/>
      </c>
      <c r="B25" s="4" t="n">
        <v>3.6</v>
      </c>
      <c r="C25" s="19" t="n">
        <v>216</v>
      </c>
      <c r="D25" s="7">
        <f>RAND()</f>
        <v/>
      </c>
      <c r="E25" s="8">
        <f>RAND()</f>
        <v/>
      </c>
      <c r="F25" s="9">
        <f>RAND()</f>
        <v/>
      </c>
    </row>
    <row r="26">
      <c r="A26" s="3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Elias Myklebust Vaardal</dc:creator>
  <dcterms:created xsi:type="dcterms:W3CDTF">2024-03-01T02:32:08Z</dcterms:created>
  <dcterms:modified xsi:type="dcterms:W3CDTF">2024-04-24T13:09:53Z</dcterms:modified>
  <cp:lastModifiedBy>Elias Vaardal</cp:lastModifiedBy>
</cp:coreProperties>
</file>