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the\Downloads\"/>
    </mc:Choice>
  </mc:AlternateContent>
  <xr:revisionPtr revIDLastSave="0" documentId="13_ncr:1_{C065C67C-1F7F-45D2-98AC-F83B87C0D45D}" xr6:coauthVersionLast="47" xr6:coauthVersionMax="47" xr10:uidLastSave="{00000000-0000-0000-0000-000000000000}"/>
  <bookViews>
    <workbookView xWindow="-108" yWindow="-108" windowWidth="23256" windowHeight="12456" activeTab="1" xr2:uid="{00000000-000D-0000-FFFF-FFFF00000000}"/>
  </bookViews>
  <sheets>
    <sheet name="Questions" sheetId="3" r:id="rId1"/>
    <sheet name="Shadow Database" sheetId="1" r:id="rId2"/>
    <sheet name="Cotação jul-2019" sheetId="4" r:id="rId3"/>
  </sheets>
  <definedNames>
    <definedName name="_xlnm._FilterDatabase" localSheetId="1" hidden="1">'Shadow Database'!$A$1:$S$744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17" i="1" l="1"/>
  <c r="Q417" i="1" s="1"/>
  <c r="R417" i="1" s="1" a="1"/>
  <c r="R417" i="1" s="1"/>
  <c r="O418" i="1" l="1"/>
  <c r="Q418" i="1" s="1"/>
  <c r="R418" i="1" s="1" a="1"/>
  <c r="R418" i="1" s="1"/>
  <c r="O559" i="1"/>
  <c r="Q559" i="1" s="1"/>
  <c r="R559" i="1" s="1" a="1"/>
  <c r="R559" i="1" s="1"/>
  <c r="O419" i="1"/>
  <c r="Q419" i="1" s="1"/>
  <c r="R419" i="1" s="1" a="1"/>
  <c r="R419" i="1" s="1"/>
  <c r="O248" i="1"/>
  <c r="Q248" i="1" s="1"/>
  <c r="R248" i="1" s="1" a="1"/>
  <c r="R248" i="1" s="1"/>
  <c r="O560" i="1"/>
  <c r="Q560" i="1" s="1"/>
  <c r="R560" i="1" s="1" a="1"/>
  <c r="R560" i="1" s="1"/>
  <c r="O420" i="1"/>
  <c r="Q420" i="1" s="1"/>
  <c r="R420" i="1" s="1" a="1"/>
  <c r="R420" i="1" s="1"/>
  <c r="O666" i="1"/>
  <c r="Q666" i="1" s="1"/>
  <c r="R666" i="1" s="1" a="1"/>
  <c r="R666" i="1" s="1"/>
  <c r="O667" i="1"/>
  <c r="Q667" i="1" s="1"/>
  <c r="R667" i="1" s="1" a="1"/>
  <c r="R667" i="1" s="1"/>
  <c r="O421" i="1"/>
  <c r="Q421" i="1" s="1"/>
  <c r="R421" i="1" s="1" a="1"/>
  <c r="R421" i="1" s="1"/>
  <c r="O668" i="1"/>
  <c r="Q668" i="1" s="1"/>
  <c r="R668" i="1" s="1" a="1"/>
  <c r="R668" i="1" s="1"/>
  <c r="O637" i="1"/>
  <c r="Q637" i="1" s="1"/>
  <c r="R637" i="1" s="1" a="1"/>
  <c r="R637" i="1" s="1"/>
  <c r="O479" i="1"/>
  <c r="Q479" i="1" s="1"/>
  <c r="R479" i="1" s="1" a="1"/>
  <c r="R479" i="1" s="1"/>
  <c r="O249" i="1"/>
  <c r="Q249" i="1" s="1"/>
  <c r="R249" i="1" s="1" a="1"/>
  <c r="R249" i="1" s="1"/>
  <c r="O2" i="1"/>
  <c r="Q2" i="1" s="1"/>
  <c r="R2" i="1" s="1" a="1"/>
  <c r="R2" i="1" s="1"/>
  <c r="O253" i="1"/>
  <c r="Q253" i="1" s="1"/>
  <c r="R253" i="1" s="1" a="1"/>
  <c r="R253" i="1" s="1"/>
  <c r="O335" i="1"/>
  <c r="Q335" i="1" s="1"/>
  <c r="R335" i="1" s="1" a="1"/>
  <c r="R335" i="1" s="1"/>
  <c r="O3" i="1"/>
  <c r="Q3" i="1" s="1"/>
  <c r="R3" i="1" s="1" a="1"/>
  <c r="R3" i="1" s="1"/>
  <c r="O336" i="1"/>
  <c r="Q336" i="1" s="1"/>
  <c r="R336" i="1" s="1" a="1"/>
  <c r="R336" i="1" s="1"/>
  <c r="O250" i="1"/>
  <c r="Q250" i="1" s="1"/>
  <c r="R250" i="1" s="1" a="1"/>
  <c r="R250" i="1" s="1"/>
  <c r="O251" i="1"/>
  <c r="Q251" i="1" s="1"/>
  <c r="R251" i="1" s="1" a="1"/>
  <c r="R251" i="1" s="1"/>
  <c r="O480" i="1"/>
  <c r="Q480" i="1" s="1"/>
  <c r="R480" i="1" s="1" a="1"/>
  <c r="R480" i="1" s="1"/>
  <c r="O98" i="1"/>
  <c r="Q98" i="1" s="1"/>
  <c r="R98" i="1" s="1" a="1"/>
  <c r="R98" i="1" s="1"/>
  <c r="O638" i="1"/>
  <c r="Q638" i="1" s="1"/>
  <c r="R638" i="1" s="1" a="1"/>
  <c r="R638" i="1" s="1"/>
  <c r="O337" i="1"/>
  <c r="Q337" i="1" s="1"/>
  <c r="R337" i="1" s="1" a="1"/>
  <c r="R337" i="1" s="1"/>
  <c r="O4" i="1"/>
  <c r="Q4" i="1" s="1"/>
  <c r="O252" i="1"/>
  <c r="Q252" i="1" s="1"/>
  <c r="R252" i="1" s="1" a="1"/>
  <c r="R252" i="1" s="1"/>
  <c r="O5" i="1"/>
  <c r="Q5" i="1" s="1"/>
  <c r="R5" i="1" s="1" a="1"/>
  <c r="R5" i="1" s="1"/>
  <c r="O196" i="1"/>
  <c r="Q196" i="1" s="1"/>
  <c r="R196" i="1" s="1" a="1"/>
  <c r="R196" i="1" s="1"/>
  <c r="O99" i="1"/>
  <c r="Q99" i="1" s="1"/>
  <c r="R99" i="1" s="1" a="1"/>
  <c r="R99" i="1" s="1"/>
  <c r="O590" i="1"/>
  <c r="Q590" i="1" s="1"/>
  <c r="R590" i="1" s="1" a="1"/>
  <c r="R590" i="1" s="1"/>
  <c r="O639" i="1"/>
  <c r="Q639" i="1" s="1"/>
  <c r="R639" i="1" s="1" a="1"/>
  <c r="R639" i="1" s="1"/>
  <c r="O640" i="1"/>
  <c r="Q640" i="1" s="1"/>
  <c r="R640" i="1" s="1" a="1"/>
  <c r="R640" i="1" s="1"/>
  <c r="O423" i="1"/>
  <c r="Q423" i="1" s="1"/>
  <c r="R423" i="1" s="1" a="1"/>
  <c r="R423" i="1" s="1"/>
  <c r="O424" i="1"/>
  <c r="Q424" i="1" s="1"/>
  <c r="R424" i="1" s="1" a="1"/>
  <c r="R424" i="1" s="1"/>
  <c r="O6" i="1"/>
  <c r="Q6" i="1" s="1"/>
  <c r="R6" i="1" s="1" a="1"/>
  <c r="R6" i="1" s="1"/>
  <c r="O338" i="1"/>
  <c r="Q338" i="1" s="1"/>
  <c r="R338" i="1" s="1" a="1"/>
  <c r="R338" i="1" s="1"/>
  <c r="O339" i="1"/>
  <c r="Q339" i="1" s="1"/>
  <c r="R339" i="1" s="1" a="1"/>
  <c r="R339" i="1" s="1"/>
  <c r="O481" i="1"/>
  <c r="Q481" i="1" s="1"/>
  <c r="R481" i="1" s="1" a="1"/>
  <c r="R481" i="1" s="1"/>
  <c r="O197" i="1"/>
  <c r="Q197" i="1" s="1"/>
  <c r="R197" i="1" s="1" a="1"/>
  <c r="R197" i="1" s="1"/>
  <c r="O7" i="1"/>
  <c r="Q7" i="1" s="1"/>
  <c r="R7" i="1" s="1" a="1"/>
  <c r="R7" i="1" s="1"/>
  <c r="O8" i="1"/>
  <c r="Q8" i="1" s="1"/>
  <c r="R8" i="1" s="1" a="1"/>
  <c r="R8" i="1" s="1"/>
  <c r="O100" i="1"/>
  <c r="Q100" i="1" s="1"/>
  <c r="R100" i="1" s="1" a="1"/>
  <c r="R100" i="1" s="1"/>
  <c r="O88" i="1"/>
  <c r="Q88" i="1" s="1"/>
  <c r="R88" i="1" s="1" a="1"/>
  <c r="R88" i="1" s="1"/>
  <c r="O503" i="1"/>
  <c r="Q503" i="1" s="1"/>
  <c r="R503" i="1" s="1" a="1"/>
  <c r="R503" i="1" s="1"/>
  <c r="O641" i="1"/>
  <c r="Q641" i="1" s="1"/>
  <c r="R641" i="1" s="1" a="1"/>
  <c r="R641" i="1" s="1"/>
  <c r="O49" i="1"/>
  <c r="Q49" i="1" s="1"/>
  <c r="R49" i="1" s="1" a="1"/>
  <c r="R49" i="1" s="1"/>
  <c r="O425" i="1"/>
  <c r="Q425" i="1" s="1"/>
  <c r="R425" i="1" s="1" a="1"/>
  <c r="R425" i="1" s="1"/>
  <c r="O669" i="1"/>
  <c r="Q669" i="1" s="1"/>
  <c r="R669" i="1" s="1" a="1"/>
  <c r="R669" i="1" s="1"/>
  <c r="O741" i="1"/>
  <c r="Q741" i="1" s="1"/>
  <c r="R741" i="1" s="1" a="1"/>
  <c r="R741" i="1" s="1"/>
  <c r="O9" i="1"/>
  <c r="Q9" i="1" s="1"/>
  <c r="R9" i="1" s="1" a="1"/>
  <c r="R9" i="1" s="1"/>
  <c r="O561" i="1"/>
  <c r="Q561" i="1" s="1"/>
  <c r="R561" i="1" s="1" a="1"/>
  <c r="R561" i="1" s="1"/>
  <c r="O591" i="1"/>
  <c r="Q591" i="1" s="1"/>
  <c r="R591" i="1" s="1" a="1"/>
  <c r="R591" i="1" s="1"/>
  <c r="O670" i="1"/>
  <c r="Q670" i="1" s="1"/>
  <c r="R670" i="1" s="1" a="1"/>
  <c r="R670" i="1" s="1"/>
  <c r="O10" i="1"/>
  <c r="Q10" i="1" s="1"/>
  <c r="R10" i="1" s="1" a="1"/>
  <c r="R10" i="1" s="1"/>
  <c r="O562" i="1"/>
  <c r="Q562" i="1" s="1"/>
  <c r="R562" i="1" s="1" a="1"/>
  <c r="R562" i="1" s="1"/>
  <c r="O498" i="1"/>
  <c r="Q498" i="1" s="1"/>
  <c r="R498" i="1" s="1" a="1"/>
  <c r="R498" i="1" s="1"/>
  <c r="O11" i="1"/>
  <c r="Q11" i="1" s="1"/>
  <c r="R11" i="1" s="1" a="1"/>
  <c r="R11" i="1" s="1"/>
  <c r="O12" i="1"/>
  <c r="Q12" i="1" s="1"/>
  <c r="R12" i="1" s="1" a="1"/>
  <c r="R12" i="1" s="1"/>
  <c r="O193" i="1"/>
  <c r="Q193" i="1" s="1"/>
  <c r="R193" i="1" s="1" a="1"/>
  <c r="R193" i="1" s="1"/>
  <c r="O563" i="1"/>
  <c r="Q563" i="1" s="1"/>
  <c r="R563" i="1" s="1" a="1"/>
  <c r="R563" i="1" s="1"/>
  <c r="O255" i="1"/>
  <c r="Q255" i="1" s="1"/>
  <c r="R255" i="1" s="1" a="1"/>
  <c r="R255" i="1" s="1"/>
  <c r="O256" i="1"/>
  <c r="Q256" i="1" s="1"/>
  <c r="R256" i="1" s="1" a="1"/>
  <c r="R256" i="1" s="1"/>
  <c r="O403" i="1"/>
  <c r="Q403" i="1" s="1"/>
  <c r="R403" i="1" s="1" a="1"/>
  <c r="R403" i="1" s="1"/>
  <c r="O14" i="1"/>
  <c r="Q14" i="1" s="1"/>
  <c r="R14" i="1" s="1" a="1"/>
  <c r="R14" i="1" s="1"/>
  <c r="O526" i="1"/>
  <c r="Q526" i="1" s="1"/>
  <c r="R526" i="1" s="1" a="1"/>
  <c r="R526" i="1" s="1"/>
  <c r="O426" i="1"/>
  <c r="Q426" i="1" s="1"/>
  <c r="R426" i="1" s="1" a="1"/>
  <c r="R426" i="1" s="1"/>
  <c r="O101" i="1"/>
  <c r="Q101" i="1" s="1"/>
  <c r="R101" i="1" s="1" a="1"/>
  <c r="R101" i="1" s="1"/>
  <c r="O341" i="1"/>
  <c r="Q341" i="1" s="1"/>
  <c r="R341" i="1" s="1" a="1"/>
  <c r="R341" i="1" s="1"/>
  <c r="O102" i="1"/>
  <c r="Q102" i="1" s="1"/>
  <c r="R102" i="1" s="1" a="1"/>
  <c r="R102" i="1" s="1"/>
  <c r="O725" i="1"/>
  <c r="Q725" i="1" s="1"/>
  <c r="R725" i="1" s="1" a="1"/>
  <c r="R725" i="1" s="1"/>
  <c r="O663" i="1"/>
  <c r="Q663" i="1" s="1"/>
  <c r="R663" i="1" s="1" a="1"/>
  <c r="R663" i="1" s="1"/>
  <c r="O673" i="1"/>
  <c r="Q673" i="1" s="1"/>
  <c r="R673" i="1" s="1" a="1"/>
  <c r="R673" i="1" s="1"/>
  <c r="O730" i="1"/>
  <c r="Q730" i="1" s="1"/>
  <c r="R730" i="1" s="1" a="1"/>
  <c r="R730" i="1" s="1"/>
  <c r="O527" i="1"/>
  <c r="Q527" i="1" s="1"/>
  <c r="R527" i="1" s="1" a="1"/>
  <c r="R527" i="1" s="1"/>
  <c r="O714" i="1"/>
  <c r="Q714" i="1" s="1"/>
  <c r="R714" i="1" s="1" a="1"/>
  <c r="R714" i="1" s="1"/>
  <c r="O257" i="1"/>
  <c r="Q257" i="1" s="1"/>
  <c r="R257" i="1" s="1" a="1"/>
  <c r="R257" i="1" s="1"/>
  <c r="O104" i="1"/>
  <c r="Q104" i="1" s="1"/>
  <c r="R104" i="1" s="1" a="1"/>
  <c r="R104" i="1" s="1"/>
  <c r="O696" i="1"/>
  <c r="Q696" i="1" s="1"/>
  <c r="R696" i="1" s="1" a="1"/>
  <c r="R696" i="1" s="1"/>
  <c r="O198" i="1"/>
  <c r="Q198" i="1" s="1"/>
  <c r="R198" i="1" s="1" a="1"/>
  <c r="R198" i="1" s="1"/>
  <c r="O199" i="1"/>
  <c r="Q199" i="1" s="1"/>
  <c r="R199" i="1" s="1" a="1"/>
  <c r="R199" i="1" s="1"/>
  <c r="O342" i="1"/>
  <c r="Q342" i="1" s="1"/>
  <c r="R342" i="1" s="1" a="1"/>
  <c r="R342" i="1" s="1"/>
  <c r="O565" i="1"/>
  <c r="Q565" i="1" s="1"/>
  <c r="R565" i="1" s="1" a="1"/>
  <c r="R565" i="1" s="1"/>
  <c r="O258" i="1"/>
  <c r="Q258" i="1" s="1"/>
  <c r="R258" i="1" s="1" a="1"/>
  <c r="R258" i="1" s="1"/>
  <c r="O343" i="1"/>
  <c r="Q343" i="1" s="1"/>
  <c r="R343" i="1" s="1" a="1"/>
  <c r="R343" i="1" s="1"/>
  <c r="O344" i="1"/>
  <c r="Q344" i="1" s="1"/>
  <c r="R344" i="1" s="1" a="1"/>
  <c r="R344" i="1" s="1"/>
  <c r="O17" i="1"/>
  <c r="Q17" i="1" s="1"/>
  <c r="R17" i="1" s="1" a="1"/>
  <c r="R17" i="1" s="1"/>
  <c r="O674" i="1"/>
  <c r="Q674" i="1" s="1"/>
  <c r="R674" i="1" s="1" a="1"/>
  <c r="R674" i="1" s="1"/>
  <c r="O482" i="1"/>
  <c r="Q482" i="1" s="1"/>
  <c r="R482" i="1" s="1" a="1"/>
  <c r="R482" i="1" s="1"/>
  <c r="O454" i="1"/>
  <c r="Q454" i="1" s="1"/>
  <c r="R454" i="1" s="1" a="1"/>
  <c r="R454" i="1" s="1"/>
  <c r="O427" i="1"/>
  <c r="Q427" i="1" s="1"/>
  <c r="R427" i="1" s="1" a="1"/>
  <c r="R427" i="1" s="1"/>
  <c r="O259" i="1"/>
  <c r="Q259" i="1" s="1"/>
  <c r="R259" i="1" s="1" a="1"/>
  <c r="R259" i="1" s="1"/>
  <c r="O201" i="1"/>
  <c r="Q201" i="1" s="1"/>
  <c r="R201" i="1" s="1" a="1"/>
  <c r="R201" i="1" s="1"/>
  <c r="O260" i="1"/>
  <c r="Q260" i="1" s="1"/>
  <c r="R260" i="1" s="1" a="1"/>
  <c r="R260" i="1" s="1"/>
  <c r="O675" i="1"/>
  <c r="Q675" i="1" s="1"/>
  <c r="R675" i="1" s="1" a="1"/>
  <c r="R675" i="1" s="1"/>
  <c r="O340" i="1"/>
  <c r="Q340" i="1" s="1"/>
  <c r="R340" i="1" s="1" a="1"/>
  <c r="R340" i="1" s="1"/>
  <c r="O428" i="1"/>
  <c r="Q428" i="1" s="1"/>
  <c r="R428" i="1" s="1" a="1"/>
  <c r="R428" i="1" s="1"/>
  <c r="O626" i="1"/>
  <c r="Q626" i="1" s="1"/>
  <c r="R626" i="1" s="1" a="1"/>
  <c r="R626" i="1" s="1"/>
  <c r="O345" i="1"/>
  <c r="Q345" i="1" s="1"/>
  <c r="R345" i="1" s="1" a="1"/>
  <c r="R345" i="1" s="1"/>
  <c r="O106" i="1"/>
  <c r="Q106" i="1" s="1"/>
  <c r="R106" i="1" s="1" a="1"/>
  <c r="R106" i="1" s="1"/>
  <c r="O566" i="1"/>
  <c r="Q566" i="1" s="1"/>
  <c r="R566" i="1" s="1" a="1"/>
  <c r="R566" i="1" s="1"/>
  <c r="O169" i="1"/>
  <c r="Q169" i="1" s="1"/>
  <c r="R169" i="1" s="1" a="1"/>
  <c r="R169" i="1" s="1"/>
  <c r="O346" i="1"/>
  <c r="Q346" i="1" s="1"/>
  <c r="R346" i="1" s="1" a="1"/>
  <c r="R346" i="1" s="1"/>
  <c r="O107" i="1"/>
  <c r="Q107" i="1" s="1"/>
  <c r="R107" i="1" s="1" a="1"/>
  <c r="R107" i="1" s="1"/>
  <c r="O676" i="1"/>
  <c r="Q676" i="1" s="1"/>
  <c r="R676" i="1" s="1" a="1"/>
  <c r="R676" i="1" s="1"/>
  <c r="O164" i="1"/>
  <c r="Q164" i="1" s="1"/>
  <c r="R164" i="1" s="1" a="1"/>
  <c r="R164" i="1" s="1"/>
  <c r="O227" i="1"/>
  <c r="Q227" i="1" s="1"/>
  <c r="R227" i="1" s="1" a="1"/>
  <c r="R227" i="1" s="1"/>
  <c r="O486" i="1"/>
  <c r="Q486" i="1" s="1"/>
  <c r="R486" i="1" s="1" a="1"/>
  <c r="R486" i="1" s="1"/>
  <c r="O347" i="1"/>
  <c r="Q347" i="1" s="1"/>
  <c r="R347" i="1" s="1" a="1"/>
  <c r="R347" i="1" s="1"/>
  <c r="O642" i="1"/>
  <c r="Q642" i="1" s="1"/>
  <c r="R642" i="1" s="1" a="1"/>
  <c r="R642" i="1" s="1"/>
  <c r="O528" i="1"/>
  <c r="Q528" i="1" s="1"/>
  <c r="R528" i="1" s="1" a="1"/>
  <c r="R528" i="1" s="1"/>
  <c r="O191" i="1"/>
  <c r="Q191" i="1" s="1"/>
  <c r="R191" i="1" s="1" a="1"/>
  <c r="R191" i="1" s="1"/>
  <c r="O568" i="1"/>
  <c r="Q568" i="1" s="1"/>
  <c r="R568" i="1" s="1" a="1"/>
  <c r="R568" i="1" s="1"/>
  <c r="O262" i="1"/>
  <c r="Q262" i="1" s="1"/>
  <c r="R262" i="1" s="1" a="1"/>
  <c r="R262" i="1" s="1"/>
  <c r="O109" i="1"/>
  <c r="Q109" i="1" s="1"/>
  <c r="R109" i="1" s="1" a="1"/>
  <c r="R109" i="1" s="1"/>
  <c r="O202" i="1"/>
  <c r="Q202" i="1" s="1"/>
  <c r="R202" i="1" s="1" a="1"/>
  <c r="R202" i="1" s="1"/>
  <c r="O569" i="1"/>
  <c r="Q569" i="1" s="1"/>
  <c r="R569" i="1" s="1" a="1"/>
  <c r="R569" i="1" s="1"/>
  <c r="O483" i="1"/>
  <c r="Q483" i="1" s="1"/>
  <c r="R483" i="1" s="1" a="1"/>
  <c r="R483" i="1" s="1"/>
  <c r="O570" i="1"/>
  <c r="Q570" i="1" s="1"/>
  <c r="R570" i="1" s="1" a="1"/>
  <c r="R570" i="1" s="1"/>
  <c r="O170" i="1"/>
  <c r="Q170" i="1" s="1"/>
  <c r="R170" i="1" s="1" a="1"/>
  <c r="R170" i="1" s="1"/>
  <c r="O118" i="1"/>
  <c r="Q118" i="1" s="1"/>
  <c r="R118" i="1" s="1" a="1"/>
  <c r="R118" i="1" s="1"/>
  <c r="O571" i="1"/>
  <c r="Q571" i="1" s="1"/>
  <c r="R571" i="1" s="1" a="1"/>
  <c r="R571" i="1" s="1"/>
  <c r="O18" i="1"/>
  <c r="Q18" i="1" s="1"/>
  <c r="R18" i="1" s="1" a="1"/>
  <c r="R18" i="1" s="1"/>
  <c r="O630" i="1"/>
  <c r="Q630" i="1" s="1"/>
  <c r="R630" i="1" s="1" a="1"/>
  <c r="R630" i="1" s="1"/>
  <c r="O263" i="1"/>
  <c r="Q263" i="1" s="1"/>
  <c r="R263" i="1" s="1" a="1"/>
  <c r="R263" i="1" s="1"/>
  <c r="O529" i="1"/>
  <c r="Q529" i="1" s="1"/>
  <c r="R529" i="1" s="1" a="1"/>
  <c r="R529" i="1" s="1"/>
  <c r="O264" i="1"/>
  <c r="Q264" i="1" s="1"/>
  <c r="R264" i="1" s="1" a="1"/>
  <c r="R264" i="1" s="1"/>
  <c r="O19" i="1"/>
  <c r="Q19" i="1" s="1"/>
  <c r="R19" i="1" s="1" a="1"/>
  <c r="R19" i="1" s="1"/>
  <c r="O25" i="1"/>
  <c r="Q25" i="1" s="1"/>
  <c r="R25" i="1" s="1" a="1"/>
  <c r="R25" i="1" s="1"/>
  <c r="O439" i="1"/>
  <c r="Q439" i="1" s="1"/>
  <c r="R439" i="1" s="1" a="1"/>
  <c r="R439" i="1" s="1"/>
  <c r="O504" i="1"/>
  <c r="Q504" i="1" s="1"/>
  <c r="R504" i="1" s="1" a="1"/>
  <c r="R504" i="1" s="1"/>
  <c r="O111" i="1"/>
  <c r="Q111" i="1" s="1"/>
  <c r="R111" i="1" s="1" a="1"/>
  <c r="R111" i="1" s="1"/>
  <c r="O573" i="1"/>
  <c r="Q573" i="1" s="1"/>
  <c r="R573" i="1" s="1" a="1"/>
  <c r="R573" i="1" s="1"/>
  <c r="O348" i="1"/>
  <c r="Q348" i="1" s="1"/>
  <c r="R348" i="1" s="1" a="1"/>
  <c r="R348" i="1" s="1"/>
  <c r="O430" i="1"/>
  <c r="Q430" i="1" s="1"/>
  <c r="R430" i="1" s="1" a="1"/>
  <c r="R430" i="1" s="1"/>
  <c r="O643" i="1"/>
  <c r="Q643" i="1" s="1"/>
  <c r="R643" i="1" s="1" a="1"/>
  <c r="R643" i="1" s="1"/>
  <c r="O431" i="1"/>
  <c r="Q431" i="1" s="1"/>
  <c r="R431" i="1" s="1" a="1"/>
  <c r="R431" i="1" s="1"/>
  <c r="O484" i="1"/>
  <c r="Q484" i="1" s="1"/>
  <c r="R484" i="1" s="1" a="1"/>
  <c r="R484" i="1" s="1"/>
  <c r="O112" i="1"/>
  <c r="Q112" i="1" s="1"/>
  <c r="R112" i="1" s="1" a="1"/>
  <c r="R112" i="1" s="1"/>
  <c r="O422" i="1"/>
  <c r="Q422" i="1" s="1"/>
  <c r="R422" i="1" s="1" a="1"/>
  <c r="R422" i="1" s="1"/>
  <c r="O574" i="1"/>
  <c r="Q574" i="1" s="1"/>
  <c r="R574" i="1" s="1" a="1"/>
  <c r="R574" i="1" s="1"/>
  <c r="O349" i="1"/>
  <c r="Q349" i="1" s="1"/>
  <c r="R349" i="1" s="1" a="1"/>
  <c r="R349" i="1" s="1"/>
  <c r="O432" i="1"/>
  <c r="Q432" i="1" s="1"/>
  <c r="R432" i="1" s="1" a="1"/>
  <c r="R432" i="1" s="1"/>
  <c r="O113" i="1"/>
  <c r="Q113" i="1" s="1"/>
  <c r="R113" i="1" s="1" a="1"/>
  <c r="R113" i="1" s="1"/>
  <c r="O433" i="1"/>
  <c r="Q433" i="1" s="1"/>
  <c r="R433" i="1" s="1" a="1"/>
  <c r="R433" i="1" s="1"/>
  <c r="O350" i="1"/>
  <c r="Q350" i="1" s="1"/>
  <c r="R350" i="1" s="1" a="1"/>
  <c r="R350" i="1" s="1"/>
  <c r="O677" i="1"/>
  <c r="Q677" i="1" s="1"/>
  <c r="R677" i="1" s="1" a="1"/>
  <c r="R677" i="1" s="1"/>
  <c r="O530" i="1"/>
  <c r="Q530" i="1" s="1"/>
  <c r="R530" i="1" s="1" a="1"/>
  <c r="R530" i="1" s="1"/>
  <c r="O409" i="1"/>
  <c r="Q409" i="1" s="1"/>
  <c r="R409" i="1" s="1" a="1"/>
  <c r="R409" i="1" s="1"/>
  <c r="O525" i="1"/>
  <c r="Q525" i="1" s="1"/>
  <c r="R525" i="1" s="1" a="1"/>
  <c r="R525" i="1" s="1"/>
  <c r="O21" i="1"/>
  <c r="Q21" i="1" s="1"/>
  <c r="R21" i="1" s="1" a="1"/>
  <c r="R21" i="1" s="1"/>
  <c r="O575" i="1"/>
  <c r="Q575" i="1" s="1"/>
  <c r="R575" i="1" s="1" a="1"/>
  <c r="R575" i="1" s="1"/>
  <c r="O456" i="1"/>
  <c r="Q456" i="1" s="1"/>
  <c r="R456" i="1" s="1" a="1"/>
  <c r="R456" i="1" s="1"/>
  <c r="O114" i="1"/>
  <c r="Q114" i="1" s="1"/>
  <c r="R114" i="1" s="1" a="1"/>
  <c r="R114" i="1" s="1"/>
  <c r="O265" i="1"/>
  <c r="Q265" i="1" s="1"/>
  <c r="R265" i="1" s="1" a="1"/>
  <c r="R265" i="1" s="1"/>
  <c r="O434" i="1"/>
  <c r="Q434" i="1" s="1"/>
  <c r="R434" i="1" s="1" a="1"/>
  <c r="R434" i="1" s="1"/>
  <c r="O576" i="1"/>
  <c r="Q576" i="1" s="1"/>
  <c r="R576" i="1" s="1" a="1"/>
  <c r="R576" i="1" s="1"/>
  <c r="O435" i="1"/>
  <c r="Q435" i="1" s="1"/>
  <c r="R435" i="1" s="1" a="1"/>
  <c r="R435" i="1" s="1"/>
  <c r="O505" i="1"/>
  <c r="Q505" i="1" s="1"/>
  <c r="R505" i="1" s="1" a="1"/>
  <c r="R505" i="1" s="1"/>
  <c r="O678" i="1"/>
  <c r="Q678" i="1" s="1"/>
  <c r="R678" i="1" s="1" a="1"/>
  <c r="R678" i="1" s="1"/>
  <c r="O577" i="1"/>
  <c r="Q577" i="1" s="1"/>
  <c r="R577" i="1" s="1" a="1"/>
  <c r="R577" i="1" s="1"/>
  <c r="O266" i="1"/>
  <c r="Q266" i="1" s="1"/>
  <c r="R266" i="1" s="1" a="1"/>
  <c r="R266" i="1" s="1"/>
  <c r="O679" i="1"/>
  <c r="Q679" i="1" s="1"/>
  <c r="R679" i="1" s="1" a="1"/>
  <c r="R679" i="1" s="1"/>
  <c r="O230" i="1"/>
  <c r="Q230" i="1" s="1"/>
  <c r="R230" i="1" s="1" a="1"/>
  <c r="R230" i="1" s="1"/>
  <c r="O606" i="1"/>
  <c r="Q606" i="1" s="1"/>
  <c r="R606" i="1" s="1" a="1"/>
  <c r="R606" i="1" s="1"/>
  <c r="O115" i="1"/>
  <c r="Q115" i="1" s="1"/>
  <c r="R115" i="1" s="1" a="1"/>
  <c r="R115" i="1" s="1"/>
  <c r="O205" i="1"/>
  <c r="Q205" i="1" s="1"/>
  <c r="R205" i="1" s="1" a="1"/>
  <c r="R205" i="1" s="1"/>
  <c r="O531" i="1"/>
  <c r="Q531" i="1" s="1"/>
  <c r="R531" i="1" s="1" a="1"/>
  <c r="R531" i="1" s="1"/>
  <c r="O351" i="1"/>
  <c r="Q351" i="1" s="1"/>
  <c r="R351" i="1" s="1" a="1"/>
  <c r="R351" i="1" s="1"/>
  <c r="O23" i="1"/>
  <c r="Q23" i="1" s="1"/>
  <c r="R23" i="1" s="1" a="1"/>
  <c r="R23" i="1" s="1"/>
  <c r="O595" i="1"/>
  <c r="Q595" i="1" s="1"/>
  <c r="R595" i="1" s="1" a="1"/>
  <c r="R595" i="1" s="1"/>
  <c r="O487" i="1"/>
  <c r="Q487" i="1" s="1"/>
  <c r="R487" i="1" s="1" a="1"/>
  <c r="R487" i="1" s="1"/>
  <c r="O488" i="1"/>
  <c r="Q488" i="1" s="1"/>
  <c r="R488" i="1" s="1" a="1"/>
  <c r="R488" i="1" s="1"/>
  <c r="O267" i="1"/>
  <c r="Q267" i="1" s="1"/>
  <c r="R267" i="1" s="1" a="1"/>
  <c r="R267" i="1" s="1"/>
  <c r="O578" i="1"/>
  <c r="Q578" i="1" s="1"/>
  <c r="R578" i="1" s="1" a="1"/>
  <c r="R578" i="1" s="1"/>
  <c r="O506" i="1"/>
  <c r="Q506" i="1" s="1"/>
  <c r="R506" i="1" s="1" a="1"/>
  <c r="R506" i="1" s="1"/>
  <c r="O507" i="1"/>
  <c r="Q507" i="1" s="1"/>
  <c r="R507" i="1" s="1" a="1"/>
  <c r="R507" i="1" s="1"/>
  <c r="O680" i="1"/>
  <c r="Q680" i="1" s="1"/>
  <c r="R680" i="1" s="1" a="1"/>
  <c r="R680" i="1" s="1"/>
  <c r="O436" i="1"/>
  <c r="Q436" i="1" s="1"/>
  <c r="R436" i="1" s="1" a="1"/>
  <c r="R436" i="1" s="1"/>
  <c r="O116" i="1"/>
  <c r="Q116" i="1" s="1"/>
  <c r="R116" i="1" s="1" a="1"/>
  <c r="R116" i="1" s="1"/>
  <c r="O172" i="1"/>
  <c r="Q172" i="1" s="1"/>
  <c r="R172" i="1" s="1" a="1"/>
  <c r="R172" i="1" s="1"/>
  <c r="O489" i="1"/>
  <c r="Q489" i="1" s="1"/>
  <c r="R489" i="1" s="1" a="1"/>
  <c r="R489" i="1" s="1"/>
  <c r="O268" i="1"/>
  <c r="Q268" i="1" s="1"/>
  <c r="R268" i="1" s="1" a="1"/>
  <c r="R268" i="1" s="1"/>
  <c r="O173" i="1"/>
  <c r="Q173" i="1" s="1"/>
  <c r="R173" i="1" s="1" a="1"/>
  <c r="R173" i="1" s="1"/>
  <c r="O117" i="1"/>
  <c r="Q117" i="1" s="1"/>
  <c r="R117" i="1" s="1" a="1"/>
  <c r="R117" i="1" s="1"/>
  <c r="O24" i="1"/>
  <c r="Q24" i="1" s="1"/>
  <c r="R24" i="1" s="1" a="1"/>
  <c r="R24" i="1" s="1"/>
  <c r="O437" i="1"/>
  <c r="Q437" i="1" s="1"/>
  <c r="R437" i="1" s="1" a="1"/>
  <c r="R437" i="1" s="1"/>
  <c r="O532" i="1"/>
  <c r="Q532" i="1" s="1"/>
  <c r="R532" i="1" s="1" a="1"/>
  <c r="R532" i="1" s="1"/>
  <c r="O206" i="1"/>
  <c r="Q206" i="1" s="1"/>
  <c r="R206" i="1" s="1" a="1"/>
  <c r="R206" i="1" s="1"/>
  <c r="O352" i="1"/>
  <c r="Q352" i="1" s="1"/>
  <c r="R352" i="1" s="1" a="1"/>
  <c r="R352" i="1" s="1"/>
  <c r="O57" i="1"/>
  <c r="Q57" i="1" s="1"/>
  <c r="R57" i="1" s="1" a="1"/>
  <c r="R57" i="1" s="1"/>
  <c r="O579" i="1"/>
  <c r="Q579" i="1" s="1"/>
  <c r="R579" i="1" s="1" a="1"/>
  <c r="R579" i="1" s="1"/>
  <c r="O533" i="1"/>
  <c r="Q533" i="1" s="1"/>
  <c r="R533" i="1" s="1" a="1"/>
  <c r="R533" i="1" s="1"/>
  <c r="O534" i="1"/>
  <c r="Q534" i="1" s="1"/>
  <c r="R534" i="1" s="1" a="1"/>
  <c r="R534" i="1" s="1"/>
  <c r="O726" i="1"/>
  <c r="Q726" i="1" s="1"/>
  <c r="R726" i="1" s="1" a="1"/>
  <c r="R726" i="1" s="1"/>
  <c r="O438" i="1"/>
  <c r="Q438" i="1" s="1"/>
  <c r="R438" i="1" s="1" a="1"/>
  <c r="R438" i="1" s="1"/>
  <c r="O455" i="1"/>
  <c r="Q455" i="1" s="1"/>
  <c r="R455" i="1" s="1" a="1"/>
  <c r="R455" i="1" s="1"/>
  <c r="O207" i="1"/>
  <c r="Q207" i="1" s="1"/>
  <c r="R207" i="1" s="1" a="1"/>
  <c r="R207" i="1" s="1"/>
  <c r="O26" i="1"/>
  <c r="Q26" i="1" s="1"/>
  <c r="R26" i="1" s="1" a="1"/>
  <c r="R26" i="1" s="1"/>
  <c r="O119" i="1"/>
  <c r="Q119" i="1" s="1"/>
  <c r="R119" i="1" s="1" a="1"/>
  <c r="R119" i="1" s="1"/>
  <c r="O657" i="1"/>
  <c r="Q657" i="1" s="1"/>
  <c r="R657" i="1" s="1" a="1"/>
  <c r="R657" i="1" s="1"/>
  <c r="O535" i="1"/>
  <c r="Q535" i="1" s="1"/>
  <c r="R535" i="1" s="1" a="1"/>
  <c r="R535" i="1" s="1"/>
  <c r="O644" i="1"/>
  <c r="Q644" i="1" s="1"/>
  <c r="R644" i="1" s="1" a="1"/>
  <c r="R644" i="1" s="1"/>
  <c r="O27" i="1"/>
  <c r="Q27" i="1" s="1"/>
  <c r="R27" i="1" s="1" a="1"/>
  <c r="R27" i="1" s="1"/>
  <c r="O120" i="1"/>
  <c r="Q120" i="1" s="1"/>
  <c r="R120" i="1" s="1" a="1"/>
  <c r="R120" i="1" s="1"/>
  <c r="O208" i="1"/>
  <c r="Q208" i="1" s="1"/>
  <c r="R208" i="1" s="1" a="1"/>
  <c r="R208" i="1" s="1"/>
  <c r="O269" i="1"/>
  <c r="Q269" i="1" s="1"/>
  <c r="R269" i="1" s="1" a="1"/>
  <c r="R269" i="1" s="1"/>
  <c r="O458" i="1"/>
  <c r="Q458" i="1" s="1"/>
  <c r="R458" i="1" s="1" a="1"/>
  <c r="R458" i="1" s="1"/>
  <c r="O353" i="1"/>
  <c r="Q353" i="1" s="1"/>
  <c r="R353" i="1" s="1" a="1"/>
  <c r="R353" i="1" s="1"/>
  <c r="O354" i="1"/>
  <c r="Q354" i="1" s="1"/>
  <c r="R354" i="1" s="1" a="1"/>
  <c r="R354" i="1" s="1"/>
  <c r="O355" i="1"/>
  <c r="Q355" i="1" s="1"/>
  <c r="R355" i="1" s="1" a="1"/>
  <c r="R355" i="1" s="1"/>
  <c r="O121" i="1"/>
  <c r="Q121" i="1" s="1"/>
  <c r="R121" i="1" s="1" a="1"/>
  <c r="R121" i="1" s="1"/>
  <c r="O681" i="1"/>
  <c r="Q681" i="1" s="1"/>
  <c r="R681" i="1" s="1" a="1"/>
  <c r="R681" i="1" s="1"/>
  <c r="O271" i="1"/>
  <c r="Q271" i="1" s="1"/>
  <c r="R271" i="1" s="1" a="1"/>
  <c r="R271" i="1" s="1"/>
  <c r="O356" i="1"/>
  <c r="Q356" i="1" s="1"/>
  <c r="R356" i="1" s="1" a="1"/>
  <c r="R356" i="1" s="1"/>
  <c r="O298" i="1"/>
  <c r="Q298" i="1" s="1"/>
  <c r="R298" i="1" s="1" a="1"/>
  <c r="R298" i="1" s="1"/>
  <c r="O28" i="1"/>
  <c r="Q28" i="1" s="1"/>
  <c r="R28" i="1" s="1" a="1"/>
  <c r="R28" i="1" s="1"/>
  <c r="O357" i="1"/>
  <c r="Q357" i="1" s="1"/>
  <c r="R357" i="1" s="1" a="1"/>
  <c r="R357" i="1" s="1"/>
  <c r="O358" i="1"/>
  <c r="Q358" i="1" s="1"/>
  <c r="R358" i="1" s="1" a="1"/>
  <c r="R358" i="1" s="1"/>
  <c r="O29" i="1"/>
  <c r="Q29" i="1" s="1"/>
  <c r="R29" i="1" s="1" a="1"/>
  <c r="R29" i="1" s="1"/>
  <c r="O440" i="1"/>
  <c r="Q440" i="1" s="1"/>
  <c r="R440" i="1" s="1" a="1"/>
  <c r="R440" i="1" s="1"/>
  <c r="O151" i="1"/>
  <c r="Q151" i="1" s="1"/>
  <c r="R151" i="1" s="1" a="1"/>
  <c r="R151" i="1" s="1"/>
  <c r="O516" i="1"/>
  <c r="Q516" i="1" s="1"/>
  <c r="R516" i="1" s="1" a="1"/>
  <c r="R516" i="1" s="1"/>
  <c r="O152" i="1"/>
  <c r="Q152" i="1" s="1"/>
  <c r="R152" i="1" s="1" a="1"/>
  <c r="R152" i="1" s="1"/>
  <c r="O209" i="1"/>
  <c r="Q209" i="1" s="1"/>
  <c r="R209" i="1" s="1" a="1"/>
  <c r="R209" i="1" s="1"/>
  <c r="O536" i="1"/>
  <c r="Q536" i="1" s="1"/>
  <c r="R536" i="1" s="1" a="1"/>
  <c r="R536" i="1" s="1"/>
  <c r="O123" i="1"/>
  <c r="Q123" i="1" s="1"/>
  <c r="R123" i="1" s="1" a="1"/>
  <c r="R123" i="1" s="1"/>
  <c r="O30" i="1"/>
  <c r="Q30" i="1" s="1"/>
  <c r="R30" i="1" s="1" a="1"/>
  <c r="R30" i="1" s="1"/>
  <c r="O442" i="1"/>
  <c r="Q442" i="1" s="1"/>
  <c r="R442" i="1" s="1" a="1"/>
  <c r="R442" i="1" s="1"/>
  <c r="O273" i="1"/>
  <c r="Q273" i="1" s="1"/>
  <c r="R273" i="1" s="1" a="1"/>
  <c r="R273" i="1" s="1"/>
  <c r="O633" i="1"/>
  <c r="Q633" i="1" s="1"/>
  <c r="R633" i="1" s="1" a="1"/>
  <c r="R633" i="1" s="1"/>
  <c r="O183" i="1"/>
  <c r="Q183" i="1" s="1"/>
  <c r="R183" i="1" s="1" a="1"/>
  <c r="R183" i="1" s="1"/>
  <c r="O537" i="1"/>
  <c r="Q537" i="1" s="1"/>
  <c r="R537" i="1" s="1" a="1"/>
  <c r="R537" i="1" s="1"/>
  <c r="O704" i="1"/>
  <c r="Q704" i="1" s="1"/>
  <c r="R704" i="1" s="1" a="1"/>
  <c r="R704" i="1" s="1"/>
  <c r="O539" i="1"/>
  <c r="Q539" i="1" s="1"/>
  <c r="R539" i="1" s="1" a="1"/>
  <c r="R539" i="1" s="1"/>
  <c r="O210" i="1"/>
  <c r="Q210" i="1" s="1"/>
  <c r="R210" i="1" s="1" a="1"/>
  <c r="R210" i="1" s="1"/>
  <c r="O124" i="1"/>
  <c r="Q124" i="1" s="1"/>
  <c r="R124" i="1" s="1" a="1"/>
  <c r="R124" i="1" s="1"/>
  <c r="O174" i="1"/>
  <c r="Q174" i="1" s="1"/>
  <c r="R174" i="1" s="1" a="1"/>
  <c r="R174" i="1" s="1"/>
  <c r="O274" i="1"/>
  <c r="Q274" i="1" s="1"/>
  <c r="R274" i="1" s="1" a="1"/>
  <c r="R274" i="1" s="1"/>
  <c r="O360" i="1"/>
  <c r="Q360" i="1" s="1"/>
  <c r="R360" i="1" s="1" a="1"/>
  <c r="R360" i="1" s="1"/>
  <c r="O125" i="1"/>
  <c r="Q125" i="1" s="1"/>
  <c r="R125" i="1" s="1" a="1"/>
  <c r="R125" i="1" s="1"/>
  <c r="O682" i="1"/>
  <c r="Q682" i="1" s="1"/>
  <c r="R682" i="1" s="1" a="1"/>
  <c r="R682" i="1" s="1"/>
  <c r="O126" i="1"/>
  <c r="Q126" i="1" s="1"/>
  <c r="R126" i="1" s="1" a="1"/>
  <c r="R126" i="1" s="1"/>
  <c r="O361" i="1"/>
  <c r="Q361" i="1" s="1"/>
  <c r="R361" i="1" s="1" a="1"/>
  <c r="R361" i="1" s="1"/>
  <c r="O683" i="1"/>
  <c r="Q683" i="1" s="1"/>
  <c r="R683" i="1" s="1" a="1"/>
  <c r="R683" i="1" s="1"/>
  <c r="O302" i="1"/>
  <c r="Q302" i="1" s="1"/>
  <c r="R302" i="1" s="1" a="1"/>
  <c r="R302" i="1" s="1"/>
  <c r="O362" i="1"/>
  <c r="Q362" i="1" s="1"/>
  <c r="R362" i="1" s="1" a="1"/>
  <c r="R362" i="1" s="1"/>
  <c r="O32" i="1"/>
  <c r="Q32" i="1" s="1"/>
  <c r="R32" i="1" s="1" a="1"/>
  <c r="R32" i="1" s="1"/>
  <c r="O175" i="1"/>
  <c r="Q175" i="1" s="1"/>
  <c r="R175" i="1" s="1" a="1"/>
  <c r="R175" i="1" s="1"/>
  <c r="O275" i="1"/>
  <c r="Q275" i="1" s="1"/>
  <c r="R275" i="1" s="1" a="1"/>
  <c r="R275" i="1" s="1"/>
  <c r="O276" i="1"/>
  <c r="Q276" i="1" s="1"/>
  <c r="R276" i="1" s="1" a="1"/>
  <c r="R276" i="1" s="1"/>
  <c r="O303" i="1"/>
  <c r="Q303" i="1" s="1"/>
  <c r="R303" i="1" s="1" a="1"/>
  <c r="R303" i="1" s="1"/>
  <c r="O212" i="1"/>
  <c r="Q212" i="1" s="1"/>
  <c r="R212" i="1" s="1" a="1"/>
  <c r="R212" i="1" s="1"/>
  <c r="O444" i="1"/>
  <c r="Q444" i="1" s="1"/>
  <c r="R444" i="1" s="1" a="1"/>
  <c r="R444" i="1" s="1"/>
  <c r="O68" i="1"/>
  <c r="Q68" i="1" s="1"/>
  <c r="R68" i="1" s="1" a="1"/>
  <c r="R68" i="1" s="1"/>
  <c r="O445" i="1"/>
  <c r="Q445" i="1" s="1"/>
  <c r="R445" i="1" s="1" a="1"/>
  <c r="R445" i="1" s="1"/>
  <c r="O176" i="1"/>
  <c r="Q176" i="1" s="1"/>
  <c r="R176" i="1" s="1" a="1"/>
  <c r="R176" i="1" s="1"/>
  <c r="O446" i="1"/>
  <c r="Q446" i="1" s="1"/>
  <c r="R446" i="1" s="1" a="1"/>
  <c r="R446" i="1" s="1"/>
  <c r="O213" i="1"/>
  <c r="Q213" i="1" s="1"/>
  <c r="R213" i="1" s="1" a="1"/>
  <c r="R213" i="1" s="1"/>
  <c r="O277" i="1"/>
  <c r="Q277" i="1" s="1"/>
  <c r="R277" i="1" s="1" a="1"/>
  <c r="R277" i="1" s="1"/>
  <c r="O645" i="1"/>
  <c r="Q645" i="1" s="1"/>
  <c r="R645" i="1" s="1" a="1"/>
  <c r="R645" i="1" s="1"/>
  <c r="O685" i="1"/>
  <c r="Q685" i="1" s="1"/>
  <c r="R685" i="1" s="1" a="1"/>
  <c r="R685" i="1" s="1"/>
  <c r="O727" i="1"/>
  <c r="Q727" i="1" s="1"/>
  <c r="R727" i="1" s="1" a="1"/>
  <c r="R727" i="1" s="1"/>
  <c r="O177" i="1"/>
  <c r="Q177" i="1" s="1"/>
  <c r="R177" i="1" s="1" a="1"/>
  <c r="R177" i="1" s="1"/>
  <c r="O646" i="1"/>
  <c r="Q646" i="1" s="1"/>
  <c r="R646" i="1" s="1" a="1"/>
  <c r="R646" i="1" s="1"/>
  <c r="O686" i="1"/>
  <c r="Q686" i="1" s="1"/>
  <c r="R686" i="1" s="1" a="1"/>
  <c r="R686" i="1" s="1"/>
  <c r="O127" i="1"/>
  <c r="Q127" i="1" s="1"/>
  <c r="R127" i="1" s="1" a="1"/>
  <c r="R127" i="1" s="1"/>
  <c r="O581" i="1"/>
  <c r="Q581" i="1" s="1"/>
  <c r="R581" i="1" s="1" a="1"/>
  <c r="R581" i="1" s="1"/>
  <c r="O715" i="1"/>
  <c r="Q715" i="1" s="1"/>
  <c r="R715" i="1" s="1" a="1"/>
  <c r="R715" i="1" s="1"/>
  <c r="O363" i="1"/>
  <c r="Q363" i="1" s="1"/>
  <c r="R363" i="1" s="1" a="1"/>
  <c r="R363" i="1" s="1"/>
  <c r="O279" i="1"/>
  <c r="Q279" i="1" s="1"/>
  <c r="R279" i="1" s="1" a="1"/>
  <c r="R279" i="1" s="1"/>
  <c r="O33" i="1"/>
  <c r="Q33" i="1" s="1"/>
  <c r="R33" i="1" s="1" a="1"/>
  <c r="R33" i="1" s="1"/>
  <c r="O34" i="1"/>
  <c r="Q34" i="1" s="1"/>
  <c r="R34" i="1" s="1" a="1"/>
  <c r="R34" i="1" s="1"/>
  <c r="O540" i="1"/>
  <c r="Q540" i="1" s="1"/>
  <c r="R540" i="1" s="1" a="1"/>
  <c r="R540" i="1" s="1"/>
  <c r="O364" i="1"/>
  <c r="Q364" i="1" s="1"/>
  <c r="R364" i="1" s="1" a="1"/>
  <c r="R364" i="1" s="1"/>
  <c r="O447" i="1"/>
  <c r="Q447" i="1" s="1"/>
  <c r="R447" i="1" s="1" a="1"/>
  <c r="R447" i="1" s="1"/>
  <c r="O647" i="1"/>
  <c r="Q647" i="1" s="1"/>
  <c r="R647" i="1" s="1" a="1"/>
  <c r="R647" i="1" s="1"/>
  <c r="O648" i="1"/>
  <c r="Q648" i="1" s="1"/>
  <c r="R648" i="1" s="1" a="1"/>
  <c r="R648" i="1" s="1"/>
  <c r="O541" i="1"/>
  <c r="Q541" i="1" s="1"/>
  <c r="R541" i="1" s="1" a="1"/>
  <c r="R541" i="1" s="1"/>
  <c r="O365" i="1"/>
  <c r="Q365" i="1" s="1"/>
  <c r="R365" i="1" s="1" a="1"/>
  <c r="R365" i="1" s="1"/>
  <c r="O742" i="1"/>
  <c r="Q742" i="1" s="1"/>
  <c r="R742" i="1" s="1" a="1"/>
  <c r="R742" i="1" s="1"/>
  <c r="O687" i="1"/>
  <c r="Q687" i="1" s="1"/>
  <c r="R687" i="1" s="1" a="1"/>
  <c r="R687" i="1" s="1"/>
  <c r="O128" i="1"/>
  <c r="Q128" i="1" s="1"/>
  <c r="R128" i="1" s="1" a="1"/>
  <c r="R128" i="1" s="1"/>
  <c r="O649" i="1"/>
  <c r="Q649" i="1" s="1"/>
  <c r="R649" i="1" s="1" a="1"/>
  <c r="R649" i="1" s="1"/>
  <c r="O448" i="1"/>
  <c r="Q448" i="1" s="1"/>
  <c r="R448" i="1" s="1" a="1"/>
  <c r="R448" i="1" s="1"/>
  <c r="O366" i="1"/>
  <c r="Q366" i="1" s="1"/>
  <c r="R366" i="1" s="1" a="1"/>
  <c r="R366" i="1" s="1"/>
  <c r="O367" i="1"/>
  <c r="Q367" i="1" s="1"/>
  <c r="R367" i="1" s="1" a="1"/>
  <c r="R367" i="1" s="1"/>
  <c r="O728" i="1"/>
  <c r="Q728" i="1" s="1"/>
  <c r="R728" i="1" s="1" a="1"/>
  <c r="R728" i="1" s="1"/>
  <c r="O215" i="1"/>
  <c r="Q215" i="1" s="1"/>
  <c r="R215" i="1" s="1" a="1"/>
  <c r="R215" i="1" s="1"/>
  <c r="O35" i="1"/>
  <c r="Q35" i="1" s="1"/>
  <c r="R35" i="1" s="1" a="1"/>
  <c r="R35" i="1" s="1"/>
  <c r="O582" i="1"/>
  <c r="Q582" i="1" s="1"/>
  <c r="R582" i="1" s="1" a="1"/>
  <c r="R582" i="1" s="1"/>
  <c r="O542" i="1"/>
  <c r="Q542" i="1" s="1"/>
  <c r="R542" i="1" s="1" a="1"/>
  <c r="R542" i="1" s="1"/>
  <c r="O729" i="1"/>
  <c r="Q729" i="1" s="1"/>
  <c r="R729" i="1" s="1" a="1"/>
  <c r="R729" i="1" s="1"/>
  <c r="O543" i="1"/>
  <c r="Q543" i="1" s="1"/>
  <c r="R543" i="1" s="1" a="1"/>
  <c r="R543" i="1" s="1"/>
  <c r="O583" i="1"/>
  <c r="Q583" i="1" s="1"/>
  <c r="R583" i="1" s="1" a="1"/>
  <c r="R583" i="1" s="1"/>
  <c r="O688" i="1"/>
  <c r="Q688" i="1" s="1"/>
  <c r="R688" i="1" s="1" a="1"/>
  <c r="R688" i="1" s="1"/>
  <c r="O178" i="1"/>
  <c r="Q178" i="1" s="1"/>
  <c r="R178" i="1" s="1" a="1"/>
  <c r="R178" i="1" s="1"/>
  <c r="O689" i="1"/>
  <c r="Q689" i="1" s="1"/>
  <c r="R689" i="1" s="1" a="1"/>
  <c r="R689" i="1" s="1"/>
  <c r="O129" i="1"/>
  <c r="Q129" i="1" s="1"/>
  <c r="R129" i="1" s="1" a="1"/>
  <c r="R129" i="1" s="1"/>
  <c r="O368" i="1"/>
  <c r="Q368" i="1" s="1"/>
  <c r="R368" i="1" s="1" a="1"/>
  <c r="R368" i="1" s="1"/>
  <c r="O130" i="1"/>
  <c r="Q130" i="1" s="1"/>
  <c r="R130" i="1" s="1" a="1"/>
  <c r="R130" i="1" s="1"/>
  <c r="O179" i="1"/>
  <c r="Q179" i="1" s="1"/>
  <c r="R179" i="1" s="1" a="1"/>
  <c r="R179" i="1" s="1"/>
  <c r="O369" i="1"/>
  <c r="Q369" i="1" s="1"/>
  <c r="R369" i="1" s="1" a="1"/>
  <c r="R369" i="1" s="1"/>
  <c r="O690" i="1"/>
  <c r="Q690" i="1" s="1"/>
  <c r="R690" i="1" s="1" a="1"/>
  <c r="R690" i="1" s="1"/>
  <c r="O280" i="1"/>
  <c r="Q280" i="1" s="1"/>
  <c r="R280" i="1" s="1" a="1"/>
  <c r="R280" i="1" s="1"/>
  <c r="O131" i="1"/>
  <c r="Q131" i="1" s="1"/>
  <c r="R131" i="1" s="1" a="1"/>
  <c r="R131" i="1" s="1"/>
  <c r="O650" i="1"/>
  <c r="Q650" i="1" s="1"/>
  <c r="R650" i="1" s="1" a="1"/>
  <c r="R650" i="1" s="1"/>
  <c r="O490" i="1"/>
  <c r="Q490" i="1" s="1"/>
  <c r="R490" i="1" s="1" a="1"/>
  <c r="R490" i="1" s="1"/>
  <c r="O91" i="1"/>
  <c r="Q91" i="1" s="1"/>
  <c r="R91" i="1" s="1" a="1"/>
  <c r="R91" i="1" s="1"/>
  <c r="O584" i="1"/>
  <c r="Q584" i="1" s="1"/>
  <c r="R584" i="1" s="1" a="1"/>
  <c r="R584" i="1" s="1"/>
  <c r="O132" i="1"/>
  <c r="Q132" i="1" s="1"/>
  <c r="R132" i="1" s="1" a="1"/>
  <c r="R132" i="1" s="1"/>
  <c r="O133" i="1"/>
  <c r="Q133" i="1" s="1"/>
  <c r="R133" i="1" s="1" a="1"/>
  <c r="R133" i="1" s="1"/>
  <c r="O691" i="1"/>
  <c r="Q691" i="1" s="1"/>
  <c r="R691" i="1" s="1" a="1"/>
  <c r="R691" i="1" s="1"/>
  <c r="O370" i="1"/>
  <c r="Q370" i="1" s="1"/>
  <c r="R370" i="1" s="1" a="1"/>
  <c r="R370" i="1" s="1"/>
  <c r="O281" i="1"/>
  <c r="Q281" i="1" s="1"/>
  <c r="R281" i="1" s="1" a="1"/>
  <c r="R281" i="1" s="1"/>
  <c r="O134" i="1"/>
  <c r="Q134" i="1" s="1"/>
  <c r="R134" i="1" s="1" a="1"/>
  <c r="R134" i="1" s="1"/>
  <c r="O585" i="1"/>
  <c r="Q585" i="1" s="1"/>
  <c r="R585" i="1" s="1" a="1"/>
  <c r="R585" i="1" s="1"/>
  <c r="O36" i="1"/>
  <c r="Q36" i="1" s="1"/>
  <c r="R36" i="1" s="1" a="1"/>
  <c r="R36" i="1" s="1"/>
  <c r="O135" i="1"/>
  <c r="Q135" i="1" s="1"/>
  <c r="R135" i="1" s="1" a="1"/>
  <c r="R135" i="1" s="1"/>
  <c r="O692" i="1"/>
  <c r="Q692" i="1" s="1"/>
  <c r="R692" i="1" s="1" a="1"/>
  <c r="R692" i="1" s="1"/>
  <c r="O282" i="1"/>
  <c r="Q282" i="1" s="1"/>
  <c r="R282" i="1" s="1" a="1"/>
  <c r="R282" i="1" s="1"/>
  <c r="O651" i="1"/>
  <c r="Q651" i="1" s="1"/>
  <c r="R651" i="1" s="1" a="1"/>
  <c r="R651" i="1" s="1"/>
  <c r="O136" i="1"/>
  <c r="Q136" i="1" s="1"/>
  <c r="R136" i="1" s="1" a="1"/>
  <c r="R136" i="1" s="1"/>
  <c r="O37" i="1"/>
  <c r="Q37" i="1" s="1"/>
  <c r="R37" i="1" s="1" a="1"/>
  <c r="R37" i="1" s="1"/>
  <c r="O328" i="1"/>
  <c r="Q328" i="1" s="1"/>
  <c r="R328" i="1" s="1" a="1"/>
  <c r="R328" i="1" s="1"/>
  <c r="O137" i="1"/>
  <c r="Q137" i="1" s="1"/>
  <c r="R137" i="1" s="1" a="1"/>
  <c r="R137" i="1" s="1"/>
  <c r="O216" i="1"/>
  <c r="Q216" i="1" s="1"/>
  <c r="R216" i="1" s="1" a="1"/>
  <c r="R216" i="1" s="1"/>
  <c r="O283" i="1"/>
  <c r="Q283" i="1" s="1"/>
  <c r="R283" i="1" s="1" a="1"/>
  <c r="R283" i="1" s="1"/>
  <c r="O693" i="1"/>
  <c r="Q693" i="1" s="1"/>
  <c r="R693" i="1" s="1" a="1"/>
  <c r="R693" i="1" s="1"/>
  <c r="O652" i="1"/>
  <c r="Q652" i="1" s="1"/>
  <c r="R652" i="1" s="1" a="1"/>
  <c r="R652" i="1" s="1"/>
  <c r="O138" i="1"/>
  <c r="Q138" i="1" s="1"/>
  <c r="R138" i="1" s="1" a="1"/>
  <c r="R138" i="1" s="1"/>
  <c r="O284" i="1"/>
  <c r="Q284" i="1" s="1"/>
  <c r="R284" i="1" s="1" a="1"/>
  <c r="R284" i="1" s="1"/>
  <c r="O38" i="1"/>
  <c r="Q38" i="1" s="1"/>
  <c r="R38" i="1" s="1" a="1"/>
  <c r="R38" i="1" s="1"/>
  <c r="O501" i="1"/>
  <c r="Q501" i="1" s="1"/>
  <c r="R501" i="1" s="1" a="1"/>
  <c r="R501" i="1" s="1"/>
  <c r="O694" i="1"/>
  <c r="Q694" i="1" s="1"/>
  <c r="R694" i="1" s="1" a="1"/>
  <c r="R694" i="1" s="1"/>
  <c r="O139" i="1"/>
  <c r="Q139" i="1" s="1"/>
  <c r="R139" i="1" s="1" a="1"/>
  <c r="R139" i="1" s="1"/>
  <c r="O140" i="1"/>
  <c r="Q140" i="1" s="1"/>
  <c r="R140" i="1" s="1" a="1"/>
  <c r="R140" i="1" s="1"/>
  <c r="O217" i="1"/>
  <c r="Q217" i="1" s="1"/>
  <c r="R217" i="1" s="1" a="1"/>
  <c r="R217" i="1" s="1"/>
  <c r="O218" i="1"/>
  <c r="Q218" i="1" s="1"/>
  <c r="R218" i="1" s="1" a="1"/>
  <c r="R218" i="1" s="1"/>
  <c r="O39" i="1"/>
  <c r="Q39" i="1" s="1"/>
  <c r="R39" i="1" s="1" a="1"/>
  <c r="R39" i="1" s="1"/>
  <c r="O285" i="1"/>
  <c r="Q285" i="1" s="1"/>
  <c r="R285" i="1" s="1" a="1"/>
  <c r="R285" i="1" s="1"/>
  <c r="O695" i="1"/>
  <c r="Q695" i="1" s="1"/>
  <c r="R695" i="1" s="1" a="1"/>
  <c r="R695" i="1" s="1"/>
  <c r="O40" i="1"/>
  <c r="Q40" i="1" s="1"/>
  <c r="R40" i="1" s="1" a="1"/>
  <c r="R40" i="1" s="1"/>
  <c r="O372" i="1"/>
  <c r="Q372" i="1" s="1"/>
  <c r="R372" i="1" s="1" a="1"/>
  <c r="R372" i="1" s="1"/>
  <c r="O491" i="1"/>
  <c r="Q491" i="1" s="1"/>
  <c r="R491" i="1" s="1" a="1"/>
  <c r="R491" i="1" s="1"/>
  <c r="O653" i="1"/>
  <c r="Q653" i="1" s="1"/>
  <c r="R653" i="1" s="1" a="1"/>
  <c r="R653" i="1" s="1"/>
  <c r="O41" i="1"/>
  <c r="Q41" i="1" s="1"/>
  <c r="R41" i="1" s="1" a="1"/>
  <c r="R41" i="1" s="1"/>
  <c r="O42" i="1"/>
  <c r="Q42" i="1" s="1"/>
  <c r="R42" i="1" s="1" a="1"/>
  <c r="R42" i="1" s="1"/>
  <c r="O449" i="1"/>
  <c r="Q449" i="1" s="1"/>
  <c r="R449" i="1" s="1" a="1"/>
  <c r="R449" i="1" s="1"/>
  <c r="O450" i="1"/>
  <c r="Q450" i="1" s="1"/>
  <c r="R450" i="1" s="1" a="1"/>
  <c r="R450" i="1" s="1"/>
  <c r="O508" i="1"/>
  <c r="Q508" i="1" s="1"/>
  <c r="R508" i="1" s="1" a="1"/>
  <c r="R508" i="1" s="1"/>
  <c r="O373" i="1"/>
  <c r="Q373" i="1" s="1"/>
  <c r="R373" i="1" s="1" a="1"/>
  <c r="R373" i="1" s="1"/>
  <c r="O374" i="1"/>
  <c r="Q374" i="1" s="1"/>
  <c r="R374" i="1" s="1" a="1"/>
  <c r="R374" i="1" s="1"/>
  <c r="O286" i="1"/>
  <c r="Q286" i="1" s="1"/>
  <c r="R286" i="1" s="1" a="1"/>
  <c r="R286" i="1" s="1"/>
  <c r="O219" i="1"/>
  <c r="Q219" i="1" s="1"/>
  <c r="R219" i="1" s="1" a="1"/>
  <c r="R219" i="1" s="1"/>
  <c r="O220" i="1"/>
  <c r="Q220" i="1" s="1"/>
  <c r="R220" i="1" s="1" a="1"/>
  <c r="R220" i="1" s="1"/>
  <c r="O221" i="1"/>
  <c r="Q221" i="1" s="1"/>
  <c r="R221" i="1" s="1" a="1"/>
  <c r="R221" i="1" s="1"/>
  <c r="O509" i="1"/>
  <c r="Q509" i="1" s="1"/>
  <c r="R509" i="1" s="1" a="1"/>
  <c r="R509" i="1" s="1"/>
  <c r="O287" i="1"/>
  <c r="Q287" i="1" s="1"/>
  <c r="R287" i="1" s="1" a="1"/>
  <c r="R287" i="1" s="1"/>
  <c r="O288" i="1"/>
  <c r="Q288" i="1" s="1"/>
  <c r="R288" i="1" s="1" a="1"/>
  <c r="R288" i="1" s="1"/>
  <c r="O627" i="1"/>
  <c r="Q627" i="1" s="1"/>
  <c r="R627" i="1" s="1" a="1"/>
  <c r="R627" i="1" s="1"/>
  <c r="O586" i="1"/>
  <c r="Q586" i="1" s="1"/>
  <c r="R586" i="1" s="1" a="1"/>
  <c r="R586" i="1" s="1"/>
  <c r="O375" i="1"/>
  <c r="Q375" i="1" s="1"/>
  <c r="R375" i="1" s="1" a="1"/>
  <c r="R375" i="1" s="1"/>
  <c r="O710" i="1"/>
  <c r="Q710" i="1" s="1"/>
  <c r="R710" i="1" s="1" a="1"/>
  <c r="R710" i="1" s="1"/>
  <c r="O43" i="1"/>
  <c r="Q43" i="1" s="1"/>
  <c r="R43" i="1" s="1" a="1"/>
  <c r="R43" i="1" s="1"/>
  <c r="O587" i="1"/>
  <c r="Q587" i="1" s="1"/>
  <c r="R587" i="1" s="1" a="1"/>
  <c r="R587" i="1" s="1"/>
  <c r="O518" i="1"/>
  <c r="Q518" i="1" s="1"/>
  <c r="R518" i="1" s="1" a="1"/>
  <c r="R518" i="1" s="1"/>
  <c r="O222" i="1"/>
  <c r="Q222" i="1" s="1"/>
  <c r="R222" i="1" s="1" a="1"/>
  <c r="R222" i="1" s="1"/>
  <c r="O44" i="1"/>
  <c r="Q44" i="1" s="1"/>
  <c r="R44" i="1" s="1" a="1"/>
  <c r="R44" i="1" s="1"/>
  <c r="O45" i="1"/>
  <c r="Q45" i="1" s="1"/>
  <c r="R45" i="1" s="1" a="1"/>
  <c r="R45" i="1" s="1"/>
  <c r="O589" i="1"/>
  <c r="Q589" i="1" s="1"/>
  <c r="R589" i="1" s="1" a="1"/>
  <c r="R589" i="1" s="1"/>
  <c r="O289" i="1"/>
  <c r="Q289" i="1" s="1"/>
  <c r="R289" i="1" s="1" a="1"/>
  <c r="R289" i="1" s="1"/>
  <c r="O608" i="1"/>
  <c r="Q608" i="1" s="1"/>
  <c r="R608" i="1" s="1" a="1"/>
  <c r="R608" i="1" s="1"/>
  <c r="O622" i="1"/>
  <c r="Q622" i="1" s="1"/>
  <c r="R622" i="1" s="1" a="1"/>
  <c r="R622" i="1" s="1"/>
  <c r="O47" i="1"/>
  <c r="Q47" i="1" s="1"/>
  <c r="R47" i="1" s="1" a="1"/>
  <c r="R47" i="1" s="1"/>
  <c r="O308" i="1"/>
  <c r="Q308" i="1" s="1"/>
  <c r="R308" i="1" s="1" a="1"/>
  <c r="R308" i="1" s="1"/>
  <c r="O391" i="1"/>
  <c r="Q391" i="1" s="1"/>
  <c r="R391" i="1" s="1" a="1"/>
  <c r="R391" i="1" s="1"/>
  <c r="O142" i="1"/>
  <c r="Q142" i="1" s="1"/>
  <c r="R142" i="1" s="1" a="1"/>
  <c r="R142" i="1" s="1"/>
  <c r="O48" i="1"/>
  <c r="Q48" i="1" s="1"/>
  <c r="R48" i="1" s="1" a="1"/>
  <c r="R48" i="1" s="1"/>
  <c r="O143" i="1"/>
  <c r="Q143" i="1" s="1"/>
  <c r="R143" i="1" s="1" a="1"/>
  <c r="R143" i="1" s="1"/>
  <c r="O412" i="1"/>
  <c r="Q412" i="1" s="1"/>
  <c r="R412" i="1" s="1" a="1"/>
  <c r="R412" i="1" s="1"/>
  <c r="O246" i="1"/>
  <c r="Q246" i="1" s="1"/>
  <c r="R246" i="1" s="1" a="1"/>
  <c r="R246" i="1" s="1"/>
  <c r="O167" i="1"/>
  <c r="Q167" i="1" s="1"/>
  <c r="R167" i="1" s="1" a="1"/>
  <c r="R167" i="1" s="1"/>
  <c r="O510" i="1"/>
  <c r="Q510" i="1" s="1"/>
  <c r="R510" i="1" s="1" a="1"/>
  <c r="R510" i="1" s="1"/>
  <c r="O50" i="1"/>
  <c r="Q50" i="1" s="1"/>
  <c r="R50" i="1" s="1" a="1"/>
  <c r="R50" i="1" s="1"/>
  <c r="O223" i="1"/>
  <c r="Q223" i="1" s="1"/>
  <c r="R223" i="1" s="1" a="1"/>
  <c r="R223" i="1" s="1"/>
  <c r="O377" i="1"/>
  <c r="Q377" i="1" s="1"/>
  <c r="R377" i="1" s="1" a="1"/>
  <c r="R377" i="1" s="1"/>
  <c r="O378" i="1"/>
  <c r="Q378" i="1" s="1"/>
  <c r="R378" i="1" s="1" a="1"/>
  <c r="R378" i="1" s="1"/>
  <c r="O731" i="1"/>
  <c r="Q731" i="1" s="1"/>
  <c r="R731" i="1" s="1" a="1"/>
  <c r="R731" i="1" s="1"/>
  <c r="O732" i="1"/>
  <c r="Q732" i="1" s="1"/>
  <c r="R732" i="1" s="1" a="1"/>
  <c r="R732" i="1" s="1"/>
  <c r="O224" i="1"/>
  <c r="Q224" i="1" s="1"/>
  <c r="R224" i="1" s="1" a="1"/>
  <c r="R224" i="1" s="1"/>
  <c r="O225" i="1"/>
  <c r="Q225" i="1" s="1"/>
  <c r="R225" i="1" s="1" a="1"/>
  <c r="R225" i="1" s="1"/>
  <c r="O290" i="1"/>
  <c r="Q290" i="1" s="1"/>
  <c r="R290" i="1" s="1" a="1"/>
  <c r="R290" i="1" s="1"/>
  <c r="O545" i="1"/>
  <c r="Q545" i="1" s="1"/>
  <c r="R545" i="1" s="1" a="1"/>
  <c r="R545" i="1" s="1"/>
  <c r="O451" i="1"/>
  <c r="Q451" i="1" s="1"/>
  <c r="R451" i="1" s="1" a="1"/>
  <c r="R451" i="1" s="1"/>
  <c r="O733" i="1"/>
  <c r="Q733" i="1" s="1"/>
  <c r="R733" i="1" s="1" a="1"/>
  <c r="R733" i="1" s="1"/>
  <c r="O452" i="1"/>
  <c r="Q452" i="1" s="1"/>
  <c r="R452" i="1" s="1" a="1"/>
  <c r="R452" i="1" s="1"/>
  <c r="O453" i="1"/>
  <c r="Q453" i="1" s="1"/>
  <c r="R453" i="1" s="1" a="1"/>
  <c r="R453" i="1" s="1"/>
  <c r="O511" i="1"/>
  <c r="Q511" i="1" s="1"/>
  <c r="R511" i="1" s="1" a="1"/>
  <c r="R511" i="1" s="1"/>
  <c r="O744" i="1"/>
  <c r="Q744" i="1" s="1"/>
  <c r="R744" i="1" s="1" a="1"/>
  <c r="R744" i="1" s="1"/>
  <c r="O51" i="1"/>
  <c r="Q51" i="1" s="1"/>
  <c r="R51" i="1" s="1" a="1"/>
  <c r="R51" i="1" s="1"/>
  <c r="O144" i="1"/>
  <c r="Q144" i="1" s="1"/>
  <c r="R144" i="1" s="1" a="1"/>
  <c r="R144" i="1" s="1"/>
  <c r="O512" i="1"/>
  <c r="Q512" i="1" s="1"/>
  <c r="R512" i="1" s="1" a="1"/>
  <c r="R512" i="1" s="1"/>
  <c r="O592" i="1"/>
  <c r="Q592" i="1" s="1"/>
  <c r="R592" i="1" s="1" a="1"/>
  <c r="R592" i="1" s="1"/>
  <c r="O628" i="1"/>
  <c r="Q628" i="1" s="1"/>
  <c r="R628" i="1" s="1" a="1"/>
  <c r="R628" i="1" s="1"/>
  <c r="O291" i="1"/>
  <c r="Q291" i="1" s="1"/>
  <c r="R291" i="1" s="1" a="1"/>
  <c r="R291" i="1" s="1"/>
  <c r="O270" i="1"/>
  <c r="Q270" i="1" s="1"/>
  <c r="R270" i="1" s="1" a="1"/>
  <c r="R270" i="1" s="1"/>
  <c r="O292" i="1"/>
  <c r="Q292" i="1" s="1"/>
  <c r="R292" i="1" s="1" a="1"/>
  <c r="R292" i="1" s="1"/>
  <c r="O513" i="1"/>
  <c r="Q513" i="1" s="1"/>
  <c r="R513" i="1" s="1" a="1"/>
  <c r="R513" i="1" s="1"/>
  <c r="O654" i="1"/>
  <c r="Q654" i="1" s="1"/>
  <c r="R654" i="1" s="1" a="1"/>
  <c r="R654" i="1" s="1"/>
  <c r="O293" i="1"/>
  <c r="Q293" i="1" s="1"/>
  <c r="R293" i="1" s="1" a="1"/>
  <c r="R293" i="1" s="1"/>
  <c r="O52" i="1"/>
  <c r="Q52" i="1" s="1"/>
  <c r="R52" i="1" s="1" a="1"/>
  <c r="R52" i="1" s="1"/>
  <c r="O226" i="1"/>
  <c r="Q226" i="1" s="1"/>
  <c r="R226" i="1" s="1" a="1"/>
  <c r="R226" i="1" s="1"/>
  <c r="O53" i="1"/>
  <c r="Q53" i="1" s="1"/>
  <c r="R53" i="1" s="1" a="1"/>
  <c r="R53" i="1" s="1"/>
  <c r="O272" i="1"/>
  <c r="Q272" i="1" s="1"/>
  <c r="R272" i="1" s="1" a="1"/>
  <c r="R272" i="1" s="1"/>
  <c r="O629" i="1"/>
  <c r="Q629" i="1" s="1"/>
  <c r="R629" i="1" s="1" a="1"/>
  <c r="R629" i="1" s="1"/>
  <c r="O228" i="1"/>
  <c r="Q228" i="1" s="1"/>
  <c r="R228" i="1" s="1" a="1"/>
  <c r="R228" i="1" s="1"/>
  <c r="O359" i="1"/>
  <c r="Q359" i="1" s="1"/>
  <c r="R359" i="1" s="1" a="1"/>
  <c r="R359" i="1" s="1"/>
  <c r="O54" i="1"/>
  <c r="Q54" i="1" s="1"/>
  <c r="R54" i="1" s="1" a="1"/>
  <c r="R54" i="1" s="1"/>
  <c r="O593" i="1"/>
  <c r="Q593" i="1" s="1"/>
  <c r="R593" i="1" s="1" a="1"/>
  <c r="R593" i="1" s="1"/>
  <c r="O514" i="1"/>
  <c r="Q514" i="1" s="1"/>
  <c r="R514" i="1" s="1" a="1"/>
  <c r="R514" i="1" s="1"/>
  <c r="O594" i="1"/>
  <c r="Q594" i="1" s="1"/>
  <c r="R594" i="1" s="1" a="1"/>
  <c r="R594" i="1" s="1"/>
  <c r="O55" i="1"/>
  <c r="Q55" i="1" s="1"/>
  <c r="R55" i="1" s="1" a="1"/>
  <c r="R55" i="1" s="1"/>
  <c r="O441" i="1"/>
  <c r="Q441" i="1" s="1"/>
  <c r="R441" i="1" s="1" a="1"/>
  <c r="R441" i="1" s="1"/>
  <c r="O546" i="1"/>
  <c r="Q546" i="1" s="1"/>
  <c r="R546" i="1" s="1" a="1"/>
  <c r="R546" i="1" s="1"/>
  <c r="O145" i="1"/>
  <c r="Q145" i="1" s="1"/>
  <c r="R145" i="1" s="1" a="1"/>
  <c r="R145" i="1" s="1"/>
  <c r="O56" i="1"/>
  <c r="Q56" i="1" s="1"/>
  <c r="R56" i="1" s="1" a="1"/>
  <c r="R56" i="1" s="1"/>
  <c r="O655" i="1"/>
  <c r="Q655" i="1" s="1"/>
  <c r="R655" i="1" s="1" a="1"/>
  <c r="R655" i="1" s="1"/>
  <c r="O379" i="1"/>
  <c r="Q379" i="1" s="1"/>
  <c r="R379" i="1" s="1" a="1"/>
  <c r="R379" i="1" s="1"/>
  <c r="O294" i="1"/>
  <c r="Q294" i="1" s="1"/>
  <c r="R294" i="1" s="1" a="1"/>
  <c r="R294" i="1" s="1"/>
  <c r="O547" i="1"/>
  <c r="Q547" i="1" s="1"/>
  <c r="R547" i="1" s="1" a="1"/>
  <c r="R547" i="1" s="1"/>
  <c r="O380" i="1"/>
  <c r="Q380" i="1" s="1"/>
  <c r="R380" i="1" s="1" a="1"/>
  <c r="R380" i="1" s="1"/>
  <c r="O596" i="1"/>
  <c r="Q596" i="1" s="1"/>
  <c r="R596" i="1" s="1" a="1"/>
  <c r="R596" i="1" s="1"/>
  <c r="O697" i="1"/>
  <c r="Q697" i="1" s="1"/>
  <c r="R697" i="1" s="1" a="1"/>
  <c r="R697" i="1" s="1"/>
  <c r="O122" i="1"/>
  <c r="Q122" i="1" s="1"/>
  <c r="R122" i="1" s="1" a="1"/>
  <c r="R122" i="1" s="1"/>
  <c r="O381" i="1"/>
  <c r="Q381" i="1" s="1"/>
  <c r="R381" i="1" s="1" a="1"/>
  <c r="R381" i="1" s="1"/>
  <c r="O698" i="1"/>
  <c r="Q698" i="1" s="1"/>
  <c r="R698" i="1" s="1" a="1"/>
  <c r="R698" i="1" s="1"/>
  <c r="O382" i="1"/>
  <c r="Q382" i="1" s="1"/>
  <c r="R382" i="1" s="1" a="1"/>
  <c r="R382" i="1" s="1"/>
  <c r="O31" i="1"/>
  <c r="Q31" i="1" s="1"/>
  <c r="R31" i="1" s="1" a="1"/>
  <c r="R31" i="1" s="1"/>
  <c r="O699" i="1"/>
  <c r="Q699" i="1" s="1"/>
  <c r="R699" i="1" s="1" a="1"/>
  <c r="R699" i="1" s="1"/>
  <c r="O515" i="1"/>
  <c r="Q515" i="1" s="1"/>
  <c r="R515" i="1" s="1" a="1"/>
  <c r="R515" i="1" s="1"/>
  <c r="O656" i="1"/>
  <c r="Q656" i="1" s="1"/>
  <c r="R656" i="1" s="1" a="1"/>
  <c r="R656" i="1" s="1"/>
  <c r="O520" i="1"/>
  <c r="Q520" i="1" s="1"/>
  <c r="R520" i="1" s="1" a="1"/>
  <c r="R520" i="1" s="1"/>
  <c r="O58" i="1"/>
  <c r="Q58" i="1" s="1"/>
  <c r="R58" i="1" s="1" a="1"/>
  <c r="R58" i="1" s="1"/>
  <c r="O146" i="1"/>
  <c r="Q146" i="1" s="1"/>
  <c r="R146" i="1" s="1" a="1"/>
  <c r="R146" i="1" s="1"/>
  <c r="O147" i="1"/>
  <c r="Q147" i="1" s="1"/>
  <c r="R147" i="1" s="1" a="1"/>
  <c r="R147" i="1" s="1"/>
  <c r="O148" i="1"/>
  <c r="Q148" i="1" s="1"/>
  <c r="R148" i="1" s="1" a="1"/>
  <c r="R148" i="1" s="1"/>
  <c r="O59" i="1"/>
  <c r="Q59" i="1" s="1"/>
  <c r="R59" i="1" s="1" a="1"/>
  <c r="R59" i="1" s="1"/>
  <c r="O60" i="1"/>
  <c r="Q60" i="1" s="1"/>
  <c r="R60" i="1" s="1" a="1"/>
  <c r="R60" i="1" s="1"/>
  <c r="O229" i="1"/>
  <c r="Q229" i="1" s="1"/>
  <c r="R229" i="1" s="1" a="1"/>
  <c r="R229" i="1" s="1"/>
  <c r="O295" i="1"/>
  <c r="Q295" i="1" s="1"/>
  <c r="R295" i="1" s="1" a="1"/>
  <c r="R295" i="1" s="1"/>
  <c r="O580" i="1"/>
  <c r="Q580" i="1" s="1"/>
  <c r="R580" i="1" s="1" a="1"/>
  <c r="R580" i="1" s="1"/>
  <c r="O457" i="1"/>
  <c r="Q457" i="1" s="1"/>
  <c r="R457" i="1" s="1" a="1"/>
  <c r="R457" i="1" s="1"/>
  <c r="O538" i="1"/>
  <c r="Q538" i="1" s="1"/>
  <c r="R538" i="1" s="1" a="1"/>
  <c r="R538" i="1" s="1"/>
  <c r="O492" i="1"/>
  <c r="Q492" i="1" s="1"/>
  <c r="R492" i="1" s="1" a="1"/>
  <c r="R492" i="1" s="1"/>
  <c r="O631" i="1"/>
  <c r="Q631" i="1" s="1"/>
  <c r="R631" i="1" s="1" a="1"/>
  <c r="R631" i="1" s="1"/>
  <c r="O383" i="1"/>
  <c r="Q383" i="1" s="1"/>
  <c r="R383" i="1" s="1" a="1"/>
  <c r="R383" i="1" s="1"/>
  <c r="O181" i="1"/>
  <c r="Q181" i="1" s="1"/>
  <c r="R181" i="1" s="1" a="1"/>
  <c r="R181" i="1" s="1"/>
  <c r="O296" i="1"/>
  <c r="Q296" i="1" s="1"/>
  <c r="R296" i="1" s="1" a="1"/>
  <c r="R296" i="1" s="1"/>
  <c r="O548" i="1"/>
  <c r="Q548" i="1" s="1"/>
  <c r="R548" i="1" s="1" a="1"/>
  <c r="R548" i="1" s="1"/>
  <c r="O297" i="1"/>
  <c r="Q297" i="1" s="1"/>
  <c r="R297" i="1" s="1" a="1"/>
  <c r="R297" i="1" s="1"/>
  <c r="O384" i="1"/>
  <c r="Q384" i="1" s="1"/>
  <c r="R384" i="1" s="1" a="1"/>
  <c r="R384" i="1" s="1"/>
  <c r="O443" i="1"/>
  <c r="Q443" i="1" s="1"/>
  <c r="R443" i="1" s="1" a="1"/>
  <c r="R443" i="1" s="1"/>
  <c r="O493" i="1"/>
  <c r="Q493" i="1" s="1"/>
  <c r="R493" i="1" s="1" a="1"/>
  <c r="R493" i="1" s="1"/>
  <c r="O149" i="1"/>
  <c r="Q149" i="1" s="1"/>
  <c r="R149" i="1" s="1" a="1"/>
  <c r="R149" i="1" s="1"/>
  <c r="O597" i="1"/>
  <c r="Q597" i="1" s="1"/>
  <c r="R597" i="1" s="1" a="1"/>
  <c r="R597" i="1" s="1"/>
  <c r="O385" i="1"/>
  <c r="Q385" i="1" s="1"/>
  <c r="R385" i="1" s="1" a="1"/>
  <c r="R385" i="1" s="1"/>
  <c r="O598" i="1"/>
  <c r="Q598" i="1" s="1"/>
  <c r="R598" i="1" s="1" a="1"/>
  <c r="R598" i="1" s="1"/>
  <c r="O182" i="1"/>
  <c r="Q182" i="1" s="1"/>
  <c r="R182" i="1" s="1" a="1"/>
  <c r="R182" i="1" s="1"/>
  <c r="O299" i="1"/>
  <c r="Q299" i="1" s="1"/>
  <c r="R299" i="1" s="1" a="1"/>
  <c r="R299" i="1" s="1"/>
  <c r="O599" i="1"/>
  <c r="Q599" i="1" s="1"/>
  <c r="R599" i="1" s="1" a="1"/>
  <c r="R599" i="1" s="1"/>
  <c r="O150" i="1"/>
  <c r="Q150" i="1" s="1"/>
  <c r="R150" i="1" s="1" a="1"/>
  <c r="R150" i="1" s="1"/>
  <c r="O61" i="1"/>
  <c r="Q61" i="1" s="1"/>
  <c r="R61" i="1" s="1" a="1"/>
  <c r="R61" i="1" s="1"/>
  <c r="O300" i="1"/>
  <c r="Q300" i="1" s="1"/>
  <c r="R300" i="1" s="1" a="1"/>
  <c r="R300" i="1" s="1"/>
  <c r="O600" i="1"/>
  <c r="Q600" i="1" s="1"/>
  <c r="R600" i="1" s="1" a="1"/>
  <c r="R600" i="1" s="1"/>
  <c r="O62" i="1"/>
  <c r="Q62" i="1" s="1"/>
  <c r="R62" i="1" s="1" a="1"/>
  <c r="R62" i="1" s="1"/>
  <c r="O278" i="1"/>
  <c r="Q278" i="1" s="1"/>
  <c r="R278" i="1" s="1" a="1"/>
  <c r="R278" i="1" s="1"/>
  <c r="O71" i="1"/>
  <c r="Q71" i="1" s="1"/>
  <c r="R71" i="1" s="1" a="1"/>
  <c r="R71" i="1" s="1"/>
  <c r="O386" i="1"/>
  <c r="Q386" i="1" s="1"/>
  <c r="R386" i="1" s="1" a="1"/>
  <c r="R386" i="1" s="1"/>
  <c r="O700" i="1"/>
  <c r="Q700" i="1" s="1"/>
  <c r="R700" i="1" s="1" a="1"/>
  <c r="R700" i="1" s="1"/>
  <c r="O601" i="1"/>
  <c r="Q601" i="1" s="1"/>
  <c r="R601" i="1" s="1" a="1"/>
  <c r="R601" i="1" s="1"/>
  <c r="O494" i="1"/>
  <c r="Q494" i="1" s="1"/>
  <c r="R494" i="1" s="1" a="1"/>
  <c r="R494" i="1" s="1"/>
  <c r="O63" i="1"/>
  <c r="Q63" i="1" s="1"/>
  <c r="R63" i="1" s="1" a="1"/>
  <c r="R63" i="1" s="1"/>
  <c r="O701" i="1"/>
  <c r="Q701" i="1" s="1"/>
  <c r="R701" i="1" s="1" a="1"/>
  <c r="R701" i="1" s="1"/>
  <c r="O495" i="1"/>
  <c r="Q495" i="1" s="1"/>
  <c r="R495" i="1" s="1" a="1"/>
  <c r="R495" i="1" s="1"/>
  <c r="O658" i="1"/>
  <c r="Q658" i="1" s="1"/>
  <c r="R658" i="1" s="1" a="1"/>
  <c r="R658" i="1" s="1"/>
  <c r="O314" i="1"/>
  <c r="Q314" i="1" s="1"/>
  <c r="R314" i="1" s="1" a="1"/>
  <c r="R314" i="1" s="1"/>
  <c r="O211" i="1"/>
  <c r="Q211" i="1" s="1"/>
  <c r="R211" i="1" s="1" a="1"/>
  <c r="R211" i="1" s="1"/>
  <c r="O702" i="1"/>
  <c r="Q702" i="1" s="1"/>
  <c r="R702" i="1" s="1" a="1"/>
  <c r="R702" i="1" s="1"/>
  <c r="O387" i="1"/>
  <c r="Q387" i="1" s="1"/>
  <c r="R387" i="1" s="1" a="1"/>
  <c r="R387" i="1" s="1"/>
  <c r="O708" i="1"/>
  <c r="Q708" i="1" s="1"/>
  <c r="R708" i="1" s="1" a="1"/>
  <c r="R708" i="1" s="1"/>
  <c r="O64" i="1"/>
  <c r="Q64" i="1" s="1"/>
  <c r="R64" i="1" s="1" a="1"/>
  <c r="R64" i="1" s="1"/>
  <c r="O65" i="1"/>
  <c r="Q65" i="1" s="1"/>
  <c r="R65" i="1" s="1" a="1"/>
  <c r="R65" i="1" s="1"/>
  <c r="O703" i="1"/>
  <c r="Q703" i="1" s="1"/>
  <c r="R703" i="1" s="1" a="1"/>
  <c r="R703" i="1" s="1"/>
  <c r="O231" i="1"/>
  <c r="Q231" i="1" s="1"/>
  <c r="R231" i="1" s="1" a="1"/>
  <c r="R231" i="1" s="1"/>
  <c r="O632" i="1"/>
  <c r="Q632" i="1" s="1"/>
  <c r="R632" i="1" s="1" a="1"/>
  <c r="R632" i="1" s="1"/>
  <c r="O301" i="1"/>
  <c r="Q301" i="1" s="1"/>
  <c r="R301" i="1" s="1" a="1"/>
  <c r="R301" i="1" s="1"/>
  <c r="O602" i="1"/>
  <c r="Q602" i="1" s="1"/>
  <c r="R602" i="1" s="1" a="1"/>
  <c r="R602" i="1" s="1"/>
  <c r="O153" i="1"/>
  <c r="Q153" i="1" s="1"/>
  <c r="R153" i="1" s="1" a="1"/>
  <c r="R153" i="1" s="1"/>
  <c r="O603" i="1"/>
  <c r="Q603" i="1" s="1"/>
  <c r="R603" i="1" s="1" a="1"/>
  <c r="R603" i="1" s="1"/>
  <c r="O459" i="1"/>
  <c r="Q459" i="1" s="1"/>
  <c r="R459" i="1" s="1" a="1"/>
  <c r="R459" i="1" s="1"/>
  <c r="O232" i="1"/>
  <c r="Q232" i="1" s="1"/>
  <c r="R232" i="1" s="1" a="1"/>
  <c r="R232" i="1" s="1"/>
  <c r="O734" i="1"/>
  <c r="Q734" i="1" s="1"/>
  <c r="R734" i="1" s="1" a="1"/>
  <c r="R734" i="1" s="1"/>
  <c r="O388" i="1"/>
  <c r="Q388" i="1" s="1"/>
  <c r="R388" i="1" s="1" a="1"/>
  <c r="R388" i="1" s="1"/>
  <c r="O604" i="1"/>
  <c r="Q604" i="1" s="1"/>
  <c r="R604" i="1" s="1" a="1"/>
  <c r="R604" i="1" s="1"/>
  <c r="O659" i="1"/>
  <c r="Q659" i="1" s="1"/>
  <c r="R659" i="1" s="1" a="1"/>
  <c r="R659" i="1" s="1"/>
  <c r="O605" i="1"/>
  <c r="Q605" i="1" s="1"/>
  <c r="R605" i="1" s="1" a="1"/>
  <c r="R605" i="1" s="1"/>
  <c r="O66" i="1"/>
  <c r="Q66" i="1" s="1"/>
  <c r="R66" i="1" s="1" a="1"/>
  <c r="R66" i="1" s="1"/>
  <c r="O684" i="1"/>
  <c r="Q684" i="1" s="1"/>
  <c r="R684" i="1" s="1" a="1"/>
  <c r="R684" i="1" s="1"/>
  <c r="O735" i="1"/>
  <c r="Q735" i="1" s="1"/>
  <c r="R735" i="1" s="1" a="1"/>
  <c r="R735" i="1" s="1"/>
  <c r="O389" i="1"/>
  <c r="Q389" i="1" s="1"/>
  <c r="R389" i="1" s="1" a="1"/>
  <c r="R389" i="1" s="1"/>
  <c r="O67" i="1"/>
  <c r="Q67" i="1" s="1"/>
  <c r="R67" i="1" s="1" a="1"/>
  <c r="R67" i="1" s="1"/>
  <c r="O517" i="1"/>
  <c r="Q517" i="1" s="1"/>
  <c r="R517" i="1" s="1" a="1"/>
  <c r="R517" i="1" s="1"/>
  <c r="O460" i="1"/>
  <c r="Q460" i="1" s="1"/>
  <c r="R460" i="1" s="1" a="1"/>
  <c r="R460" i="1" s="1"/>
  <c r="O154" i="1"/>
  <c r="Q154" i="1" s="1"/>
  <c r="R154" i="1" s="1" a="1"/>
  <c r="R154" i="1" s="1"/>
  <c r="O660" i="1"/>
  <c r="Q660" i="1" s="1"/>
  <c r="R660" i="1" s="1" a="1"/>
  <c r="R660" i="1" s="1"/>
  <c r="O214" i="1"/>
  <c r="Q214" i="1" s="1"/>
  <c r="R214" i="1" s="1" a="1"/>
  <c r="R214" i="1" s="1"/>
  <c r="O180" i="1"/>
  <c r="Q180" i="1" s="1"/>
  <c r="R180" i="1" s="1" a="1"/>
  <c r="R180" i="1" s="1"/>
  <c r="O544" i="1"/>
  <c r="Q544" i="1" s="1"/>
  <c r="R544" i="1" s="1" a="1"/>
  <c r="R544" i="1" s="1"/>
  <c r="O736" i="1"/>
  <c r="Q736" i="1" s="1"/>
  <c r="R736" i="1" s="1" a="1"/>
  <c r="R736" i="1" s="1"/>
  <c r="O304" i="1"/>
  <c r="Q304" i="1" s="1"/>
  <c r="R304" i="1" s="1" a="1"/>
  <c r="R304" i="1" s="1"/>
  <c r="O305" i="1"/>
  <c r="Q305" i="1" s="1"/>
  <c r="R305" i="1" s="1" a="1"/>
  <c r="R305" i="1" s="1"/>
  <c r="O69" i="1"/>
  <c r="Q69" i="1" s="1"/>
  <c r="R69" i="1" s="1" a="1"/>
  <c r="R69" i="1" s="1"/>
  <c r="O184" i="1"/>
  <c r="Q184" i="1" s="1"/>
  <c r="R184" i="1" s="1" a="1"/>
  <c r="R184" i="1" s="1"/>
  <c r="O661" i="1"/>
  <c r="Q661" i="1" s="1"/>
  <c r="R661" i="1" s="1" a="1"/>
  <c r="R661" i="1" s="1"/>
  <c r="O398" i="1"/>
  <c r="Q398" i="1" s="1"/>
  <c r="R398" i="1" s="1" a="1"/>
  <c r="R398" i="1" s="1"/>
  <c r="O376" i="1"/>
  <c r="Q376" i="1" s="1"/>
  <c r="R376" i="1" s="1" a="1"/>
  <c r="R376" i="1" s="1"/>
  <c r="O607" i="1"/>
  <c r="Q607" i="1" s="1"/>
  <c r="R607" i="1" s="1" a="1"/>
  <c r="R607" i="1" s="1"/>
  <c r="O155" i="1"/>
  <c r="Q155" i="1" s="1"/>
  <c r="R155" i="1" s="1" a="1"/>
  <c r="R155" i="1" s="1"/>
  <c r="O519" i="1"/>
  <c r="Q519" i="1" s="1"/>
  <c r="R519" i="1" s="1" a="1"/>
  <c r="R519" i="1" s="1"/>
  <c r="O306" i="1"/>
  <c r="Q306" i="1" s="1"/>
  <c r="R306" i="1" s="1" a="1"/>
  <c r="R306" i="1" s="1"/>
  <c r="O371" i="1"/>
  <c r="Q371" i="1" s="1"/>
  <c r="R371" i="1" s="1" a="1"/>
  <c r="R371" i="1" s="1"/>
  <c r="O307" i="1"/>
  <c r="Q307" i="1" s="1"/>
  <c r="R307" i="1" s="1" a="1"/>
  <c r="R307" i="1" s="1"/>
  <c r="O233" i="1"/>
  <c r="Q233" i="1" s="1"/>
  <c r="R233" i="1" s="1" a="1"/>
  <c r="R233" i="1" s="1"/>
  <c r="O390" i="1"/>
  <c r="Q390" i="1" s="1"/>
  <c r="R390" i="1" s="1" a="1"/>
  <c r="R390" i="1" s="1"/>
  <c r="O588" i="1"/>
  <c r="Q588" i="1" s="1"/>
  <c r="R588" i="1" s="1" a="1"/>
  <c r="R588" i="1" s="1"/>
  <c r="O238" i="1"/>
  <c r="Q238" i="1" s="1"/>
  <c r="R238" i="1" s="1" a="1"/>
  <c r="R238" i="1" s="1"/>
  <c r="O549" i="1"/>
  <c r="Q549" i="1" s="1"/>
  <c r="R549" i="1" s="1" a="1"/>
  <c r="R549" i="1" s="1"/>
  <c r="O309" i="1"/>
  <c r="Q309" i="1" s="1"/>
  <c r="R309" i="1" s="1" a="1"/>
  <c r="R309" i="1" s="1"/>
  <c r="O46" i="1"/>
  <c r="Q46" i="1" s="1"/>
  <c r="R46" i="1" s="1" a="1"/>
  <c r="R46" i="1" s="1"/>
  <c r="O70" i="1"/>
  <c r="Q70" i="1" s="1"/>
  <c r="R70" i="1" s="1" a="1"/>
  <c r="R70" i="1" s="1"/>
  <c r="O550" i="1"/>
  <c r="Q550" i="1" s="1"/>
  <c r="R550" i="1" s="1" a="1"/>
  <c r="R550" i="1" s="1"/>
  <c r="O521" i="1"/>
  <c r="Q521" i="1" s="1"/>
  <c r="R521" i="1" s="1" a="1"/>
  <c r="R521" i="1" s="1"/>
  <c r="O141" i="1"/>
  <c r="Q141" i="1" s="1"/>
  <c r="R141" i="1" s="1" a="1"/>
  <c r="R141" i="1" s="1"/>
  <c r="O234" i="1"/>
  <c r="Q234" i="1" s="1"/>
  <c r="R234" i="1" s="1" a="1"/>
  <c r="R234" i="1" s="1"/>
  <c r="O156" i="1"/>
  <c r="Q156" i="1" s="1"/>
  <c r="R156" i="1" s="1" a="1"/>
  <c r="R156" i="1" s="1"/>
  <c r="O461" i="1"/>
  <c r="Q461" i="1" s="1"/>
  <c r="R461" i="1" s="1" a="1"/>
  <c r="R461" i="1" s="1"/>
  <c r="O310" i="1"/>
  <c r="Q310" i="1" s="1"/>
  <c r="R310" i="1" s="1" a="1"/>
  <c r="R310" i="1" s="1"/>
  <c r="O157" i="1"/>
  <c r="Q157" i="1" s="1"/>
  <c r="R157" i="1" s="1" a="1"/>
  <c r="R157" i="1" s="1"/>
  <c r="O72" i="1"/>
  <c r="Q72" i="1" s="1"/>
  <c r="R72" i="1" s="1" a="1"/>
  <c r="R72" i="1" s="1"/>
  <c r="O392" i="1"/>
  <c r="Q392" i="1" s="1"/>
  <c r="R392" i="1" s="1" a="1"/>
  <c r="R392" i="1" s="1"/>
  <c r="O522" i="1"/>
  <c r="Q522" i="1" s="1"/>
  <c r="R522" i="1" s="1" a="1"/>
  <c r="R522" i="1" s="1"/>
  <c r="O705" i="1"/>
  <c r="Q705" i="1" s="1"/>
  <c r="R705" i="1" s="1" a="1"/>
  <c r="R705" i="1" s="1"/>
  <c r="O311" i="1"/>
  <c r="Q311" i="1" s="1"/>
  <c r="R311" i="1" s="1" a="1"/>
  <c r="R311" i="1" s="1"/>
  <c r="O706" i="1"/>
  <c r="Q706" i="1" s="1"/>
  <c r="R706" i="1" s="1" a="1"/>
  <c r="R706" i="1" s="1"/>
  <c r="O185" i="1"/>
  <c r="Q185" i="1" s="1"/>
  <c r="R185" i="1" s="1" a="1"/>
  <c r="R185" i="1" s="1"/>
  <c r="O312" i="1"/>
  <c r="Q312" i="1" s="1"/>
  <c r="R312" i="1" s="1" a="1"/>
  <c r="R312" i="1" s="1"/>
  <c r="O158" i="1"/>
  <c r="Q158" i="1" s="1"/>
  <c r="R158" i="1" s="1" a="1"/>
  <c r="R158" i="1" s="1"/>
  <c r="O551" i="1"/>
  <c r="Q551" i="1" s="1"/>
  <c r="R551" i="1" s="1" a="1"/>
  <c r="R551" i="1" s="1"/>
  <c r="O393" i="1"/>
  <c r="Q393" i="1" s="1"/>
  <c r="R393" i="1" s="1" a="1"/>
  <c r="R393" i="1" s="1"/>
  <c r="O707" i="1"/>
  <c r="Q707" i="1" s="1"/>
  <c r="R707" i="1" s="1" a="1"/>
  <c r="R707" i="1" s="1"/>
  <c r="O394" i="1"/>
  <c r="Q394" i="1" s="1"/>
  <c r="R394" i="1" s="1" a="1"/>
  <c r="R394" i="1" s="1"/>
  <c r="O313" i="1"/>
  <c r="Q313" i="1" s="1"/>
  <c r="R313" i="1" s="1" a="1"/>
  <c r="R313" i="1" s="1"/>
  <c r="O15" i="1"/>
  <c r="Q15" i="1" s="1"/>
  <c r="R15" i="1" s="1" a="1"/>
  <c r="R15" i="1" s="1"/>
  <c r="O462" i="1"/>
  <c r="Q462" i="1" s="1"/>
  <c r="R462" i="1" s="1" a="1"/>
  <c r="R462" i="1" s="1"/>
  <c r="O16" i="1"/>
  <c r="Q16" i="1" s="1"/>
  <c r="R16" i="1" s="1" a="1"/>
  <c r="R16" i="1" s="1"/>
  <c r="O737" i="1"/>
  <c r="Q737" i="1" s="1"/>
  <c r="R737" i="1" s="1" a="1"/>
  <c r="R737" i="1" s="1"/>
  <c r="O395" i="1"/>
  <c r="Q395" i="1" s="1"/>
  <c r="R395" i="1" s="1" a="1"/>
  <c r="R395" i="1" s="1"/>
  <c r="O73" i="1"/>
  <c r="Q73" i="1" s="1"/>
  <c r="R73" i="1" s="1" a="1"/>
  <c r="R73" i="1" s="1"/>
  <c r="O315" i="1"/>
  <c r="Q315" i="1" s="1"/>
  <c r="R315" i="1" s="1" a="1"/>
  <c r="R315" i="1" s="1"/>
  <c r="O609" i="1"/>
  <c r="Q609" i="1" s="1"/>
  <c r="R609" i="1" s="1" a="1"/>
  <c r="R609" i="1" s="1"/>
  <c r="O610" i="1"/>
  <c r="Q610" i="1" s="1"/>
  <c r="R610" i="1" s="1" a="1"/>
  <c r="R610" i="1" s="1"/>
  <c r="O463" i="1"/>
  <c r="Q463" i="1" s="1"/>
  <c r="R463" i="1" s="1" a="1"/>
  <c r="R463" i="1" s="1"/>
  <c r="O611" i="1"/>
  <c r="Q611" i="1" s="1"/>
  <c r="R611" i="1" s="1" a="1"/>
  <c r="R611" i="1" s="1"/>
  <c r="O235" i="1"/>
  <c r="Q235" i="1" s="1"/>
  <c r="R235" i="1" s="1" a="1"/>
  <c r="R235" i="1" s="1"/>
  <c r="O186" i="1"/>
  <c r="Q186" i="1" s="1"/>
  <c r="R186" i="1" s="1" a="1"/>
  <c r="R186" i="1" s="1"/>
  <c r="O496" i="1"/>
  <c r="Q496" i="1" s="1"/>
  <c r="R496" i="1" s="1" a="1"/>
  <c r="R496" i="1" s="1"/>
  <c r="O74" i="1"/>
  <c r="Q74" i="1" s="1"/>
  <c r="R74" i="1" s="1" a="1"/>
  <c r="R74" i="1" s="1"/>
  <c r="O75" i="1"/>
  <c r="Q75" i="1" s="1"/>
  <c r="R75" i="1" s="1" a="1"/>
  <c r="R75" i="1" s="1"/>
  <c r="O612" i="1"/>
  <c r="Q612" i="1" s="1"/>
  <c r="R612" i="1" s="1" a="1"/>
  <c r="R612" i="1" s="1"/>
  <c r="O236" i="1"/>
  <c r="Q236" i="1" s="1"/>
  <c r="R236" i="1" s="1" a="1"/>
  <c r="R236" i="1" s="1"/>
  <c r="O552" i="1"/>
  <c r="Q552" i="1" s="1"/>
  <c r="R552" i="1" s="1" a="1"/>
  <c r="R552" i="1" s="1"/>
  <c r="O738" i="1"/>
  <c r="Q738" i="1" s="1"/>
  <c r="R738" i="1" s="1" a="1"/>
  <c r="R738" i="1" s="1"/>
  <c r="O323" i="1"/>
  <c r="Q323" i="1" s="1"/>
  <c r="R323" i="1" s="1" a="1"/>
  <c r="R323" i="1" s="1"/>
  <c r="O739" i="1"/>
  <c r="Q739" i="1" s="1"/>
  <c r="R739" i="1" s="1" a="1"/>
  <c r="R739" i="1" s="1"/>
  <c r="O76" i="1"/>
  <c r="Q76" i="1" s="1"/>
  <c r="R76" i="1" s="1" a="1"/>
  <c r="R76" i="1" s="1"/>
  <c r="O553" i="1"/>
  <c r="Q553" i="1" s="1"/>
  <c r="R553" i="1" s="1" a="1"/>
  <c r="R553" i="1" s="1"/>
  <c r="O497" i="1"/>
  <c r="Q497" i="1" s="1"/>
  <c r="R497" i="1" s="1" a="1"/>
  <c r="R497" i="1" s="1"/>
  <c r="O237" i="1"/>
  <c r="Q237" i="1" s="1"/>
  <c r="R237" i="1" s="1" a="1"/>
  <c r="R237" i="1" s="1"/>
  <c r="O159" i="1"/>
  <c r="Q159" i="1" s="1"/>
  <c r="R159" i="1" s="1" a="1"/>
  <c r="R159" i="1" s="1"/>
  <c r="O160" i="1"/>
  <c r="Q160" i="1" s="1"/>
  <c r="R160" i="1" s="1" a="1"/>
  <c r="R160" i="1" s="1"/>
  <c r="O396" i="1"/>
  <c r="Q396" i="1" s="1"/>
  <c r="R396" i="1" s="1" a="1"/>
  <c r="R396" i="1" s="1"/>
  <c r="O464" i="1"/>
  <c r="Q464" i="1" s="1"/>
  <c r="R464" i="1" s="1" a="1"/>
  <c r="R464" i="1" s="1"/>
  <c r="O397" i="1"/>
  <c r="Q397" i="1" s="1"/>
  <c r="R397" i="1" s="1" a="1"/>
  <c r="R397" i="1" s="1"/>
  <c r="O468" i="1"/>
  <c r="Q468" i="1" s="1"/>
  <c r="R468" i="1" s="1" a="1"/>
  <c r="R468" i="1" s="1"/>
  <c r="O77" i="1"/>
  <c r="Q77" i="1" s="1"/>
  <c r="R77" i="1" s="1" a="1"/>
  <c r="R77" i="1" s="1"/>
  <c r="O316" i="1"/>
  <c r="Q316" i="1" s="1"/>
  <c r="R316" i="1" s="1" a="1"/>
  <c r="R316" i="1" s="1"/>
  <c r="O399" i="1"/>
  <c r="Q399" i="1" s="1"/>
  <c r="R399" i="1" s="1" a="1"/>
  <c r="R399" i="1" s="1"/>
  <c r="O613" i="1"/>
  <c r="Q613" i="1" s="1"/>
  <c r="R613" i="1" s="1" a="1"/>
  <c r="R613" i="1" s="1"/>
  <c r="O200" i="1"/>
  <c r="Q200" i="1" s="1"/>
  <c r="R200" i="1" s="1" a="1"/>
  <c r="R200" i="1" s="1"/>
  <c r="O317" i="1"/>
  <c r="Q317" i="1" s="1"/>
  <c r="R317" i="1" s="1" a="1"/>
  <c r="R317" i="1" s="1"/>
  <c r="O194" i="1"/>
  <c r="Q194" i="1" s="1"/>
  <c r="R194" i="1" s="1" a="1"/>
  <c r="R194" i="1" s="1"/>
  <c r="O239" i="1"/>
  <c r="Q239" i="1" s="1"/>
  <c r="R239" i="1" s="1" a="1"/>
  <c r="R239" i="1" s="1"/>
  <c r="O78" i="1"/>
  <c r="Q78" i="1" s="1"/>
  <c r="R78" i="1" s="1" a="1"/>
  <c r="R78" i="1" s="1"/>
  <c r="O709" i="1"/>
  <c r="Q709" i="1" s="1"/>
  <c r="R709" i="1" s="1" a="1"/>
  <c r="R709" i="1" s="1"/>
  <c r="O254" i="1"/>
  <c r="Q254" i="1" s="1"/>
  <c r="R254" i="1" s="1" a="1"/>
  <c r="R254" i="1" s="1"/>
  <c r="O634" i="1"/>
  <c r="Q634" i="1" s="1"/>
  <c r="R634" i="1" s="1" a="1"/>
  <c r="R634" i="1" s="1"/>
  <c r="O465" i="1"/>
  <c r="Q465" i="1" s="1"/>
  <c r="R465" i="1" s="1" a="1"/>
  <c r="R465" i="1" s="1"/>
  <c r="O79" i="1"/>
  <c r="Q79" i="1" s="1"/>
  <c r="R79" i="1" s="1" a="1"/>
  <c r="R79" i="1" s="1"/>
  <c r="O80" i="1"/>
  <c r="Q80" i="1" s="1"/>
  <c r="R80" i="1" s="1" a="1"/>
  <c r="R80" i="1" s="1"/>
  <c r="O662" i="1"/>
  <c r="Q662" i="1" s="1"/>
  <c r="R662" i="1" s="1" a="1"/>
  <c r="R662" i="1" s="1"/>
  <c r="O554" i="1"/>
  <c r="Q554" i="1" s="1"/>
  <c r="R554" i="1" s="1" a="1"/>
  <c r="R554" i="1" s="1"/>
  <c r="O466" i="1"/>
  <c r="Q466" i="1" s="1"/>
  <c r="R466" i="1" s="1" a="1"/>
  <c r="R466" i="1" s="1"/>
  <c r="O555" i="1"/>
  <c r="Q555" i="1" s="1"/>
  <c r="R555" i="1" s="1" a="1"/>
  <c r="R555" i="1" s="1"/>
  <c r="O467" i="1"/>
  <c r="Q467" i="1" s="1"/>
  <c r="R467" i="1" s="1" a="1"/>
  <c r="R467" i="1" s="1"/>
  <c r="O400" i="1"/>
  <c r="Q400" i="1" s="1"/>
  <c r="R400" i="1" s="1" a="1"/>
  <c r="R400" i="1" s="1"/>
  <c r="O81" i="1"/>
  <c r="Q81" i="1" s="1"/>
  <c r="R81" i="1" s="1" a="1"/>
  <c r="R81" i="1" s="1"/>
  <c r="O523" i="1"/>
  <c r="Q523" i="1" s="1"/>
  <c r="R523" i="1" s="1" a="1"/>
  <c r="R523" i="1" s="1"/>
  <c r="O614" i="1"/>
  <c r="Q614" i="1" s="1"/>
  <c r="R614" i="1" s="1" a="1"/>
  <c r="R614" i="1" s="1"/>
  <c r="O740" i="1"/>
  <c r="Q740" i="1" s="1"/>
  <c r="R740" i="1" s="1" a="1"/>
  <c r="R740" i="1" s="1"/>
  <c r="O240" i="1"/>
  <c r="Q240" i="1" s="1"/>
  <c r="R240" i="1" s="1" a="1"/>
  <c r="R240" i="1" s="1"/>
  <c r="O318" i="1"/>
  <c r="Q318" i="1" s="1"/>
  <c r="R318" i="1" s="1" a="1"/>
  <c r="R318" i="1" s="1"/>
  <c r="O105" i="1"/>
  <c r="Q105" i="1" s="1"/>
  <c r="R105" i="1" s="1" a="1"/>
  <c r="R105" i="1" s="1"/>
  <c r="O187" i="1"/>
  <c r="Q187" i="1" s="1"/>
  <c r="R187" i="1" s="1" a="1"/>
  <c r="R187" i="1" s="1"/>
  <c r="O401" i="1"/>
  <c r="Q401" i="1" s="1"/>
  <c r="R401" i="1" s="1" a="1"/>
  <c r="R401" i="1" s="1"/>
  <c r="O82" i="1"/>
  <c r="Q82" i="1" s="1"/>
  <c r="R82" i="1" s="1" a="1"/>
  <c r="R82" i="1" s="1"/>
  <c r="O469" i="1"/>
  <c r="Q469" i="1" s="1"/>
  <c r="R469" i="1" s="1" a="1"/>
  <c r="R469" i="1" s="1"/>
  <c r="O241" i="1"/>
  <c r="Q241" i="1" s="1"/>
  <c r="R241" i="1" s="1" a="1"/>
  <c r="R241" i="1" s="1"/>
  <c r="O470" i="1"/>
  <c r="Q470" i="1" s="1"/>
  <c r="R470" i="1" s="1" a="1"/>
  <c r="R470" i="1" s="1"/>
  <c r="O471" i="1"/>
  <c r="Q471" i="1" s="1"/>
  <c r="R471" i="1" s="1" a="1"/>
  <c r="R471" i="1" s="1"/>
  <c r="O402" i="1"/>
  <c r="Q402" i="1" s="1"/>
  <c r="R402" i="1" s="1" a="1"/>
  <c r="R402" i="1" s="1"/>
  <c r="O242" i="1"/>
  <c r="Q242" i="1" s="1"/>
  <c r="R242" i="1" s="1" a="1"/>
  <c r="R242" i="1" s="1"/>
  <c r="O567" i="1"/>
  <c r="Q567" i="1" s="1"/>
  <c r="R567" i="1" s="1" a="1"/>
  <c r="R567" i="1" s="1"/>
  <c r="O83" i="1"/>
  <c r="Q83" i="1" s="1"/>
  <c r="R83" i="1" s="1" a="1"/>
  <c r="R83" i="1" s="1"/>
  <c r="O499" i="1"/>
  <c r="Q499" i="1" s="1"/>
  <c r="R499" i="1" s="1" a="1"/>
  <c r="R499" i="1" s="1"/>
  <c r="O319" i="1"/>
  <c r="Q319" i="1" s="1"/>
  <c r="R319" i="1" s="1" a="1"/>
  <c r="R319" i="1" s="1"/>
  <c r="O84" i="1"/>
  <c r="Q84" i="1" s="1"/>
  <c r="R84" i="1" s="1" a="1"/>
  <c r="R84" i="1" s="1"/>
  <c r="O261" i="1"/>
  <c r="Q261" i="1" s="1"/>
  <c r="R261" i="1" s="1" a="1"/>
  <c r="R261" i="1" s="1"/>
  <c r="O615" i="1"/>
  <c r="Q615" i="1" s="1"/>
  <c r="R615" i="1" s="1" a="1"/>
  <c r="R615" i="1" s="1"/>
  <c r="O556" i="1"/>
  <c r="Q556" i="1" s="1"/>
  <c r="R556" i="1" s="1" a="1"/>
  <c r="R556" i="1" s="1"/>
  <c r="O320" i="1"/>
  <c r="Q320" i="1" s="1"/>
  <c r="R320" i="1" s="1" a="1"/>
  <c r="R320" i="1" s="1"/>
  <c r="O321" i="1"/>
  <c r="Q321" i="1" s="1"/>
  <c r="R321" i="1" s="1" a="1"/>
  <c r="R321" i="1" s="1"/>
  <c r="O85" i="1"/>
  <c r="Q85" i="1" s="1"/>
  <c r="R85" i="1" s="1" a="1"/>
  <c r="R85" i="1" s="1"/>
  <c r="O322" i="1"/>
  <c r="Q322" i="1" s="1"/>
  <c r="R322" i="1" s="1" a="1"/>
  <c r="R322" i="1" s="1"/>
  <c r="O711" i="1"/>
  <c r="Q711" i="1" s="1"/>
  <c r="R711" i="1" s="1" a="1"/>
  <c r="R711" i="1" s="1"/>
  <c r="O108" i="1"/>
  <c r="Q108" i="1" s="1"/>
  <c r="R108" i="1" s="1" a="1"/>
  <c r="R108" i="1" s="1"/>
  <c r="O557" i="1"/>
  <c r="Q557" i="1" s="1"/>
  <c r="R557" i="1" s="1" a="1"/>
  <c r="R557" i="1" s="1"/>
  <c r="O500" i="1"/>
  <c r="Q500" i="1" s="1"/>
  <c r="R500" i="1" s="1" a="1"/>
  <c r="R500" i="1" s="1"/>
  <c r="O86" i="1"/>
  <c r="Q86" i="1" s="1"/>
  <c r="R86" i="1" s="1" a="1"/>
  <c r="R86" i="1" s="1"/>
  <c r="O625" i="1"/>
  <c r="Q625" i="1" s="1"/>
  <c r="R625" i="1" s="1" a="1"/>
  <c r="R625" i="1" s="1"/>
  <c r="O472" i="1"/>
  <c r="Q472" i="1" s="1"/>
  <c r="R472" i="1" s="1" a="1"/>
  <c r="R472" i="1" s="1"/>
  <c r="O712" i="1"/>
  <c r="Q712" i="1" s="1"/>
  <c r="R712" i="1" s="1" a="1"/>
  <c r="R712" i="1" s="1"/>
  <c r="O558" i="1"/>
  <c r="Q558" i="1" s="1"/>
  <c r="R558" i="1" s="1" a="1"/>
  <c r="R558" i="1" s="1"/>
  <c r="O616" i="1"/>
  <c r="Q616" i="1" s="1"/>
  <c r="R616" i="1" s="1" a="1"/>
  <c r="R616" i="1" s="1"/>
  <c r="O404" i="1"/>
  <c r="Q404" i="1" s="1"/>
  <c r="R404" i="1" s="1" a="1"/>
  <c r="R404" i="1" s="1"/>
  <c r="O713" i="1"/>
  <c r="Q713" i="1" s="1"/>
  <c r="R713" i="1" s="1" a="1"/>
  <c r="R713" i="1" s="1"/>
  <c r="O524" i="1"/>
  <c r="Q524" i="1" s="1"/>
  <c r="R524" i="1" s="1" a="1"/>
  <c r="R524" i="1" s="1"/>
  <c r="O617" i="1"/>
  <c r="Q617" i="1" s="1"/>
  <c r="R617" i="1" s="1" a="1"/>
  <c r="R617" i="1" s="1"/>
  <c r="O243" i="1"/>
  <c r="Q243" i="1" s="1"/>
  <c r="R243" i="1" s="1" a="1"/>
  <c r="R243" i="1" s="1"/>
  <c r="O473" i="1"/>
  <c r="Q473" i="1" s="1"/>
  <c r="R473" i="1" s="1" a="1"/>
  <c r="R473" i="1" s="1"/>
  <c r="O405" i="1"/>
  <c r="Q405" i="1" s="1"/>
  <c r="R405" i="1" s="1" a="1"/>
  <c r="R405" i="1" s="1"/>
  <c r="O161" i="1"/>
  <c r="Q161" i="1" s="1"/>
  <c r="R161" i="1" s="1" a="1"/>
  <c r="R161" i="1" s="1"/>
  <c r="O87" i="1"/>
  <c r="Q87" i="1" s="1"/>
  <c r="R87" i="1" s="1" a="1"/>
  <c r="R87" i="1" s="1"/>
  <c r="O192" i="1"/>
  <c r="Q192" i="1" s="1"/>
  <c r="R192" i="1" s="1" a="1"/>
  <c r="R192" i="1" s="1"/>
  <c r="O635" i="1"/>
  <c r="Q635" i="1" s="1"/>
  <c r="R635" i="1" s="1" a="1"/>
  <c r="R635" i="1" s="1"/>
  <c r="O406" i="1"/>
  <c r="Q406" i="1" s="1"/>
  <c r="R406" i="1" s="1" a="1"/>
  <c r="R406" i="1" s="1"/>
  <c r="O407" i="1"/>
  <c r="Q407" i="1" s="1"/>
  <c r="R407" i="1" s="1" a="1"/>
  <c r="R407" i="1" s="1"/>
  <c r="O324" i="1"/>
  <c r="Q324" i="1" s="1"/>
  <c r="R324" i="1" s="1" a="1"/>
  <c r="R324" i="1" s="1"/>
  <c r="O162" i="1"/>
  <c r="Q162" i="1" s="1"/>
  <c r="R162" i="1" s="1" a="1"/>
  <c r="R162" i="1" s="1"/>
  <c r="O244" i="1"/>
  <c r="Q244" i="1" s="1"/>
  <c r="R244" i="1" s="1" a="1"/>
  <c r="R244" i="1" s="1"/>
  <c r="O618" i="1"/>
  <c r="Q618" i="1" s="1"/>
  <c r="R618" i="1" s="1" a="1"/>
  <c r="R618" i="1" s="1"/>
  <c r="O22" i="1"/>
  <c r="Q22" i="1" s="1"/>
  <c r="R22" i="1" s="1" a="1"/>
  <c r="R22" i="1" s="1"/>
  <c r="O110" i="1"/>
  <c r="Q110" i="1" s="1"/>
  <c r="R110" i="1" s="1" a="1"/>
  <c r="R110" i="1" s="1"/>
  <c r="O636" i="1"/>
  <c r="Q636" i="1" s="1"/>
  <c r="R636" i="1" s="1" a="1"/>
  <c r="R636" i="1" s="1"/>
  <c r="O325" i="1"/>
  <c r="Q325" i="1" s="1"/>
  <c r="R325" i="1" s="1" a="1"/>
  <c r="R325" i="1" s="1"/>
  <c r="O188" i="1"/>
  <c r="Q188" i="1" s="1"/>
  <c r="R188" i="1" s="1" a="1"/>
  <c r="R188" i="1" s="1"/>
  <c r="O163" i="1"/>
  <c r="Q163" i="1" s="1"/>
  <c r="R163" i="1" s="1" a="1"/>
  <c r="R163" i="1" s="1"/>
  <c r="O189" i="1"/>
  <c r="Q189" i="1" s="1"/>
  <c r="R189" i="1" s="1" a="1"/>
  <c r="R189" i="1" s="1"/>
  <c r="O572" i="1"/>
  <c r="Q572" i="1" s="1"/>
  <c r="R572" i="1" s="1" a="1"/>
  <c r="R572" i="1" s="1"/>
  <c r="O619" i="1"/>
  <c r="Q619" i="1" s="1"/>
  <c r="R619" i="1" s="1" a="1"/>
  <c r="R619" i="1" s="1"/>
  <c r="O245" i="1"/>
  <c r="Q245" i="1" s="1"/>
  <c r="R245" i="1" s="1" a="1"/>
  <c r="R245" i="1" s="1"/>
  <c r="O408" i="1"/>
  <c r="Q408" i="1" s="1"/>
  <c r="R408" i="1" s="1" a="1"/>
  <c r="R408" i="1" s="1"/>
  <c r="O89" i="1"/>
  <c r="Q89" i="1" s="1"/>
  <c r="R89" i="1" s="1" a="1"/>
  <c r="R89" i="1" s="1"/>
  <c r="O326" i="1"/>
  <c r="Q326" i="1" s="1"/>
  <c r="R326" i="1" s="1" a="1"/>
  <c r="R326" i="1" s="1"/>
  <c r="O429" i="1"/>
  <c r="Q429" i="1" s="1"/>
  <c r="R429" i="1" s="1" a="1"/>
  <c r="R429" i="1" s="1"/>
  <c r="O203" i="1"/>
  <c r="Q203" i="1" s="1"/>
  <c r="R203" i="1" s="1" a="1"/>
  <c r="R203" i="1" s="1"/>
  <c r="O664" i="1"/>
  <c r="Q664" i="1" s="1"/>
  <c r="R664" i="1" s="1" a="1"/>
  <c r="R664" i="1" s="1"/>
  <c r="O195" i="1"/>
  <c r="Q195" i="1" s="1"/>
  <c r="R195" i="1" s="1" a="1"/>
  <c r="R195" i="1" s="1"/>
  <c r="O620" i="1"/>
  <c r="Q620" i="1" s="1"/>
  <c r="R620" i="1" s="1" a="1"/>
  <c r="R620" i="1" s="1"/>
  <c r="O485" i="1"/>
  <c r="Q485" i="1" s="1"/>
  <c r="R485" i="1" s="1" a="1"/>
  <c r="R485" i="1" s="1"/>
  <c r="O204" i="1"/>
  <c r="Q204" i="1" s="1"/>
  <c r="R204" i="1" s="1" a="1"/>
  <c r="R204" i="1" s="1"/>
  <c r="O90" i="1"/>
  <c r="Q90" i="1" s="1"/>
  <c r="R90" i="1" s="1" a="1"/>
  <c r="R90" i="1" s="1"/>
  <c r="O743" i="1"/>
  <c r="Q743" i="1" s="1"/>
  <c r="R743" i="1" s="1" a="1"/>
  <c r="R743" i="1" s="1"/>
  <c r="O165" i="1"/>
  <c r="Q165" i="1" s="1"/>
  <c r="R165" i="1" s="1" a="1"/>
  <c r="R165" i="1" s="1"/>
  <c r="O410" i="1"/>
  <c r="Q410" i="1" s="1"/>
  <c r="R410" i="1" s="1" a="1"/>
  <c r="R410" i="1" s="1"/>
  <c r="O327" i="1"/>
  <c r="Q327" i="1" s="1"/>
  <c r="R327" i="1" s="1" a="1"/>
  <c r="R327" i="1" s="1"/>
  <c r="O716" i="1"/>
  <c r="Q716" i="1" s="1"/>
  <c r="R716" i="1" s="1" a="1"/>
  <c r="R716" i="1" s="1"/>
  <c r="O166" i="1"/>
  <c r="Q166" i="1" s="1"/>
  <c r="R166" i="1" s="1" a="1"/>
  <c r="R166" i="1" s="1"/>
  <c r="O717" i="1"/>
  <c r="Q717" i="1" s="1"/>
  <c r="R717" i="1" s="1" a="1"/>
  <c r="R717" i="1" s="1"/>
  <c r="O171" i="1"/>
  <c r="Q171" i="1" s="1"/>
  <c r="R171" i="1" s="1" a="1"/>
  <c r="R171" i="1" s="1"/>
  <c r="O621" i="1"/>
  <c r="Q621" i="1" s="1"/>
  <c r="R621" i="1" s="1" a="1"/>
  <c r="R621" i="1" s="1"/>
  <c r="O20" i="1"/>
  <c r="Q20" i="1" s="1"/>
  <c r="R20" i="1" s="1" a="1"/>
  <c r="R20" i="1" s="1"/>
  <c r="O329" i="1"/>
  <c r="Q329" i="1" s="1"/>
  <c r="R329" i="1" s="1" a="1"/>
  <c r="R329" i="1" s="1"/>
  <c r="O330" i="1"/>
  <c r="Q330" i="1" s="1"/>
  <c r="R330" i="1" s="1" a="1"/>
  <c r="R330" i="1" s="1"/>
  <c r="O718" i="1"/>
  <c r="Q718" i="1" s="1"/>
  <c r="R718" i="1" s="1" a="1"/>
  <c r="R718" i="1" s="1"/>
  <c r="O719" i="1"/>
  <c r="Q719" i="1" s="1"/>
  <c r="R719" i="1" s="1" a="1"/>
  <c r="R719" i="1" s="1"/>
  <c r="O92" i="1"/>
  <c r="Q92" i="1" s="1"/>
  <c r="R92" i="1" s="1" a="1"/>
  <c r="R92" i="1" s="1"/>
  <c r="O665" i="1"/>
  <c r="Q665" i="1" s="1"/>
  <c r="R665" i="1" s="1" a="1"/>
  <c r="R665" i="1" s="1"/>
  <c r="O247" i="1"/>
  <c r="Q247" i="1" s="1"/>
  <c r="R247" i="1" s="1" a="1"/>
  <c r="R247" i="1" s="1"/>
  <c r="O474" i="1"/>
  <c r="Q474" i="1" s="1"/>
  <c r="R474" i="1" s="1" a="1"/>
  <c r="R474" i="1" s="1"/>
  <c r="O720" i="1"/>
  <c r="Q720" i="1" s="1"/>
  <c r="R720" i="1" s="1" a="1"/>
  <c r="R720" i="1" s="1"/>
  <c r="O411" i="1"/>
  <c r="Q411" i="1" s="1"/>
  <c r="R411" i="1" s="1" a="1"/>
  <c r="R411" i="1" s="1"/>
  <c r="O671" i="1"/>
  <c r="Q671" i="1" s="1"/>
  <c r="R671" i="1" s="1" a="1"/>
  <c r="R671" i="1" s="1"/>
  <c r="O13" i="1"/>
  <c r="Q13" i="1" s="1"/>
  <c r="R13" i="1" s="1" a="1"/>
  <c r="R13" i="1" s="1"/>
  <c r="O475" i="1"/>
  <c r="Q475" i="1" s="1"/>
  <c r="R475" i="1" s="1" a="1"/>
  <c r="R475" i="1" s="1"/>
  <c r="O564" i="1"/>
  <c r="Q564" i="1" s="1"/>
  <c r="R564" i="1" s="1" a="1"/>
  <c r="R564" i="1" s="1"/>
  <c r="O93" i="1"/>
  <c r="Q93" i="1" s="1"/>
  <c r="R93" i="1" s="1" a="1"/>
  <c r="R93" i="1" s="1"/>
  <c r="O413" i="1"/>
  <c r="Q413" i="1" s="1"/>
  <c r="R413" i="1" s="1" a="1"/>
  <c r="R413" i="1" s="1"/>
  <c r="O476" i="1"/>
  <c r="Q476" i="1" s="1"/>
  <c r="R476" i="1" s="1" a="1"/>
  <c r="R476" i="1" s="1"/>
  <c r="O623" i="1"/>
  <c r="Q623" i="1" s="1"/>
  <c r="R623" i="1" s="1" a="1"/>
  <c r="R623" i="1" s="1"/>
  <c r="O414" i="1"/>
  <c r="Q414" i="1" s="1"/>
  <c r="R414" i="1" s="1" a="1"/>
  <c r="R414" i="1" s="1"/>
  <c r="O331" i="1"/>
  <c r="Q331" i="1" s="1"/>
  <c r="R331" i="1" s="1" a="1"/>
  <c r="R331" i="1" s="1"/>
  <c r="O332" i="1"/>
  <c r="Q332" i="1" s="1"/>
  <c r="R332" i="1" s="1" a="1"/>
  <c r="R332" i="1" s="1"/>
  <c r="O721" i="1"/>
  <c r="Q721" i="1" s="1"/>
  <c r="R721" i="1" s="1" a="1"/>
  <c r="R721" i="1" s="1"/>
  <c r="O477" i="1"/>
  <c r="Q477" i="1" s="1"/>
  <c r="R477" i="1" s="1" a="1"/>
  <c r="R477" i="1" s="1"/>
  <c r="O722" i="1"/>
  <c r="Q722" i="1" s="1"/>
  <c r="R722" i="1" s="1" a="1"/>
  <c r="R722" i="1" s="1"/>
  <c r="O672" i="1"/>
  <c r="Q672" i="1" s="1"/>
  <c r="R672" i="1" s="1" a="1"/>
  <c r="R672" i="1" s="1"/>
  <c r="O168" i="1"/>
  <c r="Q168" i="1" s="1"/>
  <c r="R168" i="1" s="1" a="1"/>
  <c r="R168" i="1" s="1"/>
  <c r="O624" i="1"/>
  <c r="Q624" i="1" s="1"/>
  <c r="R624" i="1" s="1" a="1"/>
  <c r="R624" i="1" s="1"/>
  <c r="O94" i="1"/>
  <c r="Q94" i="1" s="1"/>
  <c r="R94" i="1" s="1" a="1"/>
  <c r="R94" i="1" s="1"/>
  <c r="O415" i="1"/>
  <c r="Q415" i="1" s="1"/>
  <c r="R415" i="1" s="1" a="1"/>
  <c r="R415" i="1" s="1"/>
  <c r="O478" i="1"/>
  <c r="Q478" i="1" s="1"/>
  <c r="R478" i="1" s="1" a="1"/>
  <c r="R478" i="1" s="1"/>
  <c r="O723" i="1"/>
  <c r="Q723" i="1" s="1"/>
  <c r="R723" i="1" s="1" a="1"/>
  <c r="R723" i="1" s="1"/>
  <c r="O190" i="1"/>
  <c r="Q190" i="1" s="1"/>
  <c r="R190" i="1" s="1" a="1"/>
  <c r="R190" i="1" s="1"/>
  <c r="O724" i="1"/>
  <c r="Q724" i="1" s="1"/>
  <c r="R724" i="1" s="1" a="1"/>
  <c r="R724" i="1" s="1"/>
  <c r="O416" i="1"/>
  <c r="Q416" i="1" s="1"/>
  <c r="R416" i="1" s="1" a="1"/>
  <c r="R416" i="1" s="1"/>
  <c r="O333" i="1"/>
  <c r="Q333" i="1" s="1"/>
  <c r="R333" i="1" s="1" a="1"/>
  <c r="R333" i="1" s="1"/>
  <c r="O334" i="1"/>
  <c r="Q334" i="1" s="1"/>
  <c r="R334" i="1" s="1" a="1"/>
  <c r="R334" i="1" s="1"/>
  <c r="O103" i="1"/>
  <c r="Q103" i="1" s="1"/>
  <c r="R103" i="1" s="1" a="1"/>
  <c r="R103" i="1" s="1"/>
  <c r="O95" i="1"/>
  <c r="Q95" i="1" s="1"/>
  <c r="R95" i="1" s="1" a="1"/>
  <c r="R95" i="1" s="1"/>
  <c r="O502" i="1"/>
  <c r="Q502" i="1" s="1"/>
  <c r="R502" i="1" s="1" a="1"/>
  <c r="R502" i="1" s="1"/>
  <c r="O96" i="1"/>
  <c r="Q96" i="1" s="1"/>
  <c r="R96" i="1" s="1" a="1"/>
  <c r="R96" i="1" s="1"/>
  <c r="O97" i="1"/>
  <c r="Q97" i="1" s="1"/>
  <c r="R97" i="1" s="1" a="1"/>
  <c r="R9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Rafael</author>
  </authors>
  <commentList>
    <comment ref="B1" authorId="0" shapeId="0" xr:uid="{00000000-0006-0000-0100-000001000000}">
      <text>
        <r>
          <rPr>
            <b/>
            <sz val="9"/>
            <color indexed="81"/>
            <rFont val="Segoe UI"/>
            <family val="2"/>
          </rPr>
          <t>Rafael:</t>
        </r>
        <r>
          <rPr>
            <sz val="9"/>
            <color indexed="81"/>
            <rFont val="Segoe UI"/>
            <family val="2"/>
          </rPr>
          <t xml:space="preserve">
Project status;
In execution means that G4 is still executing a project (Job)
Job Out means that G4 has lost a job while executing the project
Placement means that G4 has concluded a project and invoiced the client
</t>
        </r>
      </text>
    </comment>
    <comment ref="D1" authorId="0" shapeId="0" xr:uid="{00000000-0006-0000-0100-000002000000}">
      <text>
        <r>
          <rPr>
            <b/>
            <sz val="9"/>
            <color indexed="81"/>
            <rFont val="Segoe UI"/>
            <family val="2"/>
          </rPr>
          <t>Rafael:</t>
        </r>
        <r>
          <rPr>
            <sz val="9"/>
            <color indexed="81"/>
            <rFont val="Segoe UI"/>
            <family val="2"/>
          </rPr>
          <t xml:space="preserve">
Those are the G4's clients
</t>
        </r>
      </text>
    </comment>
    <comment ref="E1" authorId="0" shapeId="0" xr:uid="{00000000-0006-0000-0100-000003000000}">
      <text>
        <r>
          <rPr>
            <b/>
            <sz val="9"/>
            <color indexed="81"/>
            <rFont val="Segoe UI"/>
            <family val="2"/>
          </rPr>
          <t>Rafael:</t>
        </r>
        <r>
          <rPr>
            <sz val="9"/>
            <color indexed="81"/>
            <rFont val="Segoe UI"/>
            <family val="2"/>
          </rPr>
          <t xml:space="preserve">
Those are the 11 macro industries that involve all the micro industries 
Ex: facebook = tech = </t>
        </r>
        <r>
          <rPr>
            <b/>
            <sz val="9"/>
            <color indexed="81"/>
            <rFont val="Segoe UI"/>
            <family val="2"/>
          </rPr>
          <t>technology, internet &amp; telecomunications</t>
        </r>
      </text>
    </comment>
    <comment ref="F1" authorId="0" shapeId="0" xr:uid="{00000000-0006-0000-0100-000004000000}">
      <text>
        <r>
          <rPr>
            <b/>
            <sz val="9"/>
            <color indexed="81"/>
            <rFont val="Segoe UI"/>
            <family val="2"/>
          </rPr>
          <t>Rafael:</t>
        </r>
        <r>
          <rPr>
            <sz val="9"/>
            <color indexed="81"/>
            <rFont val="Segoe UI"/>
            <family val="2"/>
          </rPr>
          <t xml:space="preserve">
This is the Position we are executing or executed
</t>
        </r>
      </text>
    </comment>
    <comment ref="G1" authorId="0" shapeId="0" xr:uid="{00000000-0006-0000-0100-000005000000}">
      <text>
        <r>
          <rPr>
            <b/>
            <sz val="9"/>
            <color indexed="81"/>
            <rFont val="Segoe UI"/>
            <family val="2"/>
          </rPr>
          <t>Rafael:</t>
        </r>
        <r>
          <rPr>
            <sz val="9"/>
            <color indexed="81"/>
            <rFont val="Segoe UI"/>
            <family val="2"/>
          </rPr>
          <t xml:space="preserve">
This is the date we got the position to execute,
basically when we have started the project</t>
        </r>
      </text>
    </comment>
    <comment ref="H1" authorId="0" shapeId="0" xr:uid="{00000000-0006-0000-0100-000006000000}">
      <text>
        <r>
          <rPr>
            <b/>
            <sz val="9"/>
            <color indexed="81"/>
            <rFont val="Segoe UI"/>
            <family val="2"/>
          </rPr>
          <t>Rafael:</t>
        </r>
        <r>
          <rPr>
            <sz val="9"/>
            <color indexed="81"/>
            <rFont val="Segoe UI"/>
            <family val="2"/>
          </rPr>
          <t xml:space="preserve">
This is the date that we had placed the candidate and concluded the project</t>
        </r>
      </text>
    </comment>
    <comment ref="I1" authorId="0" shapeId="0" xr:uid="{00000000-0006-0000-0100-000007000000}">
      <text>
        <r>
          <rPr>
            <b/>
            <sz val="9"/>
            <color indexed="81"/>
            <rFont val="Segoe UI"/>
            <family val="2"/>
          </rPr>
          <t>Rafael:</t>
        </r>
        <r>
          <rPr>
            <sz val="9"/>
            <color indexed="81"/>
            <rFont val="Segoe UI"/>
            <family val="2"/>
          </rPr>
          <t xml:space="preserve">
This is the date we lost the project
</t>
        </r>
      </text>
    </comment>
    <comment ref="J1" authorId="0" shapeId="0" xr:uid="{00000000-0006-0000-0100-000008000000}">
      <text>
        <r>
          <rPr>
            <b/>
            <sz val="9"/>
            <color indexed="81"/>
            <rFont val="Segoe UI"/>
            <family val="2"/>
          </rPr>
          <t>Rafael:</t>
        </r>
        <r>
          <rPr>
            <sz val="9"/>
            <color indexed="81"/>
            <rFont val="Segoe UI"/>
            <family val="2"/>
          </rPr>
          <t xml:space="preserve">
Those are the G4's Business Developers that have brought the projects</t>
        </r>
      </text>
    </comment>
    <comment ref="K1" authorId="0" shapeId="0" xr:uid="{00000000-0006-0000-0100-000009000000}">
      <text>
        <r>
          <rPr>
            <b/>
            <sz val="9"/>
            <color indexed="81"/>
            <rFont val="Segoe UI"/>
            <family val="2"/>
          </rPr>
          <t>Rafael:</t>
        </r>
        <r>
          <rPr>
            <sz val="9"/>
            <color indexed="81"/>
            <rFont val="Segoe UI"/>
            <family val="2"/>
          </rPr>
          <t xml:space="preserve">
This is the recruiter who had executed or are executing the position
</t>
        </r>
      </text>
    </comment>
    <comment ref="M1" authorId="0" shapeId="0" xr:uid="{00000000-0006-0000-0100-00000A000000}">
      <text>
        <r>
          <rPr>
            <b/>
            <sz val="9"/>
            <color indexed="81"/>
            <rFont val="Segoe UI"/>
            <family val="2"/>
          </rPr>
          <t>Rafael:</t>
        </r>
        <r>
          <rPr>
            <sz val="9"/>
            <color indexed="81"/>
            <rFont val="Segoe UI"/>
            <family val="2"/>
          </rPr>
          <t xml:space="preserve">
This is the amount that the candidate placed will receive when start working</t>
        </r>
      </text>
    </comment>
    <comment ref="N1" authorId="0" shapeId="0" xr:uid="{00000000-0006-0000-0100-00000B000000}">
      <text>
        <r>
          <rPr>
            <b/>
            <sz val="9"/>
            <color indexed="81"/>
            <rFont val="Segoe UI"/>
            <family val="2"/>
          </rPr>
          <t>Rafael:</t>
        </r>
        <r>
          <rPr>
            <sz val="9"/>
            <color indexed="81"/>
            <rFont val="Segoe UI"/>
            <family val="2"/>
          </rPr>
          <t xml:space="preserve">
This is the number of salaries that the placed candidate will receive
If the number of salaries is &gt;12 then the placed candidate will receive bonus
</t>
        </r>
      </text>
    </comment>
    <comment ref="O1" authorId="0" shapeId="0" xr:uid="{00000000-0006-0000-0100-00000C000000}">
      <text>
        <r>
          <rPr>
            <b/>
            <sz val="9"/>
            <color indexed="81"/>
            <rFont val="Segoe UI"/>
            <family val="2"/>
          </rPr>
          <t>Rafael:</t>
        </r>
        <r>
          <rPr>
            <sz val="9"/>
            <color indexed="81"/>
            <rFont val="Segoe UI"/>
            <family val="2"/>
          </rPr>
          <t xml:space="preserve">
This is the anual compensation of the position</t>
        </r>
      </text>
    </comment>
    <comment ref="P1" authorId="0" shapeId="0" xr:uid="{00000000-0006-0000-0100-00000D000000}">
      <text>
        <r>
          <rPr>
            <b/>
            <sz val="9"/>
            <color indexed="81"/>
            <rFont val="Segoe UI"/>
            <family val="2"/>
          </rPr>
          <t>Rafael:</t>
        </r>
        <r>
          <rPr>
            <sz val="9"/>
            <color indexed="81"/>
            <rFont val="Segoe UI"/>
            <family val="2"/>
          </rPr>
          <t xml:space="preserve">
This is the commission in % agreed with the client that we charge to execute and place a candidate</t>
        </r>
      </text>
    </comment>
    <comment ref="Q1" authorId="0" shapeId="0" xr:uid="{00000000-0006-0000-0100-00000E000000}">
      <text>
        <r>
          <rPr>
            <b/>
            <sz val="9"/>
            <color indexed="81"/>
            <rFont val="Segoe UI"/>
            <family val="2"/>
          </rPr>
          <t>Esse é o valor de cobramos pelo serviço na moeda local do Office</t>
        </r>
      </text>
    </comment>
    <comment ref="R1" authorId="0" shapeId="0" xr:uid="{00000000-0006-0000-0100-00000F000000}">
      <text>
        <r>
          <rPr>
            <b/>
            <sz val="9"/>
            <color indexed="81"/>
            <rFont val="Segoe UI"/>
            <family val="2"/>
          </rPr>
          <t>Valor do projeto em USD</t>
        </r>
        <r>
          <rPr>
            <sz val="9"/>
            <color indexed="81"/>
            <rFont val="Segoe UI"/>
            <family val="2"/>
          </rPr>
          <t xml:space="preserve">
</t>
        </r>
      </text>
    </comment>
    <comment ref="S1" authorId="0" shapeId="0" xr:uid="{00000000-0006-0000-0100-000010000000}">
      <text>
        <r>
          <rPr>
            <b/>
            <sz val="9"/>
            <color indexed="81"/>
            <rFont val="Segoe UI"/>
            <family val="2"/>
          </rPr>
          <t>Essa é a data que esperamos que o job seja entregue e que consequentemente poderemos cobrar o cliente.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<sst xmlns="http://schemas.openxmlformats.org/spreadsheetml/2006/main" count="5968" uniqueCount="257">
  <si>
    <t>Status</t>
  </si>
  <si>
    <t>Client Type</t>
  </si>
  <si>
    <t>Client</t>
  </si>
  <si>
    <t>Industry</t>
  </si>
  <si>
    <t>Position</t>
  </si>
  <si>
    <t>Job In Date</t>
  </si>
  <si>
    <t>Placement Date</t>
  </si>
  <si>
    <t>Job Out Date</t>
  </si>
  <si>
    <t>JO</t>
  </si>
  <si>
    <t>PLC</t>
  </si>
  <si>
    <t>Currency</t>
  </si>
  <si>
    <t>Monhly Salary</t>
  </si>
  <si>
    <t>Number Of Salaries</t>
  </si>
  <si>
    <t>Anual Salary</t>
  </si>
  <si>
    <t>Fee%</t>
  </si>
  <si>
    <t>Local Fee</t>
  </si>
  <si>
    <t>USD Fee</t>
  </si>
  <si>
    <t>Forecast</t>
  </si>
  <si>
    <t>In Execution</t>
  </si>
  <si>
    <t>D</t>
  </si>
  <si>
    <t>OIL &amp; ENERGY</t>
  </si>
  <si>
    <t>Plant Controller</t>
  </si>
  <si>
    <t>MM</t>
  </si>
  <si>
    <t>LA</t>
  </si>
  <si>
    <t>ARS</t>
  </si>
  <si>
    <t>A</t>
  </si>
  <si>
    <t>MANUFACTURING &amp; COMMODITIES</t>
  </si>
  <si>
    <t>RP</t>
  </si>
  <si>
    <t>Placement</t>
  </si>
  <si>
    <t>LIFE SCIENCES &amp; HEALTHCARE</t>
  </si>
  <si>
    <t>ATP</t>
  </si>
  <si>
    <t>PO</t>
  </si>
  <si>
    <t>GBP</t>
  </si>
  <si>
    <t>RETAIL &amp; CONSUMER GOODS</t>
  </si>
  <si>
    <t>PA</t>
  </si>
  <si>
    <t>USD</t>
  </si>
  <si>
    <t>Job Out</t>
  </si>
  <si>
    <t>MEDIA &amp; ENTERTAINMENT</t>
  </si>
  <si>
    <t>GBA</t>
  </si>
  <si>
    <t>BRL</t>
  </si>
  <si>
    <t>SERVICES</t>
  </si>
  <si>
    <t>AC</t>
  </si>
  <si>
    <t>C</t>
  </si>
  <si>
    <t>LI</t>
  </si>
  <si>
    <t>FINANCIAL SERVICES &amp; CAPITAL MARKETS</t>
  </si>
  <si>
    <t>CD</t>
  </si>
  <si>
    <t>SD</t>
  </si>
  <si>
    <t>TRANSPORT &amp; LOGISTICS</t>
  </si>
  <si>
    <t>TECHNOLOGY, INTERNET &amp; TELECOMMUNICATION</t>
  </si>
  <si>
    <t>WA</t>
  </si>
  <si>
    <t>B</t>
  </si>
  <si>
    <t>UB</t>
  </si>
  <si>
    <t>INSURANCE</t>
  </si>
  <si>
    <t>LB</t>
  </si>
  <si>
    <t>RMP</t>
  </si>
  <si>
    <t>CONSTRUCTION &amp; REAL ESTATE</t>
  </si>
  <si>
    <t>AT</t>
  </si>
  <si>
    <t>GM</t>
  </si>
  <si>
    <t>CEO</t>
  </si>
  <si>
    <t>GB</t>
  </si>
  <si>
    <t>AW</t>
  </si>
  <si>
    <t>AH</t>
  </si>
  <si>
    <t>CLP</t>
  </si>
  <si>
    <t>DD</t>
  </si>
  <si>
    <t>CC</t>
  </si>
  <si>
    <t>Controller</t>
  </si>
  <si>
    <t>DG</t>
  </si>
  <si>
    <t>LS</t>
  </si>
  <si>
    <t>US</t>
  </si>
  <si>
    <t>MA</t>
  </si>
  <si>
    <t>WB</t>
  </si>
  <si>
    <t>CCJ</t>
  </si>
  <si>
    <t>OO</t>
  </si>
  <si>
    <t>Plant Manager</t>
  </si>
  <si>
    <t>Country Manager</t>
  </si>
  <si>
    <t>PU</t>
  </si>
  <si>
    <t>CCI</t>
  </si>
  <si>
    <t>CFO</t>
  </si>
  <si>
    <t>HR Manager</t>
  </si>
  <si>
    <t>Business Development Manager</t>
  </si>
  <si>
    <t>Director</t>
  </si>
  <si>
    <t>Business Developer Manager</t>
  </si>
  <si>
    <t>Head of B2B</t>
  </si>
  <si>
    <t>Risk Management Analyst</t>
  </si>
  <si>
    <t>IT Manager</t>
  </si>
  <si>
    <t>Operations Manager</t>
  </si>
  <si>
    <t>Sales Manager</t>
  </si>
  <si>
    <t>Business and Sales Manager</t>
  </si>
  <si>
    <t>Supply Manager</t>
  </si>
  <si>
    <t>Nutrition Manager</t>
  </si>
  <si>
    <t>Comercial Manager</t>
  </si>
  <si>
    <t>Associate Director</t>
  </si>
  <si>
    <t>Asssociate Director</t>
  </si>
  <si>
    <t>Project Controller</t>
  </si>
  <si>
    <t>Acquisition Manager</t>
  </si>
  <si>
    <t>Maintenance Manager</t>
  </si>
  <si>
    <t>Marketing and Sales Manager</t>
  </si>
  <si>
    <t>Sales Solutions Manager</t>
  </si>
  <si>
    <t>HR Training Manager</t>
  </si>
  <si>
    <t>Product Manager</t>
  </si>
  <si>
    <t>Marketing MAnager</t>
  </si>
  <si>
    <t>Systems Manager</t>
  </si>
  <si>
    <t>Principal Software Developer</t>
  </si>
  <si>
    <t>Supply Chain Manager</t>
  </si>
  <si>
    <t>CIO</t>
  </si>
  <si>
    <t>Marketing Manager</t>
  </si>
  <si>
    <t>Contract Manager</t>
  </si>
  <si>
    <t>Credit Manager</t>
  </si>
  <si>
    <t>Technical Assistance Manager</t>
  </si>
  <si>
    <t>Budget Manager</t>
  </si>
  <si>
    <t>District Manager</t>
  </si>
  <si>
    <t>Comercial Director</t>
  </si>
  <si>
    <t>HR Business Partner</t>
  </si>
  <si>
    <t>Sales Executive</t>
  </si>
  <si>
    <t>HR Executive</t>
  </si>
  <si>
    <t>Regional Sales manager</t>
  </si>
  <si>
    <t>Treasury Manager</t>
  </si>
  <si>
    <t>Implantation Director</t>
  </si>
  <si>
    <t>Market Research Manager</t>
  </si>
  <si>
    <t>Public Affairs &amp; Governacnce Director</t>
  </si>
  <si>
    <t>Finacial Manager</t>
  </si>
  <si>
    <t>Audit Manager</t>
  </si>
  <si>
    <t>Project Manager</t>
  </si>
  <si>
    <t>OTC Grains</t>
  </si>
  <si>
    <t>Product Owner</t>
  </si>
  <si>
    <t>Cotton Farming Manager</t>
  </si>
  <si>
    <t>Communication Manager</t>
  </si>
  <si>
    <t>Payroll Manager</t>
  </si>
  <si>
    <t>Account Executive</t>
  </si>
  <si>
    <t>Food &amp; Beverages Manager</t>
  </si>
  <si>
    <t>Regional Sales Manager</t>
  </si>
  <si>
    <t>HR Director</t>
  </si>
  <si>
    <t>Marketing Director</t>
  </si>
  <si>
    <t>Executive Manager</t>
  </si>
  <si>
    <t>Store Manager</t>
  </si>
  <si>
    <t>Business Manager</t>
  </si>
  <si>
    <t>Mail Order Manager</t>
  </si>
  <si>
    <t>Service Delivery Manager</t>
  </si>
  <si>
    <t>Head of Development</t>
  </si>
  <si>
    <t>Account Manager</t>
  </si>
  <si>
    <t>Financial Director</t>
  </si>
  <si>
    <t>Supply Chain Director</t>
  </si>
  <si>
    <t>Back Office Manager &amp; Controller</t>
  </si>
  <si>
    <t>Technical Sales Construction</t>
  </si>
  <si>
    <t>Retail Manager</t>
  </si>
  <si>
    <t>Asistente Ejecutiva - Carmen Williams</t>
  </si>
  <si>
    <t>Aflter Sales Director</t>
  </si>
  <si>
    <t>Regional Distribution Manager</t>
  </si>
  <si>
    <t>Unity Manager</t>
  </si>
  <si>
    <t>Tresoury Manager</t>
  </si>
  <si>
    <t>Personal Affairs Manager</t>
  </si>
  <si>
    <t>Regional Industrial Services Director</t>
  </si>
  <si>
    <t>Acquisitions Manager</t>
  </si>
  <si>
    <t>Operations Director</t>
  </si>
  <si>
    <t>Mining Manager</t>
  </si>
  <si>
    <t>PMO</t>
  </si>
  <si>
    <t>Finacial Director</t>
  </si>
  <si>
    <t>Logistics Manager</t>
  </si>
  <si>
    <t>KAM</t>
  </si>
  <si>
    <t>Business Application Manager</t>
  </si>
  <si>
    <t>Head of Security</t>
  </si>
  <si>
    <t>CTC</t>
  </si>
  <si>
    <t>Quality Director</t>
  </si>
  <si>
    <t>Supply Chain Assistant Director</t>
  </si>
  <si>
    <t>Legal Director</t>
  </si>
  <si>
    <t>Business Unit Manager</t>
  </si>
  <si>
    <t>Head of Secutrity</t>
  </si>
  <si>
    <t>Contract Manager - Peng Li (Paul)</t>
  </si>
  <si>
    <t>Commercial Manager</t>
  </si>
  <si>
    <t>FP&amp;A Manager</t>
  </si>
  <si>
    <t>Infraestructure Manager</t>
  </si>
  <si>
    <t>BD M&amp;A Manager</t>
  </si>
  <si>
    <t>Consumer Marketing Manager</t>
  </si>
  <si>
    <t>HR Assistant Director</t>
  </si>
  <si>
    <t>Logistic Manager</t>
  </si>
  <si>
    <t>Market Access Director</t>
  </si>
  <si>
    <t>Engeneer Manager</t>
  </si>
  <si>
    <t>Facility Manager</t>
  </si>
  <si>
    <t>General Manager</t>
  </si>
  <si>
    <t>Sales Training Latam Manager</t>
  </si>
  <si>
    <t>Head of Marketing</t>
  </si>
  <si>
    <t>M&amp;A and PMI Manager</t>
  </si>
  <si>
    <t>Accountability Manager</t>
  </si>
  <si>
    <t>CAM</t>
  </si>
  <si>
    <t>R&amp;D Manager</t>
  </si>
  <si>
    <t>Executive Director</t>
  </si>
  <si>
    <t>Corporate Finance Manager</t>
  </si>
  <si>
    <t>Logistics &amp; Customer Service</t>
  </si>
  <si>
    <t>Customer Centric Manager</t>
  </si>
  <si>
    <t>Services Manager</t>
  </si>
  <si>
    <t>Fincacial Manager</t>
  </si>
  <si>
    <t>Head of Operations</t>
  </si>
  <si>
    <t>Public Relations Manager</t>
  </si>
  <si>
    <t>General Manager and COO</t>
  </si>
  <si>
    <t>Mamaging Director</t>
  </si>
  <si>
    <t>Manager</t>
  </si>
  <si>
    <t>Segment Manager</t>
  </si>
  <si>
    <t>Construction Manager</t>
  </si>
  <si>
    <t>VP Supply Chain</t>
  </si>
  <si>
    <t>Branch Manager</t>
  </si>
  <si>
    <t>Regional Director</t>
  </si>
  <si>
    <t>Financial CRM</t>
  </si>
  <si>
    <t>Head of Compliance</t>
  </si>
  <si>
    <t>Business Developmer Management</t>
  </si>
  <si>
    <t>Suply Chain Manager</t>
  </si>
  <si>
    <t>Funds Director</t>
  </si>
  <si>
    <t>M&amp;A Manager</t>
  </si>
  <si>
    <t>Strategy Director</t>
  </si>
  <si>
    <t>CRM Manager</t>
  </si>
  <si>
    <t>Financial Manager</t>
  </si>
  <si>
    <t>Mainteinance Manager</t>
  </si>
  <si>
    <t>Construction General Manager</t>
  </si>
  <si>
    <t>Temporary Operation Office Manager</t>
  </si>
  <si>
    <t>Quality Manager</t>
  </si>
  <si>
    <t>Technical Services Director</t>
  </si>
  <si>
    <t>Security Manager</t>
  </si>
  <si>
    <t>QHSE Manager</t>
  </si>
  <si>
    <t>IT Director</t>
  </si>
  <si>
    <t>Online Advertising Director</t>
  </si>
  <si>
    <t>Terminal Manager</t>
  </si>
  <si>
    <t>Property Manager</t>
  </si>
  <si>
    <t>EHS Director</t>
  </si>
  <si>
    <t>Operation Senior Manager</t>
  </si>
  <si>
    <t>Tax Manager</t>
  </si>
  <si>
    <t>QUality Manager</t>
  </si>
  <si>
    <t>Executive Project Manager</t>
  </si>
  <si>
    <t>Service Manager</t>
  </si>
  <si>
    <t>Organizational Develompent Manager</t>
  </si>
  <si>
    <t>Origination Manager</t>
  </si>
  <si>
    <t>Strategic Planning Manager</t>
  </si>
  <si>
    <t>Leader Project Manager</t>
  </si>
  <si>
    <t>Head Manager</t>
  </si>
  <si>
    <t>DHO Manager</t>
  </si>
  <si>
    <t>Sales Area manager</t>
  </si>
  <si>
    <t>IT Business Education and Trainning</t>
  </si>
  <si>
    <t>Project Manager Regional</t>
  </si>
  <si>
    <t>Regional EHS Manager</t>
  </si>
  <si>
    <t>Juridic Manager</t>
  </si>
  <si>
    <t>Construction Executive</t>
  </si>
  <si>
    <t>Vice President</t>
  </si>
  <si>
    <t>Planning Manager</t>
  </si>
  <si>
    <t>Accounting &amp; Tax Senior Team Head</t>
  </si>
  <si>
    <t>Office</t>
  </si>
  <si>
    <t>Rio de Janeiro</t>
  </si>
  <si>
    <t>São Paulo</t>
  </si>
  <si>
    <t>Miami</t>
  </si>
  <si>
    <t>London</t>
  </si>
  <si>
    <t>Lima</t>
  </si>
  <si>
    <t>Bogota</t>
  </si>
  <si>
    <t>Santiago</t>
  </si>
  <si>
    <t>Buenos Aires</t>
  </si>
  <si>
    <t>Mexico</t>
  </si>
  <si>
    <t>Libra Esterlina (GBP): 1 USD ≈ 0,8020 GBP</t>
  </si>
  <si>
    <t>Peso Argentino (ARS): 1 USD ≈ 42,42</t>
  </si>
  <si>
    <t>Real Brasileiro (BRL): 1 USD ≈ 3,7787 BRL</t>
  </si>
  <si>
    <t>Peso Chileno (CLP): 1 USD ≈ 703,69 CLP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</si>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</sst>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409]* #,##0.00_ ;_-[$$-409]* \-#,##0.0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2">
    <xf numFmtId="0" fontId="0" fillId="0" borderId="0" xfId="0"/>
    <xf numFmtId="0" fontId="0" fillId="33" borderId="10" xfId="0" applyFill="1" applyBorder="1" applyAlignment="1">
      <alignment horizontal="center" vertical="center"/>
    </xf>
    <xf numFmtId="0" fontId="0" fillId="0" borderId="10" xfId="0" applyBorder="1" applyAlignment="1">
      <alignment horizontal="center" vertical="center"/>
    </xf>
    <xf numFmtId="14" fontId="0" fillId="0" borderId="10" xfId="0" applyNumberFormat="1" applyBorder="1" applyAlignment="1">
      <alignment horizontal="center" vertical="center"/>
    </xf>
    <xf numFmtId="9" fontId="0" fillId="0" borderId="10" xfId="0" applyNumberFormat="1" applyBorder="1" applyAlignment="1">
      <alignment horizontal="center" vertical="center"/>
    </xf>
    <xf numFmtId="0" fontId="20" fillId="0" borderId="10" xfId="0" applyFont="1" applyBorder="1" applyAlignment="1">
      <alignment horizontal="center" vertical="center"/>
    </xf>
    <xf numFmtId="164" fontId="0" fillId="33" borderId="10" xfId="0" applyNumberFormat="1" applyFill="1" applyBorder="1" applyAlignment="1">
      <alignment horizontal="center" vertical="center"/>
    </xf>
    <xf numFmtId="164" fontId="0" fillId="0" borderId="10" xfId="0" applyNumberFormat="1" applyBorder="1" applyAlignment="1">
      <alignment horizontal="center" vertical="center"/>
    </xf>
    <xf numFmtId="164" fontId="0" fillId="0" borderId="0" xfId="0" applyNumberFormat="1"/>
    <xf numFmtId="43" fontId="0" fillId="33" borderId="10" xfId="42" applyFont="1" applyFill="1" applyBorder="1" applyAlignment="1">
      <alignment horizontal="center" vertical="center"/>
    </xf>
    <xf numFmtId="43" fontId="0" fillId="0" borderId="10" xfId="42" applyFont="1" applyBorder="1" applyAlignment="1">
      <alignment horizontal="center" vertical="center"/>
    </xf>
    <xf numFmtId="43" fontId="0" fillId="0" borderId="0" xfId="42" applyFon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 name="Vírgula" xfId="4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209550</xdr:colOff>
      <xdr:row>1</xdr:row>
      <xdr:rowOff>9525</xdr:rowOff>
    </xdr:from>
    <xdr:to>
      <xdr:col>12</xdr:col>
      <xdr:colOff>476250</xdr:colOff>
      <xdr:row>33</xdr:row>
      <xdr:rowOff>104775</xdr:rowOff>
    </xdr:to>
    <xdr:sp macro="" textlink="">
      <xdr:nvSpPr>
        <xdr:cNvPr id="2" name="CaixaDeTexto 1">
          <a:extLst>
            <a:ext uri="{FF2B5EF4-FFF2-40B4-BE49-F238E27FC236}">
              <a16:creationId xmlns:a16="http://schemas.microsoft.com/office/drawing/2014/main" id="{5E50BBE5-74A2-4F7D-A721-82B41A9E446A}"/>
            </a:ext>
          </a:extLst>
        </xdr:cNvPr>
        <xdr:cNvSpPr txBox="1"/>
      </xdr:nvSpPr>
      <xdr:spPr>
        <a:xfrm>
          <a:off x="209550" y="200025"/>
          <a:ext cx="758190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This sheet</a:t>
          </a:r>
          <a:r>
            <a:rPr lang="pt-BR" sz="1100" baseline="0"/>
            <a:t> contains the data necessary to solve the following case:</a:t>
          </a:r>
        </a:p>
        <a:p>
          <a:endParaRPr lang="pt-BR" sz="1100" baseline="0"/>
        </a:p>
        <a:p>
          <a:r>
            <a:rPr lang="pt-BR" sz="1100" baseline="0"/>
            <a:t>The main problem of most companies nowadays is to create or develop a trustable database for doing their internal analysis and plan their actions using a racional way of act. With that, you will be presented to a database containing some data about Pacifica Continental. As you know Pacifica is a Global company that works in more than 150 cities around the world and the most complicated side of that is to engage the employees to provide trustable information about their process and also to use a universal language. Because of that our databases have some issues with different languages and currencies. The info about each column of the database is explained in the head line. </a:t>
          </a:r>
        </a:p>
        <a:p>
          <a:endParaRPr lang="pt-BR" sz="1100" baseline="0"/>
        </a:p>
        <a:p>
          <a:r>
            <a:rPr lang="pt-BR" sz="1100" baseline="0"/>
            <a:t>At the end of the case you will need to show full understandment of Pacifica's nomenclatures and present the conclusions you had using the database to answer the following questions:</a:t>
          </a:r>
        </a:p>
        <a:p>
          <a:endParaRPr lang="pt-BR" sz="1100" baseline="0"/>
        </a:p>
        <a:p>
          <a:r>
            <a:rPr lang="pt-BR" sz="1100" baseline="0"/>
            <a:t>1 - How many Placements, Jobs In Execution and Jobs Out Pacifica had year by year and total?</a:t>
          </a:r>
        </a:p>
        <a:p>
          <a:endParaRPr lang="pt-BR" sz="1100" baseline="0"/>
        </a:p>
        <a:p>
          <a:r>
            <a:rPr lang="pt-BR" sz="1100" baseline="0"/>
            <a:t>2 - How was the revenues of each year and total?</a:t>
          </a:r>
        </a:p>
        <a:p>
          <a:endParaRPr lang="pt-BR" sz="1100" baseline="0"/>
        </a:p>
        <a:p>
          <a:r>
            <a:rPr lang="pt-BR" sz="1100" baseline="0"/>
            <a:t>3 - How is the conversion rate in 2016, 2017 and 2018, for each office and Pacifica total?</a:t>
          </a:r>
        </a:p>
        <a:p>
          <a:r>
            <a:rPr lang="pt-BR" sz="1100" baseline="0"/>
            <a:t>Conversion rate is the % of projects that we closed sucessfully versus the total discounting what's still in execution.</a:t>
          </a:r>
        </a:p>
        <a:p>
          <a:endParaRPr lang="pt-BR" sz="1100" baseline="0"/>
        </a:p>
        <a:p>
          <a:r>
            <a:rPr lang="pt-BR" sz="1100" baseline="0"/>
            <a:t>4 - Top JO, Top PLC and Top Office year by year and agregate due the revenues? </a:t>
          </a:r>
        </a:p>
        <a:p>
          <a:r>
            <a:rPr lang="pt-BR" sz="1100" baseline="0"/>
            <a:t>(JO: Job Owner, PLC: Who did the Placement)</a:t>
          </a:r>
        </a:p>
        <a:p>
          <a:endParaRPr lang="pt-BR" sz="1100" baseline="0"/>
        </a:p>
        <a:p>
          <a:r>
            <a:rPr lang="pt-BR" sz="1100" baseline="0"/>
            <a:t>5 - Historicaly, what was the fee% that worked better for Pacifica? </a:t>
          </a:r>
        </a:p>
        <a:p>
          <a:endParaRPr lang="pt-BR" sz="1100" baseline="0"/>
        </a:p>
        <a:p>
          <a:r>
            <a:rPr lang="pt-BR" sz="1100" baseline="0"/>
            <a:t>6 - What is the best industry to work with?</a:t>
          </a:r>
        </a:p>
        <a:p>
          <a:endParaRPr lang="pt-BR" sz="1100" baseline="0"/>
        </a:p>
        <a:p>
          <a:r>
            <a:rPr lang="pt-BR" sz="1100" baseline="0"/>
            <a:t>7 - How to have a better forecast for our revenues having in mind the conversion rate?</a:t>
          </a:r>
        </a:p>
        <a:p>
          <a:endParaRPr lang="pt-BR" sz="1100" baseline="0"/>
        </a:p>
        <a:p>
          <a:r>
            <a:rPr lang="pt-BR" sz="1100" baseline="0"/>
            <a:t>* TIME: Imagine that in the presentation we near the end of the 1º semester/begin of second in 2019.</a:t>
          </a:r>
        </a:p>
        <a:p>
          <a:r>
            <a:rPr lang="pt-BR" sz="1100" baseline="0"/>
            <a:t>* MANDATORY: Power BI / Tableau or any other tools to make the views and data development.</a:t>
          </a:r>
        </a:p>
        <a:p>
          <a:r>
            <a:rPr lang="pt-BR" sz="1100" baseline="0"/>
            <a:t>* MANDATORY: ETL can be done in any tool you wish, but it's a mandatory process.</a:t>
          </a:r>
        </a:p>
        <a:p>
          <a:r>
            <a:rPr lang="pt-BR" sz="1100" baseline="0"/>
            <a:t>* MANDATORY: All results MUST BE in dollars. The column USD Exchange is already on the Database, you need to fulfill it however you wish.</a:t>
          </a:r>
        </a:p>
        <a:p>
          <a:endParaRPr lang="pt-BR" sz="1100" baseline="0"/>
        </a:p>
        <a:p>
          <a:endParaRPr lang="pt-BR" sz="1100" baseline="0"/>
        </a:p>
        <a:p>
          <a:endParaRPr lang="pt-BR" sz="1100" baseline="0"/>
        </a:p>
        <a:p>
          <a:endParaRPr lang="pt-BR" sz="1100" baseline="0"/>
        </a:p>
        <a:p>
          <a:endParaRPr lang="pt-BR" sz="1100" baseline="0"/>
        </a:p>
        <a:p>
          <a:r>
            <a:rPr lang="pt-BR" sz="1100" baseline="0"/>
            <a:t>			</a:t>
          </a:r>
          <a:endParaRPr lang="pt-BR" sz="1100"/>
        </a:p>
      </xdr:txBody>
    </xdr:sp>
    <xdr:clientData/>
  </xdr:twoCellAnchor>
  <xdr:twoCellAnchor>
    <xdr:from>
      <xdr:col>13</xdr:col>
      <xdr:colOff>209550</xdr:colOff>
      <xdr:row>1</xdr:row>
      <xdr:rowOff>9524</xdr:rowOff>
    </xdr:from>
    <xdr:to>
      <xdr:col>19</xdr:col>
      <xdr:colOff>466725</xdr:colOff>
      <xdr:row>18</xdr:row>
      <xdr:rowOff>190499</xdr:rowOff>
    </xdr:to>
    <xdr:sp macro="" textlink="">
      <xdr:nvSpPr>
        <xdr:cNvPr id="3" name="CaixaDeTexto 2">
          <a:extLst>
            <a:ext uri="{FF2B5EF4-FFF2-40B4-BE49-F238E27FC236}">
              <a16:creationId xmlns:a16="http://schemas.microsoft.com/office/drawing/2014/main" id="{D84E480D-FC05-426C-B4D7-1CE65958995B}"/>
            </a:ext>
          </a:extLst>
        </xdr:cNvPr>
        <xdr:cNvSpPr txBox="1"/>
      </xdr:nvSpPr>
      <xdr:spPr>
        <a:xfrm>
          <a:off x="8134350" y="200024"/>
          <a:ext cx="391477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How</a:t>
          </a:r>
          <a:r>
            <a:rPr lang="pt-BR" sz="1100" baseline="0"/>
            <a:t> Pacifica'</a:t>
          </a:r>
          <a:r>
            <a:rPr lang="pt-BR" sz="1100"/>
            <a:t>s</a:t>
          </a:r>
          <a:r>
            <a:rPr lang="pt-BR" sz="1100" baseline="0"/>
            <a:t> business works?</a:t>
          </a:r>
        </a:p>
        <a:p>
          <a:endParaRPr lang="pt-BR" sz="1100" baseline="0"/>
        </a:p>
        <a:p>
          <a:r>
            <a:rPr lang="pt-BR" sz="1100" baseline="0"/>
            <a:t>First of all, our recruitment team prospect clients throught their interviews and get Leads for our Sales team;</a:t>
          </a:r>
        </a:p>
        <a:p>
          <a:r>
            <a:rPr lang="pt-BR" sz="1100" baseline="0"/>
            <a:t>The Sales team get those leads and get in touch with them selling our services;</a:t>
          </a:r>
        </a:p>
        <a:p>
          <a:r>
            <a:rPr lang="pt-BR" sz="1100" baseline="0"/>
            <a:t>The business developers that compose the Sales Team bring the projects (positions inside the clients that we call </a:t>
          </a:r>
          <a:r>
            <a:rPr lang="pt-BR" sz="1100" b="1" baseline="0"/>
            <a:t>Job in</a:t>
          </a:r>
          <a:r>
            <a:rPr lang="pt-BR" sz="1100" baseline="0"/>
            <a:t>)</a:t>
          </a:r>
        </a:p>
        <a:p>
          <a:r>
            <a:rPr lang="pt-BR" sz="1100" baseline="0"/>
            <a:t>This project will be executed by a Recruiter from the recruitment team and will find the best candidate for the position;</a:t>
          </a:r>
        </a:p>
        <a:p>
          <a:r>
            <a:rPr lang="pt-BR" sz="1100" baseline="0"/>
            <a:t>Ifthe client acepts our candidate we will charge a fee% (commission) agreed in the contract and after that we will issue a invoice to the client, this process is called </a:t>
          </a:r>
          <a:r>
            <a:rPr lang="pt-BR" sz="1100" b="1" baseline="0"/>
            <a:t>placement. </a:t>
          </a:r>
          <a:r>
            <a:rPr lang="pt-BR" sz="1100" b="0" baseline="0"/>
            <a:t>I</a:t>
          </a:r>
          <a:r>
            <a:rPr lang="pt-BR" sz="1100" baseline="0"/>
            <a:t>f we have some problem during the process and we close the partnership with the client we call it by </a:t>
          </a:r>
          <a:r>
            <a:rPr lang="pt-BR" sz="1100" b="1" baseline="0"/>
            <a:t>Job Out</a:t>
          </a:r>
          <a:r>
            <a:rPr lang="pt-BR" sz="1100" baseline="0"/>
            <a:t>;</a:t>
          </a:r>
        </a:p>
        <a:p>
          <a:r>
            <a:rPr lang="pt-BR" sz="1100"/>
            <a:t>If the client</a:t>
          </a:r>
          <a:r>
            <a:rPr lang="pt-BR" sz="1100" baseline="0"/>
            <a:t> does not accept our client we will keep seaching for new ones;</a:t>
          </a:r>
          <a:endParaRPr lang="pt-BR" sz="1100"/>
        </a:p>
      </xdr:txBody>
    </xdr:sp>
    <xdr:clientData/>
  </xdr:twoCellAnchor>
</xdr:wsDr>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28" sqref="R28"/>
    </sheetView>
  </sheetViews>
  <sheetFormatPr defaultRowHeight="14.4" x14ac:dyDescent="0.3"/>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44"/>
  <sheetViews>
    <sheetView tabSelected="1" workbookViewId="0">
      <selection activeCell="F6" sqref="F6"/>
    </sheetView>
  </sheetViews>
  <sheetFormatPr defaultRowHeight="14.4" x14ac:dyDescent="0.3"/>
  <cols>
    <col min="1" max="1" width="12.44140625" bestFit="1" customWidth="1"/>
    <col min="2" max="2" width="11" bestFit="1" customWidth="1"/>
    <col min="3" max="3" width="14.44140625" bestFit="1" customWidth="1"/>
    <col min="4" max="4" width="10.109375" bestFit="1" customWidth="1"/>
    <col min="5" max="5" width="44.109375" bestFit="1" customWidth="1"/>
    <col min="6" max="6" width="32.33203125" bestFit="1" customWidth="1"/>
    <col min="7" max="7" width="14.5546875" bestFit="1" customWidth="1"/>
    <col min="8" max="8" width="18.44140625" bestFit="1" customWidth="1"/>
    <col min="9" max="9" width="16" bestFit="1" customWidth="1"/>
    <col min="10" max="10" width="7.44140625" bestFit="1" customWidth="1"/>
    <col min="11" max="11" width="8.44140625" bestFit="1" customWidth="1"/>
    <col min="12" max="12" width="12.6640625" bestFit="1" customWidth="1"/>
    <col min="13" max="13" width="18.33203125" style="11" bestFit="1" customWidth="1"/>
    <col min="14" max="14" width="21.21875" bestFit="1" customWidth="1"/>
    <col min="15" max="15" width="16.6640625" style="11" bestFit="1" customWidth="1"/>
    <col min="16" max="16" width="9.77734375" bestFit="1" customWidth="1"/>
    <col min="17" max="17" width="15" style="11" bestFit="1" customWidth="1"/>
    <col min="18" max="18" width="13.33203125" style="8" bestFit="1" customWidth="1"/>
    <col min="19" max="19" width="12.44140625" bestFit="1" customWidth="1"/>
  </cols>
  <sheetData>
    <row r="1" spans="1:19" x14ac:dyDescent="0.3">
      <c r="A1" s="1" t="s">
        <v>242</v>
      </c>
      <c r="B1" s="1" t="s">
        <v>0</v>
      </c>
      <c r="C1" s="1" t="s">
        <v>1</v>
      </c>
      <c r="D1" s="1" t="s">
        <v>2</v>
      </c>
      <c r="E1" s="1" t="s">
        <v>3</v>
      </c>
      <c r="F1" s="1" t="s">
        <v>4</v>
      </c>
      <c r="G1" s="1" t="s">
        <v>5</v>
      </c>
      <c r="H1" s="1" t="s">
        <v>6</v>
      </c>
      <c r="I1" s="1" t="s">
        <v>7</v>
      </c>
      <c r="J1" s="1" t="s">
        <v>8</v>
      </c>
      <c r="K1" s="1" t="s">
        <v>9</v>
      </c>
      <c r="L1" s="1" t="s">
        <v>10</v>
      </c>
      <c r="M1" s="9" t="s">
        <v>11</v>
      </c>
      <c r="N1" s="1" t="s">
        <v>12</v>
      </c>
      <c r="O1" s="9" t="s">
        <v>13</v>
      </c>
      <c r="P1" s="1" t="s">
        <v>14</v>
      </c>
      <c r="Q1" s="9" t="s">
        <v>15</v>
      </c>
      <c r="R1" s="6" t="s">
        <v>16</v>
      </c>
      <c r="S1" s="1" t="s">
        <v>17</v>
      </c>
    </row>
    <row r="2" spans="1:19" x14ac:dyDescent="0.3">
      <c r="A2" t="s">
        <v>247</v>
      </c>
      <c r="B2" s="2" t="s">
        <v>36</v>
      </c>
      <c r="C2" s="2" t="s">
        <v>25</v>
      </c>
      <c r="D2" s="2">
        <v>19</v>
      </c>
      <c r="E2" s="2" t="s">
        <v>48</v>
      </c>
      <c r="F2" s="2" t="s">
        <v>86</v>
      </c>
      <c r="G2" s="3">
        <v>43407</v>
      </c>
      <c r="H2" s="2"/>
      <c r="I2" s="3">
        <v>43447</v>
      </c>
      <c r="J2" s="2" t="s">
        <v>41</v>
      </c>
      <c r="K2" s="2" t="s">
        <v>56</v>
      </c>
      <c r="L2" s="2" t="s">
        <v>35</v>
      </c>
      <c r="M2" s="10">
        <v>25864</v>
      </c>
      <c r="N2" s="2">
        <v>23</v>
      </c>
      <c r="O2" s="10">
        <f t="shared" ref="O2:O65" si="0">M2*N2</f>
        <v>594872</v>
      </c>
      <c r="P2" s="4">
        <v>0.2</v>
      </c>
      <c r="Q2" s="10">
        <f t="shared" ref="Q2:Q65" si="1">O2*P2</f>
        <v>118974.40000000001</v>
      </c>
      <c r="R2" s="7" cm="1">
        <f t="array" ref="R2">_xlfn.IFS(L2="ARS",Q2/42.42,L2="CLP",Q2/703.69,L2="GBP",Q2/0.8,L2="BRL",Q2/3.77,L2="USD",Q2)</f>
        <v>118974.40000000001</v>
      </c>
      <c r="S2" s="2"/>
    </row>
    <row r="3" spans="1:19" x14ac:dyDescent="0.3">
      <c r="A3" t="s">
        <v>248</v>
      </c>
      <c r="B3" s="2" t="s">
        <v>36</v>
      </c>
      <c r="C3" s="2" t="s">
        <v>42</v>
      </c>
      <c r="D3" s="2">
        <v>33</v>
      </c>
      <c r="E3" s="2" t="s">
        <v>26</v>
      </c>
      <c r="F3" s="2" t="s">
        <v>95</v>
      </c>
      <c r="G3" s="3">
        <v>42799</v>
      </c>
      <c r="H3" s="2"/>
      <c r="I3" s="3">
        <v>42819</v>
      </c>
      <c r="J3" s="2" t="s">
        <v>30</v>
      </c>
      <c r="K3" s="2" t="s">
        <v>56</v>
      </c>
      <c r="L3" s="2" t="s">
        <v>32</v>
      </c>
      <c r="M3" s="10">
        <v>26648</v>
      </c>
      <c r="N3" s="2">
        <v>23</v>
      </c>
      <c r="O3" s="10">
        <f t="shared" si="0"/>
        <v>612904</v>
      </c>
      <c r="P3" s="4">
        <v>0.18</v>
      </c>
      <c r="Q3" s="10">
        <f t="shared" si="1"/>
        <v>110322.72</v>
      </c>
      <c r="R3" s="7" cm="1">
        <f t="array" ref="R3">_xlfn.IFS(L3="ARS",Q3/42.42,L3="CLP",Q3/703.69,L3="GBP",Q3/0.8,L3="BRL",Q3/3.77,L3="USD",Q3)</f>
        <v>137903.4</v>
      </c>
      <c r="S3" s="2"/>
    </row>
    <row r="4" spans="1:19" x14ac:dyDescent="0.3">
      <c r="A4" t="s">
        <v>246</v>
      </c>
      <c r="B4" s="2" t="s">
        <v>18</v>
      </c>
      <c r="C4" s="2" t="s">
        <v>25</v>
      </c>
      <c r="D4" s="2">
        <v>47</v>
      </c>
      <c r="E4" s="2" t="s">
        <v>37</v>
      </c>
      <c r="F4" s="2" t="s">
        <v>101</v>
      </c>
      <c r="G4" s="3">
        <v>43244</v>
      </c>
      <c r="H4" s="2"/>
      <c r="I4" s="2"/>
      <c r="J4" s="2" t="s">
        <v>61</v>
      </c>
      <c r="K4" s="2" t="s">
        <v>56</v>
      </c>
      <c r="L4" s="2" t="s">
        <v>62</v>
      </c>
      <c r="M4" s="10">
        <v>6915794</v>
      </c>
      <c r="N4" s="2">
        <v>22</v>
      </c>
      <c r="O4" s="10">
        <f t="shared" si="0"/>
        <v>152147468</v>
      </c>
      <c r="P4" s="4">
        <v>0.24</v>
      </c>
      <c r="Q4" s="10">
        <f t="shared" si="1"/>
        <v>36515392.32</v>
      </c>
      <c r="R4" s="7" t="s">
        <v>256</v>
      </c>
      <c r="S4" s="3">
        <v>43597</v>
      </c>
    </row>
    <row r="5" spans="1:19" x14ac:dyDescent="0.3">
      <c r="A5" t="s">
        <v>245</v>
      </c>
      <c r="B5" s="2" t="s">
        <v>36</v>
      </c>
      <c r="C5" s="2" t="s">
        <v>19</v>
      </c>
      <c r="D5" s="2">
        <v>6</v>
      </c>
      <c r="E5" s="2" t="s">
        <v>44</v>
      </c>
      <c r="F5" s="2" t="s">
        <v>90</v>
      </c>
      <c r="G5" s="3">
        <v>42434</v>
      </c>
      <c r="H5" s="2"/>
      <c r="I5" s="3">
        <v>42508</v>
      </c>
      <c r="J5" s="2" t="s">
        <v>59</v>
      </c>
      <c r="K5" s="2" t="s">
        <v>56</v>
      </c>
      <c r="L5" s="2" t="s">
        <v>32</v>
      </c>
      <c r="M5" s="10">
        <v>15735</v>
      </c>
      <c r="N5" s="2">
        <v>12</v>
      </c>
      <c r="O5" s="10">
        <f t="shared" si="0"/>
        <v>188820</v>
      </c>
      <c r="P5" s="4">
        <v>0.21</v>
      </c>
      <c r="Q5" s="10">
        <f t="shared" si="1"/>
        <v>39652.199999999997</v>
      </c>
      <c r="R5" s="7" cm="1">
        <f t="array" ref="R5">_xlfn.IFS(L5="ARS",Q5/42.42,L5="CLP",Q5/703.69,L5="GBP",Q5/0.8,L5="BRL",Q5/3.77,L5="USD",Q5)</f>
        <v>49565.249999999993</v>
      </c>
      <c r="S5" s="2"/>
    </row>
    <row r="6" spans="1:19" x14ac:dyDescent="0.3">
      <c r="A6" t="s">
        <v>248</v>
      </c>
      <c r="B6" s="2" t="s">
        <v>18</v>
      </c>
      <c r="C6" s="2" t="s">
        <v>25</v>
      </c>
      <c r="D6" s="2">
        <v>18</v>
      </c>
      <c r="E6" s="2" t="s">
        <v>55</v>
      </c>
      <c r="F6" s="2" t="s">
        <v>107</v>
      </c>
      <c r="G6" s="3">
        <v>43183</v>
      </c>
      <c r="H6" s="2"/>
      <c r="I6" s="2"/>
      <c r="J6" s="2" t="s">
        <v>66</v>
      </c>
      <c r="K6" s="2" t="s">
        <v>56</v>
      </c>
      <c r="L6" s="2" t="s">
        <v>32</v>
      </c>
      <c r="M6" s="10">
        <v>18592</v>
      </c>
      <c r="N6" s="2">
        <v>13</v>
      </c>
      <c r="O6" s="10">
        <f t="shared" si="0"/>
        <v>241696</v>
      </c>
      <c r="P6" s="4">
        <v>0.2</v>
      </c>
      <c r="Q6" s="10">
        <f t="shared" si="1"/>
        <v>48339.200000000004</v>
      </c>
      <c r="R6" s="7" cm="1">
        <f t="array" ref="R6">_xlfn.IFS(L6="ARS",Q6/42.42,L6="CLP",Q6/703.69,L6="GBP",Q6/0.8,L6="BRL",Q6/3.77,L6="USD",Q6)</f>
        <v>60424</v>
      </c>
      <c r="S6" s="3">
        <v>43615</v>
      </c>
    </row>
    <row r="7" spans="1:19" x14ac:dyDescent="0.3">
      <c r="A7" t="s">
        <v>243</v>
      </c>
      <c r="B7" s="2" t="s">
        <v>36</v>
      </c>
      <c r="C7" s="2" t="s">
        <v>50</v>
      </c>
      <c r="D7" s="2">
        <v>49</v>
      </c>
      <c r="E7" s="2" t="s">
        <v>29</v>
      </c>
      <c r="F7" s="2" t="s">
        <v>110</v>
      </c>
      <c r="G7" s="3">
        <v>42757</v>
      </c>
      <c r="H7" s="2"/>
      <c r="I7" s="3">
        <v>42785</v>
      </c>
      <c r="J7" s="2" t="s">
        <v>43</v>
      </c>
      <c r="K7" s="2" t="s">
        <v>56</v>
      </c>
      <c r="L7" s="2" t="s">
        <v>24</v>
      </c>
      <c r="M7" s="10">
        <v>68470</v>
      </c>
      <c r="N7" s="2">
        <v>24</v>
      </c>
      <c r="O7" s="10">
        <f t="shared" si="0"/>
        <v>1643280</v>
      </c>
      <c r="P7" s="4">
        <v>0.18</v>
      </c>
      <c r="Q7" s="10">
        <f t="shared" si="1"/>
        <v>295790.39999999997</v>
      </c>
      <c r="R7" s="7" cm="1">
        <f t="array" ref="R7">_xlfn.IFS(L7="ARS",Q7/42.42,L7="CLP",Q7/703.69,L7="GBP",Q7/0.8,L7="BRL",Q7/3.77,L7="USD",Q7)</f>
        <v>6972.8995756718514</v>
      </c>
      <c r="S7" s="2"/>
    </row>
    <row r="8" spans="1:19" x14ac:dyDescent="0.3">
      <c r="A8" t="s">
        <v>243</v>
      </c>
      <c r="B8" s="2" t="s">
        <v>18</v>
      </c>
      <c r="C8" s="2" t="s">
        <v>42</v>
      </c>
      <c r="D8" s="2">
        <v>14</v>
      </c>
      <c r="E8" s="2" t="s">
        <v>37</v>
      </c>
      <c r="F8" s="2" t="s">
        <v>110</v>
      </c>
      <c r="G8" s="3">
        <v>42659</v>
      </c>
      <c r="H8" s="2"/>
      <c r="I8" s="2"/>
      <c r="J8" s="2" t="s">
        <v>27</v>
      </c>
      <c r="K8" s="2" t="s">
        <v>56</v>
      </c>
      <c r="L8" s="2" t="s">
        <v>39</v>
      </c>
      <c r="M8" s="10">
        <v>47066</v>
      </c>
      <c r="N8" s="2">
        <v>21</v>
      </c>
      <c r="O8" s="10">
        <f t="shared" si="0"/>
        <v>988386</v>
      </c>
      <c r="P8" s="4">
        <v>0.22</v>
      </c>
      <c r="Q8" s="10">
        <f t="shared" si="1"/>
        <v>217444.92</v>
      </c>
      <c r="R8" s="7" cm="1">
        <f t="array" ref="R8">_xlfn.IFS(L8="ARS",Q8/42.42,L8="CLP",Q8/703.69,L8="GBP",Q8/0.8,L8="BRL",Q8/3.77,L8="USD",Q8)</f>
        <v>57677.697612732096</v>
      </c>
      <c r="S8" s="3">
        <v>43668</v>
      </c>
    </row>
    <row r="9" spans="1:19" x14ac:dyDescent="0.3">
      <c r="A9" t="s">
        <v>243</v>
      </c>
      <c r="B9" s="2" t="s">
        <v>28</v>
      </c>
      <c r="C9" s="2" t="s">
        <v>50</v>
      </c>
      <c r="D9" s="2">
        <v>40</v>
      </c>
      <c r="E9" s="2" t="s">
        <v>55</v>
      </c>
      <c r="F9" s="2" t="s">
        <v>117</v>
      </c>
      <c r="G9" s="3">
        <v>42620</v>
      </c>
      <c r="H9" s="3">
        <v>42703</v>
      </c>
      <c r="I9" s="2"/>
      <c r="J9" s="2" t="s">
        <v>64</v>
      </c>
      <c r="K9" s="2" t="s">
        <v>56</v>
      </c>
      <c r="L9" s="2" t="s">
        <v>32</v>
      </c>
      <c r="M9" s="10">
        <v>12357</v>
      </c>
      <c r="N9" s="2">
        <v>18</v>
      </c>
      <c r="O9" s="10">
        <f t="shared" si="0"/>
        <v>222426</v>
      </c>
      <c r="P9" s="4">
        <v>0.2</v>
      </c>
      <c r="Q9" s="10">
        <f t="shared" si="1"/>
        <v>44485.200000000004</v>
      </c>
      <c r="R9" s="7" cm="1">
        <f t="array" ref="R9">_xlfn.IFS(L9="ARS",Q9/42.42,L9="CLP",Q9/703.69,L9="GBP",Q9/0.8,L9="BRL",Q9/3.77,L9="USD",Q9)</f>
        <v>55606.5</v>
      </c>
      <c r="S9" s="2"/>
    </row>
    <row r="10" spans="1:19" x14ac:dyDescent="0.3">
      <c r="A10" t="s">
        <v>249</v>
      </c>
      <c r="B10" s="2" t="s">
        <v>28</v>
      </c>
      <c r="C10" s="2" t="s">
        <v>50</v>
      </c>
      <c r="D10" s="2">
        <v>38</v>
      </c>
      <c r="E10" s="2" t="s">
        <v>29</v>
      </c>
      <c r="F10" s="2" t="s">
        <v>121</v>
      </c>
      <c r="G10" s="3">
        <v>42577</v>
      </c>
      <c r="H10" s="3">
        <v>42656</v>
      </c>
      <c r="I10" s="2"/>
      <c r="J10" s="2" t="s">
        <v>30</v>
      </c>
      <c r="K10" s="2" t="s">
        <v>56</v>
      </c>
      <c r="L10" s="2" t="s">
        <v>24</v>
      </c>
      <c r="M10" s="10">
        <v>78099</v>
      </c>
      <c r="N10" s="2">
        <v>25</v>
      </c>
      <c r="O10" s="10">
        <f t="shared" si="0"/>
        <v>1952475</v>
      </c>
      <c r="P10" s="4">
        <v>0.24</v>
      </c>
      <c r="Q10" s="10">
        <f t="shared" si="1"/>
        <v>468594</v>
      </c>
      <c r="R10" s="7" cm="1">
        <f t="array" ref="R10">_xlfn.IFS(L10="ARS",Q10/42.42,L10="CLP",Q10/703.69,L10="GBP",Q10/0.8,L10="BRL",Q10/3.77,L10="USD",Q10)</f>
        <v>11046.534653465345</v>
      </c>
      <c r="S10" s="2"/>
    </row>
    <row r="11" spans="1:19" x14ac:dyDescent="0.3">
      <c r="A11" t="s">
        <v>249</v>
      </c>
      <c r="B11" s="2" t="s">
        <v>36</v>
      </c>
      <c r="C11" s="2" t="s">
        <v>19</v>
      </c>
      <c r="D11" s="2">
        <v>46</v>
      </c>
      <c r="E11" s="2" t="s">
        <v>44</v>
      </c>
      <c r="F11" s="2" t="s">
        <v>124</v>
      </c>
      <c r="G11" s="3">
        <v>42432</v>
      </c>
      <c r="H11" s="2"/>
      <c r="I11" s="3">
        <v>42488</v>
      </c>
      <c r="J11" s="2" t="s">
        <v>34</v>
      </c>
      <c r="K11" s="2" t="s">
        <v>56</v>
      </c>
      <c r="L11" s="2" t="s">
        <v>62</v>
      </c>
      <c r="M11" s="10">
        <v>13591391</v>
      </c>
      <c r="N11" s="2">
        <v>22</v>
      </c>
      <c r="O11" s="10">
        <f t="shared" si="0"/>
        <v>299010602</v>
      </c>
      <c r="P11" s="4">
        <v>0.17</v>
      </c>
      <c r="Q11" s="10">
        <f t="shared" si="1"/>
        <v>50831802.340000004</v>
      </c>
      <c r="R11" s="7" cm="1">
        <f t="array" ref="R11">_xlfn.IFS(L11="ARS",Q11/42.42,L11="CLP",Q11/703.69,L11="GBP",Q11/0.8,L11="BRL",Q11/3.77,L11="USD",Q11)</f>
        <v>72236.073185635716</v>
      </c>
      <c r="S11" s="2"/>
    </row>
    <row r="12" spans="1:19" x14ac:dyDescent="0.3">
      <c r="A12" t="s">
        <v>243</v>
      </c>
      <c r="B12" s="2" t="s">
        <v>18</v>
      </c>
      <c r="C12" s="2" t="s">
        <v>42</v>
      </c>
      <c r="D12" s="2">
        <v>37</v>
      </c>
      <c r="E12" s="2" t="s">
        <v>33</v>
      </c>
      <c r="F12" s="2" t="s">
        <v>125</v>
      </c>
      <c r="G12" s="3">
        <v>42390</v>
      </c>
      <c r="H12" s="2"/>
      <c r="I12" s="2"/>
      <c r="J12" s="2" t="s">
        <v>30</v>
      </c>
      <c r="K12" s="2" t="s">
        <v>56</v>
      </c>
      <c r="L12" s="2" t="s">
        <v>39</v>
      </c>
      <c r="M12" s="10">
        <v>47319</v>
      </c>
      <c r="N12" s="2">
        <v>24</v>
      </c>
      <c r="O12" s="10">
        <f t="shared" si="0"/>
        <v>1135656</v>
      </c>
      <c r="P12" s="4">
        <v>0.17</v>
      </c>
      <c r="Q12" s="10">
        <f t="shared" si="1"/>
        <v>193061.52000000002</v>
      </c>
      <c r="R12" s="7" cm="1">
        <f t="array" ref="R12">_xlfn.IFS(L12="ARS",Q12/42.42,L12="CLP",Q12/703.69,L12="GBP",Q12/0.8,L12="BRL",Q12/3.77,L12="USD",Q12)</f>
        <v>51209.952254641918</v>
      </c>
      <c r="S12" s="3">
        <v>43665</v>
      </c>
    </row>
    <row r="13" spans="1:19" x14ac:dyDescent="0.3">
      <c r="A13" t="s">
        <v>246</v>
      </c>
      <c r="B13" s="2" t="s">
        <v>28</v>
      </c>
      <c r="C13" s="2" t="s">
        <v>50</v>
      </c>
      <c r="D13" s="2">
        <v>39</v>
      </c>
      <c r="E13" s="2" t="s">
        <v>47</v>
      </c>
      <c r="F13" s="2" t="s">
        <v>130</v>
      </c>
      <c r="G13" s="3">
        <v>43255</v>
      </c>
      <c r="H13" s="3">
        <v>43352</v>
      </c>
      <c r="I13" s="2"/>
      <c r="J13" s="2" t="s">
        <v>45</v>
      </c>
      <c r="K13" s="2" t="s">
        <v>56</v>
      </c>
      <c r="L13" s="2" t="s">
        <v>39</v>
      </c>
      <c r="M13" s="10">
        <v>35457</v>
      </c>
      <c r="N13" s="2">
        <v>18</v>
      </c>
      <c r="O13" s="10">
        <f t="shared" si="0"/>
        <v>638226</v>
      </c>
      <c r="P13" s="4">
        <v>0.24</v>
      </c>
      <c r="Q13" s="10">
        <f t="shared" si="1"/>
        <v>153174.24</v>
      </c>
      <c r="R13" s="7" cm="1">
        <f t="array" ref="R13">_xlfn.IFS(L13="ARS",Q13/42.42,L13="CLP",Q13/703.69,L13="GBP",Q13/0.8,L13="BRL",Q13/3.77,L13="USD",Q13)</f>
        <v>40629.771883289119</v>
      </c>
      <c r="S13" s="2"/>
    </row>
    <row r="14" spans="1:19" x14ac:dyDescent="0.3">
      <c r="A14" t="s">
        <v>249</v>
      </c>
      <c r="B14" s="2" t="s">
        <v>36</v>
      </c>
      <c r="C14" s="2" t="s">
        <v>42</v>
      </c>
      <c r="D14" s="2">
        <v>19</v>
      </c>
      <c r="E14" s="2" t="s">
        <v>48</v>
      </c>
      <c r="F14" s="2" t="s">
        <v>130</v>
      </c>
      <c r="G14" s="3">
        <v>42470</v>
      </c>
      <c r="H14" s="2"/>
      <c r="I14" s="3">
        <v>42475</v>
      </c>
      <c r="J14" s="2" t="s">
        <v>67</v>
      </c>
      <c r="K14" s="2" t="s">
        <v>56</v>
      </c>
      <c r="L14" s="2" t="s">
        <v>39</v>
      </c>
      <c r="M14" s="10">
        <v>46531</v>
      </c>
      <c r="N14" s="2">
        <v>19</v>
      </c>
      <c r="O14" s="10">
        <f t="shared" si="0"/>
        <v>884089</v>
      </c>
      <c r="P14" s="4">
        <v>0.2</v>
      </c>
      <c r="Q14" s="10">
        <f t="shared" si="1"/>
        <v>176817.80000000002</v>
      </c>
      <c r="R14" s="7" cm="1">
        <f t="array" ref="R14">_xlfn.IFS(L14="ARS",Q14/42.42,L14="CLP",Q14/703.69,L14="GBP",Q14/0.8,L14="BRL",Q14/3.77,L14="USD",Q14)</f>
        <v>46901.273209549079</v>
      </c>
      <c r="S14" s="2"/>
    </row>
    <row r="15" spans="1:19" x14ac:dyDescent="0.3">
      <c r="A15" t="s">
        <v>251</v>
      </c>
      <c r="B15" s="2" t="s">
        <v>28</v>
      </c>
      <c r="C15" s="2" t="s">
        <v>25</v>
      </c>
      <c r="D15" s="2">
        <v>10</v>
      </c>
      <c r="E15" s="2" t="s">
        <v>47</v>
      </c>
      <c r="F15" s="2" t="s">
        <v>110</v>
      </c>
      <c r="G15" s="3">
        <v>43321</v>
      </c>
      <c r="H15" s="3">
        <v>43421</v>
      </c>
      <c r="I15" s="2"/>
      <c r="J15" s="2" t="s">
        <v>67</v>
      </c>
      <c r="K15" s="2" t="s">
        <v>56</v>
      </c>
      <c r="L15" s="2" t="s">
        <v>62</v>
      </c>
      <c r="M15" s="10">
        <v>19294684</v>
      </c>
      <c r="N15" s="2">
        <v>12</v>
      </c>
      <c r="O15" s="10">
        <f t="shared" si="0"/>
        <v>231536208</v>
      </c>
      <c r="P15" s="4">
        <v>0.24</v>
      </c>
      <c r="Q15" s="10">
        <f t="shared" si="1"/>
        <v>55568689.919999994</v>
      </c>
      <c r="R15" s="7" cm="1">
        <f t="array" ref="R15">_xlfn.IFS(L15="ARS",Q15/42.42,L15="CLP",Q15/703.69,L15="GBP",Q15/0.8,L15="BRL",Q15/3.77,L15="USD",Q15)</f>
        <v>78967.570833747799</v>
      </c>
      <c r="S15" s="2"/>
    </row>
    <row r="16" spans="1:19" x14ac:dyDescent="0.3">
      <c r="A16" t="s">
        <v>251</v>
      </c>
      <c r="B16" s="2" t="s">
        <v>28</v>
      </c>
      <c r="C16" s="2" t="s">
        <v>50</v>
      </c>
      <c r="D16" s="2">
        <v>8</v>
      </c>
      <c r="E16" s="2" t="s">
        <v>33</v>
      </c>
      <c r="F16" s="2" t="s">
        <v>78</v>
      </c>
      <c r="G16" s="3">
        <v>43214</v>
      </c>
      <c r="H16" s="3">
        <v>43264</v>
      </c>
      <c r="I16" s="2"/>
      <c r="J16" s="2" t="s">
        <v>61</v>
      </c>
      <c r="K16" s="2" t="s">
        <v>56</v>
      </c>
      <c r="L16" s="2" t="s">
        <v>35</v>
      </c>
      <c r="M16" s="10">
        <v>33839</v>
      </c>
      <c r="N16" s="2">
        <v>21</v>
      </c>
      <c r="O16" s="10">
        <f t="shared" si="0"/>
        <v>710619</v>
      </c>
      <c r="P16" s="4">
        <v>0.2</v>
      </c>
      <c r="Q16" s="10">
        <f t="shared" si="1"/>
        <v>142123.80000000002</v>
      </c>
      <c r="R16" s="7" cm="1">
        <f t="array" ref="R16">_xlfn.IFS(L16="ARS",Q16/42.42,L16="CLP",Q16/703.69,L16="GBP",Q16/0.8,L16="BRL",Q16/3.77,L16="USD",Q16)</f>
        <v>142123.80000000002</v>
      </c>
      <c r="S16" s="2"/>
    </row>
    <row r="17" spans="1:19" x14ac:dyDescent="0.3">
      <c r="A17" t="s">
        <v>244</v>
      </c>
      <c r="B17" s="2" t="s">
        <v>18</v>
      </c>
      <c r="C17" s="2" t="s">
        <v>19</v>
      </c>
      <c r="D17" s="2">
        <v>48</v>
      </c>
      <c r="E17" s="2" t="s">
        <v>33</v>
      </c>
      <c r="F17" s="2" t="s">
        <v>138</v>
      </c>
      <c r="G17" s="3">
        <v>42424</v>
      </c>
      <c r="H17" s="2"/>
      <c r="I17" s="2"/>
      <c r="J17" s="2" t="s">
        <v>49</v>
      </c>
      <c r="K17" s="2" t="s">
        <v>56</v>
      </c>
      <c r="L17" s="2" t="s">
        <v>32</v>
      </c>
      <c r="M17" s="10">
        <v>31018</v>
      </c>
      <c r="N17" s="2">
        <v>14</v>
      </c>
      <c r="O17" s="10">
        <f t="shared" si="0"/>
        <v>434252</v>
      </c>
      <c r="P17" s="4">
        <v>0.27</v>
      </c>
      <c r="Q17" s="10">
        <f t="shared" si="1"/>
        <v>117248.04000000001</v>
      </c>
      <c r="R17" s="7" cm="1">
        <f t="array" ref="R17">_xlfn.IFS(L17="ARS",Q17/42.42,L17="CLP",Q17/703.69,L17="GBP",Q17/0.8,L17="BRL",Q17/3.77,L17="USD",Q17)</f>
        <v>146560.04999999999</v>
      </c>
      <c r="S17" s="3">
        <v>43625</v>
      </c>
    </row>
    <row r="18" spans="1:19" x14ac:dyDescent="0.3">
      <c r="A18" t="s">
        <v>245</v>
      </c>
      <c r="B18" s="2" t="s">
        <v>36</v>
      </c>
      <c r="C18" s="2" t="s">
        <v>50</v>
      </c>
      <c r="D18" s="2">
        <v>9</v>
      </c>
      <c r="E18" s="2" t="s">
        <v>29</v>
      </c>
      <c r="F18" s="2" t="s">
        <v>157</v>
      </c>
      <c r="G18" s="3">
        <v>42802</v>
      </c>
      <c r="H18" s="2"/>
      <c r="I18" s="3">
        <v>42845</v>
      </c>
      <c r="J18" s="2" t="s">
        <v>61</v>
      </c>
      <c r="K18" s="2" t="s">
        <v>56</v>
      </c>
      <c r="L18" s="2" t="s">
        <v>35</v>
      </c>
      <c r="M18" s="10">
        <v>23623</v>
      </c>
      <c r="N18" s="2">
        <v>18</v>
      </c>
      <c r="O18" s="10">
        <f t="shared" si="0"/>
        <v>425214</v>
      </c>
      <c r="P18" s="4">
        <v>0.17</v>
      </c>
      <c r="Q18" s="10">
        <f t="shared" si="1"/>
        <v>72286.38</v>
      </c>
      <c r="R18" s="7" cm="1">
        <f t="array" ref="R18">_xlfn.IFS(L18="ARS",Q18/42.42,L18="CLP",Q18/703.69,L18="GBP",Q18/0.8,L18="BRL",Q18/3.77,L18="USD",Q18)</f>
        <v>72286.38</v>
      </c>
      <c r="S18" s="2"/>
    </row>
    <row r="19" spans="1:19" x14ac:dyDescent="0.3">
      <c r="A19" t="s">
        <v>243</v>
      </c>
      <c r="B19" s="2" t="s">
        <v>18</v>
      </c>
      <c r="C19" s="2" t="s">
        <v>25</v>
      </c>
      <c r="D19" s="2">
        <v>27</v>
      </c>
      <c r="E19" s="2" t="s">
        <v>55</v>
      </c>
      <c r="F19" s="2" t="s">
        <v>162</v>
      </c>
      <c r="G19" s="3">
        <v>43415</v>
      </c>
      <c r="H19" s="2"/>
      <c r="I19" s="2"/>
      <c r="J19" s="2" t="s">
        <v>27</v>
      </c>
      <c r="K19" s="2" t="s">
        <v>56</v>
      </c>
      <c r="L19" s="2" t="s">
        <v>35</v>
      </c>
      <c r="M19" s="10">
        <v>34183</v>
      </c>
      <c r="N19" s="2">
        <v>17</v>
      </c>
      <c r="O19" s="10">
        <f t="shared" si="0"/>
        <v>581111</v>
      </c>
      <c r="P19" s="4">
        <v>0.25</v>
      </c>
      <c r="Q19" s="10">
        <f t="shared" si="1"/>
        <v>145277.75</v>
      </c>
      <c r="R19" s="7" cm="1">
        <f t="array" ref="R19">_xlfn.IFS(L19="ARS",Q19/42.42,L19="CLP",Q19/703.69,L19="GBP",Q19/0.8,L19="BRL",Q19/3.77,L19="USD",Q19)</f>
        <v>145277.75</v>
      </c>
      <c r="S19" s="3">
        <v>43603</v>
      </c>
    </row>
    <row r="20" spans="1:19" x14ac:dyDescent="0.3">
      <c r="A20" t="s">
        <v>251</v>
      </c>
      <c r="B20" s="2" t="s">
        <v>28</v>
      </c>
      <c r="C20" s="2" t="s">
        <v>42</v>
      </c>
      <c r="D20" s="2">
        <v>31</v>
      </c>
      <c r="E20" s="2" t="s">
        <v>26</v>
      </c>
      <c r="F20" s="2" t="s">
        <v>119</v>
      </c>
      <c r="G20" s="3">
        <v>43417</v>
      </c>
      <c r="H20" s="3">
        <v>43433</v>
      </c>
      <c r="I20" s="2"/>
      <c r="J20" s="2" t="s">
        <v>27</v>
      </c>
      <c r="K20" s="2" t="s">
        <v>56</v>
      </c>
      <c r="L20" s="2" t="s">
        <v>35</v>
      </c>
      <c r="M20" s="10">
        <v>23555</v>
      </c>
      <c r="N20" s="2">
        <v>24</v>
      </c>
      <c r="O20" s="10">
        <f t="shared" si="0"/>
        <v>565320</v>
      </c>
      <c r="P20" s="4">
        <v>0.2</v>
      </c>
      <c r="Q20" s="10">
        <f t="shared" si="1"/>
        <v>113064</v>
      </c>
      <c r="R20" s="7" cm="1">
        <f t="array" ref="R20">_xlfn.IFS(L20="ARS",Q20/42.42,L20="CLP",Q20/703.69,L20="GBP",Q20/0.8,L20="BRL",Q20/3.77,L20="USD",Q20)</f>
        <v>113064</v>
      </c>
      <c r="S20" s="2"/>
    </row>
    <row r="21" spans="1:19" x14ac:dyDescent="0.3">
      <c r="A21" t="s">
        <v>250</v>
      </c>
      <c r="B21" s="2" t="s">
        <v>28</v>
      </c>
      <c r="C21" s="2" t="s">
        <v>42</v>
      </c>
      <c r="D21" s="2">
        <v>26</v>
      </c>
      <c r="E21" s="2" t="s">
        <v>47</v>
      </c>
      <c r="F21" s="2" t="s">
        <v>174</v>
      </c>
      <c r="G21" s="3">
        <v>42418</v>
      </c>
      <c r="H21" s="3">
        <v>42463</v>
      </c>
      <c r="I21" s="2"/>
      <c r="J21" s="2" t="s">
        <v>66</v>
      </c>
      <c r="K21" s="2" t="s">
        <v>56</v>
      </c>
      <c r="L21" s="2" t="s">
        <v>32</v>
      </c>
      <c r="M21" s="10">
        <v>31732</v>
      </c>
      <c r="N21" s="2">
        <v>15</v>
      </c>
      <c r="O21" s="10">
        <f t="shared" si="0"/>
        <v>475980</v>
      </c>
      <c r="P21" s="4">
        <v>0.19</v>
      </c>
      <c r="Q21" s="10">
        <f t="shared" si="1"/>
        <v>90436.2</v>
      </c>
      <c r="R21" s="7" cm="1">
        <f t="array" ref="R21">_xlfn.IFS(L21="ARS",Q21/42.42,L21="CLP",Q21/703.69,L21="GBP",Q21/0.8,L21="BRL",Q21/3.77,L21="USD",Q21)</f>
        <v>113045.24999999999</v>
      </c>
      <c r="S21" s="2"/>
    </row>
    <row r="22" spans="1:19" x14ac:dyDescent="0.3">
      <c r="A22" t="s">
        <v>251</v>
      </c>
      <c r="B22" s="2" t="s">
        <v>28</v>
      </c>
      <c r="C22" s="2" t="s">
        <v>50</v>
      </c>
      <c r="D22" s="2">
        <v>38</v>
      </c>
      <c r="E22" s="2" t="s">
        <v>29</v>
      </c>
      <c r="F22" s="2" t="s">
        <v>65</v>
      </c>
      <c r="G22" s="3">
        <v>43427</v>
      </c>
      <c r="H22" s="3">
        <v>43483</v>
      </c>
      <c r="I22" s="2"/>
      <c r="J22" s="2" t="s">
        <v>34</v>
      </c>
      <c r="K22" s="2" t="s">
        <v>56</v>
      </c>
      <c r="L22" s="2" t="s">
        <v>35</v>
      </c>
      <c r="M22" s="10">
        <v>30774</v>
      </c>
      <c r="N22" s="2">
        <v>20</v>
      </c>
      <c r="O22" s="10">
        <f t="shared" si="0"/>
        <v>615480</v>
      </c>
      <c r="P22" s="4">
        <v>0.2</v>
      </c>
      <c r="Q22" s="10">
        <f t="shared" si="1"/>
        <v>123096</v>
      </c>
      <c r="R22" s="7" cm="1">
        <f t="array" ref="R22">_xlfn.IFS(L22="ARS",Q22/42.42,L22="CLP",Q22/703.69,L22="GBP",Q22/0.8,L22="BRL",Q22/3.77,L22="USD",Q22)</f>
        <v>123096</v>
      </c>
      <c r="S22" s="2"/>
    </row>
    <row r="23" spans="1:19" x14ac:dyDescent="0.3">
      <c r="A23" t="s">
        <v>250</v>
      </c>
      <c r="B23" s="2" t="s">
        <v>18</v>
      </c>
      <c r="C23" s="2" t="s">
        <v>25</v>
      </c>
      <c r="D23" s="2">
        <v>9</v>
      </c>
      <c r="E23" s="2" t="s">
        <v>29</v>
      </c>
      <c r="F23" s="2" t="s">
        <v>181</v>
      </c>
      <c r="G23" s="3">
        <v>42692</v>
      </c>
      <c r="H23" s="2"/>
      <c r="I23" s="2"/>
      <c r="J23" s="2" t="s">
        <v>27</v>
      </c>
      <c r="K23" s="2" t="s">
        <v>56</v>
      </c>
      <c r="L23" s="2" t="s">
        <v>39</v>
      </c>
      <c r="M23" s="10">
        <v>28043</v>
      </c>
      <c r="N23" s="2">
        <v>24</v>
      </c>
      <c r="O23" s="10">
        <f t="shared" si="0"/>
        <v>673032</v>
      </c>
      <c r="P23" s="4">
        <v>0.18</v>
      </c>
      <c r="Q23" s="10">
        <f t="shared" si="1"/>
        <v>121145.76</v>
      </c>
      <c r="R23" s="7" cm="1">
        <f t="array" ref="R23">_xlfn.IFS(L23="ARS",Q23/42.42,L23="CLP",Q23/703.69,L23="GBP",Q23/0.8,L23="BRL",Q23/3.77,L23="USD",Q23)</f>
        <v>32134.153846153844</v>
      </c>
      <c r="S23" s="3">
        <v>43587</v>
      </c>
    </row>
    <row r="24" spans="1:19" x14ac:dyDescent="0.3">
      <c r="A24" t="s">
        <v>250</v>
      </c>
      <c r="B24" s="2" t="s">
        <v>28</v>
      </c>
      <c r="C24" s="2" t="s">
        <v>19</v>
      </c>
      <c r="D24" s="2">
        <v>4</v>
      </c>
      <c r="E24" s="2" t="s">
        <v>26</v>
      </c>
      <c r="F24" s="2" t="s">
        <v>188</v>
      </c>
      <c r="G24" s="3">
        <v>42406</v>
      </c>
      <c r="H24" s="3">
        <v>42427</v>
      </c>
      <c r="I24" s="2"/>
      <c r="J24" s="2" t="s">
        <v>61</v>
      </c>
      <c r="K24" s="2" t="s">
        <v>56</v>
      </c>
      <c r="L24" s="2" t="s">
        <v>35</v>
      </c>
      <c r="M24" s="10">
        <v>45561</v>
      </c>
      <c r="N24" s="2">
        <v>17</v>
      </c>
      <c r="O24" s="10">
        <f t="shared" si="0"/>
        <v>774537</v>
      </c>
      <c r="P24" s="4">
        <v>0.18</v>
      </c>
      <c r="Q24" s="10">
        <f t="shared" si="1"/>
        <v>139416.66</v>
      </c>
      <c r="R24" s="7" cm="1">
        <f t="array" ref="R24">_xlfn.IFS(L24="ARS",Q24/42.42,L24="CLP",Q24/703.69,L24="GBP",Q24/0.8,L24="BRL",Q24/3.77,L24="USD",Q24)</f>
        <v>139416.66</v>
      </c>
      <c r="S24" s="2"/>
    </row>
    <row r="25" spans="1:19" x14ac:dyDescent="0.3">
      <c r="A25" t="s">
        <v>245</v>
      </c>
      <c r="B25" s="2" t="s">
        <v>28</v>
      </c>
      <c r="C25" s="2" t="s">
        <v>50</v>
      </c>
      <c r="D25" s="2">
        <v>2</v>
      </c>
      <c r="E25" s="2" t="s">
        <v>40</v>
      </c>
      <c r="F25" s="2" t="s">
        <v>158</v>
      </c>
      <c r="G25" s="3">
        <v>43286</v>
      </c>
      <c r="H25" s="3">
        <v>43336</v>
      </c>
      <c r="I25" s="2"/>
      <c r="J25" s="2" t="s">
        <v>41</v>
      </c>
      <c r="K25" s="2" t="s">
        <v>56</v>
      </c>
      <c r="L25" s="2" t="s">
        <v>32</v>
      </c>
      <c r="M25" s="10">
        <v>14814</v>
      </c>
      <c r="N25" s="2">
        <v>22</v>
      </c>
      <c r="O25" s="10">
        <f t="shared" si="0"/>
        <v>325908</v>
      </c>
      <c r="P25" s="4">
        <v>0.24</v>
      </c>
      <c r="Q25" s="10">
        <f t="shared" si="1"/>
        <v>78217.919999999998</v>
      </c>
      <c r="R25" s="7" cm="1">
        <f t="array" ref="R25">_xlfn.IFS(L25="ARS",Q25/42.42,L25="CLP",Q25/703.69,L25="GBP",Q25/0.8,L25="BRL",Q25/3.77,L25="USD",Q25)</f>
        <v>97772.4</v>
      </c>
      <c r="S25" s="2"/>
    </row>
    <row r="26" spans="1:19" x14ac:dyDescent="0.3">
      <c r="A26" t="s">
        <v>243</v>
      </c>
      <c r="B26" s="2" t="s">
        <v>18</v>
      </c>
      <c r="C26" s="2" t="s">
        <v>42</v>
      </c>
      <c r="D26" s="2">
        <v>45</v>
      </c>
      <c r="E26" s="2" t="s">
        <v>40</v>
      </c>
      <c r="F26" s="2" t="s">
        <v>188</v>
      </c>
      <c r="G26" s="3">
        <v>42784</v>
      </c>
      <c r="H26" s="2"/>
      <c r="I26" s="2"/>
      <c r="J26" s="2" t="s">
        <v>43</v>
      </c>
      <c r="K26" s="2" t="s">
        <v>56</v>
      </c>
      <c r="L26" s="2" t="s">
        <v>24</v>
      </c>
      <c r="M26" s="10">
        <v>69778</v>
      </c>
      <c r="N26" s="2">
        <v>23</v>
      </c>
      <c r="O26" s="10">
        <f t="shared" si="0"/>
        <v>1604894</v>
      </c>
      <c r="P26" s="4">
        <v>0.24</v>
      </c>
      <c r="Q26" s="10">
        <f t="shared" si="1"/>
        <v>385174.56</v>
      </c>
      <c r="R26" s="7" cm="1">
        <f t="array" ref="R26">_xlfn.IFS(L26="ARS",Q26/42.42,L26="CLP",Q26/703.69,L26="GBP",Q26/0.8,L26="BRL",Q26/3.77,L26="USD",Q26)</f>
        <v>9080.0226308345118</v>
      </c>
      <c r="S26" s="3">
        <v>43603</v>
      </c>
    </row>
    <row r="27" spans="1:19" x14ac:dyDescent="0.3">
      <c r="A27" t="s">
        <v>243</v>
      </c>
      <c r="B27" s="2" t="s">
        <v>36</v>
      </c>
      <c r="C27" s="2" t="s">
        <v>42</v>
      </c>
      <c r="D27" s="2">
        <v>31</v>
      </c>
      <c r="E27" s="2" t="s">
        <v>26</v>
      </c>
      <c r="F27" s="2" t="s">
        <v>77</v>
      </c>
      <c r="G27" s="3">
        <v>43105</v>
      </c>
      <c r="H27" s="2"/>
      <c r="I27" s="3">
        <v>43115</v>
      </c>
      <c r="J27" s="2" t="s">
        <v>22</v>
      </c>
      <c r="K27" s="2" t="s">
        <v>56</v>
      </c>
      <c r="L27" s="2" t="s">
        <v>62</v>
      </c>
      <c r="M27" s="10">
        <v>4481966</v>
      </c>
      <c r="N27" s="2">
        <v>12</v>
      </c>
      <c r="O27" s="10">
        <f t="shared" si="0"/>
        <v>53783592</v>
      </c>
      <c r="P27" s="4">
        <v>0.18</v>
      </c>
      <c r="Q27" s="10">
        <f t="shared" si="1"/>
        <v>9681046.5600000005</v>
      </c>
      <c r="R27" s="7" cm="1">
        <f t="array" ref="R27">_xlfn.IFS(L27="ARS",Q27/42.42,L27="CLP",Q27/703.69,L27="GBP",Q27/0.8,L27="BRL",Q27/3.77,L27="USD",Q27)</f>
        <v>13757.544600605381</v>
      </c>
      <c r="S27" s="2"/>
    </row>
    <row r="28" spans="1:19" x14ac:dyDescent="0.3">
      <c r="A28" t="s">
        <v>243</v>
      </c>
      <c r="B28" s="2" t="s">
        <v>36</v>
      </c>
      <c r="C28" s="2" t="s">
        <v>25</v>
      </c>
      <c r="D28" s="2">
        <v>44</v>
      </c>
      <c r="E28" s="2" t="s">
        <v>26</v>
      </c>
      <c r="F28" s="2" t="s">
        <v>203</v>
      </c>
      <c r="G28" s="3">
        <v>42585</v>
      </c>
      <c r="H28" s="2"/>
      <c r="I28" s="3">
        <v>42680</v>
      </c>
      <c r="J28" s="2" t="s">
        <v>30</v>
      </c>
      <c r="K28" s="2" t="s">
        <v>56</v>
      </c>
      <c r="L28" s="2" t="s">
        <v>62</v>
      </c>
      <c r="M28" s="10">
        <v>6553735</v>
      </c>
      <c r="N28" s="2">
        <v>25</v>
      </c>
      <c r="O28" s="10">
        <f t="shared" si="0"/>
        <v>163843375</v>
      </c>
      <c r="P28" s="4">
        <v>0.24</v>
      </c>
      <c r="Q28" s="10">
        <f t="shared" si="1"/>
        <v>39322410</v>
      </c>
      <c r="R28" s="7" cm="1">
        <f t="array" ref="R28">_xlfn.IFS(L28="ARS",Q28/42.42,L28="CLP",Q28/703.69,L28="GBP",Q28/0.8,L28="BRL",Q28/3.77,L28="USD",Q28)</f>
        <v>55880.30240588895</v>
      </c>
      <c r="S28" s="2"/>
    </row>
    <row r="29" spans="1:19" x14ac:dyDescent="0.3">
      <c r="A29" t="s">
        <v>243</v>
      </c>
      <c r="B29" s="2" t="s">
        <v>36</v>
      </c>
      <c r="C29" s="2" t="s">
        <v>25</v>
      </c>
      <c r="D29" s="2">
        <v>28</v>
      </c>
      <c r="E29" s="2" t="s">
        <v>48</v>
      </c>
      <c r="F29" s="2" t="s">
        <v>197</v>
      </c>
      <c r="G29" s="3">
        <v>42475</v>
      </c>
      <c r="H29" s="2"/>
      <c r="I29" s="3">
        <v>42533</v>
      </c>
      <c r="J29" s="2" t="s">
        <v>30</v>
      </c>
      <c r="K29" s="2" t="s">
        <v>56</v>
      </c>
      <c r="L29" s="2" t="s">
        <v>39</v>
      </c>
      <c r="M29" s="10">
        <v>58658</v>
      </c>
      <c r="N29" s="2">
        <v>20</v>
      </c>
      <c r="O29" s="10">
        <f t="shared" si="0"/>
        <v>1173160</v>
      </c>
      <c r="P29" s="4">
        <v>0.18</v>
      </c>
      <c r="Q29" s="10">
        <f t="shared" si="1"/>
        <v>211168.8</v>
      </c>
      <c r="R29" s="7" cm="1">
        <f t="array" ref="R29">_xlfn.IFS(L29="ARS",Q29/42.42,L29="CLP",Q29/703.69,L29="GBP",Q29/0.8,L29="BRL",Q29/3.77,L29="USD",Q29)</f>
        <v>56012.944297082227</v>
      </c>
      <c r="S29" s="2"/>
    </row>
    <row r="30" spans="1:19" x14ac:dyDescent="0.3">
      <c r="A30" t="s">
        <v>243</v>
      </c>
      <c r="B30" s="2" t="s">
        <v>36</v>
      </c>
      <c r="C30" s="2" t="s">
        <v>50</v>
      </c>
      <c r="D30" s="2">
        <v>40</v>
      </c>
      <c r="E30" s="2" t="s">
        <v>55</v>
      </c>
      <c r="F30" s="2" t="s">
        <v>197</v>
      </c>
      <c r="G30" s="3">
        <v>43106</v>
      </c>
      <c r="H30" s="2"/>
      <c r="I30" s="3">
        <v>43138</v>
      </c>
      <c r="J30" s="2" t="s">
        <v>22</v>
      </c>
      <c r="K30" s="2" t="s">
        <v>56</v>
      </c>
      <c r="L30" s="2" t="s">
        <v>39</v>
      </c>
      <c r="M30" s="10">
        <v>48905</v>
      </c>
      <c r="N30" s="2">
        <v>19</v>
      </c>
      <c r="O30" s="10">
        <f t="shared" si="0"/>
        <v>929195</v>
      </c>
      <c r="P30" s="4">
        <v>0.2</v>
      </c>
      <c r="Q30" s="10">
        <f t="shared" si="1"/>
        <v>185839</v>
      </c>
      <c r="R30" s="7" cm="1">
        <f t="array" ref="R30">_xlfn.IFS(L30="ARS",Q30/42.42,L30="CLP",Q30/703.69,L30="GBP",Q30/0.8,L30="BRL",Q30/3.77,L30="USD",Q30)</f>
        <v>49294.164456233419</v>
      </c>
      <c r="S30" s="2"/>
    </row>
    <row r="31" spans="1:19" x14ac:dyDescent="0.3">
      <c r="A31" t="s">
        <v>245</v>
      </c>
      <c r="B31" s="2" t="s">
        <v>28</v>
      </c>
      <c r="C31" s="2" t="s">
        <v>25</v>
      </c>
      <c r="D31" s="2">
        <v>6</v>
      </c>
      <c r="E31" s="2" t="s">
        <v>44</v>
      </c>
      <c r="F31" s="2" t="s">
        <v>122</v>
      </c>
      <c r="G31" s="3">
        <v>43283</v>
      </c>
      <c r="H31" s="3">
        <v>43373</v>
      </c>
      <c r="I31" s="2"/>
      <c r="J31" s="2" t="s">
        <v>49</v>
      </c>
      <c r="K31" s="2" t="s">
        <v>56</v>
      </c>
      <c r="L31" s="2" t="s">
        <v>62</v>
      </c>
      <c r="M31" s="10">
        <v>18457421</v>
      </c>
      <c r="N31" s="2">
        <v>17</v>
      </c>
      <c r="O31" s="10">
        <f t="shared" si="0"/>
        <v>313776157</v>
      </c>
      <c r="P31" s="4">
        <v>0.18</v>
      </c>
      <c r="Q31" s="10">
        <f t="shared" si="1"/>
        <v>56479708.259999998</v>
      </c>
      <c r="R31" s="7" cm="1">
        <f t="array" ref="R31">_xlfn.IFS(L31="ARS",Q31/42.42,L31="CLP",Q31/703.69,L31="GBP",Q31/0.8,L31="BRL",Q31/3.77,L31="USD",Q31)</f>
        <v>80262.201054441583</v>
      </c>
      <c r="S31" s="2"/>
    </row>
    <row r="32" spans="1:19" x14ac:dyDescent="0.3">
      <c r="A32" t="s">
        <v>243</v>
      </c>
      <c r="B32" s="2" t="s">
        <v>18</v>
      </c>
      <c r="C32" s="2" t="s">
        <v>42</v>
      </c>
      <c r="D32" s="2">
        <v>9</v>
      </c>
      <c r="E32" s="2" t="s">
        <v>29</v>
      </c>
      <c r="F32" s="2" t="s">
        <v>103</v>
      </c>
      <c r="G32" s="3">
        <v>42561</v>
      </c>
      <c r="H32" s="2"/>
      <c r="I32" s="2"/>
      <c r="J32" s="2" t="s">
        <v>53</v>
      </c>
      <c r="K32" s="2" t="s">
        <v>56</v>
      </c>
      <c r="L32" s="2" t="s">
        <v>35</v>
      </c>
      <c r="M32" s="10">
        <v>19914</v>
      </c>
      <c r="N32" s="2">
        <v>24</v>
      </c>
      <c r="O32" s="10">
        <f t="shared" si="0"/>
        <v>477936</v>
      </c>
      <c r="P32" s="4">
        <v>0.2</v>
      </c>
      <c r="Q32" s="10">
        <f t="shared" si="1"/>
        <v>95587.200000000012</v>
      </c>
      <c r="R32" s="7" cm="1">
        <f t="array" ref="R32">_xlfn.IFS(L32="ARS",Q32/42.42,L32="CLP",Q32/703.69,L32="GBP",Q32/0.8,L32="BRL",Q32/3.77,L32="USD",Q32)</f>
        <v>95587.200000000012</v>
      </c>
      <c r="S32" s="3">
        <v>43600</v>
      </c>
    </row>
    <row r="33" spans="1:19" x14ac:dyDescent="0.3">
      <c r="A33" t="s">
        <v>243</v>
      </c>
      <c r="B33" s="2" t="s">
        <v>18</v>
      </c>
      <c r="C33" s="2" t="s">
        <v>50</v>
      </c>
      <c r="D33" s="2">
        <v>32</v>
      </c>
      <c r="E33" s="2" t="s">
        <v>40</v>
      </c>
      <c r="F33" s="2" t="s">
        <v>112</v>
      </c>
      <c r="G33" s="3">
        <v>43337</v>
      </c>
      <c r="H33" s="2"/>
      <c r="I33" s="2"/>
      <c r="J33" s="2" t="s">
        <v>43</v>
      </c>
      <c r="K33" s="2" t="s">
        <v>56</v>
      </c>
      <c r="L33" s="2" t="s">
        <v>35</v>
      </c>
      <c r="M33" s="10">
        <v>21020</v>
      </c>
      <c r="N33" s="2">
        <v>13</v>
      </c>
      <c r="O33" s="10">
        <f t="shared" si="0"/>
        <v>273260</v>
      </c>
      <c r="P33" s="4">
        <v>0.18</v>
      </c>
      <c r="Q33" s="10">
        <f t="shared" si="1"/>
        <v>49186.799999999996</v>
      </c>
      <c r="R33" s="7" cm="1">
        <f t="array" ref="R33">_xlfn.IFS(L33="ARS",Q33/42.42,L33="CLP",Q33/703.69,L33="GBP",Q33/0.8,L33="BRL",Q33/3.77,L33="USD",Q33)</f>
        <v>49186.799999999996</v>
      </c>
      <c r="S33" s="3">
        <v>43656</v>
      </c>
    </row>
    <row r="34" spans="1:19" x14ac:dyDescent="0.3">
      <c r="A34" t="s">
        <v>243</v>
      </c>
      <c r="B34" s="2" t="s">
        <v>28</v>
      </c>
      <c r="C34" s="2" t="s">
        <v>25</v>
      </c>
      <c r="D34" s="2">
        <v>32</v>
      </c>
      <c r="E34" s="2" t="s">
        <v>40</v>
      </c>
      <c r="F34" s="2" t="s">
        <v>176</v>
      </c>
      <c r="G34" s="3">
        <v>42542</v>
      </c>
      <c r="H34" s="3">
        <v>42633</v>
      </c>
      <c r="I34" s="2"/>
      <c r="J34" s="2" t="s">
        <v>27</v>
      </c>
      <c r="K34" s="2" t="s">
        <v>56</v>
      </c>
      <c r="L34" s="2" t="s">
        <v>62</v>
      </c>
      <c r="M34" s="10">
        <v>5981457</v>
      </c>
      <c r="N34" s="2">
        <v>24</v>
      </c>
      <c r="O34" s="10">
        <f t="shared" si="0"/>
        <v>143554968</v>
      </c>
      <c r="P34" s="4">
        <v>0.18</v>
      </c>
      <c r="Q34" s="10">
        <f t="shared" si="1"/>
        <v>25839894.239999998</v>
      </c>
      <c r="R34" s="7" cm="1">
        <f t="array" ref="R34">_xlfn.IFS(L34="ARS",Q34/42.42,L34="CLP",Q34/703.69,L34="GBP",Q34/0.8,L34="BRL",Q34/3.77,L34="USD",Q34)</f>
        <v>36720.564794156511</v>
      </c>
      <c r="S34" s="2"/>
    </row>
    <row r="35" spans="1:19" x14ac:dyDescent="0.3">
      <c r="A35" t="s">
        <v>243</v>
      </c>
      <c r="B35" s="2" t="s">
        <v>28</v>
      </c>
      <c r="C35" s="2" t="s">
        <v>25</v>
      </c>
      <c r="D35" s="2">
        <v>35</v>
      </c>
      <c r="E35" s="2" t="s">
        <v>44</v>
      </c>
      <c r="F35" s="2" t="s">
        <v>153</v>
      </c>
      <c r="G35" s="3">
        <v>42890</v>
      </c>
      <c r="H35" s="3">
        <v>42983</v>
      </c>
      <c r="I35" s="2"/>
      <c r="J35" s="2" t="s">
        <v>41</v>
      </c>
      <c r="K35" s="2" t="s">
        <v>56</v>
      </c>
      <c r="L35" s="2" t="s">
        <v>35</v>
      </c>
      <c r="M35" s="10">
        <v>28897</v>
      </c>
      <c r="N35" s="2">
        <v>24</v>
      </c>
      <c r="O35" s="10">
        <f t="shared" si="0"/>
        <v>693528</v>
      </c>
      <c r="P35" s="4">
        <v>0.19</v>
      </c>
      <c r="Q35" s="10">
        <f t="shared" si="1"/>
        <v>131770.32</v>
      </c>
      <c r="R35" s="7" cm="1">
        <f t="array" ref="R35">_xlfn.IFS(L35="ARS",Q35/42.42,L35="CLP",Q35/703.69,L35="GBP",Q35/0.8,L35="BRL",Q35/3.77,L35="USD",Q35)</f>
        <v>131770.32</v>
      </c>
      <c r="S35" s="2"/>
    </row>
    <row r="36" spans="1:19" x14ac:dyDescent="0.3">
      <c r="A36" t="s">
        <v>244</v>
      </c>
      <c r="B36" s="2" t="s">
        <v>36</v>
      </c>
      <c r="C36" s="2" t="s">
        <v>19</v>
      </c>
      <c r="D36" s="2">
        <v>24</v>
      </c>
      <c r="E36" s="2" t="s">
        <v>33</v>
      </c>
      <c r="F36" s="2" t="s">
        <v>95</v>
      </c>
      <c r="G36" s="3">
        <v>43407</v>
      </c>
      <c r="H36" s="2"/>
      <c r="I36" s="3">
        <v>43455</v>
      </c>
      <c r="J36" s="2" t="s">
        <v>53</v>
      </c>
      <c r="K36" s="2" t="s">
        <v>56</v>
      </c>
      <c r="L36" s="2" t="s">
        <v>35</v>
      </c>
      <c r="M36" s="10">
        <v>20596</v>
      </c>
      <c r="N36" s="2">
        <v>25</v>
      </c>
      <c r="O36" s="10">
        <f t="shared" si="0"/>
        <v>514900</v>
      </c>
      <c r="P36" s="4">
        <v>0.2</v>
      </c>
      <c r="Q36" s="10">
        <f t="shared" si="1"/>
        <v>102980</v>
      </c>
      <c r="R36" s="7" cm="1">
        <f t="array" ref="R36">_xlfn.IFS(L36="ARS",Q36/42.42,L36="CLP",Q36/703.69,L36="GBP",Q36/0.8,L36="BRL",Q36/3.77,L36="USD",Q36)</f>
        <v>102980</v>
      </c>
      <c r="S36" s="2"/>
    </row>
    <row r="37" spans="1:19" x14ac:dyDescent="0.3">
      <c r="A37" t="s">
        <v>244</v>
      </c>
      <c r="B37" s="2" t="s">
        <v>36</v>
      </c>
      <c r="C37" s="2" t="s">
        <v>25</v>
      </c>
      <c r="D37" s="2">
        <v>24</v>
      </c>
      <c r="E37" s="2" t="s">
        <v>33</v>
      </c>
      <c r="F37" s="2" t="s">
        <v>99</v>
      </c>
      <c r="G37" s="3">
        <v>42953</v>
      </c>
      <c r="H37" s="2"/>
      <c r="I37" s="3">
        <v>43011</v>
      </c>
      <c r="J37" s="2" t="s">
        <v>34</v>
      </c>
      <c r="K37" s="2" t="s">
        <v>56</v>
      </c>
      <c r="L37" s="2" t="s">
        <v>62</v>
      </c>
      <c r="M37" s="10">
        <v>16465269</v>
      </c>
      <c r="N37" s="2">
        <v>23</v>
      </c>
      <c r="O37" s="10">
        <f t="shared" si="0"/>
        <v>378701187</v>
      </c>
      <c r="P37" s="4">
        <v>0.22</v>
      </c>
      <c r="Q37" s="10">
        <f t="shared" si="1"/>
        <v>83314261.140000001</v>
      </c>
      <c r="R37" s="7" cm="1">
        <f t="array" ref="R37">_xlfn.IFS(L37="ARS",Q37/42.42,L37="CLP",Q37/703.69,L37="GBP",Q37/0.8,L37="BRL",Q37/3.77,L37="USD",Q37)</f>
        <v>118396.25565234691</v>
      </c>
      <c r="S37" s="2"/>
    </row>
    <row r="38" spans="1:19" x14ac:dyDescent="0.3">
      <c r="A38" t="s">
        <v>244</v>
      </c>
      <c r="B38" s="2" t="s">
        <v>18</v>
      </c>
      <c r="C38" s="2" t="s">
        <v>25</v>
      </c>
      <c r="D38" s="2">
        <v>29</v>
      </c>
      <c r="E38" s="2" t="s">
        <v>20</v>
      </c>
      <c r="F38" s="2" t="s">
        <v>65</v>
      </c>
      <c r="G38" s="3">
        <v>43111</v>
      </c>
      <c r="H38" s="2"/>
      <c r="I38" s="2"/>
      <c r="J38" s="2" t="s">
        <v>22</v>
      </c>
      <c r="K38" s="2" t="s">
        <v>56</v>
      </c>
      <c r="L38" s="2" t="s">
        <v>32</v>
      </c>
      <c r="M38" s="10">
        <v>31593</v>
      </c>
      <c r="N38" s="2">
        <v>15</v>
      </c>
      <c r="O38" s="10">
        <f t="shared" si="0"/>
        <v>473895</v>
      </c>
      <c r="P38" s="4">
        <v>0.19</v>
      </c>
      <c r="Q38" s="10">
        <f t="shared" si="1"/>
        <v>90040.05</v>
      </c>
      <c r="R38" s="7" cm="1">
        <f t="array" ref="R38">_xlfn.IFS(L38="ARS",Q38/42.42,L38="CLP",Q38/703.69,L38="GBP",Q38/0.8,L38="BRL",Q38/3.77,L38="USD",Q38)</f>
        <v>112550.0625</v>
      </c>
      <c r="S38" s="3">
        <v>43656</v>
      </c>
    </row>
    <row r="39" spans="1:19" x14ac:dyDescent="0.3">
      <c r="A39" t="s">
        <v>243</v>
      </c>
      <c r="B39" s="2" t="s">
        <v>18</v>
      </c>
      <c r="C39" s="2" t="s">
        <v>42</v>
      </c>
      <c r="D39" s="2">
        <v>49</v>
      </c>
      <c r="E39" s="2" t="s">
        <v>29</v>
      </c>
      <c r="F39" s="2" t="s">
        <v>111</v>
      </c>
      <c r="G39" s="3">
        <v>42637</v>
      </c>
      <c r="H39" s="2"/>
      <c r="I39" s="2"/>
      <c r="J39" s="2" t="s">
        <v>27</v>
      </c>
      <c r="K39" s="2" t="s">
        <v>56</v>
      </c>
      <c r="L39" s="2" t="s">
        <v>35</v>
      </c>
      <c r="M39" s="10">
        <v>12122</v>
      </c>
      <c r="N39" s="2">
        <v>25</v>
      </c>
      <c r="O39" s="10">
        <f t="shared" si="0"/>
        <v>303050</v>
      </c>
      <c r="P39" s="4">
        <v>0.18</v>
      </c>
      <c r="Q39" s="10">
        <f t="shared" si="1"/>
        <v>54549</v>
      </c>
      <c r="R39" s="7" cm="1">
        <f t="array" ref="R39">_xlfn.IFS(L39="ARS",Q39/42.42,L39="CLP",Q39/703.69,L39="GBP",Q39/0.8,L39="BRL",Q39/3.77,L39="USD",Q39)</f>
        <v>54549</v>
      </c>
      <c r="S39" s="3">
        <v>43603</v>
      </c>
    </row>
    <row r="40" spans="1:19" x14ac:dyDescent="0.3">
      <c r="A40" t="s">
        <v>243</v>
      </c>
      <c r="B40" s="2" t="s">
        <v>36</v>
      </c>
      <c r="C40" s="2" t="s">
        <v>42</v>
      </c>
      <c r="D40" s="2">
        <v>32</v>
      </c>
      <c r="E40" s="2" t="s">
        <v>40</v>
      </c>
      <c r="F40" s="2" t="s">
        <v>112</v>
      </c>
      <c r="G40" s="3">
        <v>43369</v>
      </c>
      <c r="H40" s="2"/>
      <c r="I40" s="3">
        <v>43385</v>
      </c>
      <c r="J40" s="2" t="s">
        <v>34</v>
      </c>
      <c r="K40" s="2" t="s">
        <v>56</v>
      </c>
      <c r="L40" s="2" t="s">
        <v>39</v>
      </c>
      <c r="M40" s="10">
        <v>37098</v>
      </c>
      <c r="N40" s="2">
        <v>17</v>
      </c>
      <c r="O40" s="10">
        <f t="shared" si="0"/>
        <v>630666</v>
      </c>
      <c r="P40" s="4">
        <v>0.19</v>
      </c>
      <c r="Q40" s="10">
        <f t="shared" si="1"/>
        <v>119826.54000000001</v>
      </c>
      <c r="R40" s="7" cm="1">
        <f t="array" ref="R40">_xlfn.IFS(L40="ARS",Q40/42.42,L40="CLP",Q40/703.69,L40="GBP",Q40/0.8,L40="BRL",Q40/3.77,L40="USD",Q40)</f>
        <v>31784.228116710878</v>
      </c>
      <c r="S40" s="2"/>
    </row>
    <row r="41" spans="1:19" x14ac:dyDescent="0.3">
      <c r="A41" t="s">
        <v>244</v>
      </c>
      <c r="B41" s="2" t="s">
        <v>28</v>
      </c>
      <c r="C41" s="2" t="s">
        <v>25</v>
      </c>
      <c r="D41" s="2">
        <v>45</v>
      </c>
      <c r="E41" s="2" t="s">
        <v>40</v>
      </c>
      <c r="F41" s="2" t="s">
        <v>115</v>
      </c>
      <c r="G41" s="3">
        <v>42648</v>
      </c>
      <c r="H41" s="3">
        <v>42668</v>
      </c>
      <c r="I41" s="2"/>
      <c r="J41" s="2" t="s">
        <v>43</v>
      </c>
      <c r="K41" s="2" t="s">
        <v>56</v>
      </c>
      <c r="L41" s="2" t="s">
        <v>24</v>
      </c>
      <c r="M41" s="10">
        <v>97717</v>
      </c>
      <c r="N41" s="2">
        <v>17</v>
      </c>
      <c r="O41" s="10">
        <f t="shared" si="0"/>
        <v>1661189</v>
      </c>
      <c r="P41" s="4">
        <v>0.2</v>
      </c>
      <c r="Q41" s="10">
        <f t="shared" si="1"/>
        <v>332237.80000000005</v>
      </c>
      <c r="R41" s="7" cm="1">
        <f t="array" ref="R41">_xlfn.IFS(L41="ARS",Q41/42.42,L41="CLP",Q41/703.69,L41="GBP",Q41/0.8,L41="BRL",Q41/3.77,L41="USD",Q41)</f>
        <v>7832.1027817067425</v>
      </c>
      <c r="S41" s="2"/>
    </row>
    <row r="42" spans="1:19" x14ac:dyDescent="0.3">
      <c r="A42" t="s">
        <v>244</v>
      </c>
      <c r="B42" s="2" t="s">
        <v>36</v>
      </c>
      <c r="C42" s="2" t="s">
        <v>25</v>
      </c>
      <c r="D42" s="2">
        <v>17</v>
      </c>
      <c r="E42" s="2" t="s">
        <v>47</v>
      </c>
      <c r="F42" s="2" t="s">
        <v>110</v>
      </c>
      <c r="G42" s="3">
        <v>43421</v>
      </c>
      <c r="H42" s="2"/>
      <c r="I42" s="3">
        <v>43469</v>
      </c>
      <c r="J42" s="2" t="s">
        <v>67</v>
      </c>
      <c r="K42" s="2" t="s">
        <v>56</v>
      </c>
      <c r="L42" s="2" t="s">
        <v>32</v>
      </c>
      <c r="M42" s="10">
        <v>12237</v>
      </c>
      <c r="N42" s="2">
        <v>23</v>
      </c>
      <c r="O42" s="10">
        <f t="shared" si="0"/>
        <v>281451</v>
      </c>
      <c r="P42" s="4">
        <v>0.2</v>
      </c>
      <c r="Q42" s="10">
        <f t="shared" si="1"/>
        <v>56290.200000000004</v>
      </c>
      <c r="R42" s="7" cm="1">
        <f t="array" ref="R42">_xlfn.IFS(L42="ARS",Q42/42.42,L42="CLP",Q42/703.69,L42="GBP",Q42/0.8,L42="BRL",Q42/3.77,L42="USD",Q42)</f>
        <v>70362.75</v>
      </c>
      <c r="S42" s="2"/>
    </row>
    <row r="43" spans="1:19" x14ac:dyDescent="0.3">
      <c r="A43" t="s">
        <v>243</v>
      </c>
      <c r="B43" s="2" t="s">
        <v>18</v>
      </c>
      <c r="C43" s="2" t="s">
        <v>25</v>
      </c>
      <c r="D43" s="2">
        <v>15</v>
      </c>
      <c r="E43" s="2" t="s">
        <v>33</v>
      </c>
      <c r="F43" s="2" t="s">
        <v>130</v>
      </c>
      <c r="G43" s="3">
        <v>43071</v>
      </c>
      <c r="H43" s="2"/>
      <c r="I43" s="2"/>
      <c r="J43" s="2" t="s">
        <v>43</v>
      </c>
      <c r="K43" s="2" t="s">
        <v>56</v>
      </c>
      <c r="L43" s="2" t="s">
        <v>39</v>
      </c>
      <c r="M43" s="10">
        <v>65838</v>
      </c>
      <c r="N43" s="2">
        <v>24</v>
      </c>
      <c r="O43" s="10">
        <f t="shared" si="0"/>
        <v>1580112</v>
      </c>
      <c r="P43" s="4">
        <v>0.21</v>
      </c>
      <c r="Q43" s="10">
        <f t="shared" si="1"/>
        <v>331823.51999999996</v>
      </c>
      <c r="R43" s="7" cm="1">
        <f t="array" ref="R43">_xlfn.IFS(L43="ARS",Q43/42.42,L43="CLP",Q43/703.69,L43="GBP",Q43/0.8,L43="BRL",Q43/3.77,L43="USD",Q43)</f>
        <v>88016.848806366033</v>
      </c>
      <c r="S43" s="3">
        <v>43634</v>
      </c>
    </row>
    <row r="44" spans="1:19" x14ac:dyDescent="0.3">
      <c r="A44" t="s">
        <v>243</v>
      </c>
      <c r="B44" s="2" t="s">
        <v>18</v>
      </c>
      <c r="C44" s="2" t="s">
        <v>25</v>
      </c>
      <c r="D44" s="2">
        <v>49</v>
      </c>
      <c r="E44" s="2" t="s">
        <v>29</v>
      </c>
      <c r="F44" s="2" t="s">
        <v>104</v>
      </c>
      <c r="G44" s="3">
        <v>43138</v>
      </c>
      <c r="H44" s="2"/>
      <c r="I44" s="2"/>
      <c r="J44" s="2" t="s">
        <v>34</v>
      </c>
      <c r="K44" s="2" t="s">
        <v>56</v>
      </c>
      <c r="L44" s="2" t="s">
        <v>35</v>
      </c>
      <c r="M44" s="10">
        <v>19858</v>
      </c>
      <c r="N44" s="2">
        <v>24</v>
      </c>
      <c r="O44" s="10">
        <f t="shared" si="0"/>
        <v>476592</v>
      </c>
      <c r="P44" s="4">
        <v>0.2</v>
      </c>
      <c r="Q44" s="10">
        <f t="shared" si="1"/>
        <v>95318.400000000009</v>
      </c>
      <c r="R44" s="7" cm="1">
        <f t="array" ref="R44">_xlfn.IFS(L44="ARS",Q44/42.42,L44="CLP",Q44/703.69,L44="GBP",Q44/0.8,L44="BRL",Q44/3.77,L44="USD",Q44)</f>
        <v>95318.400000000009</v>
      </c>
      <c r="S44" s="3">
        <v>43660</v>
      </c>
    </row>
    <row r="45" spans="1:19" x14ac:dyDescent="0.3">
      <c r="A45" t="s">
        <v>243</v>
      </c>
      <c r="B45" s="2" t="s">
        <v>36</v>
      </c>
      <c r="C45" s="2" t="s">
        <v>25</v>
      </c>
      <c r="D45" s="2">
        <v>36</v>
      </c>
      <c r="E45" s="2" t="s">
        <v>37</v>
      </c>
      <c r="F45" s="2" t="s">
        <v>78</v>
      </c>
      <c r="G45" s="3">
        <v>43416</v>
      </c>
      <c r="H45" s="2"/>
      <c r="I45" s="3">
        <v>43426</v>
      </c>
      <c r="J45" s="2" t="s">
        <v>34</v>
      </c>
      <c r="K45" s="2" t="s">
        <v>56</v>
      </c>
      <c r="L45" s="2" t="s">
        <v>32</v>
      </c>
      <c r="M45" s="10">
        <v>6391</v>
      </c>
      <c r="N45" s="2">
        <v>18</v>
      </c>
      <c r="O45" s="10">
        <f t="shared" si="0"/>
        <v>115038</v>
      </c>
      <c r="P45" s="4">
        <v>0.17</v>
      </c>
      <c r="Q45" s="10">
        <f t="shared" si="1"/>
        <v>19556.460000000003</v>
      </c>
      <c r="R45" s="7" cm="1">
        <f t="array" ref="R45">_xlfn.IFS(L45="ARS",Q45/42.42,L45="CLP",Q45/703.69,L45="GBP",Q45/0.8,L45="BRL",Q45/3.77,L45="USD",Q45)</f>
        <v>24445.575000000001</v>
      </c>
      <c r="S45" s="2"/>
    </row>
    <row r="46" spans="1:19" x14ac:dyDescent="0.3">
      <c r="A46" t="s">
        <v>245</v>
      </c>
      <c r="B46" s="2" t="s">
        <v>28</v>
      </c>
      <c r="C46" s="2" t="s">
        <v>25</v>
      </c>
      <c r="D46" s="2">
        <v>25</v>
      </c>
      <c r="E46" s="2" t="s">
        <v>29</v>
      </c>
      <c r="F46" s="2" t="s">
        <v>99</v>
      </c>
      <c r="G46" s="3">
        <v>43289</v>
      </c>
      <c r="H46" s="3">
        <v>43317</v>
      </c>
      <c r="I46" s="2"/>
      <c r="J46" s="2" t="s">
        <v>27</v>
      </c>
      <c r="K46" s="2" t="s">
        <v>56</v>
      </c>
      <c r="L46" s="2" t="s">
        <v>24</v>
      </c>
      <c r="M46" s="10">
        <v>70010</v>
      </c>
      <c r="N46" s="2">
        <v>24</v>
      </c>
      <c r="O46" s="10">
        <f t="shared" si="0"/>
        <v>1680240</v>
      </c>
      <c r="P46" s="4">
        <v>0.18</v>
      </c>
      <c r="Q46" s="10">
        <f t="shared" si="1"/>
        <v>302443.2</v>
      </c>
      <c r="R46" s="7" cm="1">
        <f t="array" ref="R46">_xlfn.IFS(L46="ARS",Q46/42.42,L46="CLP",Q46/703.69,L46="GBP",Q46/0.8,L46="BRL",Q46/3.77,L46="USD",Q46)</f>
        <v>7129.7312588401701</v>
      </c>
      <c r="S46" s="2"/>
    </row>
    <row r="47" spans="1:19" x14ac:dyDescent="0.3">
      <c r="A47" t="s">
        <v>243</v>
      </c>
      <c r="B47" s="2" t="s">
        <v>28</v>
      </c>
      <c r="C47" s="2" t="s">
        <v>42</v>
      </c>
      <c r="D47" s="2">
        <v>15</v>
      </c>
      <c r="E47" s="2" t="s">
        <v>33</v>
      </c>
      <c r="F47" s="2" t="s">
        <v>90</v>
      </c>
      <c r="G47" s="3">
        <v>43021</v>
      </c>
      <c r="H47" s="3">
        <v>43039</v>
      </c>
      <c r="I47" s="2"/>
      <c r="J47" s="2" t="s">
        <v>61</v>
      </c>
      <c r="K47" s="2" t="s">
        <v>56</v>
      </c>
      <c r="L47" s="2" t="s">
        <v>62</v>
      </c>
      <c r="M47" s="10">
        <v>8811734</v>
      </c>
      <c r="N47" s="2">
        <v>13</v>
      </c>
      <c r="O47" s="10">
        <f t="shared" si="0"/>
        <v>114552542</v>
      </c>
      <c r="P47" s="4">
        <v>0.2</v>
      </c>
      <c r="Q47" s="10">
        <f t="shared" si="1"/>
        <v>22910508.400000002</v>
      </c>
      <c r="R47" s="7" cm="1">
        <f t="array" ref="R47">_xlfn.IFS(L47="ARS",Q47/42.42,L47="CLP",Q47/703.69,L47="GBP",Q47/0.8,L47="BRL",Q47/3.77,L47="USD",Q47)</f>
        <v>32557.672270460003</v>
      </c>
      <c r="S47" s="2"/>
    </row>
    <row r="48" spans="1:19" x14ac:dyDescent="0.3">
      <c r="A48" t="s">
        <v>244</v>
      </c>
      <c r="B48" s="2" t="s">
        <v>18</v>
      </c>
      <c r="C48" s="2" t="s">
        <v>42</v>
      </c>
      <c r="D48" s="2">
        <v>39</v>
      </c>
      <c r="E48" s="2" t="s">
        <v>47</v>
      </c>
      <c r="F48" s="2" t="s">
        <v>125</v>
      </c>
      <c r="G48" s="3">
        <v>43286</v>
      </c>
      <c r="H48" s="2"/>
      <c r="I48" s="2"/>
      <c r="J48" s="2" t="s">
        <v>61</v>
      </c>
      <c r="K48" s="2" t="s">
        <v>56</v>
      </c>
      <c r="L48" s="2" t="s">
        <v>35</v>
      </c>
      <c r="M48" s="10">
        <v>13984</v>
      </c>
      <c r="N48" s="2">
        <v>13</v>
      </c>
      <c r="O48" s="10">
        <f t="shared" si="0"/>
        <v>181792</v>
      </c>
      <c r="P48" s="4">
        <v>0.21</v>
      </c>
      <c r="Q48" s="10">
        <f t="shared" si="1"/>
        <v>38176.32</v>
      </c>
      <c r="R48" s="7" cm="1">
        <f t="array" ref="R48">_xlfn.IFS(L48="ARS",Q48/42.42,L48="CLP",Q48/703.69,L48="GBP",Q48/0.8,L48="BRL",Q48/3.77,L48="USD",Q48)</f>
        <v>38176.32</v>
      </c>
      <c r="S48" s="3">
        <v>43662</v>
      </c>
    </row>
    <row r="49" spans="1:19" x14ac:dyDescent="0.3">
      <c r="A49" t="s">
        <v>243</v>
      </c>
      <c r="B49" s="2" t="s">
        <v>28</v>
      </c>
      <c r="C49" s="2" t="s">
        <v>50</v>
      </c>
      <c r="D49" s="2">
        <v>49</v>
      </c>
      <c r="E49" s="2" t="s">
        <v>29</v>
      </c>
      <c r="F49" s="2" t="s">
        <v>115</v>
      </c>
      <c r="G49" s="3">
        <v>43386</v>
      </c>
      <c r="H49" s="3">
        <v>43473</v>
      </c>
      <c r="I49" s="2"/>
      <c r="J49" s="2" t="s">
        <v>27</v>
      </c>
      <c r="K49" s="2" t="s">
        <v>56</v>
      </c>
      <c r="L49" s="2" t="s">
        <v>32</v>
      </c>
      <c r="M49" s="10">
        <v>16688</v>
      </c>
      <c r="N49" s="2">
        <v>20</v>
      </c>
      <c r="O49" s="10">
        <f t="shared" si="0"/>
        <v>333760</v>
      </c>
      <c r="P49" s="4">
        <v>0.2</v>
      </c>
      <c r="Q49" s="10">
        <f t="shared" si="1"/>
        <v>66752</v>
      </c>
      <c r="R49" s="7" cm="1">
        <f t="array" ref="R49">_xlfn.IFS(L49="ARS",Q49/42.42,L49="CLP",Q49/703.69,L49="GBP",Q49/0.8,L49="BRL",Q49/3.77,L49="USD",Q49)</f>
        <v>83440</v>
      </c>
      <c r="S49" s="2"/>
    </row>
    <row r="50" spans="1:19" x14ac:dyDescent="0.3">
      <c r="A50" t="s">
        <v>243</v>
      </c>
      <c r="B50" s="2" t="s">
        <v>18</v>
      </c>
      <c r="C50" s="2" t="s">
        <v>19</v>
      </c>
      <c r="D50" s="2">
        <v>49</v>
      </c>
      <c r="E50" s="2" t="s">
        <v>29</v>
      </c>
      <c r="F50" s="2" t="s">
        <v>137</v>
      </c>
      <c r="G50" s="3">
        <v>43420</v>
      </c>
      <c r="H50" s="2"/>
      <c r="I50" s="2"/>
      <c r="J50" s="2" t="s">
        <v>64</v>
      </c>
      <c r="K50" s="2" t="s">
        <v>56</v>
      </c>
      <c r="L50" s="2" t="s">
        <v>32</v>
      </c>
      <c r="M50" s="10">
        <v>6115</v>
      </c>
      <c r="N50" s="2">
        <v>20</v>
      </c>
      <c r="O50" s="10">
        <f t="shared" si="0"/>
        <v>122300</v>
      </c>
      <c r="P50" s="4">
        <v>0.17</v>
      </c>
      <c r="Q50" s="10">
        <f t="shared" si="1"/>
        <v>20791</v>
      </c>
      <c r="R50" s="7" cm="1">
        <f t="array" ref="R50">_xlfn.IFS(L50="ARS",Q50/42.42,L50="CLP",Q50/703.69,L50="GBP",Q50/0.8,L50="BRL",Q50/3.77,L50="USD",Q50)</f>
        <v>25988.75</v>
      </c>
      <c r="S50" s="3">
        <v>43608</v>
      </c>
    </row>
    <row r="51" spans="1:19" x14ac:dyDescent="0.3">
      <c r="A51" t="s">
        <v>244</v>
      </c>
      <c r="B51" s="2" t="s">
        <v>18</v>
      </c>
      <c r="C51" s="2" t="s">
        <v>50</v>
      </c>
      <c r="D51" s="2">
        <v>2</v>
      </c>
      <c r="E51" s="2" t="s">
        <v>40</v>
      </c>
      <c r="F51" s="2" t="s">
        <v>95</v>
      </c>
      <c r="G51" s="3">
        <v>42846</v>
      </c>
      <c r="H51" s="2"/>
      <c r="I51" s="2"/>
      <c r="J51" s="2" t="s">
        <v>30</v>
      </c>
      <c r="K51" s="2" t="s">
        <v>56</v>
      </c>
      <c r="L51" s="2" t="s">
        <v>35</v>
      </c>
      <c r="M51" s="10">
        <v>17424</v>
      </c>
      <c r="N51" s="2">
        <v>17</v>
      </c>
      <c r="O51" s="10">
        <f t="shared" si="0"/>
        <v>296208</v>
      </c>
      <c r="P51" s="4">
        <v>0.24</v>
      </c>
      <c r="Q51" s="10">
        <f t="shared" si="1"/>
        <v>71089.919999999998</v>
      </c>
      <c r="R51" s="7" cm="1">
        <f t="array" ref="R51">_xlfn.IFS(L51="ARS",Q51/42.42,L51="CLP",Q51/703.69,L51="GBP",Q51/0.8,L51="BRL",Q51/3.77,L51="USD",Q51)</f>
        <v>71089.919999999998</v>
      </c>
      <c r="S51" s="3">
        <v>43631</v>
      </c>
    </row>
    <row r="52" spans="1:19" x14ac:dyDescent="0.3">
      <c r="A52" t="s">
        <v>245</v>
      </c>
      <c r="B52" s="2" t="s">
        <v>28</v>
      </c>
      <c r="C52" s="2" t="s">
        <v>50</v>
      </c>
      <c r="D52" s="2">
        <v>47</v>
      </c>
      <c r="E52" s="2" t="s">
        <v>37</v>
      </c>
      <c r="F52" s="2" t="s">
        <v>84</v>
      </c>
      <c r="G52" s="3">
        <v>42418</v>
      </c>
      <c r="H52" s="3">
        <v>42457</v>
      </c>
      <c r="I52" s="2"/>
      <c r="J52" s="2" t="s">
        <v>27</v>
      </c>
      <c r="K52" s="2" t="s">
        <v>56</v>
      </c>
      <c r="L52" s="2" t="s">
        <v>32</v>
      </c>
      <c r="M52" s="10">
        <v>7989</v>
      </c>
      <c r="N52" s="2">
        <v>24</v>
      </c>
      <c r="O52" s="10">
        <f t="shared" si="0"/>
        <v>191736</v>
      </c>
      <c r="P52" s="4">
        <v>0.18</v>
      </c>
      <c r="Q52" s="10">
        <f t="shared" si="1"/>
        <v>34512.479999999996</v>
      </c>
      <c r="R52" s="7" cm="1">
        <f t="array" ref="R52">_xlfn.IFS(L52="ARS",Q52/42.42,L52="CLP",Q52/703.69,L52="GBP",Q52/0.8,L52="BRL",Q52/3.77,L52="USD",Q52)</f>
        <v>43140.599999999991</v>
      </c>
      <c r="S52" s="2"/>
    </row>
    <row r="53" spans="1:19" x14ac:dyDescent="0.3">
      <c r="A53" t="s">
        <v>245</v>
      </c>
      <c r="B53" s="2" t="s">
        <v>36</v>
      </c>
      <c r="C53" s="2" t="s">
        <v>25</v>
      </c>
      <c r="D53" s="2">
        <v>44</v>
      </c>
      <c r="E53" s="2" t="s">
        <v>26</v>
      </c>
      <c r="F53" s="2" t="s">
        <v>103</v>
      </c>
      <c r="G53" s="3">
        <v>43036</v>
      </c>
      <c r="H53" s="2"/>
      <c r="I53" s="3">
        <v>43058</v>
      </c>
      <c r="J53" s="2" t="s">
        <v>53</v>
      </c>
      <c r="K53" s="2" t="s">
        <v>56</v>
      </c>
      <c r="L53" s="2" t="s">
        <v>35</v>
      </c>
      <c r="M53" s="10">
        <v>32528</v>
      </c>
      <c r="N53" s="2">
        <v>14</v>
      </c>
      <c r="O53" s="10">
        <f t="shared" si="0"/>
        <v>455392</v>
      </c>
      <c r="P53" s="4">
        <v>0.2</v>
      </c>
      <c r="Q53" s="10">
        <f t="shared" si="1"/>
        <v>91078.400000000009</v>
      </c>
      <c r="R53" s="7" cm="1">
        <f t="array" ref="R53">_xlfn.IFS(L53="ARS",Q53/42.42,L53="CLP",Q53/703.69,L53="GBP",Q53/0.8,L53="BRL",Q53/3.77,L53="USD",Q53)</f>
        <v>91078.400000000009</v>
      </c>
      <c r="S53" s="2"/>
    </row>
    <row r="54" spans="1:19" x14ac:dyDescent="0.3">
      <c r="A54" t="s">
        <v>244</v>
      </c>
      <c r="B54" s="2" t="s">
        <v>18</v>
      </c>
      <c r="C54" s="2" t="s">
        <v>50</v>
      </c>
      <c r="D54" s="2">
        <v>42</v>
      </c>
      <c r="E54" s="2" t="s">
        <v>20</v>
      </c>
      <c r="F54" s="2" t="s">
        <v>107</v>
      </c>
      <c r="G54" s="3">
        <v>42747</v>
      </c>
      <c r="H54" s="2"/>
      <c r="I54" s="2"/>
      <c r="J54" s="2" t="s">
        <v>61</v>
      </c>
      <c r="K54" s="2" t="s">
        <v>56</v>
      </c>
      <c r="L54" s="2" t="s">
        <v>35</v>
      </c>
      <c r="M54" s="10">
        <v>19359</v>
      </c>
      <c r="N54" s="2">
        <v>21</v>
      </c>
      <c r="O54" s="10">
        <f t="shared" si="0"/>
        <v>406539</v>
      </c>
      <c r="P54" s="4">
        <v>0.24</v>
      </c>
      <c r="Q54" s="10">
        <f t="shared" si="1"/>
        <v>97569.36</v>
      </c>
      <c r="R54" s="7" cm="1">
        <f t="array" ref="R54">_xlfn.IFS(L54="ARS",Q54/42.42,L54="CLP",Q54/703.69,L54="GBP",Q54/0.8,L54="BRL",Q54/3.77,L54="USD",Q54)</f>
        <v>97569.36</v>
      </c>
      <c r="S54" s="3">
        <v>43660</v>
      </c>
    </row>
    <row r="55" spans="1:19" x14ac:dyDescent="0.3">
      <c r="A55" t="s">
        <v>243</v>
      </c>
      <c r="B55" s="2" t="s">
        <v>18</v>
      </c>
      <c r="C55" s="2" t="s">
        <v>50</v>
      </c>
      <c r="D55" s="2">
        <v>28</v>
      </c>
      <c r="E55" s="2" t="s">
        <v>48</v>
      </c>
      <c r="F55" s="2" t="s">
        <v>111</v>
      </c>
      <c r="G55" s="3">
        <v>42694</v>
      </c>
      <c r="H55" s="2"/>
      <c r="I55" s="2"/>
      <c r="J55" s="2" t="s">
        <v>27</v>
      </c>
      <c r="K55" s="2" t="s">
        <v>56</v>
      </c>
      <c r="L55" s="2" t="s">
        <v>39</v>
      </c>
      <c r="M55" s="10">
        <v>33081</v>
      </c>
      <c r="N55" s="2">
        <v>18</v>
      </c>
      <c r="O55" s="10">
        <f t="shared" si="0"/>
        <v>595458</v>
      </c>
      <c r="P55" s="4">
        <v>0.2</v>
      </c>
      <c r="Q55" s="10">
        <f t="shared" si="1"/>
        <v>119091.6</v>
      </c>
      <c r="R55" s="7" cm="1">
        <f t="array" ref="R55">_xlfn.IFS(L55="ARS",Q55/42.42,L55="CLP",Q55/703.69,L55="GBP",Q55/0.8,L55="BRL",Q55/3.77,L55="USD",Q55)</f>
        <v>31589.28381962865</v>
      </c>
      <c r="S55" s="3">
        <v>43646</v>
      </c>
    </row>
    <row r="56" spans="1:19" x14ac:dyDescent="0.3">
      <c r="A56" t="s">
        <v>243</v>
      </c>
      <c r="B56" s="2" t="s">
        <v>18</v>
      </c>
      <c r="C56" s="2" t="s">
        <v>50</v>
      </c>
      <c r="D56" s="2">
        <v>49</v>
      </c>
      <c r="E56" s="2" t="s">
        <v>29</v>
      </c>
      <c r="F56" s="2" t="s">
        <v>77</v>
      </c>
      <c r="G56" s="3">
        <v>43411</v>
      </c>
      <c r="H56" s="2"/>
      <c r="I56" s="2"/>
      <c r="J56" s="2" t="s">
        <v>27</v>
      </c>
      <c r="K56" s="2" t="s">
        <v>56</v>
      </c>
      <c r="L56" s="2" t="s">
        <v>32</v>
      </c>
      <c r="M56" s="10">
        <v>12219</v>
      </c>
      <c r="N56" s="2">
        <v>16</v>
      </c>
      <c r="O56" s="10">
        <f t="shared" si="0"/>
        <v>195504</v>
      </c>
      <c r="P56" s="4">
        <v>0.24</v>
      </c>
      <c r="Q56" s="10">
        <f t="shared" si="1"/>
        <v>46920.959999999999</v>
      </c>
      <c r="R56" s="7" cm="1">
        <f t="array" ref="R56">_xlfn.IFS(L56="ARS",Q56/42.42,L56="CLP",Q56/703.69,L56="GBP",Q56/0.8,L56="BRL",Q56/3.77,L56="USD",Q56)</f>
        <v>58651.199999999997</v>
      </c>
      <c r="S56" s="3">
        <v>43663</v>
      </c>
    </row>
    <row r="57" spans="1:19" x14ac:dyDescent="0.3">
      <c r="A57" t="s">
        <v>243</v>
      </c>
      <c r="B57" s="2" t="s">
        <v>28</v>
      </c>
      <c r="C57" s="2" t="s">
        <v>19</v>
      </c>
      <c r="D57" s="2">
        <v>45</v>
      </c>
      <c r="E57" s="2" t="s">
        <v>40</v>
      </c>
      <c r="F57" s="2" t="s">
        <v>140</v>
      </c>
      <c r="G57" s="3">
        <v>43296</v>
      </c>
      <c r="H57" s="3">
        <v>43349</v>
      </c>
      <c r="I57" s="2"/>
      <c r="J57" s="2" t="s">
        <v>34</v>
      </c>
      <c r="K57" s="2" t="s">
        <v>56</v>
      </c>
      <c r="L57" s="2" t="s">
        <v>32</v>
      </c>
      <c r="M57" s="10">
        <v>12756</v>
      </c>
      <c r="N57" s="2">
        <v>14</v>
      </c>
      <c r="O57" s="10">
        <f t="shared" si="0"/>
        <v>178584</v>
      </c>
      <c r="P57" s="4">
        <v>0.18</v>
      </c>
      <c r="Q57" s="10">
        <f t="shared" si="1"/>
        <v>32145.119999999999</v>
      </c>
      <c r="R57" s="7" cm="1">
        <f t="array" ref="R57">_xlfn.IFS(L57="ARS",Q57/42.42,L57="CLP",Q57/703.69,L57="GBP",Q57/0.8,L57="BRL",Q57/3.77,L57="USD",Q57)</f>
        <v>40181.399999999994</v>
      </c>
      <c r="S57" s="2"/>
    </row>
    <row r="58" spans="1:19" x14ac:dyDescent="0.3">
      <c r="A58" t="s">
        <v>245</v>
      </c>
      <c r="B58" s="2" t="s">
        <v>28</v>
      </c>
      <c r="C58" s="2" t="s">
        <v>25</v>
      </c>
      <c r="D58" s="2">
        <v>18</v>
      </c>
      <c r="E58" s="2" t="s">
        <v>55</v>
      </c>
      <c r="F58" s="2" t="s">
        <v>127</v>
      </c>
      <c r="G58" s="3">
        <v>42715</v>
      </c>
      <c r="H58" s="3">
        <v>42814</v>
      </c>
      <c r="I58" s="2"/>
      <c r="J58" s="2" t="s">
        <v>43</v>
      </c>
      <c r="K58" s="2" t="s">
        <v>56</v>
      </c>
      <c r="L58" s="2" t="s">
        <v>35</v>
      </c>
      <c r="M58" s="10">
        <v>20801</v>
      </c>
      <c r="N58" s="2">
        <v>21</v>
      </c>
      <c r="O58" s="10">
        <f t="shared" si="0"/>
        <v>436821</v>
      </c>
      <c r="P58" s="4">
        <v>0.24</v>
      </c>
      <c r="Q58" s="10">
        <f t="shared" si="1"/>
        <v>104837.04</v>
      </c>
      <c r="R58" s="7" cm="1">
        <f t="array" ref="R58">_xlfn.IFS(L58="ARS",Q58/42.42,L58="CLP",Q58/703.69,L58="GBP",Q58/0.8,L58="BRL",Q58/3.77,L58="USD",Q58)</f>
        <v>104837.04</v>
      </c>
      <c r="S58" s="2"/>
    </row>
    <row r="59" spans="1:19" x14ac:dyDescent="0.3">
      <c r="A59" t="s">
        <v>245</v>
      </c>
      <c r="B59" s="2" t="s">
        <v>36</v>
      </c>
      <c r="C59" s="2" t="s">
        <v>25</v>
      </c>
      <c r="D59" s="2">
        <v>43</v>
      </c>
      <c r="E59" s="2" t="s">
        <v>52</v>
      </c>
      <c r="F59" s="2" t="s">
        <v>130</v>
      </c>
      <c r="G59" s="3">
        <v>42926</v>
      </c>
      <c r="H59" s="2"/>
      <c r="I59" s="3">
        <v>42997</v>
      </c>
      <c r="J59" s="2" t="s">
        <v>43</v>
      </c>
      <c r="K59" s="2" t="s">
        <v>56</v>
      </c>
      <c r="L59" s="2" t="s">
        <v>24</v>
      </c>
      <c r="M59" s="10">
        <v>51014</v>
      </c>
      <c r="N59" s="2">
        <v>23</v>
      </c>
      <c r="O59" s="10">
        <f t="shared" si="0"/>
        <v>1173322</v>
      </c>
      <c r="P59" s="4">
        <v>0.24</v>
      </c>
      <c r="Q59" s="10">
        <f t="shared" si="1"/>
        <v>281597.27999999997</v>
      </c>
      <c r="R59" s="7" cm="1">
        <f t="array" ref="R59">_xlfn.IFS(L59="ARS",Q59/42.42,L59="CLP",Q59/703.69,L59="GBP",Q59/0.8,L59="BRL",Q59/3.77,L59="USD",Q59)</f>
        <v>6638.3140028288535</v>
      </c>
      <c r="S59" s="2"/>
    </row>
    <row r="60" spans="1:19" x14ac:dyDescent="0.3">
      <c r="A60" t="s">
        <v>245</v>
      </c>
      <c r="B60" s="2" t="s">
        <v>18</v>
      </c>
      <c r="C60" s="2" t="s">
        <v>42</v>
      </c>
      <c r="D60" s="2">
        <v>12</v>
      </c>
      <c r="E60" s="2" t="s">
        <v>40</v>
      </c>
      <c r="F60" s="2" t="s">
        <v>125</v>
      </c>
      <c r="G60" s="3">
        <v>42802</v>
      </c>
      <c r="H60" s="2"/>
      <c r="I60" s="2"/>
      <c r="J60" s="2" t="s">
        <v>27</v>
      </c>
      <c r="K60" s="2" t="s">
        <v>56</v>
      </c>
      <c r="L60" s="2" t="s">
        <v>62</v>
      </c>
      <c r="M60" s="10">
        <v>19859441</v>
      </c>
      <c r="N60" s="2">
        <v>19</v>
      </c>
      <c r="O60" s="10">
        <f t="shared" si="0"/>
        <v>377329379</v>
      </c>
      <c r="P60" s="4">
        <v>0.2</v>
      </c>
      <c r="Q60" s="10">
        <f t="shared" si="1"/>
        <v>75465875.799999997</v>
      </c>
      <c r="R60" s="7" cm="1">
        <f t="array" ref="R60">_xlfn.IFS(L60="ARS",Q60/42.42,L60="CLP",Q60/703.69,L60="GBP",Q60/0.8,L60="BRL",Q60/3.77,L60="USD",Q60)</f>
        <v>107243.06981767538</v>
      </c>
      <c r="S60" s="3">
        <v>43591</v>
      </c>
    </row>
    <row r="61" spans="1:19" x14ac:dyDescent="0.3">
      <c r="A61" t="s">
        <v>245</v>
      </c>
      <c r="B61" s="2" t="s">
        <v>28</v>
      </c>
      <c r="C61" s="2" t="s">
        <v>42</v>
      </c>
      <c r="D61" s="2">
        <v>24</v>
      </c>
      <c r="E61" s="2" t="s">
        <v>33</v>
      </c>
      <c r="F61" s="2" t="s">
        <v>140</v>
      </c>
      <c r="G61" s="3">
        <v>42637</v>
      </c>
      <c r="H61" s="3">
        <v>42684</v>
      </c>
      <c r="I61" s="2"/>
      <c r="J61" s="2" t="s">
        <v>41</v>
      </c>
      <c r="K61" s="2" t="s">
        <v>56</v>
      </c>
      <c r="L61" s="2" t="s">
        <v>39</v>
      </c>
      <c r="M61" s="10">
        <v>56291</v>
      </c>
      <c r="N61" s="2">
        <v>24</v>
      </c>
      <c r="O61" s="10">
        <f t="shared" si="0"/>
        <v>1350984</v>
      </c>
      <c r="P61" s="4">
        <v>0.2</v>
      </c>
      <c r="Q61" s="10">
        <f t="shared" si="1"/>
        <v>270196.8</v>
      </c>
      <c r="R61" s="7" cm="1">
        <f t="array" ref="R61">_xlfn.IFS(L61="ARS",Q61/42.42,L61="CLP",Q61/703.69,L61="GBP",Q61/0.8,L61="BRL",Q61/3.77,L61="USD",Q61)</f>
        <v>71670.238726790441</v>
      </c>
      <c r="S61" s="2"/>
    </row>
    <row r="62" spans="1:19" x14ac:dyDescent="0.3">
      <c r="A62" t="s">
        <v>245</v>
      </c>
      <c r="B62" s="2" t="s">
        <v>28</v>
      </c>
      <c r="C62" s="2" t="s">
        <v>25</v>
      </c>
      <c r="D62" s="2">
        <v>26</v>
      </c>
      <c r="E62" s="2" t="s">
        <v>47</v>
      </c>
      <c r="F62" s="2" t="s">
        <v>91</v>
      </c>
      <c r="G62" s="3">
        <v>42981</v>
      </c>
      <c r="H62" s="3">
        <v>43045</v>
      </c>
      <c r="I62" s="2"/>
      <c r="J62" s="2" t="s">
        <v>61</v>
      </c>
      <c r="K62" s="2" t="s">
        <v>56</v>
      </c>
      <c r="L62" s="2" t="s">
        <v>39</v>
      </c>
      <c r="M62" s="10">
        <v>25194</v>
      </c>
      <c r="N62" s="2">
        <v>21</v>
      </c>
      <c r="O62" s="10">
        <f t="shared" si="0"/>
        <v>529074</v>
      </c>
      <c r="P62" s="4">
        <v>0.18</v>
      </c>
      <c r="Q62" s="10">
        <f t="shared" si="1"/>
        <v>95233.319999999992</v>
      </c>
      <c r="R62" s="7" cm="1">
        <f t="array" ref="R62">_xlfn.IFS(L62="ARS",Q62/42.42,L62="CLP",Q62/703.69,L62="GBP",Q62/0.8,L62="BRL",Q62/3.77,L62="USD",Q62)</f>
        <v>25260.827586206895</v>
      </c>
      <c r="S62" s="2"/>
    </row>
    <row r="63" spans="1:19" x14ac:dyDescent="0.3">
      <c r="A63" t="s">
        <v>244</v>
      </c>
      <c r="B63" s="2" t="s">
        <v>36</v>
      </c>
      <c r="C63" s="2" t="s">
        <v>25</v>
      </c>
      <c r="D63" s="2">
        <v>50</v>
      </c>
      <c r="E63" s="2" t="s">
        <v>47</v>
      </c>
      <c r="F63" s="2" t="s">
        <v>78</v>
      </c>
      <c r="G63" s="3">
        <v>42841</v>
      </c>
      <c r="H63" s="2"/>
      <c r="I63" s="3">
        <v>42850</v>
      </c>
      <c r="J63" s="2" t="s">
        <v>30</v>
      </c>
      <c r="K63" s="2" t="s">
        <v>56</v>
      </c>
      <c r="L63" s="2" t="s">
        <v>32</v>
      </c>
      <c r="M63" s="10">
        <v>29423</v>
      </c>
      <c r="N63" s="2">
        <v>12</v>
      </c>
      <c r="O63" s="10">
        <f t="shared" si="0"/>
        <v>353076</v>
      </c>
      <c r="P63" s="4">
        <v>0.2</v>
      </c>
      <c r="Q63" s="10">
        <f t="shared" si="1"/>
        <v>70615.199999999997</v>
      </c>
      <c r="R63" s="7" cm="1">
        <f t="array" ref="R63">_xlfn.IFS(L63="ARS",Q63/42.42,L63="CLP",Q63/703.69,L63="GBP",Q63/0.8,L63="BRL",Q63/3.77,L63="USD",Q63)</f>
        <v>88268.999999999985</v>
      </c>
      <c r="S63" s="2"/>
    </row>
    <row r="64" spans="1:19" x14ac:dyDescent="0.3">
      <c r="A64" t="s">
        <v>243</v>
      </c>
      <c r="B64" s="2" t="s">
        <v>18</v>
      </c>
      <c r="C64" s="2" t="s">
        <v>42</v>
      </c>
      <c r="D64" s="2">
        <v>22</v>
      </c>
      <c r="E64" s="2" t="s">
        <v>44</v>
      </c>
      <c r="F64" s="2" t="s">
        <v>125</v>
      </c>
      <c r="G64" s="3">
        <v>42619</v>
      </c>
      <c r="H64" s="2"/>
      <c r="I64" s="2"/>
      <c r="J64" s="2" t="s">
        <v>67</v>
      </c>
      <c r="K64" s="2" t="s">
        <v>56</v>
      </c>
      <c r="L64" s="2" t="s">
        <v>35</v>
      </c>
      <c r="M64" s="10">
        <v>22470</v>
      </c>
      <c r="N64" s="2">
        <v>24</v>
      </c>
      <c r="O64" s="10">
        <f t="shared" si="0"/>
        <v>539280</v>
      </c>
      <c r="P64" s="4">
        <v>0.2</v>
      </c>
      <c r="Q64" s="10">
        <f t="shared" si="1"/>
        <v>107856</v>
      </c>
      <c r="R64" s="7" cm="1">
        <f t="array" ref="R64">_xlfn.IFS(L64="ARS",Q64/42.42,L64="CLP",Q64/703.69,L64="GBP",Q64/0.8,L64="BRL",Q64/3.77,L64="USD",Q64)</f>
        <v>107856</v>
      </c>
      <c r="S64" s="3">
        <v>43640</v>
      </c>
    </row>
    <row r="65" spans="1:19" x14ac:dyDescent="0.3">
      <c r="A65" t="s">
        <v>245</v>
      </c>
      <c r="B65" s="2" t="s">
        <v>28</v>
      </c>
      <c r="C65" s="2" t="s">
        <v>25</v>
      </c>
      <c r="D65" s="2">
        <v>31</v>
      </c>
      <c r="E65" s="2" t="s">
        <v>26</v>
      </c>
      <c r="F65" s="2" t="s">
        <v>126</v>
      </c>
      <c r="G65" s="3">
        <v>42819</v>
      </c>
      <c r="H65" s="3">
        <v>42843</v>
      </c>
      <c r="I65" s="2"/>
      <c r="J65" s="2" t="s">
        <v>49</v>
      </c>
      <c r="K65" s="2" t="s">
        <v>56</v>
      </c>
      <c r="L65" s="2" t="s">
        <v>32</v>
      </c>
      <c r="M65" s="10">
        <v>17969</v>
      </c>
      <c r="N65" s="2">
        <v>19</v>
      </c>
      <c r="O65" s="10">
        <f t="shared" si="0"/>
        <v>341411</v>
      </c>
      <c r="P65" s="4">
        <v>0</v>
      </c>
      <c r="Q65" s="10">
        <f t="shared" si="1"/>
        <v>0</v>
      </c>
      <c r="R65" s="7" cm="1">
        <f t="array" ref="R65">_xlfn.IFS(L65="ARS",Q65/42.42,L65="CLP",Q65/703.69,L65="GBP",Q65/0.8,L65="BRL",Q65/3.77,L65="USD",Q65)</f>
        <v>0</v>
      </c>
      <c r="S65" s="2"/>
    </row>
    <row r="66" spans="1:19" x14ac:dyDescent="0.3">
      <c r="A66" t="s">
        <v>245</v>
      </c>
      <c r="B66" s="2" t="s">
        <v>18</v>
      </c>
      <c r="C66" s="2" t="s">
        <v>25</v>
      </c>
      <c r="D66" s="2">
        <v>45</v>
      </c>
      <c r="E66" s="2" t="s">
        <v>40</v>
      </c>
      <c r="F66" s="2" t="s">
        <v>90</v>
      </c>
      <c r="G66" s="3">
        <v>43208</v>
      </c>
      <c r="H66" s="2"/>
      <c r="I66" s="2"/>
      <c r="J66" s="2" t="s">
        <v>27</v>
      </c>
      <c r="K66" s="2" t="s">
        <v>56</v>
      </c>
      <c r="L66" s="2" t="s">
        <v>62</v>
      </c>
      <c r="M66" s="10">
        <v>16139805</v>
      </c>
      <c r="N66" s="2">
        <v>18</v>
      </c>
      <c r="O66" s="10">
        <f t="shared" ref="O66:O129" si="2">M66*N66</f>
        <v>290516490</v>
      </c>
      <c r="P66" s="4">
        <v>0.24</v>
      </c>
      <c r="Q66" s="10">
        <f t="shared" ref="Q66:Q129" si="3">O66*P66</f>
        <v>69723957.599999994</v>
      </c>
      <c r="R66" s="7" cm="1">
        <f t="array" ref="R66">_xlfn.IFS(L66="ARS",Q66/42.42,L66="CLP",Q66/703.69,L66="GBP",Q66/0.8,L66="BRL",Q66/3.77,L66="USD",Q66)</f>
        <v>99083.342949310056</v>
      </c>
      <c r="S66" s="3">
        <v>43609</v>
      </c>
    </row>
    <row r="67" spans="1:19" x14ac:dyDescent="0.3">
      <c r="A67" t="s">
        <v>243</v>
      </c>
      <c r="B67" s="2" t="s">
        <v>28</v>
      </c>
      <c r="C67" s="2" t="s">
        <v>25</v>
      </c>
      <c r="D67" s="2">
        <v>37</v>
      </c>
      <c r="E67" s="2" t="s">
        <v>33</v>
      </c>
      <c r="F67" s="2" t="s">
        <v>125</v>
      </c>
      <c r="G67" s="3">
        <v>42516</v>
      </c>
      <c r="H67" s="3">
        <v>42593</v>
      </c>
      <c r="I67" s="2"/>
      <c r="J67" s="2" t="s">
        <v>53</v>
      </c>
      <c r="K67" s="2" t="s">
        <v>56</v>
      </c>
      <c r="L67" s="2" t="s">
        <v>62</v>
      </c>
      <c r="M67" s="10">
        <v>3369234</v>
      </c>
      <c r="N67" s="2">
        <v>24</v>
      </c>
      <c r="O67" s="10">
        <f t="shared" si="2"/>
        <v>80861616</v>
      </c>
      <c r="P67" s="4">
        <v>0.18</v>
      </c>
      <c r="Q67" s="10">
        <f t="shared" si="3"/>
        <v>14555090.879999999</v>
      </c>
      <c r="R67" s="7" cm="1">
        <f t="array" ref="R67">_xlfn.IFS(L67="ARS",Q67/42.42,L67="CLP",Q67/703.69,L67="GBP",Q67/0.8,L67="BRL",Q67/3.77,L67="USD",Q67)</f>
        <v>20683.9529906635</v>
      </c>
      <c r="S67" s="2"/>
    </row>
    <row r="68" spans="1:19" x14ac:dyDescent="0.3">
      <c r="A68" t="s">
        <v>243</v>
      </c>
      <c r="B68" s="2" t="s">
        <v>28</v>
      </c>
      <c r="C68" s="2" t="s">
        <v>50</v>
      </c>
      <c r="D68" s="2">
        <v>21</v>
      </c>
      <c r="E68" s="2" t="s">
        <v>40</v>
      </c>
      <c r="F68" s="2" t="s">
        <v>218</v>
      </c>
      <c r="G68" s="3">
        <v>43080</v>
      </c>
      <c r="H68" s="3">
        <v>43131</v>
      </c>
      <c r="I68" s="2"/>
      <c r="J68" s="2" t="s">
        <v>30</v>
      </c>
      <c r="K68" s="2" t="s">
        <v>56</v>
      </c>
      <c r="L68" s="2" t="s">
        <v>32</v>
      </c>
      <c r="M68" s="10">
        <v>6447</v>
      </c>
      <c r="N68" s="2">
        <v>14</v>
      </c>
      <c r="O68" s="10">
        <f t="shared" si="2"/>
        <v>90258</v>
      </c>
      <c r="P68" s="4">
        <v>0.17</v>
      </c>
      <c r="Q68" s="10">
        <f t="shared" si="3"/>
        <v>15343.86</v>
      </c>
      <c r="R68" s="7" cm="1">
        <f t="array" ref="R68">_xlfn.IFS(L68="ARS",Q68/42.42,L68="CLP",Q68/703.69,L68="GBP",Q68/0.8,L68="BRL",Q68/3.77,L68="USD",Q68)</f>
        <v>19179.825000000001</v>
      </c>
      <c r="S68" s="2"/>
    </row>
    <row r="69" spans="1:19" x14ac:dyDescent="0.3">
      <c r="A69" t="s">
        <v>243</v>
      </c>
      <c r="B69" s="2" t="s">
        <v>18</v>
      </c>
      <c r="C69" s="2" t="s">
        <v>19</v>
      </c>
      <c r="D69" s="2">
        <v>30</v>
      </c>
      <c r="E69" s="2" t="s">
        <v>52</v>
      </c>
      <c r="F69" s="2" t="s">
        <v>140</v>
      </c>
      <c r="G69" s="3">
        <v>42783</v>
      </c>
      <c r="H69" s="2"/>
      <c r="I69" s="2"/>
      <c r="J69" s="2" t="s">
        <v>43</v>
      </c>
      <c r="K69" s="2" t="s">
        <v>56</v>
      </c>
      <c r="L69" s="2" t="s">
        <v>62</v>
      </c>
      <c r="M69" s="10">
        <v>17070188</v>
      </c>
      <c r="N69" s="2">
        <v>16</v>
      </c>
      <c r="O69" s="10">
        <f t="shared" si="2"/>
        <v>273123008</v>
      </c>
      <c r="P69" s="4">
        <v>0.19</v>
      </c>
      <c r="Q69" s="10">
        <f t="shared" si="3"/>
        <v>51893371.520000003</v>
      </c>
      <c r="R69" s="7" cm="1">
        <f t="array" ref="R69">_xlfn.IFS(L69="ARS",Q69/42.42,L69="CLP",Q69/703.69,L69="GBP",Q69/0.8,L69="BRL",Q69/3.77,L69="USD",Q69)</f>
        <v>73744.648239992035</v>
      </c>
      <c r="S69" s="3">
        <v>43609</v>
      </c>
    </row>
    <row r="70" spans="1:19" x14ac:dyDescent="0.3">
      <c r="A70" t="s">
        <v>245</v>
      </c>
      <c r="B70" s="2" t="s">
        <v>28</v>
      </c>
      <c r="C70" s="2" t="s">
        <v>42</v>
      </c>
      <c r="D70" s="2">
        <v>3</v>
      </c>
      <c r="E70" s="2" t="s">
        <v>44</v>
      </c>
      <c r="F70" s="2" t="s">
        <v>100</v>
      </c>
      <c r="G70" s="3">
        <v>42535</v>
      </c>
      <c r="H70" s="3">
        <v>42603</v>
      </c>
      <c r="I70" s="2"/>
      <c r="J70" s="2" t="s">
        <v>22</v>
      </c>
      <c r="K70" s="2" t="s">
        <v>56</v>
      </c>
      <c r="L70" s="2" t="s">
        <v>35</v>
      </c>
      <c r="M70" s="10">
        <v>25399</v>
      </c>
      <c r="N70" s="2">
        <v>24</v>
      </c>
      <c r="O70" s="10">
        <f t="shared" si="2"/>
        <v>609576</v>
      </c>
      <c r="P70" s="4">
        <v>0.17</v>
      </c>
      <c r="Q70" s="10">
        <f t="shared" si="3"/>
        <v>103627.92000000001</v>
      </c>
      <c r="R70" s="7" cm="1">
        <f t="array" ref="R70">_xlfn.IFS(L70="ARS",Q70/42.42,L70="CLP",Q70/703.69,L70="GBP",Q70/0.8,L70="BRL",Q70/3.77,L70="USD",Q70)</f>
        <v>103627.92000000001</v>
      </c>
      <c r="S70" s="2"/>
    </row>
    <row r="71" spans="1:19" x14ac:dyDescent="0.3">
      <c r="A71" t="s">
        <v>243</v>
      </c>
      <c r="B71" s="2" t="s">
        <v>28</v>
      </c>
      <c r="C71" s="2" t="s">
        <v>25</v>
      </c>
      <c r="D71" s="2">
        <v>21</v>
      </c>
      <c r="E71" s="2" t="s">
        <v>40</v>
      </c>
      <c r="F71" s="2" t="s">
        <v>58</v>
      </c>
      <c r="G71" s="3">
        <v>43214</v>
      </c>
      <c r="H71" s="3">
        <v>43245</v>
      </c>
      <c r="I71" s="2"/>
      <c r="J71" s="2" t="s">
        <v>30</v>
      </c>
      <c r="K71" s="2" t="s">
        <v>56</v>
      </c>
      <c r="L71" s="2" t="s">
        <v>32</v>
      </c>
      <c r="M71" s="10">
        <v>10954</v>
      </c>
      <c r="N71" s="2">
        <v>20</v>
      </c>
      <c r="O71" s="10">
        <f t="shared" si="2"/>
        <v>219080</v>
      </c>
      <c r="P71" s="4">
        <v>0.18</v>
      </c>
      <c r="Q71" s="10">
        <f t="shared" si="3"/>
        <v>39434.400000000001</v>
      </c>
      <c r="R71" s="7" cm="1">
        <f t="array" ref="R71">_xlfn.IFS(L71="ARS",Q71/42.42,L71="CLP",Q71/703.69,L71="GBP",Q71/0.8,L71="BRL",Q71/3.77,L71="USD",Q71)</f>
        <v>49293</v>
      </c>
      <c r="S71" s="2"/>
    </row>
    <row r="72" spans="1:19" x14ac:dyDescent="0.3">
      <c r="A72" t="s">
        <v>245</v>
      </c>
      <c r="B72" s="2" t="s">
        <v>18</v>
      </c>
      <c r="C72" s="2" t="s">
        <v>25</v>
      </c>
      <c r="D72" s="2">
        <v>3</v>
      </c>
      <c r="E72" s="2" t="s">
        <v>44</v>
      </c>
      <c r="F72" s="2" t="s">
        <v>105</v>
      </c>
      <c r="G72" s="3">
        <v>43309</v>
      </c>
      <c r="H72" s="2"/>
      <c r="I72" s="2"/>
      <c r="J72" s="2" t="s">
        <v>27</v>
      </c>
      <c r="K72" s="2" t="s">
        <v>56</v>
      </c>
      <c r="L72" s="2" t="s">
        <v>62</v>
      </c>
      <c r="M72" s="10">
        <v>18615227</v>
      </c>
      <c r="N72" s="2">
        <v>14</v>
      </c>
      <c r="O72" s="10">
        <f t="shared" si="2"/>
        <v>260613178</v>
      </c>
      <c r="P72" s="4">
        <v>0.24</v>
      </c>
      <c r="Q72" s="10">
        <f t="shared" si="3"/>
        <v>62547162.719999999</v>
      </c>
      <c r="R72" s="7" cm="1">
        <f t="array" ref="R72">_xlfn.IFS(L72="ARS",Q72/42.42,L72="CLP",Q72/703.69,L72="GBP",Q72/0.8,L72="BRL",Q72/3.77,L72="USD",Q72)</f>
        <v>88884.541090537023</v>
      </c>
      <c r="S72" s="3">
        <v>43599</v>
      </c>
    </row>
    <row r="73" spans="1:19" x14ac:dyDescent="0.3">
      <c r="A73" t="s">
        <v>251</v>
      </c>
      <c r="B73" s="2" t="s">
        <v>18</v>
      </c>
      <c r="C73" s="2" t="s">
        <v>19</v>
      </c>
      <c r="D73" s="2">
        <v>19</v>
      </c>
      <c r="E73" s="2" t="s">
        <v>48</v>
      </c>
      <c r="F73" s="2" t="s">
        <v>119</v>
      </c>
      <c r="G73" s="3">
        <v>42404</v>
      </c>
      <c r="H73" s="2"/>
      <c r="I73" s="2"/>
      <c r="J73" s="2" t="s">
        <v>22</v>
      </c>
      <c r="K73" s="2" t="s">
        <v>56</v>
      </c>
      <c r="L73" s="2" t="s">
        <v>35</v>
      </c>
      <c r="M73" s="10">
        <v>16069</v>
      </c>
      <c r="N73" s="2">
        <v>23</v>
      </c>
      <c r="O73" s="10">
        <f t="shared" si="2"/>
        <v>369587</v>
      </c>
      <c r="P73" s="4">
        <v>0.22</v>
      </c>
      <c r="Q73" s="10">
        <f t="shared" si="3"/>
        <v>81309.14</v>
      </c>
      <c r="R73" s="7" cm="1">
        <f t="array" ref="R73">_xlfn.IFS(L73="ARS",Q73/42.42,L73="CLP",Q73/703.69,L73="GBP",Q73/0.8,L73="BRL",Q73/3.77,L73="USD",Q73)</f>
        <v>81309.14</v>
      </c>
      <c r="S73" s="3">
        <v>43619</v>
      </c>
    </row>
    <row r="74" spans="1:19" x14ac:dyDescent="0.3">
      <c r="A74" t="s">
        <v>243</v>
      </c>
      <c r="B74" s="2" t="s">
        <v>28</v>
      </c>
      <c r="C74" s="2" t="s">
        <v>25</v>
      </c>
      <c r="D74" s="2">
        <v>15</v>
      </c>
      <c r="E74" s="2" t="s">
        <v>33</v>
      </c>
      <c r="F74" s="2" t="s">
        <v>128</v>
      </c>
      <c r="G74" s="3">
        <v>42596</v>
      </c>
      <c r="H74" s="3">
        <v>42612</v>
      </c>
      <c r="I74" s="2"/>
      <c r="J74" s="2" t="s">
        <v>61</v>
      </c>
      <c r="K74" s="2" t="s">
        <v>56</v>
      </c>
      <c r="L74" s="2" t="s">
        <v>24</v>
      </c>
      <c r="M74" s="10">
        <v>61167</v>
      </c>
      <c r="N74" s="2">
        <v>22</v>
      </c>
      <c r="O74" s="10">
        <f t="shared" si="2"/>
        <v>1345674</v>
      </c>
      <c r="P74" s="4">
        <v>0.24</v>
      </c>
      <c r="Q74" s="10">
        <f t="shared" si="3"/>
        <v>322961.76</v>
      </c>
      <c r="R74" s="7" cm="1">
        <f t="array" ref="R74">_xlfn.IFS(L74="ARS",Q74/42.42,L74="CLP",Q74/703.69,L74="GBP",Q74/0.8,L74="BRL",Q74/3.77,L74="USD",Q74)</f>
        <v>7613.4314002828851</v>
      </c>
      <c r="S74" s="2"/>
    </row>
    <row r="75" spans="1:19" x14ac:dyDescent="0.3">
      <c r="A75" t="s">
        <v>251</v>
      </c>
      <c r="B75" s="2" t="s">
        <v>18</v>
      </c>
      <c r="C75" s="2" t="s">
        <v>42</v>
      </c>
      <c r="D75" s="2">
        <v>25</v>
      </c>
      <c r="E75" s="2" t="s">
        <v>29</v>
      </c>
      <c r="F75" s="2" t="s">
        <v>129</v>
      </c>
      <c r="G75" s="3">
        <v>43389</v>
      </c>
      <c r="H75" s="2"/>
      <c r="I75" s="2"/>
      <c r="J75" s="2" t="s">
        <v>22</v>
      </c>
      <c r="K75" s="2" t="s">
        <v>56</v>
      </c>
      <c r="L75" s="2" t="s">
        <v>32</v>
      </c>
      <c r="M75" s="10">
        <v>6629</v>
      </c>
      <c r="N75" s="2">
        <v>19</v>
      </c>
      <c r="O75" s="10">
        <f t="shared" si="2"/>
        <v>125951</v>
      </c>
      <c r="P75" s="4">
        <v>0.21</v>
      </c>
      <c r="Q75" s="10">
        <f t="shared" si="3"/>
        <v>26449.71</v>
      </c>
      <c r="R75" s="7" cm="1">
        <f t="array" ref="R75">_xlfn.IFS(L75="ARS",Q75/42.42,L75="CLP",Q75/703.69,L75="GBP",Q75/0.8,L75="BRL",Q75/3.77,L75="USD",Q75)</f>
        <v>33062.137499999997</v>
      </c>
      <c r="S75" s="3">
        <v>43653</v>
      </c>
    </row>
    <row r="76" spans="1:19" x14ac:dyDescent="0.3">
      <c r="A76" t="s">
        <v>251</v>
      </c>
      <c r="B76" s="2" t="s">
        <v>18</v>
      </c>
      <c r="C76" s="2" t="s">
        <v>42</v>
      </c>
      <c r="D76" s="2">
        <v>9</v>
      </c>
      <c r="E76" s="2" t="s">
        <v>29</v>
      </c>
      <c r="F76" s="2" t="s">
        <v>78</v>
      </c>
      <c r="G76" s="3">
        <v>43084</v>
      </c>
      <c r="H76" s="2"/>
      <c r="I76" s="2"/>
      <c r="J76" s="2" t="s">
        <v>59</v>
      </c>
      <c r="K76" s="2" t="s">
        <v>56</v>
      </c>
      <c r="L76" s="2" t="s">
        <v>32</v>
      </c>
      <c r="M76" s="10">
        <v>14435</v>
      </c>
      <c r="N76" s="2">
        <v>15</v>
      </c>
      <c r="O76" s="10">
        <f t="shared" si="2"/>
        <v>216525</v>
      </c>
      <c r="P76" s="4">
        <v>0.19</v>
      </c>
      <c r="Q76" s="10">
        <f t="shared" si="3"/>
        <v>41139.75</v>
      </c>
      <c r="R76" s="7" cm="1">
        <f t="array" ref="R76">_xlfn.IFS(L76="ARS",Q76/42.42,L76="CLP",Q76/703.69,L76="GBP",Q76/0.8,L76="BRL",Q76/3.77,L76="USD",Q76)</f>
        <v>51424.6875</v>
      </c>
      <c r="S76" s="3">
        <v>43602</v>
      </c>
    </row>
    <row r="77" spans="1:19" x14ac:dyDescent="0.3">
      <c r="A77" t="s">
        <v>251</v>
      </c>
      <c r="B77" s="2" t="s">
        <v>18</v>
      </c>
      <c r="C77" s="2" t="s">
        <v>19</v>
      </c>
      <c r="D77" s="2">
        <v>25</v>
      </c>
      <c r="E77" s="2" t="s">
        <v>29</v>
      </c>
      <c r="F77" s="2" t="s">
        <v>135</v>
      </c>
      <c r="G77" s="3">
        <v>42818</v>
      </c>
      <c r="H77" s="2"/>
      <c r="I77" s="2"/>
      <c r="J77" s="2" t="s">
        <v>59</v>
      </c>
      <c r="K77" s="2" t="s">
        <v>56</v>
      </c>
      <c r="L77" s="2" t="s">
        <v>39</v>
      </c>
      <c r="M77" s="10">
        <v>45028</v>
      </c>
      <c r="N77" s="2">
        <v>23</v>
      </c>
      <c r="O77" s="10">
        <f t="shared" si="2"/>
        <v>1035644</v>
      </c>
      <c r="P77" s="4">
        <v>0.22</v>
      </c>
      <c r="Q77" s="10">
        <f t="shared" si="3"/>
        <v>227841.68</v>
      </c>
      <c r="R77" s="7" cm="1">
        <f t="array" ref="R77">_xlfn.IFS(L77="ARS",Q77/42.42,L77="CLP",Q77/703.69,L77="GBP",Q77/0.8,L77="BRL",Q77/3.77,L77="USD",Q77)</f>
        <v>60435.45888594164</v>
      </c>
      <c r="S77" s="3">
        <v>43595</v>
      </c>
    </row>
    <row r="78" spans="1:19" x14ac:dyDescent="0.3">
      <c r="A78" t="s">
        <v>243</v>
      </c>
      <c r="B78" s="2" t="s">
        <v>18</v>
      </c>
      <c r="C78" s="2" t="s">
        <v>42</v>
      </c>
      <c r="D78" s="2">
        <v>37</v>
      </c>
      <c r="E78" s="2" t="s">
        <v>33</v>
      </c>
      <c r="F78" s="2" t="s">
        <v>139</v>
      </c>
      <c r="G78" s="3">
        <v>42591</v>
      </c>
      <c r="H78" s="2"/>
      <c r="I78" s="2"/>
      <c r="J78" s="2" t="s">
        <v>22</v>
      </c>
      <c r="K78" s="2" t="s">
        <v>56</v>
      </c>
      <c r="L78" s="2" t="s">
        <v>39</v>
      </c>
      <c r="M78" s="10">
        <v>57262</v>
      </c>
      <c r="N78" s="2">
        <v>18</v>
      </c>
      <c r="O78" s="10">
        <f t="shared" si="2"/>
        <v>1030716</v>
      </c>
      <c r="P78" s="4">
        <v>0.2</v>
      </c>
      <c r="Q78" s="10">
        <f t="shared" si="3"/>
        <v>206143.2</v>
      </c>
      <c r="R78" s="7" cm="1">
        <f t="array" ref="R78">_xlfn.IFS(L78="ARS",Q78/42.42,L78="CLP",Q78/703.69,L78="GBP",Q78/0.8,L78="BRL",Q78/3.77,L78="USD",Q78)</f>
        <v>54679.893899204246</v>
      </c>
      <c r="S78" s="3">
        <v>43664</v>
      </c>
    </row>
    <row r="79" spans="1:19" x14ac:dyDescent="0.3">
      <c r="A79" t="s">
        <v>251</v>
      </c>
      <c r="B79" s="2" t="s">
        <v>36</v>
      </c>
      <c r="C79" s="2" t="s">
        <v>42</v>
      </c>
      <c r="D79" s="2">
        <v>44</v>
      </c>
      <c r="E79" s="2" t="s">
        <v>26</v>
      </c>
      <c r="F79" s="2" t="s">
        <v>91</v>
      </c>
      <c r="G79" s="3">
        <v>43193</v>
      </c>
      <c r="H79" s="2"/>
      <c r="I79" s="3">
        <v>43203</v>
      </c>
      <c r="J79" s="2" t="s">
        <v>41</v>
      </c>
      <c r="K79" s="2" t="s">
        <v>56</v>
      </c>
      <c r="L79" s="2" t="s">
        <v>39</v>
      </c>
      <c r="M79" s="10">
        <v>25785</v>
      </c>
      <c r="N79" s="2">
        <v>23</v>
      </c>
      <c r="O79" s="10">
        <f t="shared" si="2"/>
        <v>593055</v>
      </c>
      <c r="P79" s="4">
        <v>0.2</v>
      </c>
      <c r="Q79" s="10">
        <f t="shared" si="3"/>
        <v>118611</v>
      </c>
      <c r="R79" s="7" cm="1">
        <f t="array" ref="R79">_xlfn.IFS(L79="ARS",Q79/42.42,L79="CLP",Q79/703.69,L79="GBP",Q79/0.8,L79="BRL",Q79/3.77,L79="USD",Q79)</f>
        <v>31461.80371352785</v>
      </c>
      <c r="S79" s="2"/>
    </row>
    <row r="80" spans="1:19" x14ac:dyDescent="0.3">
      <c r="A80" t="s">
        <v>243</v>
      </c>
      <c r="B80" s="2" t="s">
        <v>18</v>
      </c>
      <c r="C80" s="2" t="s">
        <v>19</v>
      </c>
      <c r="D80" s="2">
        <v>7</v>
      </c>
      <c r="E80" s="2" t="s">
        <v>37</v>
      </c>
      <c r="F80" s="2" t="s">
        <v>142</v>
      </c>
      <c r="G80" s="3">
        <v>43401</v>
      </c>
      <c r="H80" s="2"/>
      <c r="I80" s="2"/>
      <c r="J80" s="2" t="s">
        <v>49</v>
      </c>
      <c r="K80" s="2" t="s">
        <v>56</v>
      </c>
      <c r="L80" s="2" t="s">
        <v>39</v>
      </c>
      <c r="M80" s="10">
        <v>69710</v>
      </c>
      <c r="N80" s="2">
        <v>16</v>
      </c>
      <c r="O80" s="10">
        <f t="shared" si="2"/>
        <v>1115360</v>
      </c>
      <c r="P80" s="4">
        <v>0.18</v>
      </c>
      <c r="Q80" s="10">
        <f t="shared" si="3"/>
        <v>200764.79999999999</v>
      </c>
      <c r="R80" s="7" cm="1">
        <f t="array" ref="R80">_xlfn.IFS(L80="ARS",Q80/42.42,L80="CLP",Q80/703.69,L80="GBP",Q80/0.8,L80="BRL",Q80/3.77,L80="USD",Q80)</f>
        <v>53253.26259946949</v>
      </c>
      <c r="S80" s="3">
        <v>43594</v>
      </c>
    </row>
    <row r="81" spans="1:19" x14ac:dyDescent="0.3">
      <c r="A81" t="s">
        <v>243</v>
      </c>
      <c r="B81" s="2" t="s">
        <v>18</v>
      </c>
      <c r="C81" s="2" t="s">
        <v>19</v>
      </c>
      <c r="D81" s="2">
        <v>28</v>
      </c>
      <c r="E81" s="2" t="s">
        <v>48</v>
      </c>
      <c r="F81" s="2" t="s">
        <v>117</v>
      </c>
      <c r="G81" s="3">
        <v>42372</v>
      </c>
      <c r="H81" s="2"/>
      <c r="I81" s="2"/>
      <c r="J81" s="2" t="s">
        <v>68</v>
      </c>
      <c r="K81" s="2" t="s">
        <v>56</v>
      </c>
      <c r="L81" s="2" t="s">
        <v>32</v>
      </c>
      <c r="M81" s="10">
        <v>23728</v>
      </c>
      <c r="N81" s="2">
        <v>19</v>
      </c>
      <c r="O81" s="10">
        <f t="shared" si="2"/>
        <v>450832</v>
      </c>
      <c r="P81" s="4">
        <v>0.2</v>
      </c>
      <c r="Q81" s="10">
        <f t="shared" si="3"/>
        <v>90166.400000000009</v>
      </c>
      <c r="R81" s="7" cm="1">
        <f t="array" ref="R81">_xlfn.IFS(L81="ARS",Q81/42.42,L81="CLP",Q81/703.69,L81="GBP",Q81/0.8,L81="BRL",Q81/3.77,L81="USD",Q81)</f>
        <v>112708</v>
      </c>
      <c r="S81" s="3">
        <v>43633</v>
      </c>
    </row>
    <row r="82" spans="1:19" x14ac:dyDescent="0.3">
      <c r="A82" t="s">
        <v>243</v>
      </c>
      <c r="B82" s="2" t="s">
        <v>28</v>
      </c>
      <c r="C82" s="2" t="s">
        <v>25</v>
      </c>
      <c r="D82" s="2">
        <v>21</v>
      </c>
      <c r="E82" s="2" t="s">
        <v>40</v>
      </c>
      <c r="F82" s="2" t="s">
        <v>126</v>
      </c>
      <c r="G82" s="3">
        <v>42527</v>
      </c>
      <c r="H82" s="3">
        <v>42528</v>
      </c>
      <c r="I82" s="2"/>
      <c r="J82" s="2" t="s">
        <v>27</v>
      </c>
      <c r="K82" s="2" t="s">
        <v>56</v>
      </c>
      <c r="L82" s="2" t="s">
        <v>32</v>
      </c>
      <c r="M82" s="10">
        <v>21887</v>
      </c>
      <c r="N82" s="2">
        <v>14</v>
      </c>
      <c r="O82" s="10">
        <f t="shared" si="2"/>
        <v>306418</v>
      </c>
      <c r="P82" s="4">
        <v>0</v>
      </c>
      <c r="Q82" s="10">
        <f t="shared" si="3"/>
        <v>0</v>
      </c>
      <c r="R82" s="7" cm="1">
        <f t="array" ref="R82">_xlfn.IFS(L82="ARS",Q82/42.42,L82="CLP",Q82/703.69,L82="GBP",Q82/0.8,L82="BRL",Q82/3.77,L82="USD",Q82)</f>
        <v>0</v>
      </c>
      <c r="S82" s="2"/>
    </row>
    <row r="83" spans="1:19" x14ac:dyDescent="0.3">
      <c r="A83" t="s">
        <v>251</v>
      </c>
      <c r="B83" s="2" t="s">
        <v>36</v>
      </c>
      <c r="C83" s="2" t="s">
        <v>25</v>
      </c>
      <c r="D83" s="2">
        <v>32</v>
      </c>
      <c r="E83" s="2" t="s">
        <v>40</v>
      </c>
      <c r="F83" s="2" t="s">
        <v>77</v>
      </c>
      <c r="G83" s="3">
        <v>42856</v>
      </c>
      <c r="H83" s="2"/>
      <c r="I83" s="3">
        <v>42955</v>
      </c>
      <c r="J83" s="2" t="s">
        <v>41</v>
      </c>
      <c r="K83" s="2" t="s">
        <v>56</v>
      </c>
      <c r="L83" s="2" t="s">
        <v>32</v>
      </c>
      <c r="M83" s="10">
        <v>28165</v>
      </c>
      <c r="N83" s="2">
        <v>24</v>
      </c>
      <c r="O83" s="10">
        <f t="shared" si="2"/>
        <v>675960</v>
      </c>
      <c r="P83" s="4">
        <v>0.22</v>
      </c>
      <c r="Q83" s="10">
        <f t="shared" si="3"/>
        <v>148711.20000000001</v>
      </c>
      <c r="R83" s="7" cm="1">
        <f t="array" ref="R83">_xlfn.IFS(L83="ARS",Q83/42.42,L83="CLP",Q83/703.69,L83="GBP",Q83/0.8,L83="BRL",Q83/3.77,L83="USD",Q83)</f>
        <v>185889</v>
      </c>
      <c r="S83" s="2"/>
    </row>
    <row r="84" spans="1:19" x14ac:dyDescent="0.3">
      <c r="A84" t="s">
        <v>251</v>
      </c>
      <c r="B84" s="2" t="s">
        <v>28</v>
      </c>
      <c r="C84" s="2" t="s">
        <v>42</v>
      </c>
      <c r="D84" s="2">
        <v>28</v>
      </c>
      <c r="E84" s="2" t="s">
        <v>48</v>
      </c>
      <c r="F84" s="2" t="s">
        <v>131</v>
      </c>
      <c r="G84" s="3">
        <v>43044</v>
      </c>
      <c r="H84" s="3">
        <v>43081</v>
      </c>
      <c r="I84" s="2"/>
      <c r="J84" s="2" t="s">
        <v>34</v>
      </c>
      <c r="K84" s="2" t="s">
        <v>56</v>
      </c>
      <c r="L84" s="2" t="s">
        <v>24</v>
      </c>
      <c r="M84" s="10">
        <v>81810</v>
      </c>
      <c r="N84" s="2">
        <v>24</v>
      </c>
      <c r="O84" s="10">
        <f t="shared" si="2"/>
        <v>1963440</v>
      </c>
      <c r="P84" s="4">
        <v>0.18</v>
      </c>
      <c r="Q84" s="10">
        <f t="shared" si="3"/>
        <v>353419.2</v>
      </c>
      <c r="R84" s="7" cm="1">
        <f t="array" ref="R84">_xlfn.IFS(L84="ARS",Q84/42.42,L84="CLP",Q84/703.69,L84="GBP",Q84/0.8,L84="BRL",Q84/3.77,L84="USD",Q84)</f>
        <v>8331.4285714285706</v>
      </c>
      <c r="S84" s="2"/>
    </row>
    <row r="85" spans="1:19" x14ac:dyDescent="0.3">
      <c r="A85" t="s">
        <v>251</v>
      </c>
      <c r="B85" s="2" t="s">
        <v>18</v>
      </c>
      <c r="C85" s="2" t="s">
        <v>42</v>
      </c>
      <c r="D85" s="2">
        <v>19</v>
      </c>
      <c r="E85" s="2" t="s">
        <v>48</v>
      </c>
      <c r="F85" s="2" t="s">
        <v>110</v>
      </c>
      <c r="G85" s="3">
        <v>42679</v>
      </c>
      <c r="H85" s="2"/>
      <c r="I85" s="2"/>
      <c r="J85" s="2" t="s">
        <v>43</v>
      </c>
      <c r="K85" s="2" t="s">
        <v>56</v>
      </c>
      <c r="L85" s="2" t="s">
        <v>32</v>
      </c>
      <c r="M85" s="10">
        <v>16164</v>
      </c>
      <c r="N85" s="2">
        <v>22</v>
      </c>
      <c r="O85" s="10">
        <f t="shared" si="2"/>
        <v>355608</v>
      </c>
      <c r="P85" s="4">
        <v>0.19</v>
      </c>
      <c r="Q85" s="10">
        <f t="shared" si="3"/>
        <v>67565.52</v>
      </c>
      <c r="R85" s="7" cm="1">
        <f t="array" ref="R85">_xlfn.IFS(L85="ARS",Q85/42.42,L85="CLP",Q85/703.69,L85="GBP",Q85/0.8,L85="BRL",Q85/3.77,L85="USD",Q85)</f>
        <v>84456.9</v>
      </c>
      <c r="S85" s="3">
        <v>43584</v>
      </c>
    </row>
    <row r="86" spans="1:19" x14ac:dyDescent="0.3">
      <c r="A86" t="s">
        <v>251</v>
      </c>
      <c r="B86" s="2" t="s">
        <v>28</v>
      </c>
      <c r="C86" s="2" t="s">
        <v>42</v>
      </c>
      <c r="D86" s="2">
        <v>12</v>
      </c>
      <c r="E86" s="2" t="s">
        <v>40</v>
      </c>
      <c r="F86" s="2" t="s">
        <v>77</v>
      </c>
      <c r="G86" s="3">
        <v>42531</v>
      </c>
      <c r="H86" s="3">
        <v>42581</v>
      </c>
      <c r="I86" s="2"/>
      <c r="J86" s="2" t="s">
        <v>53</v>
      </c>
      <c r="K86" s="2" t="s">
        <v>56</v>
      </c>
      <c r="L86" s="2" t="s">
        <v>62</v>
      </c>
      <c r="M86" s="10">
        <v>13769260</v>
      </c>
      <c r="N86" s="2">
        <v>23</v>
      </c>
      <c r="O86" s="10">
        <f t="shared" si="2"/>
        <v>316692980</v>
      </c>
      <c r="P86" s="4">
        <v>0.2</v>
      </c>
      <c r="Q86" s="10">
        <f t="shared" si="3"/>
        <v>63338596</v>
      </c>
      <c r="R86" s="7" cm="1">
        <f t="array" ref="R86">_xlfn.IFS(L86="ARS",Q86/42.42,L86="CLP",Q86/703.69,L86="GBP",Q86/0.8,L86="BRL",Q86/3.77,L86="USD",Q86)</f>
        <v>90009.231337662888</v>
      </c>
      <c r="S86" s="2"/>
    </row>
    <row r="87" spans="1:19" x14ac:dyDescent="0.3">
      <c r="A87" t="s">
        <v>251</v>
      </c>
      <c r="B87" s="2" t="s">
        <v>18</v>
      </c>
      <c r="C87" s="2" t="s">
        <v>25</v>
      </c>
      <c r="D87" s="2">
        <v>15</v>
      </c>
      <c r="E87" s="2" t="s">
        <v>33</v>
      </c>
      <c r="F87" s="2" t="s">
        <v>79</v>
      </c>
      <c r="G87" s="3">
        <v>42894</v>
      </c>
      <c r="H87" s="2"/>
      <c r="I87" s="2"/>
      <c r="J87" s="2" t="s">
        <v>64</v>
      </c>
      <c r="K87" s="2" t="s">
        <v>56</v>
      </c>
      <c r="L87" s="2" t="s">
        <v>32</v>
      </c>
      <c r="M87" s="10">
        <v>21049</v>
      </c>
      <c r="N87" s="2">
        <v>23</v>
      </c>
      <c r="O87" s="10">
        <f t="shared" si="2"/>
        <v>484127</v>
      </c>
      <c r="P87" s="4">
        <v>0.17</v>
      </c>
      <c r="Q87" s="10">
        <f t="shared" si="3"/>
        <v>82301.590000000011</v>
      </c>
      <c r="R87" s="7" cm="1">
        <f t="array" ref="R87">_xlfn.IFS(L87="ARS",Q87/42.42,L87="CLP",Q87/703.69,L87="GBP",Q87/0.8,L87="BRL",Q87/3.77,L87="USD",Q87)</f>
        <v>102876.9875</v>
      </c>
      <c r="S87" s="3">
        <v>43601</v>
      </c>
    </row>
    <row r="88" spans="1:19" x14ac:dyDescent="0.3">
      <c r="A88" t="s">
        <v>244</v>
      </c>
      <c r="B88" s="2" t="s">
        <v>28</v>
      </c>
      <c r="C88" s="2" t="s">
        <v>25</v>
      </c>
      <c r="D88" s="2">
        <v>48</v>
      </c>
      <c r="E88" s="2" t="s">
        <v>33</v>
      </c>
      <c r="F88" s="2" t="s">
        <v>77</v>
      </c>
      <c r="G88" s="3">
        <v>43412</v>
      </c>
      <c r="H88" s="3">
        <v>43424</v>
      </c>
      <c r="I88" s="2"/>
      <c r="J88" s="2" t="s">
        <v>53</v>
      </c>
      <c r="K88" s="2" t="s">
        <v>56</v>
      </c>
      <c r="L88" s="2" t="s">
        <v>62</v>
      </c>
      <c r="M88" s="10">
        <v>3888225</v>
      </c>
      <c r="N88" s="2">
        <v>18</v>
      </c>
      <c r="O88" s="10">
        <f t="shared" si="2"/>
        <v>69988050</v>
      </c>
      <c r="P88" s="4">
        <v>0.18</v>
      </c>
      <c r="Q88" s="10">
        <f t="shared" si="3"/>
        <v>12597849</v>
      </c>
      <c r="R88" s="7" cm="1">
        <f t="array" ref="R88">_xlfn.IFS(L88="ARS",Q88/42.42,L88="CLP",Q88/703.69,L88="GBP",Q88/0.8,L88="BRL",Q88/3.77,L88="USD",Q88)</f>
        <v>17902.555102388833</v>
      </c>
      <c r="S88" s="2"/>
    </row>
    <row r="89" spans="1:19" x14ac:dyDescent="0.3">
      <c r="A89" t="s">
        <v>251</v>
      </c>
      <c r="B89" s="2" t="s">
        <v>18</v>
      </c>
      <c r="C89" s="2" t="s">
        <v>50</v>
      </c>
      <c r="D89" s="2">
        <v>24</v>
      </c>
      <c r="E89" s="2" t="s">
        <v>33</v>
      </c>
      <c r="F89" s="2" t="s">
        <v>105</v>
      </c>
      <c r="G89" s="3">
        <v>43427</v>
      </c>
      <c r="H89" s="2"/>
      <c r="I89" s="2"/>
      <c r="J89" s="2" t="s">
        <v>66</v>
      </c>
      <c r="K89" s="2" t="s">
        <v>56</v>
      </c>
      <c r="L89" s="2" t="s">
        <v>39</v>
      </c>
      <c r="M89" s="10">
        <v>60226</v>
      </c>
      <c r="N89" s="2">
        <v>16</v>
      </c>
      <c r="O89" s="10">
        <f t="shared" si="2"/>
        <v>963616</v>
      </c>
      <c r="P89" s="4">
        <v>0.22</v>
      </c>
      <c r="Q89" s="10">
        <f t="shared" si="3"/>
        <v>211995.51999999999</v>
      </c>
      <c r="R89" s="7" cm="1">
        <f t="array" ref="R89">_xlfn.IFS(L89="ARS",Q89/42.42,L89="CLP",Q89/703.69,L89="GBP",Q89/0.8,L89="BRL",Q89/3.77,L89="USD",Q89)</f>
        <v>56232.233421750658</v>
      </c>
      <c r="S89" s="3">
        <v>43585</v>
      </c>
    </row>
    <row r="90" spans="1:19" x14ac:dyDescent="0.3">
      <c r="A90" t="s">
        <v>251</v>
      </c>
      <c r="B90" s="2" t="s">
        <v>18</v>
      </c>
      <c r="C90" s="2" t="s">
        <v>25</v>
      </c>
      <c r="D90" s="2">
        <v>21</v>
      </c>
      <c r="E90" s="2" t="s">
        <v>40</v>
      </c>
      <c r="F90" s="2" t="s">
        <v>112</v>
      </c>
      <c r="G90" s="3">
        <v>42790</v>
      </c>
      <c r="H90" s="2"/>
      <c r="I90" s="2"/>
      <c r="J90" s="2" t="s">
        <v>61</v>
      </c>
      <c r="K90" s="2" t="s">
        <v>56</v>
      </c>
      <c r="L90" s="2" t="s">
        <v>39</v>
      </c>
      <c r="M90" s="10">
        <v>63227</v>
      </c>
      <c r="N90" s="2">
        <v>15</v>
      </c>
      <c r="O90" s="10">
        <f t="shared" si="2"/>
        <v>948405</v>
      </c>
      <c r="P90" s="4">
        <v>0.2</v>
      </c>
      <c r="Q90" s="10">
        <f t="shared" si="3"/>
        <v>189681</v>
      </c>
      <c r="R90" s="7" cm="1">
        <f t="array" ref="R90">_xlfn.IFS(L90="ARS",Q90/42.42,L90="CLP",Q90/703.69,L90="GBP",Q90/0.8,L90="BRL",Q90/3.77,L90="USD",Q90)</f>
        <v>50313.262599469497</v>
      </c>
      <c r="S90" s="3">
        <v>43617</v>
      </c>
    </row>
    <row r="91" spans="1:19" x14ac:dyDescent="0.3">
      <c r="A91" t="s">
        <v>244</v>
      </c>
      <c r="B91" s="2" t="s">
        <v>28</v>
      </c>
      <c r="C91" s="2" t="s">
        <v>25</v>
      </c>
      <c r="D91" s="2">
        <v>33</v>
      </c>
      <c r="E91" s="2" t="s">
        <v>26</v>
      </c>
      <c r="F91" s="2" t="s">
        <v>238</v>
      </c>
      <c r="G91" s="3">
        <v>43166</v>
      </c>
      <c r="H91" s="3">
        <v>43178</v>
      </c>
      <c r="I91" s="2"/>
      <c r="J91" s="2" t="s">
        <v>30</v>
      </c>
      <c r="K91" s="2" t="s">
        <v>56</v>
      </c>
      <c r="L91" s="2" t="s">
        <v>62</v>
      </c>
      <c r="M91" s="10">
        <v>5125794</v>
      </c>
      <c r="N91" s="2">
        <v>13</v>
      </c>
      <c r="O91" s="10">
        <f t="shared" si="2"/>
        <v>66635322</v>
      </c>
      <c r="P91" s="4">
        <v>0.2</v>
      </c>
      <c r="Q91" s="10">
        <f t="shared" si="3"/>
        <v>13327064.4</v>
      </c>
      <c r="R91" s="7" cm="1">
        <f t="array" ref="R91">_xlfn.IFS(L91="ARS",Q91/42.42,L91="CLP",Q91/703.69,L91="GBP",Q91/0.8,L91="BRL",Q91/3.77,L91="USD",Q91)</f>
        <v>18938.828745612413</v>
      </c>
      <c r="S91" s="2"/>
    </row>
    <row r="92" spans="1:19" x14ac:dyDescent="0.3">
      <c r="A92" t="s">
        <v>244</v>
      </c>
      <c r="B92" s="2" t="s">
        <v>36</v>
      </c>
      <c r="C92" s="2" t="s">
        <v>25</v>
      </c>
      <c r="D92" s="2">
        <v>48</v>
      </c>
      <c r="E92" s="2" t="s">
        <v>33</v>
      </c>
      <c r="F92" s="2" t="s">
        <v>124</v>
      </c>
      <c r="G92" s="3">
        <v>43177</v>
      </c>
      <c r="H92" s="2"/>
      <c r="I92" s="3">
        <v>43237</v>
      </c>
      <c r="J92" s="2" t="s">
        <v>34</v>
      </c>
      <c r="K92" s="2" t="s">
        <v>56</v>
      </c>
      <c r="L92" s="2" t="s">
        <v>35</v>
      </c>
      <c r="M92" s="10">
        <v>45226</v>
      </c>
      <c r="N92" s="2">
        <v>21</v>
      </c>
      <c r="O92" s="10">
        <f t="shared" si="2"/>
        <v>949746</v>
      </c>
      <c r="P92" s="4">
        <v>0.24</v>
      </c>
      <c r="Q92" s="10">
        <f t="shared" si="3"/>
        <v>227939.03999999998</v>
      </c>
      <c r="R92" s="7" cm="1">
        <f t="array" ref="R92">_xlfn.IFS(L92="ARS",Q92/42.42,L92="CLP",Q92/703.69,L92="GBP",Q92/0.8,L92="BRL",Q92/3.77,L92="USD",Q92)</f>
        <v>227939.03999999998</v>
      </c>
      <c r="S92" s="2"/>
    </row>
    <row r="93" spans="1:19" x14ac:dyDescent="0.3">
      <c r="A93" t="s">
        <v>246</v>
      </c>
      <c r="B93" s="2" t="s">
        <v>36</v>
      </c>
      <c r="C93" s="2" t="s">
        <v>25</v>
      </c>
      <c r="D93" s="2">
        <v>43</v>
      </c>
      <c r="E93" s="2" t="s">
        <v>52</v>
      </c>
      <c r="F93" s="2" t="s">
        <v>77</v>
      </c>
      <c r="G93" s="3">
        <v>42524</v>
      </c>
      <c r="H93" s="2"/>
      <c r="I93" s="3">
        <v>42613</v>
      </c>
      <c r="J93" s="2" t="s">
        <v>22</v>
      </c>
      <c r="K93" s="2" t="s">
        <v>56</v>
      </c>
      <c r="L93" s="2" t="s">
        <v>24</v>
      </c>
      <c r="M93" s="10">
        <v>115439</v>
      </c>
      <c r="N93" s="2">
        <v>13</v>
      </c>
      <c r="O93" s="10">
        <f t="shared" si="2"/>
        <v>1500707</v>
      </c>
      <c r="P93" s="4">
        <v>0.24</v>
      </c>
      <c r="Q93" s="10">
        <f t="shared" si="3"/>
        <v>360169.68</v>
      </c>
      <c r="R93" s="7" cm="1">
        <f t="array" ref="R93">_xlfn.IFS(L93="ARS",Q93/42.42,L93="CLP",Q93/703.69,L93="GBP",Q93/0.8,L93="BRL",Q93/3.77,L93="USD",Q93)</f>
        <v>8490.5629420084861</v>
      </c>
      <c r="S93" s="2"/>
    </row>
    <row r="94" spans="1:19" x14ac:dyDescent="0.3">
      <c r="A94" t="s">
        <v>246</v>
      </c>
      <c r="B94" s="2" t="s">
        <v>28</v>
      </c>
      <c r="C94" s="2" t="s">
        <v>42</v>
      </c>
      <c r="D94" s="2">
        <v>13</v>
      </c>
      <c r="E94" s="2" t="s">
        <v>44</v>
      </c>
      <c r="F94" s="2" t="s">
        <v>112</v>
      </c>
      <c r="G94" s="3">
        <v>42470</v>
      </c>
      <c r="H94" s="3">
        <v>42511</v>
      </c>
      <c r="I94" s="2"/>
      <c r="J94" s="2" t="s">
        <v>61</v>
      </c>
      <c r="K94" s="2" t="s">
        <v>56</v>
      </c>
      <c r="L94" s="2" t="s">
        <v>62</v>
      </c>
      <c r="M94" s="10">
        <v>2850574</v>
      </c>
      <c r="N94" s="2">
        <v>14</v>
      </c>
      <c r="O94" s="10">
        <f t="shared" si="2"/>
        <v>39908036</v>
      </c>
      <c r="P94" s="4">
        <v>0.22</v>
      </c>
      <c r="Q94" s="10">
        <f t="shared" si="3"/>
        <v>8779767.9199999999</v>
      </c>
      <c r="R94" s="7" cm="1">
        <f t="array" ref="R94">_xlfn.IFS(L94="ARS",Q94/42.42,L94="CLP",Q94/703.69,L94="GBP",Q94/0.8,L94="BRL",Q94/3.77,L94="USD",Q94)</f>
        <v>12476.755275760632</v>
      </c>
      <c r="S94" s="2"/>
    </row>
    <row r="95" spans="1:19" x14ac:dyDescent="0.3">
      <c r="A95" t="s">
        <v>246</v>
      </c>
      <c r="B95" s="2" t="s">
        <v>18</v>
      </c>
      <c r="C95" s="2" t="s">
        <v>25</v>
      </c>
      <c r="D95" s="2">
        <v>2</v>
      </c>
      <c r="E95" s="2" t="s">
        <v>40</v>
      </c>
      <c r="F95" s="2" t="s">
        <v>141</v>
      </c>
      <c r="G95" s="3">
        <v>42447</v>
      </c>
      <c r="H95" s="2"/>
      <c r="I95" s="2"/>
      <c r="J95" s="2" t="s">
        <v>49</v>
      </c>
      <c r="K95" s="2" t="s">
        <v>56</v>
      </c>
      <c r="L95" s="2" t="s">
        <v>32</v>
      </c>
      <c r="M95" s="10">
        <v>21569</v>
      </c>
      <c r="N95" s="2">
        <v>13</v>
      </c>
      <c r="O95" s="10">
        <f t="shared" si="2"/>
        <v>280397</v>
      </c>
      <c r="P95" s="4">
        <v>0.18</v>
      </c>
      <c r="Q95" s="10">
        <f t="shared" si="3"/>
        <v>50471.46</v>
      </c>
      <c r="R95" s="7" cm="1">
        <f t="array" ref="R95">_xlfn.IFS(L95="ARS",Q95/42.42,L95="CLP",Q95/703.69,L95="GBP",Q95/0.8,L95="BRL",Q95/3.77,L95="USD",Q95)</f>
        <v>63089.324999999997</v>
      </c>
      <c r="S95" s="3">
        <v>43626</v>
      </c>
    </row>
    <row r="96" spans="1:19" x14ac:dyDescent="0.3">
      <c r="A96" t="s">
        <v>244</v>
      </c>
      <c r="B96" s="2" t="s">
        <v>36</v>
      </c>
      <c r="C96" s="2" t="s">
        <v>25</v>
      </c>
      <c r="D96" s="2">
        <v>50</v>
      </c>
      <c r="E96" s="2" t="s">
        <v>47</v>
      </c>
      <c r="F96" s="2" t="s">
        <v>91</v>
      </c>
      <c r="G96" s="3">
        <v>43349</v>
      </c>
      <c r="H96" s="2"/>
      <c r="I96" s="3">
        <v>43430</v>
      </c>
      <c r="J96" s="2" t="s">
        <v>49</v>
      </c>
      <c r="K96" s="2" t="s">
        <v>56</v>
      </c>
      <c r="L96" s="2" t="s">
        <v>39</v>
      </c>
      <c r="M96" s="10">
        <v>57308</v>
      </c>
      <c r="N96" s="2">
        <v>17</v>
      </c>
      <c r="O96" s="10">
        <f t="shared" si="2"/>
        <v>974236</v>
      </c>
      <c r="P96" s="4">
        <v>0.2</v>
      </c>
      <c r="Q96" s="10">
        <f t="shared" si="3"/>
        <v>194847.2</v>
      </c>
      <c r="R96" s="7" cm="1">
        <f t="array" ref="R96">_xlfn.IFS(L96="ARS",Q96/42.42,L96="CLP",Q96/703.69,L96="GBP",Q96/0.8,L96="BRL",Q96/3.77,L96="USD",Q96)</f>
        <v>51683.607427055707</v>
      </c>
      <c r="S96" s="2"/>
    </row>
    <row r="97" spans="1:19" x14ac:dyDescent="0.3">
      <c r="A97" t="s">
        <v>244</v>
      </c>
      <c r="B97" s="2" t="s">
        <v>28</v>
      </c>
      <c r="C97" s="2" t="s">
        <v>25</v>
      </c>
      <c r="D97" s="2">
        <v>49</v>
      </c>
      <c r="E97" s="2" t="s">
        <v>29</v>
      </c>
      <c r="F97" s="2" t="s">
        <v>142</v>
      </c>
      <c r="G97" s="3">
        <v>42709</v>
      </c>
      <c r="H97" s="3">
        <v>42784</v>
      </c>
      <c r="I97" s="2"/>
      <c r="J97" s="2" t="s">
        <v>30</v>
      </c>
      <c r="K97" s="2" t="s">
        <v>56</v>
      </c>
      <c r="L97" s="2" t="s">
        <v>39</v>
      </c>
      <c r="M97" s="10">
        <v>37563</v>
      </c>
      <c r="N97" s="2">
        <v>15</v>
      </c>
      <c r="O97" s="10">
        <f t="shared" si="2"/>
        <v>563445</v>
      </c>
      <c r="P97" s="4">
        <v>0.2</v>
      </c>
      <c r="Q97" s="10">
        <f t="shared" si="3"/>
        <v>112689</v>
      </c>
      <c r="R97" s="7" cm="1">
        <f t="array" ref="R97">_xlfn.IFS(L97="ARS",Q97/42.42,L97="CLP",Q97/703.69,L97="GBP",Q97/0.8,L97="BRL",Q97/3.77,L97="USD",Q97)</f>
        <v>29890.981432360742</v>
      </c>
      <c r="S97" s="2"/>
    </row>
    <row r="98" spans="1:19" x14ac:dyDescent="0.3">
      <c r="A98" t="s">
        <v>243</v>
      </c>
      <c r="B98" s="2" t="s">
        <v>18</v>
      </c>
      <c r="C98" s="2" t="s">
        <v>50</v>
      </c>
      <c r="D98" s="2">
        <v>30</v>
      </c>
      <c r="E98" s="2" t="s">
        <v>52</v>
      </c>
      <c r="F98" s="2" t="s">
        <v>65</v>
      </c>
      <c r="G98" s="3">
        <v>42564</v>
      </c>
      <c r="H98" s="2"/>
      <c r="I98" s="2"/>
      <c r="J98" s="2" t="s">
        <v>59</v>
      </c>
      <c r="K98" s="2" t="s">
        <v>60</v>
      </c>
      <c r="L98" s="2" t="s">
        <v>39</v>
      </c>
      <c r="M98" s="10">
        <v>47898</v>
      </c>
      <c r="N98" s="2">
        <v>20</v>
      </c>
      <c r="O98" s="10">
        <f t="shared" si="2"/>
        <v>957960</v>
      </c>
      <c r="P98" s="4">
        <v>0</v>
      </c>
      <c r="Q98" s="10">
        <f t="shared" si="3"/>
        <v>0</v>
      </c>
      <c r="R98" s="7" cm="1">
        <f t="array" ref="R98">_xlfn.IFS(L98="ARS",Q98/42.42,L98="CLP",Q98/703.69,L98="GBP",Q98/0.8,L98="BRL",Q98/3.77,L98="USD",Q98)</f>
        <v>0</v>
      </c>
      <c r="S98" s="3">
        <v>43662</v>
      </c>
    </row>
    <row r="99" spans="1:19" x14ac:dyDescent="0.3">
      <c r="A99" t="s">
        <v>245</v>
      </c>
      <c r="B99" s="2" t="s">
        <v>18</v>
      </c>
      <c r="C99" s="2" t="s">
        <v>25</v>
      </c>
      <c r="D99" s="2">
        <v>2</v>
      </c>
      <c r="E99" s="2" t="s">
        <v>40</v>
      </c>
      <c r="F99" s="2" t="s">
        <v>102</v>
      </c>
      <c r="G99" s="3">
        <v>43039</v>
      </c>
      <c r="H99" s="2"/>
      <c r="I99" s="2"/>
      <c r="J99" s="2" t="s">
        <v>53</v>
      </c>
      <c r="K99" s="2" t="s">
        <v>60</v>
      </c>
      <c r="L99" s="2" t="s">
        <v>39</v>
      </c>
      <c r="M99" s="10">
        <v>56351</v>
      </c>
      <c r="N99" s="2">
        <v>22</v>
      </c>
      <c r="O99" s="10">
        <f t="shared" si="2"/>
        <v>1239722</v>
      </c>
      <c r="P99" s="4">
        <v>0.24</v>
      </c>
      <c r="Q99" s="10">
        <f t="shared" si="3"/>
        <v>297533.27999999997</v>
      </c>
      <c r="R99" s="7" cm="1">
        <f t="array" ref="R99">_xlfn.IFS(L99="ARS",Q99/42.42,L99="CLP",Q99/703.69,L99="GBP",Q99/0.8,L99="BRL",Q99/3.77,L99="USD",Q99)</f>
        <v>78921.294429708214</v>
      </c>
      <c r="S99" s="3">
        <v>43580</v>
      </c>
    </row>
    <row r="100" spans="1:19" x14ac:dyDescent="0.3">
      <c r="A100" t="s">
        <v>247</v>
      </c>
      <c r="B100" s="2" t="s">
        <v>28</v>
      </c>
      <c r="C100" s="2" t="s">
        <v>25</v>
      </c>
      <c r="D100" s="2">
        <v>19</v>
      </c>
      <c r="E100" s="2" t="s">
        <v>48</v>
      </c>
      <c r="F100" s="2" t="s">
        <v>112</v>
      </c>
      <c r="G100" s="3">
        <v>42980</v>
      </c>
      <c r="H100" s="3">
        <v>42990</v>
      </c>
      <c r="I100" s="2"/>
      <c r="J100" s="2" t="s">
        <v>41</v>
      </c>
      <c r="K100" s="2" t="s">
        <v>60</v>
      </c>
      <c r="L100" s="2" t="s">
        <v>24</v>
      </c>
      <c r="M100" s="10">
        <v>67371</v>
      </c>
      <c r="N100" s="2">
        <v>18</v>
      </c>
      <c r="O100" s="10">
        <f t="shared" si="2"/>
        <v>1212678</v>
      </c>
      <c r="P100" s="4">
        <v>0.21</v>
      </c>
      <c r="Q100" s="10">
        <f t="shared" si="3"/>
        <v>254662.38</v>
      </c>
      <c r="R100" s="7" cm="1">
        <f t="array" ref="R100">_xlfn.IFS(L100="ARS",Q100/42.42,L100="CLP",Q100/703.69,L100="GBP",Q100/0.8,L100="BRL",Q100/3.77,L100="USD",Q100)</f>
        <v>6003.3564356435645</v>
      </c>
      <c r="S100" s="2"/>
    </row>
    <row r="101" spans="1:19" x14ac:dyDescent="0.3">
      <c r="A101" t="s">
        <v>249</v>
      </c>
      <c r="B101" s="2" t="s">
        <v>28</v>
      </c>
      <c r="C101" s="2" t="s">
        <v>25</v>
      </c>
      <c r="D101" s="2">
        <v>33</v>
      </c>
      <c r="E101" s="2" t="s">
        <v>26</v>
      </c>
      <c r="F101" s="2" t="s">
        <v>77</v>
      </c>
      <c r="G101" s="3">
        <v>42568</v>
      </c>
      <c r="H101" s="3">
        <v>42648</v>
      </c>
      <c r="I101" s="2"/>
      <c r="J101" s="2" t="s">
        <v>53</v>
      </c>
      <c r="K101" s="2" t="s">
        <v>60</v>
      </c>
      <c r="L101" s="2" t="s">
        <v>24</v>
      </c>
      <c r="M101" s="10">
        <v>96700</v>
      </c>
      <c r="N101" s="2">
        <v>19</v>
      </c>
      <c r="O101" s="10">
        <f t="shared" si="2"/>
        <v>1837300</v>
      </c>
      <c r="P101" s="4">
        <v>0.21</v>
      </c>
      <c r="Q101" s="10">
        <f t="shared" si="3"/>
        <v>385833</v>
      </c>
      <c r="R101" s="7" cm="1">
        <f t="array" ref="R101">_xlfn.IFS(L101="ARS",Q101/42.42,L101="CLP",Q101/703.69,L101="GBP",Q101/0.8,L101="BRL",Q101/3.77,L101="USD",Q101)</f>
        <v>9095.5445544554459</v>
      </c>
      <c r="S101" s="2"/>
    </row>
    <row r="102" spans="1:19" x14ac:dyDescent="0.3">
      <c r="A102" t="s">
        <v>243</v>
      </c>
      <c r="B102" s="2" t="s">
        <v>28</v>
      </c>
      <c r="C102" s="2" t="s">
        <v>50</v>
      </c>
      <c r="D102" s="2">
        <v>15</v>
      </c>
      <c r="E102" s="2" t="s">
        <v>33</v>
      </c>
      <c r="F102" s="2" t="s">
        <v>78</v>
      </c>
      <c r="G102" s="3">
        <v>42399</v>
      </c>
      <c r="H102" s="3">
        <v>42419</v>
      </c>
      <c r="I102" s="2"/>
      <c r="J102" s="2" t="s">
        <v>27</v>
      </c>
      <c r="K102" s="2" t="s">
        <v>60</v>
      </c>
      <c r="L102" s="2" t="s">
        <v>39</v>
      </c>
      <c r="M102" s="10">
        <v>48027</v>
      </c>
      <c r="N102" s="2">
        <v>20</v>
      </c>
      <c r="O102" s="10">
        <f t="shared" si="2"/>
        <v>960540</v>
      </c>
      <c r="P102" s="4">
        <v>0.22</v>
      </c>
      <c r="Q102" s="10">
        <f t="shared" si="3"/>
        <v>211318.8</v>
      </c>
      <c r="R102" s="7" cm="1">
        <f t="array" ref="R102">_xlfn.IFS(L102="ARS",Q102/42.42,L102="CLP",Q102/703.69,L102="GBP",Q102/0.8,L102="BRL",Q102/3.77,L102="USD",Q102)</f>
        <v>56052.732095490712</v>
      </c>
      <c r="S102" s="2"/>
    </row>
    <row r="103" spans="1:19" x14ac:dyDescent="0.3">
      <c r="A103" t="s">
        <v>246</v>
      </c>
      <c r="B103" s="2" t="s">
        <v>28</v>
      </c>
      <c r="C103" s="2" t="s">
        <v>50</v>
      </c>
      <c r="D103" s="2">
        <v>29</v>
      </c>
      <c r="E103" s="2" t="s">
        <v>20</v>
      </c>
      <c r="F103" s="2" t="s">
        <v>140</v>
      </c>
      <c r="G103" s="3">
        <v>43293</v>
      </c>
      <c r="H103" s="3">
        <v>43365</v>
      </c>
      <c r="I103" s="2"/>
      <c r="J103" s="2" t="s">
        <v>43</v>
      </c>
      <c r="K103" s="2" t="s">
        <v>60</v>
      </c>
      <c r="L103" s="2" t="s">
        <v>35</v>
      </c>
      <c r="M103" s="10">
        <v>28744</v>
      </c>
      <c r="N103" s="2">
        <v>15</v>
      </c>
      <c r="O103" s="10">
        <f t="shared" si="2"/>
        <v>431160</v>
      </c>
      <c r="P103" s="4">
        <v>0.18</v>
      </c>
      <c r="Q103" s="10">
        <f t="shared" si="3"/>
        <v>77608.800000000003</v>
      </c>
      <c r="R103" s="7" cm="1">
        <f t="array" ref="R103">_xlfn.IFS(L103="ARS",Q103/42.42,L103="CLP",Q103/703.69,L103="GBP",Q103/0.8,L103="BRL",Q103/3.77,L103="USD",Q103)</f>
        <v>77608.800000000003</v>
      </c>
      <c r="S103" s="2"/>
    </row>
    <row r="104" spans="1:19" x14ac:dyDescent="0.3">
      <c r="A104" t="s">
        <v>249</v>
      </c>
      <c r="B104" s="2" t="s">
        <v>28</v>
      </c>
      <c r="C104" s="2" t="s">
        <v>25</v>
      </c>
      <c r="D104" s="2">
        <v>25</v>
      </c>
      <c r="E104" s="2" t="s">
        <v>29</v>
      </c>
      <c r="F104" s="2" t="s">
        <v>94</v>
      </c>
      <c r="G104" s="3">
        <v>42565</v>
      </c>
      <c r="H104" s="3">
        <v>42665</v>
      </c>
      <c r="I104" s="2"/>
      <c r="J104" s="2" t="s">
        <v>49</v>
      </c>
      <c r="K104" s="2" t="s">
        <v>60</v>
      </c>
      <c r="L104" s="2" t="s">
        <v>35</v>
      </c>
      <c r="M104" s="10">
        <v>20824</v>
      </c>
      <c r="N104" s="2">
        <v>17</v>
      </c>
      <c r="O104" s="10">
        <f t="shared" si="2"/>
        <v>354008</v>
      </c>
      <c r="P104" s="4">
        <v>0.2</v>
      </c>
      <c r="Q104" s="10">
        <f t="shared" si="3"/>
        <v>70801.600000000006</v>
      </c>
      <c r="R104" s="7" cm="1">
        <f t="array" ref="R104">_xlfn.IFS(L104="ARS",Q104/42.42,L104="CLP",Q104/703.69,L104="GBP",Q104/0.8,L104="BRL",Q104/3.77,L104="USD",Q104)</f>
        <v>70801.600000000006</v>
      </c>
      <c r="S104" s="2"/>
    </row>
    <row r="105" spans="1:19" x14ac:dyDescent="0.3">
      <c r="A105" t="s">
        <v>251</v>
      </c>
      <c r="B105" s="2" t="s">
        <v>28</v>
      </c>
      <c r="C105" s="2" t="s">
        <v>50</v>
      </c>
      <c r="D105" s="2">
        <v>46</v>
      </c>
      <c r="E105" s="2" t="s">
        <v>44</v>
      </c>
      <c r="F105" s="2" t="s">
        <v>123</v>
      </c>
      <c r="G105" s="3">
        <v>43108</v>
      </c>
      <c r="H105" s="3">
        <v>43161</v>
      </c>
      <c r="I105" s="2"/>
      <c r="J105" s="2" t="s">
        <v>43</v>
      </c>
      <c r="K105" s="2" t="s">
        <v>60</v>
      </c>
      <c r="L105" s="2" t="s">
        <v>39</v>
      </c>
      <c r="M105" s="10">
        <v>49283</v>
      </c>
      <c r="N105" s="2">
        <v>24</v>
      </c>
      <c r="O105" s="10">
        <f t="shared" si="2"/>
        <v>1182792</v>
      </c>
      <c r="P105" s="4">
        <v>0.2</v>
      </c>
      <c r="Q105" s="10">
        <f t="shared" si="3"/>
        <v>236558.40000000002</v>
      </c>
      <c r="R105" s="7" cm="1">
        <f t="array" ref="R105">_xlfn.IFS(L105="ARS",Q105/42.42,L105="CLP",Q105/703.69,L105="GBP",Q105/0.8,L105="BRL",Q105/3.77,L105="USD",Q105)</f>
        <v>62747.586206896558</v>
      </c>
      <c r="S105" s="2"/>
    </row>
    <row r="106" spans="1:19" x14ac:dyDescent="0.3">
      <c r="A106" t="s">
        <v>246</v>
      </c>
      <c r="B106" s="2" t="s">
        <v>28</v>
      </c>
      <c r="C106" s="2" t="s">
        <v>25</v>
      </c>
      <c r="D106" s="2">
        <v>1</v>
      </c>
      <c r="E106" s="2" t="s">
        <v>26</v>
      </c>
      <c r="F106" s="2" t="s">
        <v>146</v>
      </c>
      <c r="G106" s="3">
        <v>42511</v>
      </c>
      <c r="H106" s="3">
        <v>42560</v>
      </c>
      <c r="I106" s="2"/>
      <c r="J106" s="2" t="s">
        <v>61</v>
      </c>
      <c r="K106" s="2" t="s">
        <v>60</v>
      </c>
      <c r="L106" s="2" t="s">
        <v>24</v>
      </c>
      <c r="M106" s="10">
        <v>76964</v>
      </c>
      <c r="N106" s="2">
        <v>19</v>
      </c>
      <c r="O106" s="10">
        <f t="shared" si="2"/>
        <v>1462316</v>
      </c>
      <c r="P106" s="4">
        <v>0.25</v>
      </c>
      <c r="Q106" s="10">
        <f t="shared" si="3"/>
        <v>365579</v>
      </c>
      <c r="R106" s="7" cm="1">
        <f t="array" ref="R106">_xlfn.IFS(L106="ARS",Q106/42.42,L106="CLP",Q106/703.69,L106="GBP",Q106/0.8,L106="BRL",Q106/3.77,L106="USD",Q106)</f>
        <v>8618.0810938236682</v>
      </c>
      <c r="S106" s="2"/>
    </row>
    <row r="107" spans="1:19" x14ac:dyDescent="0.3">
      <c r="A107" t="s">
        <v>243</v>
      </c>
      <c r="B107" s="2" t="s">
        <v>28</v>
      </c>
      <c r="C107" s="2" t="s">
        <v>25</v>
      </c>
      <c r="D107" s="2">
        <v>30</v>
      </c>
      <c r="E107" s="2" t="s">
        <v>52</v>
      </c>
      <c r="F107" s="2" t="s">
        <v>122</v>
      </c>
      <c r="G107" s="3">
        <v>42641</v>
      </c>
      <c r="H107" s="3">
        <v>42696</v>
      </c>
      <c r="I107" s="2"/>
      <c r="J107" s="2" t="s">
        <v>34</v>
      </c>
      <c r="K107" s="2" t="s">
        <v>60</v>
      </c>
      <c r="L107" s="2" t="s">
        <v>62</v>
      </c>
      <c r="M107" s="10">
        <v>5654526</v>
      </c>
      <c r="N107" s="2">
        <v>23</v>
      </c>
      <c r="O107" s="10">
        <f t="shared" si="2"/>
        <v>130054098</v>
      </c>
      <c r="P107" s="4">
        <v>0.2</v>
      </c>
      <c r="Q107" s="10">
        <f t="shared" si="3"/>
        <v>26010819.600000001</v>
      </c>
      <c r="R107" s="7" cm="1">
        <f t="array" ref="R107">_xlfn.IFS(L107="ARS",Q107/42.42,L107="CLP",Q107/703.69,L107="GBP",Q107/0.8,L107="BRL",Q107/3.77,L107="USD",Q107)</f>
        <v>36963.463456919948</v>
      </c>
      <c r="S107" s="2"/>
    </row>
    <row r="108" spans="1:19" x14ac:dyDescent="0.3">
      <c r="A108" t="s">
        <v>251</v>
      </c>
      <c r="B108" s="2" t="s">
        <v>28</v>
      </c>
      <c r="C108" s="2" t="s">
        <v>25</v>
      </c>
      <c r="D108" s="2">
        <v>12</v>
      </c>
      <c r="E108" s="2" t="s">
        <v>40</v>
      </c>
      <c r="F108" s="2" t="s">
        <v>135</v>
      </c>
      <c r="G108" s="3">
        <v>43157</v>
      </c>
      <c r="H108" s="3">
        <v>43215</v>
      </c>
      <c r="I108" s="2"/>
      <c r="J108" s="2" t="s">
        <v>49</v>
      </c>
      <c r="K108" s="2" t="s">
        <v>60</v>
      </c>
      <c r="L108" s="2" t="s">
        <v>24</v>
      </c>
      <c r="M108" s="10">
        <v>116484</v>
      </c>
      <c r="N108" s="2">
        <v>16</v>
      </c>
      <c r="O108" s="10">
        <f t="shared" si="2"/>
        <v>1863744</v>
      </c>
      <c r="P108" s="4">
        <v>0.17</v>
      </c>
      <c r="Q108" s="10">
        <f t="shared" si="3"/>
        <v>316836.48000000004</v>
      </c>
      <c r="R108" s="7" cm="1">
        <f t="array" ref="R108">_xlfn.IFS(L108="ARS",Q108/42.42,L108="CLP",Q108/703.69,L108="GBP",Q108/0.8,L108="BRL",Q108/3.77,L108="USD",Q108)</f>
        <v>7469.0353606789258</v>
      </c>
      <c r="S108" s="2"/>
    </row>
    <row r="109" spans="1:19" x14ac:dyDescent="0.3">
      <c r="A109" t="s">
        <v>243</v>
      </c>
      <c r="B109" s="2" t="s">
        <v>28</v>
      </c>
      <c r="C109" s="2" t="s">
        <v>42</v>
      </c>
      <c r="D109" s="2">
        <v>28</v>
      </c>
      <c r="E109" s="2" t="s">
        <v>48</v>
      </c>
      <c r="F109" s="2" t="s">
        <v>154</v>
      </c>
      <c r="G109" s="3">
        <v>42730</v>
      </c>
      <c r="H109" s="3">
        <v>42826</v>
      </c>
      <c r="I109" s="2"/>
      <c r="J109" s="2" t="s">
        <v>67</v>
      </c>
      <c r="K109" s="2" t="s">
        <v>60</v>
      </c>
      <c r="L109" s="2" t="s">
        <v>62</v>
      </c>
      <c r="M109" s="10">
        <v>17032818</v>
      </c>
      <c r="N109" s="2">
        <v>23</v>
      </c>
      <c r="O109" s="10">
        <f t="shared" si="2"/>
        <v>391754814</v>
      </c>
      <c r="P109" s="4">
        <v>0.24</v>
      </c>
      <c r="Q109" s="10">
        <f t="shared" si="3"/>
        <v>94021155.359999999</v>
      </c>
      <c r="R109" s="7" cm="1">
        <f t="array" ref="R109">_xlfn.IFS(L109="ARS",Q109/42.42,L109="CLP",Q109/703.69,L109="GBP",Q109/0.8,L109="BRL",Q109/3.77,L109="USD",Q109)</f>
        <v>133611.61215876308</v>
      </c>
      <c r="S109" s="2"/>
    </row>
    <row r="110" spans="1:19" x14ac:dyDescent="0.3">
      <c r="A110" t="s">
        <v>251</v>
      </c>
      <c r="B110" s="2" t="s">
        <v>28</v>
      </c>
      <c r="C110" s="2" t="s">
        <v>50</v>
      </c>
      <c r="D110" s="2">
        <v>35</v>
      </c>
      <c r="E110" s="2" t="s">
        <v>44</v>
      </c>
      <c r="F110" s="2" t="s">
        <v>99</v>
      </c>
      <c r="G110" s="3">
        <v>43293</v>
      </c>
      <c r="H110" s="3">
        <v>43296</v>
      </c>
      <c r="I110" s="2"/>
      <c r="J110" s="2" t="s">
        <v>27</v>
      </c>
      <c r="K110" s="2" t="s">
        <v>60</v>
      </c>
      <c r="L110" s="2" t="s">
        <v>24</v>
      </c>
      <c r="M110" s="10">
        <v>107258</v>
      </c>
      <c r="N110" s="2">
        <v>17</v>
      </c>
      <c r="O110" s="10">
        <f t="shared" si="2"/>
        <v>1823386</v>
      </c>
      <c r="P110" s="4">
        <v>0.2</v>
      </c>
      <c r="Q110" s="10">
        <f t="shared" si="3"/>
        <v>364677.2</v>
      </c>
      <c r="R110" s="7" cm="1">
        <f t="array" ref="R110">_xlfn.IFS(L110="ARS",Q110/42.42,L110="CLP",Q110/703.69,L110="GBP",Q110/0.8,L110="BRL",Q110/3.77,L110="USD",Q110)</f>
        <v>8596.8222536539361</v>
      </c>
      <c r="S110" s="2"/>
    </row>
    <row r="111" spans="1:19" x14ac:dyDescent="0.3">
      <c r="A111" t="s">
        <v>245</v>
      </c>
      <c r="B111" s="2" t="s">
        <v>28</v>
      </c>
      <c r="C111" s="2" t="s">
        <v>50</v>
      </c>
      <c r="D111" s="2">
        <v>45</v>
      </c>
      <c r="E111" s="2" t="s">
        <v>40</v>
      </c>
      <c r="F111" s="2" t="s">
        <v>164</v>
      </c>
      <c r="G111" s="3">
        <v>42917</v>
      </c>
      <c r="H111" s="3">
        <v>42929</v>
      </c>
      <c r="I111" s="2"/>
      <c r="J111" s="2" t="s">
        <v>27</v>
      </c>
      <c r="K111" s="2" t="s">
        <v>60</v>
      </c>
      <c r="L111" s="2" t="s">
        <v>24</v>
      </c>
      <c r="M111" s="10">
        <v>89054</v>
      </c>
      <c r="N111" s="2">
        <v>12</v>
      </c>
      <c r="O111" s="10">
        <f t="shared" si="2"/>
        <v>1068648</v>
      </c>
      <c r="P111" s="4">
        <v>0.2</v>
      </c>
      <c r="Q111" s="10">
        <f t="shared" si="3"/>
        <v>213729.6</v>
      </c>
      <c r="R111" s="7" cm="1">
        <f t="array" ref="R111">_xlfn.IFS(L111="ARS",Q111/42.42,L111="CLP",Q111/703.69,L111="GBP",Q111/0.8,L111="BRL",Q111/3.77,L111="USD",Q111)</f>
        <v>5038.4158415841584</v>
      </c>
      <c r="S111" s="2"/>
    </row>
    <row r="112" spans="1:19" x14ac:dyDescent="0.3">
      <c r="A112" t="s">
        <v>250</v>
      </c>
      <c r="B112" s="2" t="s">
        <v>18</v>
      </c>
      <c r="C112" s="2" t="s">
        <v>42</v>
      </c>
      <c r="D112" s="2">
        <v>47</v>
      </c>
      <c r="E112" s="2" t="s">
        <v>37</v>
      </c>
      <c r="F112" s="2" t="s">
        <v>139</v>
      </c>
      <c r="G112" s="3">
        <v>42824</v>
      </c>
      <c r="H112" s="2"/>
      <c r="I112" s="2"/>
      <c r="J112" s="2" t="s">
        <v>22</v>
      </c>
      <c r="K112" s="2" t="s">
        <v>60</v>
      </c>
      <c r="L112" s="2" t="s">
        <v>39</v>
      </c>
      <c r="M112" s="10">
        <v>40449</v>
      </c>
      <c r="N112" s="2">
        <v>17</v>
      </c>
      <c r="O112" s="10">
        <f t="shared" si="2"/>
        <v>687633</v>
      </c>
      <c r="P112" s="4">
        <v>0.2</v>
      </c>
      <c r="Q112" s="10">
        <f t="shared" si="3"/>
        <v>137526.6</v>
      </c>
      <c r="R112" s="7" cm="1">
        <f t="array" ref="R112">_xlfn.IFS(L112="ARS",Q112/42.42,L112="CLP",Q112/703.69,L112="GBP",Q112/0.8,L112="BRL",Q112/3.77,L112="USD",Q112)</f>
        <v>36479.204244031833</v>
      </c>
      <c r="S112" s="3">
        <v>43644</v>
      </c>
    </row>
    <row r="113" spans="1:19" x14ac:dyDescent="0.3">
      <c r="A113" t="s">
        <v>244</v>
      </c>
      <c r="B113" s="2" t="s">
        <v>28</v>
      </c>
      <c r="C113" s="2" t="s">
        <v>25</v>
      </c>
      <c r="D113" s="2">
        <v>48</v>
      </c>
      <c r="E113" s="2" t="s">
        <v>33</v>
      </c>
      <c r="F113" s="2" t="s">
        <v>131</v>
      </c>
      <c r="G113" s="3">
        <v>42381</v>
      </c>
      <c r="H113" s="3">
        <v>42459</v>
      </c>
      <c r="I113" s="2"/>
      <c r="J113" s="2" t="s">
        <v>49</v>
      </c>
      <c r="K113" s="2" t="s">
        <v>60</v>
      </c>
      <c r="L113" s="2" t="s">
        <v>24</v>
      </c>
      <c r="M113" s="10">
        <v>83076</v>
      </c>
      <c r="N113" s="2">
        <v>15</v>
      </c>
      <c r="O113" s="10">
        <f t="shared" si="2"/>
        <v>1246140</v>
      </c>
      <c r="P113" s="4">
        <v>0.22</v>
      </c>
      <c r="Q113" s="10">
        <f t="shared" si="3"/>
        <v>274150.8</v>
      </c>
      <c r="R113" s="7" cm="1">
        <f t="array" ref="R113">_xlfn.IFS(L113="ARS",Q113/42.42,L113="CLP",Q113/703.69,L113="GBP",Q113/0.8,L113="BRL",Q113/3.77,L113="USD",Q113)</f>
        <v>6462.772277227722</v>
      </c>
      <c r="S113" s="2"/>
    </row>
    <row r="114" spans="1:19" x14ac:dyDescent="0.3">
      <c r="A114" t="s">
        <v>250</v>
      </c>
      <c r="B114" s="2" t="s">
        <v>18</v>
      </c>
      <c r="C114" s="2" t="s">
        <v>50</v>
      </c>
      <c r="D114" s="2">
        <v>29</v>
      </c>
      <c r="E114" s="2" t="s">
        <v>20</v>
      </c>
      <c r="F114" s="2" t="s">
        <v>175</v>
      </c>
      <c r="G114" s="3">
        <v>42904</v>
      </c>
      <c r="H114" s="2"/>
      <c r="I114" s="2"/>
      <c r="J114" s="2" t="s">
        <v>53</v>
      </c>
      <c r="K114" s="2" t="s">
        <v>60</v>
      </c>
      <c r="L114" s="2" t="s">
        <v>24</v>
      </c>
      <c r="M114" s="10">
        <v>80163</v>
      </c>
      <c r="N114" s="2">
        <v>15</v>
      </c>
      <c r="O114" s="10">
        <f t="shared" si="2"/>
        <v>1202445</v>
      </c>
      <c r="P114" s="4">
        <v>0.24</v>
      </c>
      <c r="Q114" s="10">
        <f t="shared" si="3"/>
        <v>288586.8</v>
      </c>
      <c r="R114" s="7" cm="1">
        <f t="array" ref="R114">_xlfn.IFS(L114="ARS",Q114/42.42,L114="CLP",Q114/703.69,L114="GBP",Q114/0.8,L114="BRL",Q114/3.77,L114="USD",Q114)</f>
        <v>6803.0834512022629</v>
      </c>
      <c r="S114" s="3">
        <v>43652</v>
      </c>
    </row>
    <row r="115" spans="1:19" x14ac:dyDescent="0.3">
      <c r="A115" t="s">
        <v>250</v>
      </c>
      <c r="B115" s="2" t="s">
        <v>36</v>
      </c>
      <c r="C115" s="2" t="s">
        <v>50</v>
      </c>
      <c r="D115" s="2">
        <v>46</v>
      </c>
      <c r="E115" s="2" t="s">
        <v>44</v>
      </c>
      <c r="F115" s="2" t="s">
        <v>179</v>
      </c>
      <c r="G115" s="3">
        <v>43036</v>
      </c>
      <c r="H115" s="2"/>
      <c r="I115" s="3">
        <v>43046</v>
      </c>
      <c r="J115" s="2" t="s">
        <v>66</v>
      </c>
      <c r="K115" s="2" t="s">
        <v>60</v>
      </c>
      <c r="L115" s="2" t="s">
        <v>32</v>
      </c>
      <c r="M115" s="10">
        <v>23604</v>
      </c>
      <c r="N115" s="2">
        <v>20</v>
      </c>
      <c r="O115" s="10">
        <f t="shared" si="2"/>
        <v>472080</v>
      </c>
      <c r="P115" s="4">
        <v>0.2</v>
      </c>
      <c r="Q115" s="10">
        <f t="shared" si="3"/>
        <v>94416</v>
      </c>
      <c r="R115" s="7" cm="1">
        <f t="array" ref="R115">_xlfn.IFS(L115="ARS",Q115/42.42,L115="CLP",Q115/703.69,L115="GBP",Q115/0.8,L115="BRL",Q115/3.77,L115="USD",Q115)</f>
        <v>118020</v>
      </c>
      <c r="S115" s="2"/>
    </row>
    <row r="116" spans="1:19" x14ac:dyDescent="0.3">
      <c r="A116" t="s">
        <v>250</v>
      </c>
      <c r="B116" s="2" t="s">
        <v>18</v>
      </c>
      <c r="C116" s="2" t="s">
        <v>50</v>
      </c>
      <c r="D116" s="2">
        <v>6</v>
      </c>
      <c r="E116" s="2" t="s">
        <v>44</v>
      </c>
      <c r="F116" s="2" t="s">
        <v>112</v>
      </c>
      <c r="G116" s="3">
        <v>42890</v>
      </c>
      <c r="H116" s="2"/>
      <c r="I116" s="2"/>
      <c r="J116" s="2" t="s">
        <v>61</v>
      </c>
      <c r="K116" s="2" t="s">
        <v>60</v>
      </c>
      <c r="L116" s="2" t="s">
        <v>62</v>
      </c>
      <c r="M116" s="10">
        <v>3858328</v>
      </c>
      <c r="N116" s="2">
        <v>14</v>
      </c>
      <c r="O116" s="10">
        <f t="shared" si="2"/>
        <v>54016592</v>
      </c>
      <c r="P116" s="4">
        <v>0.24</v>
      </c>
      <c r="Q116" s="10">
        <f t="shared" si="3"/>
        <v>12963982.08</v>
      </c>
      <c r="R116" s="7" cm="1">
        <f t="array" ref="R116">_xlfn.IFS(L116="ARS",Q116/42.42,L116="CLP",Q116/703.69,L116="GBP",Q116/0.8,L116="BRL",Q116/3.77,L116="USD",Q116)</f>
        <v>18422.859611476644</v>
      </c>
      <c r="S116" s="3">
        <v>43643</v>
      </c>
    </row>
    <row r="117" spans="1:19" x14ac:dyDescent="0.3">
      <c r="A117" t="s">
        <v>243</v>
      </c>
      <c r="B117" s="2" t="s">
        <v>18</v>
      </c>
      <c r="C117" s="2" t="s">
        <v>25</v>
      </c>
      <c r="D117" s="2">
        <v>30</v>
      </c>
      <c r="E117" s="2" t="s">
        <v>52</v>
      </c>
      <c r="F117" s="2" t="s">
        <v>158</v>
      </c>
      <c r="G117" s="3">
        <v>42638</v>
      </c>
      <c r="H117" s="2"/>
      <c r="I117" s="2"/>
      <c r="J117" s="2" t="s">
        <v>64</v>
      </c>
      <c r="K117" s="2" t="s">
        <v>60</v>
      </c>
      <c r="L117" s="2" t="s">
        <v>32</v>
      </c>
      <c r="M117" s="10">
        <v>25233</v>
      </c>
      <c r="N117" s="2">
        <v>24</v>
      </c>
      <c r="O117" s="10">
        <f t="shared" si="2"/>
        <v>605592</v>
      </c>
      <c r="P117" s="4">
        <v>0.17</v>
      </c>
      <c r="Q117" s="10">
        <f t="shared" si="3"/>
        <v>102950.64000000001</v>
      </c>
      <c r="R117" s="7" cm="1">
        <f t="array" ref="R117">_xlfn.IFS(L117="ARS",Q117/42.42,L117="CLP",Q117/703.69,L117="GBP",Q117/0.8,L117="BRL",Q117/3.77,L117="USD",Q117)</f>
        <v>128688.30000000002</v>
      </c>
      <c r="S117" s="3">
        <v>43627</v>
      </c>
    </row>
    <row r="118" spans="1:19" x14ac:dyDescent="0.3">
      <c r="A118" t="s">
        <v>245</v>
      </c>
      <c r="B118" s="2" t="s">
        <v>28</v>
      </c>
      <c r="C118" s="2" t="s">
        <v>42</v>
      </c>
      <c r="D118" s="2">
        <v>34</v>
      </c>
      <c r="E118" s="2" t="s">
        <v>40</v>
      </c>
      <c r="F118" s="2" t="s">
        <v>158</v>
      </c>
      <c r="G118" s="3">
        <v>43273</v>
      </c>
      <c r="H118" s="3">
        <v>43348</v>
      </c>
      <c r="I118" s="2"/>
      <c r="J118" s="2" t="s">
        <v>51</v>
      </c>
      <c r="K118" s="2" t="s">
        <v>60</v>
      </c>
      <c r="L118" s="2" t="s">
        <v>39</v>
      </c>
      <c r="M118" s="10">
        <v>37486</v>
      </c>
      <c r="N118" s="2">
        <v>16</v>
      </c>
      <c r="O118" s="10">
        <f t="shared" si="2"/>
        <v>599776</v>
      </c>
      <c r="P118" s="4">
        <v>0.2</v>
      </c>
      <c r="Q118" s="10">
        <f t="shared" si="3"/>
        <v>119955.20000000001</v>
      </c>
      <c r="R118" s="7" cm="1">
        <f t="array" ref="R118">_xlfn.IFS(L118="ARS",Q118/42.42,L118="CLP",Q118/703.69,L118="GBP",Q118/0.8,L118="BRL",Q118/3.77,L118="USD",Q118)</f>
        <v>31818.355437665785</v>
      </c>
      <c r="S118" s="2"/>
    </row>
    <row r="119" spans="1:19" x14ac:dyDescent="0.3">
      <c r="A119" t="s">
        <v>243</v>
      </c>
      <c r="B119" s="2" t="s">
        <v>36</v>
      </c>
      <c r="C119" s="2" t="s">
        <v>50</v>
      </c>
      <c r="D119" s="2">
        <v>43</v>
      </c>
      <c r="E119" s="2" t="s">
        <v>52</v>
      </c>
      <c r="F119" s="2" t="s">
        <v>81</v>
      </c>
      <c r="G119" s="3">
        <v>42580</v>
      </c>
      <c r="H119" s="2"/>
      <c r="I119" s="3">
        <v>42675</v>
      </c>
      <c r="J119" s="2" t="s">
        <v>59</v>
      </c>
      <c r="K119" s="2" t="s">
        <v>60</v>
      </c>
      <c r="L119" s="2" t="s">
        <v>32</v>
      </c>
      <c r="M119" s="10">
        <v>17391</v>
      </c>
      <c r="N119" s="2">
        <v>25</v>
      </c>
      <c r="O119" s="10">
        <f t="shared" si="2"/>
        <v>434775</v>
      </c>
      <c r="P119" s="4">
        <v>0.2</v>
      </c>
      <c r="Q119" s="10">
        <f t="shared" si="3"/>
        <v>86955</v>
      </c>
      <c r="R119" s="7" cm="1">
        <f t="array" ref="R119">_xlfn.IFS(L119="ARS",Q119/42.42,L119="CLP",Q119/703.69,L119="GBP",Q119/0.8,L119="BRL",Q119/3.77,L119="USD",Q119)</f>
        <v>108693.75</v>
      </c>
      <c r="S119" s="2"/>
    </row>
    <row r="120" spans="1:19" x14ac:dyDescent="0.3">
      <c r="A120" t="s">
        <v>243</v>
      </c>
      <c r="B120" s="2" t="s">
        <v>18</v>
      </c>
      <c r="C120" s="2" t="s">
        <v>25</v>
      </c>
      <c r="D120" s="2">
        <v>19</v>
      </c>
      <c r="E120" s="2" t="s">
        <v>48</v>
      </c>
      <c r="F120" s="2" t="s">
        <v>84</v>
      </c>
      <c r="G120" s="3">
        <v>43311</v>
      </c>
      <c r="H120" s="2"/>
      <c r="I120" s="2"/>
      <c r="J120" s="2" t="s">
        <v>27</v>
      </c>
      <c r="K120" s="2" t="s">
        <v>60</v>
      </c>
      <c r="L120" s="2" t="s">
        <v>62</v>
      </c>
      <c r="M120" s="10">
        <v>15857185</v>
      </c>
      <c r="N120" s="2">
        <v>13</v>
      </c>
      <c r="O120" s="10">
        <f t="shared" si="2"/>
        <v>206143405</v>
      </c>
      <c r="P120" s="4">
        <v>0.18</v>
      </c>
      <c r="Q120" s="10">
        <f t="shared" si="3"/>
        <v>37105812.899999999</v>
      </c>
      <c r="R120" s="7" cm="1">
        <f t="array" ref="R120">_xlfn.IFS(L120="ARS",Q120/42.42,L120="CLP",Q120/703.69,L120="GBP",Q120/0.8,L120="BRL",Q120/3.77,L120="USD",Q120)</f>
        <v>52730.33992240901</v>
      </c>
      <c r="S120" s="3">
        <v>43584</v>
      </c>
    </row>
    <row r="121" spans="1:19" x14ac:dyDescent="0.3">
      <c r="A121" t="s">
        <v>243</v>
      </c>
      <c r="B121" s="2" t="s">
        <v>18</v>
      </c>
      <c r="C121" s="2" t="s">
        <v>50</v>
      </c>
      <c r="D121" s="2">
        <v>29</v>
      </c>
      <c r="E121" s="2" t="s">
        <v>20</v>
      </c>
      <c r="F121" s="2" t="s">
        <v>84</v>
      </c>
      <c r="G121" s="3">
        <v>42760</v>
      </c>
      <c r="H121" s="2"/>
      <c r="I121" s="2"/>
      <c r="J121" s="2" t="s">
        <v>27</v>
      </c>
      <c r="K121" s="2" t="s">
        <v>60</v>
      </c>
      <c r="L121" s="2" t="s">
        <v>35</v>
      </c>
      <c r="M121" s="10">
        <v>19513</v>
      </c>
      <c r="N121" s="2">
        <v>16</v>
      </c>
      <c r="O121" s="10">
        <f t="shared" si="2"/>
        <v>312208</v>
      </c>
      <c r="P121" s="4">
        <v>0.22</v>
      </c>
      <c r="Q121" s="10">
        <f t="shared" si="3"/>
        <v>68685.759999999995</v>
      </c>
      <c r="R121" s="7" cm="1">
        <f t="array" ref="R121">_xlfn.IFS(L121="ARS",Q121/42.42,L121="CLP",Q121/703.69,L121="GBP",Q121/0.8,L121="BRL",Q121/3.77,L121="USD",Q121)</f>
        <v>68685.759999999995</v>
      </c>
      <c r="S121" s="3">
        <v>43607</v>
      </c>
    </row>
    <row r="122" spans="1:19" x14ac:dyDescent="0.3">
      <c r="A122" t="s">
        <v>245</v>
      </c>
      <c r="B122" s="2" t="s">
        <v>28</v>
      </c>
      <c r="C122" s="2" t="s">
        <v>19</v>
      </c>
      <c r="D122" s="2">
        <v>8</v>
      </c>
      <c r="E122" s="2" t="s">
        <v>33</v>
      </c>
      <c r="F122" s="2" t="s">
        <v>118</v>
      </c>
      <c r="G122" s="3">
        <v>43056</v>
      </c>
      <c r="H122" s="3">
        <v>43136</v>
      </c>
      <c r="I122" s="2"/>
      <c r="J122" s="2" t="s">
        <v>41</v>
      </c>
      <c r="K122" s="2" t="s">
        <v>60</v>
      </c>
      <c r="L122" s="2" t="s">
        <v>35</v>
      </c>
      <c r="M122" s="10">
        <v>15295</v>
      </c>
      <c r="N122" s="2">
        <v>13</v>
      </c>
      <c r="O122" s="10">
        <f t="shared" si="2"/>
        <v>198835</v>
      </c>
      <c r="P122" s="4">
        <v>0.21</v>
      </c>
      <c r="Q122" s="10">
        <f t="shared" si="3"/>
        <v>41755.35</v>
      </c>
      <c r="R122" s="7" cm="1">
        <f t="array" ref="R122">_xlfn.IFS(L122="ARS",Q122/42.42,L122="CLP",Q122/703.69,L122="GBP",Q122/0.8,L122="BRL",Q122/3.77,L122="USD",Q122)</f>
        <v>41755.35</v>
      </c>
      <c r="S122" s="2"/>
    </row>
    <row r="123" spans="1:19" x14ac:dyDescent="0.3">
      <c r="A123" t="s">
        <v>243</v>
      </c>
      <c r="B123" s="2" t="s">
        <v>36</v>
      </c>
      <c r="C123" s="2" t="s">
        <v>42</v>
      </c>
      <c r="D123" s="2">
        <v>8</v>
      </c>
      <c r="E123" s="2" t="s">
        <v>33</v>
      </c>
      <c r="F123" s="2" t="s">
        <v>197</v>
      </c>
      <c r="G123" s="3">
        <v>42892</v>
      </c>
      <c r="H123" s="2"/>
      <c r="I123" s="3">
        <v>42973</v>
      </c>
      <c r="J123" s="2" t="s">
        <v>59</v>
      </c>
      <c r="K123" s="2" t="s">
        <v>60</v>
      </c>
      <c r="L123" s="2" t="s">
        <v>62</v>
      </c>
      <c r="M123" s="10">
        <v>5937322</v>
      </c>
      <c r="N123" s="2">
        <v>15</v>
      </c>
      <c r="O123" s="10">
        <f t="shared" si="2"/>
        <v>89059830</v>
      </c>
      <c r="P123" s="4">
        <v>0.18</v>
      </c>
      <c r="Q123" s="10">
        <f t="shared" si="3"/>
        <v>16030769.399999999</v>
      </c>
      <c r="R123" s="7" cm="1">
        <f t="array" ref="R123">_xlfn.IFS(L123="ARS",Q123/42.42,L123="CLP",Q123/703.69,L123="GBP",Q123/0.8,L123="BRL",Q123/3.77,L123="USD",Q123)</f>
        <v>22781.010672313088</v>
      </c>
      <c r="S123" s="2"/>
    </row>
    <row r="124" spans="1:19" x14ac:dyDescent="0.3">
      <c r="A124" t="s">
        <v>243</v>
      </c>
      <c r="B124" s="2" t="s">
        <v>28</v>
      </c>
      <c r="C124" s="2" t="s">
        <v>42</v>
      </c>
      <c r="D124" s="2">
        <v>13</v>
      </c>
      <c r="E124" s="2" t="s">
        <v>44</v>
      </c>
      <c r="F124" s="2" t="s">
        <v>211</v>
      </c>
      <c r="G124" s="3">
        <v>42896</v>
      </c>
      <c r="H124" s="3">
        <v>42985</v>
      </c>
      <c r="I124" s="2"/>
      <c r="J124" s="2" t="s">
        <v>41</v>
      </c>
      <c r="K124" s="2" t="s">
        <v>60</v>
      </c>
      <c r="L124" s="2" t="s">
        <v>62</v>
      </c>
      <c r="M124" s="10">
        <v>14614507</v>
      </c>
      <c r="N124" s="2">
        <v>23</v>
      </c>
      <c r="O124" s="10">
        <f t="shared" si="2"/>
        <v>336133661</v>
      </c>
      <c r="P124" s="4">
        <v>0.21</v>
      </c>
      <c r="Q124" s="10">
        <f t="shared" si="3"/>
        <v>70588068.810000002</v>
      </c>
      <c r="R124" s="7" cm="1">
        <f t="array" ref="R124">_xlfn.IFS(L124="ARS",Q124/42.42,L124="CLP",Q124/703.69,L124="GBP",Q124/0.8,L124="BRL",Q124/3.77,L124="USD",Q124)</f>
        <v>100311.31437138512</v>
      </c>
      <c r="S124" s="2"/>
    </row>
    <row r="125" spans="1:19" x14ac:dyDescent="0.3">
      <c r="A125" t="s">
        <v>243</v>
      </c>
      <c r="B125" s="2" t="s">
        <v>18</v>
      </c>
      <c r="C125" s="2" t="s">
        <v>25</v>
      </c>
      <c r="D125" s="2">
        <v>4</v>
      </c>
      <c r="E125" s="2" t="s">
        <v>26</v>
      </c>
      <c r="F125" s="2" t="s">
        <v>65</v>
      </c>
      <c r="G125" s="3">
        <v>42733</v>
      </c>
      <c r="H125" s="2"/>
      <c r="I125" s="2"/>
      <c r="J125" s="2" t="s">
        <v>27</v>
      </c>
      <c r="K125" s="2" t="s">
        <v>60</v>
      </c>
      <c r="L125" s="2" t="s">
        <v>32</v>
      </c>
      <c r="M125" s="10">
        <v>8556</v>
      </c>
      <c r="N125" s="2">
        <v>12</v>
      </c>
      <c r="O125" s="10">
        <f t="shared" si="2"/>
        <v>102672</v>
      </c>
      <c r="P125" s="4">
        <v>0.2</v>
      </c>
      <c r="Q125" s="10">
        <f t="shared" si="3"/>
        <v>20534.400000000001</v>
      </c>
      <c r="R125" s="7" cm="1">
        <f t="array" ref="R125">_xlfn.IFS(L125="ARS",Q125/42.42,L125="CLP",Q125/703.69,L125="GBP",Q125/0.8,L125="BRL",Q125/3.77,L125="USD",Q125)</f>
        <v>25668</v>
      </c>
      <c r="S125" s="3">
        <v>43594</v>
      </c>
    </row>
    <row r="126" spans="1:19" x14ac:dyDescent="0.3">
      <c r="A126" t="s">
        <v>243</v>
      </c>
      <c r="B126" s="2" t="s">
        <v>18</v>
      </c>
      <c r="C126" s="2" t="s">
        <v>25</v>
      </c>
      <c r="D126" s="2">
        <v>47</v>
      </c>
      <c r="E126" s="2" t="s">
        <v>37</v>
      </c>
      <c r="F126" s="2" t="s">
        <v>105</v>
      </c>
      <c r="G126" s="3">
        <v>42967</v>
      </c>
      <c r="H126" s="2"/>
      <c r="I126" s="2"/>
      <c r="J126" s="2" t="s">
        <v>45</v>
      </c>
      <c r="K126" s="2" t="s">
        <v>60</v>
      </c>
      <c r="L126" s="2" t="s">
        <v>24</v>
      </c>
      <c r="M126" s="10">
        <v>59730</v>
      </c>
      <c r="N126" s="2">
        <v>21</v>
      </c>
      <c r="O126" s="10">
        <f t="shared" si="2"/>
        <v>1254330</v>
      </c>
      <c r="P126" s="4">
        <v>0.2</v>
      </c>
      <c r="Q126" s="10">
        <f t="shared" si="3"/>
        <v>250866</v>
      </c>
      <c r="R126" s="7" cm="1">
        <f t="array" ref="R126">_xlfn.IFS(L126="ARS",Q126/42.42,L126="CLP",Q126/703.69,L126="GBP",Q126/0.8,L126="BRL",Q126/3.77,L126="USD",Q126)</f>
        <v>5913.8613861386139</v>
      </c>
      <c r="S126" s="3">
        <v>43596</v>
      </c>
    </row>
    <row r="127" spans="1:19" x14ac:dyDescent="0.3">
      <c r="A127" t="s">
        <v>243</v>
      </c>
      <c r="B127" s="2" t="s">
        <v>28</v>
      </c>
      <c r="C127" s="2" t="s">
        <v>25</v>
      </c>
      <c r="D127" s="2">
        <v>45</v>
      </c>
      <c r="E127" s="2" t="s">
        <v>40</v>
      </c>
      <c r="F127" s="2" t="s">
        <v>78</v>
      </c>
      <c r="G127" s="3">
        <v>42495</v>
      </c>
      <c r="H127" s="3">
        <v>42568</v>
      </c>
      <c r="I127" s="2"/>
      <c r="J127" s="2" t="s">
        <v>53</v>
      </c>
      <c r="K127" s="2" t="s">
        <v>60</v>
      </c>
      <c r="L127" s="2" t="s">
        <v>32</v>
      </c>
      <c r="M127" s="10">
        <v>10772</v>
      </c>
      <c r="N127" s="2">
        <v>21</v>
      </c>
      <c r="O127" s="10">
        <f t="shared" si="2"/>
        <v>226212</v>
      </c>
      <c r="P127" s="4">
        <v>0.21</v>
      </c>
      <c r="Q127" s="10">
        <f t="shared" si="3"/>
        <v>47504.52</v>
      </c>
      <c r="R127" s="7" cm="1">
        <f t="array" ref="R127">_xlfn.IFS(L127="ARS",Q127/42.42,L127="CLP",Q127/703.69,L127="GBP",Q127/0.8,L127="BRL",Q127/3.77,L127="USD",Q127)</f>
        <v>59380.649999999994</v>
      </c>
      <c r="S127" s="2"/>
    </row>
    <row r="128" spans="1:19" x14ac:dyDescent="0.3">
      <c r="A128" t="s">
        <v>243</v>
      </c>
      <c r="B128" s="2" t="s">
        <v>18</v>
      </c>
      <c r="C128" s="2" t="s">
        <v>42</v>
      </c>
      <c r="D128" s="2">
        <v>40</v>
      </c>
      <c r="E128" s="2" t="s">
        <v>55</v>
      </c>
      <c r="F128" s="2" t="s">
        <v>225</v>
      </c>
      <c r="G128" s="3">
        <v>42543</v>
      </c>
      <c r="H128" s="2"/>
      <c r="I128" s="2"/>
      <c r="J128" s="2" t="s">
        <v>61</v>
      </c>
      <c r="K128" s="2" t="s">
        <v>60</v>
      </c>
      <c r="L128" s="2" t="s">
        <v>32</v>
      </c>
      <c r="M128" s="10">
        <v>12553</v>
      </c>
      <c r="N128" s="2">
        <v>20</v>
      </c>
      <c r="O128" s="10">
        <f t="shared" si="2"/>
        <v>251060</v>
      </c>
      <c r="P128" s="4">
        <v>0.24</v>
      </c>
      <c r="Q128" s="10">
        <f t="shared" si="3"/>
        <v>60254.399999999994</v>
      </c>
      <c r="R128" s="7" cm="1">
        <f t="array" ref="R128">_xlfn.IFS(L128="ARS",Q128/42.42,L128="CLP",Q128/703.69,L128="GBP",Q128/0.8,L128="BRL",Q128/3.77,L128="USD",Q128)</f>
        <v>75317.999999999985</v>
      </c>
      <c r="S128" s="3">
        <v>43631</v>
      </c>
    </row>
    <row r="129" spans="1:19" x14ac:dyDescent="0.3">
      <c r="A129" t="s">
        <v>243</v>
      </c>
      <c r="B129" s="2" t="s">
        <v>36</v>
      </c>
      <c r="C129" s="2" t="s">
        <v>25</v>
      </c>
      <c r="D129" s="2">
        <v>36</v>
      </c>
      <c r="E129" s="2" t="s">
        <v>37</v>
      </c>
      <c r="F129" s="2" t="s">
        <v>153</v>
      </c>
      <c r="G129" s="3">
        <v>43440</v>
      </c>
      <c r="H129" s="2"/>
      <c r="I129" s="3">
        <v>43446</v>
      </c>
      <c r="J129" s="2" t="s">
        <v>43</v>
      </c>
      <c r="K129" s="2" t="s">
        <v>60</v>
      </c>
      <c r="L129" s="2" t="s">
        <v>35</v>
      </c>
      <c r="M129" s="10">
        <v>15743</v>
      </c>
      <c r="N129" s="2">
        <v>19</v>
      </c>
      <c r="O129" s="10">
        <f t="shared" si="2"/>
        <v>299117</v>
      </c>
      <c r="P129" s="4">
        <v>0.2</v>
      </c>
      <c r="Q129" s="10">
        <f t="shared" si="3"/>
        <v>59823.4</v>
      </c>
      <c r="R129" s="7" cm="1">
        <f t="array" ref="R129">_xlfn.IFS(L129="ARS",Q129/42.42,L129="CLP",Q129/703.69,L129="GBP",Q129/0.8,L129="BRL",Q129/3.77,L129="USD",Q129)</f>
        <v>59823.4</v>
      </c>
      <c r="S129" s="2"/>
    </row>
    <row r="130" spans="1:19" x14ac:dyDescent="0.3">
      <c r="A130" t="s">
        <v>243</v>
      </c>
      <c r="B130" s="2" t="s">
        <v>36</v>
      </c>
      <c r="C130" s="2" t="s">
        <v>50</v>
      </c>
      <c r="D130" s="2">
        <v>16</v>
      </c>
      <c r="E130" s="2" t="s">
        <v>29</v>
      </c>
      <c r="F130" s="2" t="s">
        <v>233</v>
      </c>
      <c r="G130" s="3">
        <v>43294</v>
      </c>
      <c r="H130" s="2"/>
      <c r="I130" s="3">
        <v>43362</v>
      </c>
      <c r="J130" s="2" t="s">
        <v>61</v>
      </c>
      <c r="K130" s="2" t="s">
        <v>60</v>
      </c>
      <c r="L130" s="2" t="s">
        <v>62</v>
      </c>
      <c r="M130" s="10">
        <v>13715816</v>
      </c>
      <c r="N130" s="2">
        <v>16</v>
      </c>
      <c r="O130" s="10">
        <f t="shared" ref="O130:O193" si="4">M130*N130</f>
        <v>219453056</v>
      </c>
      <c r="P130" s="4">
        <v>0.24</v>
      </c>
      <c r="Q130" s="10">
        <f t="shared" ref="Q130:Q193" si="5">O130*P130</f>
        <v>52668733.439999998</v>
      </c>
      <c r="R130" s="7" cm="1">
        <f t="array" ref="R130">_xlfn.IFS(L130="ARS",Q130/42.42,L130="CLP",Q130/703.69,L130="GBP",Q130/0.8,L130="BRL",Q130/3.77,L130="USD",Q130)</f>
        <v>74846.499793943352</v>
      </c>
      <c r="S130" s="2"/>
    </row>
    <row r="131" spans="1:19" x14ac:dyDescent="0.3">
      <c r="A131" t="s">
        <v>244</v>
      </c>
      <c r="B131" s="2" t="s">
        <v>18</v>
      </c>
      <c r="C131" s="2" t="s">
        <v>25</v>
      </c>
      <c r="D131" s="2">
        <v>13</v>
      </c>
      <c r="E131" s="2" t="s">
        <v>44</v>
      </c>
      <c r="F131" s="2" t="s">
        <v>232</v>
      </c>
      <c r="G131" s="3">
        <v>42803</v>
      </c>
      <c r="H131" s="2"/>
      <c r="I131" s="2"/>
      <c r="J131" s="2" t="s">
        <v>41</v>
      </c>
      <c r="K131" s="2" t="s">
        <v>60</v>
      </c>
      <c r="L131" s="2" t="s">
        <v>35</v>
      </c>
      <c r="M131" s="10">
        <v>10677</v>
      </c>
      <c r="N131" s="2">
        <v>17</v>
      </c>
      <c r="O131" s="10">
        <f t="shared" si="4"/>
        <v>181509</v>
      </c>
      <c r="P131" s="4">
        <v>0.18</v>
      </c>
      <c r="Q131" s="10">
        <f t="shared" si="5"/>
        <v>32671.62</v>
      </c>
      <c r="R131" s="7" cm="1">
        <f t="array" ref="R131">_xlfn.IFS(L131="ARS",Q131/42.42,L131="CLP",Q131/703.69,L131="GBP",Q131/0.8,L131="BRL",Q131/3.77,L131="USD",Q131)</f>
        <v>32671.62</v>
      </c>
      <c r="S131" s="3">
        <v>43607</v>
      </c>
    </row>
    <row r="132" spans="1:19" x14ac:dyDescent="0.3">
      <c r="A132" t="s">
        <v>244</v>
      </c>
      <c r="B132" s="2" t="s">
        <v>18</v>
      </c>
      <c r="C132" s="2" t="s">
        <v>19</v>
      </c>
      <c r="D132" s="2">
        <v>10</v>
      </c>
      <c r="E132" s="2" t="s">
        <v>47</v>
      </c>
      <c r="F132" s="2" t="s">
        <v>239</v>
      </c>
      <c r="G132" s="3">
        <v>43037</v>
      </c>
      <c r="H132" s="2"/>
      <c r="I132" s="2"/>
      <c r="J132" s="2" t="s">
        <v>34</v>
      </c>
      <c r="K132" s="2" t="s">
        <v>60</v>
      </c>
      <c r="L132" s="2" t="s">
        <v>24</v>
      </c>
      <c r="M132" s="10">
        <v>109102</v>
      </c>
      <c r="N132" s="2">
        <v>14</v>
      </c>
      <c r="O132" s="10">
        <f t="shared" si="4"/>
        <v>1527428</v>
      </c>
      <c r="P132" s="4">
        <v>0.2</v>
      </c>
      <c r="Q132" s="10">
        <f t="shared" si="5"/>
        <v>305485.60000000003</v>
      </c>
      <c r="R132" s="7" cm="1">
        <f t="array" ref="R132">_xlfn.IFS(L132="ARS",Q132/42.42,L132="CLP",Q132/703.69,L132="GBP",Q132/0.8,L132="BRL",Q132/3.77,L132="USD",Q132)</f>
        <v>7201.4521452145218</v>
      </c>
      <c r="S132" s="3">
        <v>43583</v>
      </c>
    </row>
    <row r="133" spans="1:19" x14ac:dyDescent="0.3">
      <c r="A133" t="s">
        <v>244</v>
      </c>
      <c r="B133" s="2" t="s">
        <v>18</v>
      </c>
      <c r="C133" s="2" t="s">
        <v>25</v>
      </c>
      <c r="D133" s="2">
        <v>4</v>
      </c>
      <c r="E133" s="2" t="s">
        <v>26</v>
      </c>
      <c r="F133" s="2" t="s">
        <v>240</v>
      </c>
      <c r="G133" s="3">
        <v>43181</v>
      </c>
      <c r="H133" s="2"/>
      <c r="I133" s="2"/>
      <c r="J133" s="2" t="s">
        <v>53</v>
      </c>
      <c r="K133" s="2" t="s">
        <v>60</v>
      </c>
      <c r="L133" s="2" t="s">
        <v>62</v>
      </c>
      <c r="M133" s="10">
        <v>6046605</v>
      </c>
      <c r="N133" s="2">
        <v>22</v>
      </c>
      <c r="O133" s="10">
        <f t="shared" si="4"/>
        <v>133025310</v>
      </c>
      <c r="P133" s="4">
        <v>0.19</v>
      </c>
      <c r="Q133" s="10">
        <f t="shared" si="5"/>
        <v>25274808.899999999</v>
      </c>
      <c r="R133" s="7" cm="1">
        <f t="array" ref="R133">_xlfn.IFS(L133="ARS",Q133/42.42,L133="CLP",Q133/703.69,L133="GBP",Q133/0.8,L133="BRL",Q133/3.77,L133="USD",Q133)</f>
        <v>35917.533146698115</v>
      </c>
      <c r="S133" s="3">
        <v>43623</v>
      </c>
    </row>
    <row r="134" spans="1:19" x14ac:dyDescent="0.3">
      <c r="A134" t="s">
        <v>244</v>
      </c>
      <c r="B134" s="2" t="s">
        <v>28</v>
      </c>
      <c r="C134" s="2" t="s">
        <v>50</v>
      </c>
      <c r="D134" s="2">
        <v>38</v>
      </c>
      <c r="E134" s="2" t="s">
        <v>29</v>
      </c>
      <c r="F134" s="2" t="s">
        <v>93</v>
      </c>
      <c r="G134" s="3">
        <v>42991</v>
      </c>
      <c r="H134" s="3">
        <v>43035</v>
      </c>
      <c r="I134" s="2"/>
      <c r="J134" s="2" t="s">
        <v>22</v>
      </c>
      <c r="K134" s="2" t="s">
        <v>60</v>
      </c>
      <c r="L134" s="2" t="s">
        <v>24</v>
      </c>
      <c r="M134" s="10">
        <v>117839</v>
      </c>
      <c r="N134" s="2">
        <v>20</v>
      </c>
      <c r="O134" s="10">
        <f t="shared" si="4"/>
        <v>2356780</v>
      </c>
      <c r="P134" s="4">
        <v>0.24</v>
      </c>
      <c r="Q134" s="10">
        <f t="shared" si="5"/>
        <v>565627.19999999995</v>
      </c>
      <c r="R134" s="7" cm="1">
        <f t="array" ref="R134">_xlfn.IFS(L134="ARS",Q134/42.42,L134="CLP",Q134/703.69,L134="GBP",Q134/0.8,L134="BRL",Q134/3.77,L134="USD",Q134)</f>
        <v>13333.974540311172</v>
      </c>
      <c r="S134" s="2"/>
    </row>
    <row r="135" spans="1:19" x14ac:dyDescent="0.3">
      <c r="A135" t="s">
        <v>244</v>
      </c>
      <c r="B135" s="2" t="s">
        <v>28</v>
      </c>
      <c r="C135" s="2" t="s">
        <v>25</v>
      </c>
      <c r="D135" s="2">
        <v>1</v>
      </c>
      <c r="E135" s="2" t="s">
        <v>26</v>
      </c>
      <c r="F135" s="2" t="s">
        <v>96</v>
      </c>
      <c r="G135" s="3">
        <v>42966</v>
      </c>
      <c r="H135" s="3">
        <v>43050</v>
      </c>
      <c r="I135" s="2"/>
      <c r="J135" s="2" t="s">
        <v>34</v>
      </c>
      <c r="K135" s="2" t="s">
        <v>60</v>
      </c>
      <c r="L135" s="2" t="s">
        <v>39</v>
      </c>
      <c r="M135" s="10">
        <v>55132</v>
      </c>
      <c r="N135" s="2">
        <v>16</v>
      </c>
      <c r="O135" s="10">
        <f t="shared" si="4"/>
        <v>882112</v>
      </c>
      <c r="P135" s="4">
        <v>0.18</v>
      </c>
      <c r="Q135" s="10">
        <f t="shared" si="5"/>
        <v>158780.16</v>
      </c>
      <c r="R135" s="7" cm="1">
        <f t="array" ref="R135">_xlfn.IFS(L135="ARS",Q135/42.42,L135="CLP",Q135/703.69,L135="GBP",Q135/0.8,L135="BRL",Q135/3.77,L135="USD",Q135)</f>
        <v>42116.753315649868</v>
      </c>
      <c r="S135" s="2"/>
    </row>
    <row r="136" spans="1:19" x14ac:dyDescent="0.3">
      <c r="A136" t="s">
        <v>244</v>
      </c>
      <c r="B136" s="2" t="s">
        <v>18</v>
      </c>
      <c r="C136" s="2" t="s">
        <v>25</v>
      </c>
      <c r="D136" s="2">
        <v>25</v>
      </c>
      <c r="E136" s="2" t="s">
        <v>29</v>
      </c>
      <c r="F136" s="2" t="s">
        <v>65</v>
      </c>
      <c r="G136" s="3">
        <v>42698</v>
      </c>
      <c r="H136" s="2"/>
      <c r="I136" s="2"/>
      <c r="J136" s="2" t="s">
        <v>49</v>
      </c>
      <c r="K136" s="2" t="s">
        <v>60</v>
      </c>
      <c r="L136" s="2" t="s">
        <v>62</v>
      </c>
      <c r="M136" s="10">
        <v>11008335</v>
      </c>
      <c r="N136" s="2">
        <v>18</v>
      </c>
      <c r="O136" s="10">
        <f t="shared" si="4"/>
        <v>198150030</v>
      </c>
      <c r="P136" s="4">
        <v>0.2</v>
      </c>
      <c r="Q136" s="10">
        <f t="shared" si="5"/>
        <v>39630006</v>
      </c>
      <c r="R136" s="7" cm="1">
        <f t="array" ref="R136">_xlfn.IFS(L136="ARS",Q136/42.42,L136="CLP",Q136/703.69,L136="GBP",Q136/0.8,L136="BRL",Q136/3.77,L136="USD",Q136)</f>
        <v>56317.421023462033</v>
      </c>
      <c r="S136" s="3">
        <v>43603</v>
      </c>
    </row>
    <row r="137" spans="1:19" x14ac:dyDescent="0.3">
      <c r="A137" t="s">
        <v>244</v>
      </c>
      <c r="B137" s="2" t="s">
        <v>18</v>
      </c>
      <c r="C137" s="2" t="s">
        <v>42</v>
      </c>
      <c r="D137" s="2">
        <v>18</v>
      </c>
      <c r="E137" s="2" t="s">
        <v>55</v>
      </c>
      <c r="F137" s="2" t="s">
        <v>101</v>
      </c>
      <c r="G137" s="3">
        <v>42856</v>
      </c>
      <c r="H137" s="2"/>
      <c r="I137" s="2"/>
      <c r="J137" s="2" t="s">
        <v>41</v>
      </c>
      <c r="K137" s="2" t="s">
        <v>60</v>
      </c>
      <c r="L137" s="2" t="s">
        <v>24</v>
      </c>
      <c r="M137" s="10">
        <v>107583</v>
      </c>
      <c r="N137" s="2">
        <v>15</v>
      </c>
      <c r="O137" s="10">
        <f t="shared" si="4"/>
        <v>1613745</v>
      </c>
      <c r="P137" s="4">
        <v>0.2</v>
      </c>
      <c r="Q137" s="10">
        <f t="shared" si="5"/>
        <v>322749</v>
      </c>
      <c r="R137" s="7" cm="1">
        <f t="array" ref="R137">_xlfn.IFS(L137="ARS",Q137/42.42,L137="CLP",Q137/703.69,L137="GBP",Q137/0.8,L137="BRL",Q137/3.77,L137="USD",Q137)</f>
        <v>7608.4158415841584</v>
      </c>
      <c r="S137" s="3">
        <v>43633</v>
      </c>
    </row>
    <row r="138" spans="1:19" x14ac:dyDescent="0.3">
      <c r="A138" t="s">
        <v>244</v>
      </c>
      <c r="B138" s="2" t="s">
        <v>28</v>
      </c>
      <c r="C138" s="2" t="s">
        <v>42</v>
      </c>
      <c r="D138" s="2">
        <v>6</v>
      </c>
      <c r="E138" s="2" t="s">
        <v>44</v>
      </c>
      <c r="F138" s="2" t="s">
        <v>103</v>
      </c>
      <c r="G138" s="3">
        <v>42493</v>
      </c>
      <c r="H138" s="3">
        <v>42545</v>
      </c>
      <c r="I138" s="2"/>
      <c r="J138" s="2" t="s">
        <v>22</v>
      </c>
      <c r="K138" s="2" t="s">
        <v>60</v>
      </c>
      <c r="L138" s="2" t="s">
        <v>62</v>
      </c>
      <c r="M138" s="10">
        <v>3239989</v>
      </c>
      <c r="N138" s="2">
        <v>21</v>
      </c>
      <c r="O138" s="10">
        <f t="shared" si="4"/>
        <v>68039769</v>
      </c>
      <c r="P138" s="4">
        <v>0.19</v>
      </c>
      <c r="Q138" s="10">
        <f t="shared" si="5"/>
        <v>12927556.109999999</v>
      </c>
      <c r="R138" s="7" cm="1">
        <f t="array" ref="R138">_xlfn.IFS(L138="ARS",Q138/42.42,L138="CLP",Q138/703.69,L138="GBP",Q138/0.8,L138="BRL",Q138/3.77,L138="USD",Q138)</f>
        <v>18371.095382910087</v>
      </c>
      <c r="S138" s="2"/>
    </row>
    <row r="139" spans="1:19" x14ac:dyDescent="0.3">
      <c r="A139" t="s">
        <v>244</v>
      </c>
      <c r="B139" s="2" t="s">
        <v>18</v>
      </c>
      <c r="C139" s="2" t="s">
        <v>50</v>
      </c>
      <c r="D139" s="2">
        <v>45</v>
      </c>
      <c r="E139" s="2" t="s">
        <v>40</v>
      </c>
      <c r="F139" s="2" t="s">
        <v>107</v>
      </c>
      <c r="G139" s="3">
        <v>42853</v>
      </c>
      <c r="H139" s="2"/>
      <c r="I139" s="2"/>
      <c r="J139" s="2" t="s">
        <v>49</v>
      </c>
      <c r="K139" s="2" t="s">
        <v>60</v>
      </c>
      <c r="L139" s="2" t="s">
        <v>62</v>
      </c>
      <c r="M139" s="10">
        <v>7285074</v>
      </c>
      <c r="N139" s="2">
        <v>22</v>
      </c>
      <c r="O139" s="10">
        <f t="shared" si="4"/>
        <v>160271628</v>
      </c>
      <c r="P139" s="4">
        <v>0.2</v>
      </c>
      <c r="Q139" s="10">
        <f t="shared" si="5"/>
        <v>32054325.600000001</v>
      </c>
      <c r="R139" s="7" cm="1">
        <f t="array" ref="R139">_xlfn.IFS(L139="ARS",Q139/42.42,L139="CLP",Q139/703.69,L139="GBP",Q139/0.8,L139="BRL",Q139/3.77,L139="USD",Q139)</f>
        <v>45551.770808168367</v>
      </c>
      <c r="S139" s="3">
        <v>43601</v>
      </c>
    </row>
    <row r="140" spans="1:19" x14ac:dyDescent="0.3">
      <c r="A140" t="s">
        <v>243</v>
      </c>
      <c r="B140" s="2" t="s">
        <v>18</v>
      </c>
      <c r="C140" s="2" t="s">
        <v>42</v>
      </c>
      <c r="D140" s="2">
        <v>7</v>
      </c>
      <c r="E140" s="2" t="s">
        <v>37</v>
      </c>
      <c r="F140" s="2" t="s">
        <v>108</v>
      </c>
      <c r="G140" s="3">
        <v>42685</v>
      </c>
      <c r="H140" s="2"/>
      <c r="I140" s="2"/>
      <c r="J140" s="2" t="s">
        <v>59</v>
      </c>
      <c r="K140" s="2" t="s">
        <v>60</v>
      </c>
      <c r="L140" s="2" t="s">
        <v>24</v>
      </c>
      <c r="M140" s="10">
        <v>79825</v>
      </c>
      <c r="N140" s="2">
        <v>24</v>
      </c>
      <c r="O140" s="10">
        <f t="shared" si="4"/>
        <v>1915800</v>
      </c>
      <c r="P140" s="4">
        <v>0.2</v>
      </c>
      <c r="Q140" s="10">
        <f t="shared" si="5"/>
        <v>383160</v>
      </c>
      <c r="R140" s="7" cm="1">
        <f t="array" ref="R140">_xlfn.IFS(L140="ARS",Q140/42.42,L140="CLP",Q140/703.69,L140="GBP",Q140/0.8,L140="BRL",Q140/3.77,L140="USD",Q140)</f>
        <v>9032.5318246110328</v>
      </c>
      <c r="S140" s="3">
        <v>43649</v>
      </c>
    </row>
    <row r="141" spans="1:19" x14ac:dyDescent="0.3">
      <c r="A141" t="s">
        <v>245</v>
      </c>
      <c r="B141" s="2" t="s">
        <v>28</v>
      </c>
      <c r="C141" s="2" t="s">
        <v>25</v>
      </c>
      <c r="D141" s="2">
        <v>4</v>
      </c>
      <c r="E141" s="2" t="s">
        <v>26</v>
      </c>
      <c r="F141" s="2" t="s">
        <v>90</v>
      </c>
      <c r="G141" s="3">
        <v>43241</v>
      </c>
      <c r="H141" s="3">
        <v>43314</v>
      </c>
      <c r="I141" s="2"/>
      <c r="J141" s="2" t="s">
        <v>61</v>
      </c>
      <c r="K141" s="2" t="s">
        <v>60</v>
      </c>
      <c r="L141" s="2" t="s">
        <v>24</v>
      </c>
      <c r="M141" s="10">
        <v>62736</v>
      </c>
      <c r="N141" s="2">
        <v>20</v>
      </c>
      <c r="O141" s="10">
        <f t="shared" si="4"/>
        <v>1254720</v>
      </c>
      <c r="P141" s="4">
        <v>0.24</v>
      </c>
      <c r="Q141" s="10">
        <f t="shared" si="5"/>
        <v>301132.79999999999</v>
      </c>
      <c r="R141" s="7" cm="1">
        <f t="array" ref="R141">_xlfn.IFS(L141="ARS",Q141/42.42,L141="CLP",Q141/703.69,L141="GBP",Q141/0.8,L141="BRL",Q141/3.77,L141="USD",Q141)</f>
        <v>7098.8401697312584</v>
      </c>
      <c r="S141" s="2"/>
    </row>
    <row r="142" spans="1:19" x14ac:dyDescent="0.3">
      <c r="A142" t="s">
        <v>244</v>
      </c>
      <c r="B142" s="2" t="s">
        <v>36</v>
      </c>
      <c r="C142" s="2" t="s">
        <v>19</v>
      </c>
      <c r="D142" s="2">
        <v>4</v>
      </c>
      <c r="E142" s="2" t="s">
        <v>26</v>
      </c>
      <c r="F142" s="2" t="s">
        <v>94</v>
      </c>
      <c r="G142" s="3">
        <v>42901</v>
      </c>
      <c r="H142" s="2"/>
      <c r="I142" s="3">
        <v>42949</v>
      </c>
      <c r="J142" s="2" t="s">
        <v>41</v>
      </c>
      <c r="K142" s="2" t="s">
        <v>60</v>
      </c>
      <c r="L142" s="2" t="s">
        <v>62</v>
      </c>
      <c r="M142" s="10">
        <v>7521484</v>
      </c>
      <c r="N142" s="2">
        <v>25</v>
      </c>
      <c r="O142" s="10">
        <f t="shared" si="4"/>
        <v>188037100</v>
      </c>
      <c r="P142" s="4">
        <v>0.18</v>
      </c>
      <c r="Q142" s="10">
        <f t="shared" si="5"/>
        <v>33846678</v>
      </c>
      <c r="R142" s="7" cm="1">
        <f t="array" ref="R142">_xlfn.IFS(L142="ARS",Q142/42.42,L142="CLP",Q142/703.69,L142="GBP",Q142/0.8,L142="BRL",Q142/3.77,L142="USD",Q142)</f>
        <v>48098.847503872443</v>
      </c>
      <c r="S142" s="2"/>
    </row>
    <row r="143" spans="1:19" x14ac:dyDescent="0.3">
      <c r="A143" t="s">
        <v>244</v>
      </c>
      <c r="B143" s="2" t="s">
        <v>18</v>
      </c>
      <c r="C143" s="2" t="s">
        <v>25</v>
      </c>
      <c r="D143" s="2">
        <v>2</v>
      </c>
      <c r="E143" s="2" t="s">
        <v>40</v>
      </c>
      <c r="F143" s="2" t="s">
        <v>135</v>
      </c>
      <c r="G143" s="3">
        <v>42775</v>
      </c>
      <c r="H143" s="2"/>
      <c r="I143" s="2"/>
      <c r="J143" s="2" t="s">
        <v>61</v>
      </c>
      <c r="K143" s="2" t="s">
        <v>60</v>
      </c>
      <c r="L143" s="2" t="s">
        <v>24</v>
      </c>
      <c r="M143" s="10">
        <v>67388</v>
      </c>
      <c r="N143" s="2">
        <v>16</v>
      </c>
      <c r="O143" s="10">
        <f t="shared" si="4"/>
        <v>1078208</v>
      </c>
      <c r="P143" s="4">
        <v>0.17</v>
      </c>
      <c r="Q143" s="10">
        <f t="shared" si="5"/>
        <v>183295.36000000002</v>
      </c>
      <c r="R143" s="7" cm="1">
        <f t="array" ref="R143">_xlfn.IFS(L143="ARS",Q143/42.42,L143="CLP",Q143/703.69,L143="GBP",Q143/0.8,L143="BRL",Q143/3.77,L143="USD",Q143)</f>
        <v>4320.9655822725135</v>
      </c>
      <c r="S143" s="3">
        <v>43637</v>
      </c>
    </row>
    <row r="144" spans="1:19" x14ac:dyDescent="0.3">
      <c r="A144" t="s">
        <v>244</v>
      </c>
      <c r="B144" s="2" t="s">
        <v>28</v>
      </c>
      <c r="C144" s="2" t="s">
        <v>42</v>
      </c>
      <c r="D144" s="2">
        <v>4</v>
      </c>
      <c r="E144" s="2" t="s">
        <v>26</v>
      </c>
      <c r="F144" s="2" t="s">
        <v>96</v>
      </c>
      <c r="G144" s="3">
        <v>42582</v>
      </c>
      <c r="H144" s="3">
        <v>42583</v>
      </c>
      <c r="I144" s="2"/>
      <c r="J144" s="2" t="s">
        <v>34</v>
      </c>
      <c r="K144" s="2" t="s">
        <v>60</v>
      </c>
      <c r="L144" s="2" t="s">
        <v>39</v>
      </c>
      <c r="M144" s="10">
        <v>60090</v>
      </c>
      <c r="N144" s="2">
        <v>12</v>
      </c>
      <c r="O144" s="10">
        <f t="shared" si="4"/>
        <v>721080</v>
      </c>
      <c r="P144" s="4">
        <v>0.25</v>
      </c>
      <c r="Q144" s="10">
        <f t="shared" si="5"/>
        <v>180270</v>
      </c>
      <c r="R144" s="7" cm="1">
        <f t="array" ref="R144">_xlfn.IFS(L144="ARS",Q144/42.42,L144="CLP",Q144/703.69,L144="GBP",Q144/0.8,L144="BRL",Q144/3.77,L144="USD",Q144)</f>
        <v>47816.976127320951</v>
      </c>
      <c r="S144" s="2"/>
    </row>
    <row r="145" spans="1:19" x14ac:dyDescent="0.3">
      <c r="A145" t="s">
        <v>245</v>
      </c>
      <c r="B145" s="2" t="s">
        <v>28</v>
      </c>
      <c r="C145" s="2" t="s">
        <v>25</v>
      </c>
      <c r="D145" s="2">
        <v>11</v>
      </c>
      <c r="E145" s="2" t="s">
        <v>26</v>
      </c>
      <c r="F145" s="2" t="s">
        <v>112</v>
      </c>
      <c r="G145" s="3">
        <v>42699</v>
      </c>
      <c r="H145" s="3">
        <v>42759</v>
      </c>
      <c r="I145" s="2"/>
      <c r="J145" s="2" t="s">
        <v>61</v>
      </c>
      <c r="K145" s="2" t="s">
        <v>60</v>
      </c>
      <c r="L145" s="2" t="s">
        <v>35</v>
      </c>
      <c r="M145" s="10">
        <v>10298</v>
      </c>
      <c r="N145" s="2">
        <v>23</v>
      </c>
      <c r="O145" s="10">
        <f t="shared" si="4"/>
        <v>236854</v>
      </c>
      <c r="P145" s="4">
        <v>0.18</v>
      </c>
      <c r="Q145" s="10">
        <f t="shared" si="5"/>
        <v>42633.72</v>
      </c>
      <c r="R145" s="7" cm="1">
        <f t="array" ref="R145">_xlfn.IFS(L145="ARS",Q145/42.42,L145="CLP",Q145/703.69,L145="GBP",Q145/0.8,L145="BRL",Q145/3.77,L145="USD",Q145)</f>
        <v>42633.72</v>
      </c>
      <c r="S145" s="2"/>
    </row>
    <row r="146" spans="1:19" x14ac:dyDescent="0.3">
      <c r="A146" t="s">
        <v>245</v>
      </c>
      <c r="B146" s="2" t="s">
        <v>18</v>
      </c>
      <c r="C146" s="2" t="s">
        <v>25</v>
      </c>
      <c r="D146" s="2">
        <v>41</v>
      </c>
      <c r="E146" s="2" t="s">
        <v>48</v>
      </c>
      <c r="F146" s="2" t="s">
        <v>128</v>
      </c>
      <c r="G146" s="3">
        <v>43352</v>
      </c>
      <c r="H146" s="2"/>
      <c r="I146" s="2"/>
      <c r="J146" s="2" t="s">
        <v>30</v>
      </c>
      <c r="K146" s="2" t="s">
        <v>60</v>
      </c>
      <c r="L146" s="2" t="s">
        <v>32</v>
      </c>
      <c r="M146" s="10">
        <v>22372</v>
      </c>
      <c r="N146" s="2">
        <v>22</v>
      </c>
      <c r="O146" s="10">
        <f t="shared" si="4"/>
        <v>492184</v>
      </c>
      <c r="P146" s="4">
        <v>0.19</v>
      </c>
      <c r="Q146" s="10">
        <f t="shared" si="5"/>
        <v>93514.96</v>
      </c>
      <c r="R146" s="7" cm="1">
        <f t="array" ref="R146">_xlfn.IFS(L146="ARS",Q146/42.42,L146="CLP",Q146/703.69,L146="GBP",Q146/0.8,L146="BRL",Q146/3.77,L146="USD",Q146)</f>
        <v>116893.7</v>
      </c>
      <c r="S146" s="3">
        <v>43641</v>
      </c>
    </row>
    <row r="147" spans="1:19" x14ac:dyDescent="0.3">
      <c r="A147" t="s">
        <v>245</v>
      </c>
      <c r="B147" s="2" t="s">
        <v>36</v>
      </c>
      <c r="C147" s="2" t="s">
        <v>50</v>
      </c>
      <c r="D147" s="2">
        <v>45</v>
      </c>
      <c r="E147" s="2" t="s">
        <v>40</v>
      </c>
      <c r="F147" s="2" t="s">
        <v>129</v>
      </c>
      <c r="G147" s="3">
        <v>43295</v>
      </c>
      <c r="H147" s="2"/>
      <c r="I147" s="3">
        <v>43303</v>
      </c>
      <c r="J147" s="2" t="s">
        <v>45</v>
      </c>
      <c r="K147" s="2" t="s">
        <v>60</v>
      </c>
      <c r="L147" s="2" t="s">
        <v>39</v>
      </c>
      <c r="M147" s="10">
        <v>29253</v>
      </c>
      <c r="N147" s="2">
        <v>22</v>
      </c>
      <c r="O147" s="10">
        <f t="shared" si="4"/>
        <v>643566</v>
      </c>
      <c r="P147" s="4">
        <v>0.18</v>
      </c>
      <c r="Q147" s="10">
        <f t="shared" si="5"/>
        <v>115841.87999999999</v>
      </c>
      <c r="R147" s="7" cm="1">
        <f t="array" ref="R147">_xlfn.IFS(L147="ARS",Q147/42.42,L147="CLP",Q147/703.69,L147="GBP",Q147/0.8,L147="BRL",Q147/3.77,L147="USD",Q147)</f>
        <v>30727.289124668434</v>
      </c>
      <c r="S147" s="2"/>
    </row>
    <row r="148" spans="1:19" x14ac:dyDescent="0.3">
      <c r="A148" t="s">
        <v>243</v>
      </c>
      <c r="B148" s="2" t="s">
        <v>36</v>
      </c>
      <c r="C148" s="2" t="s">
        <v>19</v>
      </c>
      <c r="D148" s="2">
        <v>30</v>
      </c>
      <c r="E148" s="2" t="s">
        <v>52</v>
      </c>
      <c r="F148" s="2" t="s">
        <v>112</v>
      </c>
      <c r="G148" s="3">
        <v>42597</v>
      </c>
      <c r="H148" s="2"/>
      <c r="I148" s="3">
        <v>42633</v>
      </c>
      <c r="J148" s="2" t="s">
        <v>49</v>
      </c>
      <c r="K148" s="2" t="s">
        <v>60</v>
      </c>
      <c r="L148" s="2" t="s">
        <v>32</v>
      </c>
      <c r="M148" s="10">
        <v>19351</v>
      </c>
      <c r="N148" s="2">
        <v>15</v>
      </c>
      <c r="O148" s="10">
        <f t="shared" si="4"/>
        <v>290265</v>
      </c>
      <c r="P148" s="4">
        <v>0.2</v>
      </c>
      <c r="Q148" s="10">
        <f t="shared" si="5"/>
        <v>58053</v>
      </c>
      <c r="R148" s="7" cm="1">
        <f t="array" ref="R148">_xlfn.IFS(L148="ARS",Q148/42.42,L148="CLP",Q148/703.69,L148="GBP",Q148/0.8,L148="BRL",Q148/3.77,L148="USD",Q148)</f>
        <v>72566.25</v>
      </c>
      <c r="S148" s="2"/>
    </row>
    <row r="149" spans="1:19" x14ac:dyDescent="0.3">
      <c r="A149" t="s">
        <v>245</v>
      </c>
      <c r="B149" s="2" t="s">
        <v>36</v>
      </c>
      <c r="C149" s="2" t="s">
        <v>19</v>
      </c>
      <c r="D149" s="2">
        <v>47</v>
      </c>
      <c r="E149" s="2" t="s">
        <v>37</v>
      </c>
      <c r="F149" s="2" t="s">
        <v>136</v>
      </c>
      <c r="G149" s="3">
        <v>42657</v>
      </c>
      <c r="H149" s="2"/>
      <c r="I149" s="3">
        <v>42737</v>
      </c>
      <c r="J149" s="2" t="s">
        <v>30</v>
      </c>
      <c r="K149" s="2" t="s">
        <v>60</v>
      </c>
      <c r="L149" s="2" t="s">
        <v>39</v>
      </c>
      <c r="M149" s="10">
        <v>69057</v>
      </c>
      <c r="N149" s="2">
        <v>22</v>
      </c>
      <c r="O149" s="10">
        <f t="shared" si="4"/>
        <v>1519254</v>
      </c>
      <c r="P149" s="4">
        <v>0.24</v>
      </c>
      <c r="Q149" s="10">
        <f t="shared" si="5"/>
        <v>364620.95999999996</v>
      </c>
      <c r="R149" s="7" cm="1">
        <f t="array" ref="R149">_xlfn.IFS(L149="ARS",Q149/42.42,L149="CLP",Q149/703.69,L149="GBP",Q149/0.8,L149="BRL",Q149/3.77,L149="USD",Q149)</f>
        <v>96716.435013262584</v>
      </c>
      <c r="S149" s="2"/>
    </row>
    <row r="150" spans="1:19" x14ac:dyDescent="0.3">
      <c r="A150" t="s">
        <v>245</v>
      </c>
      <c r="B150" s="2" t="s">
        <v>18</v>
      </c>
      <c r="C150" s="2" t="s">
        <v>42</v>
      </c>
      <c r="D150" s="2">
        <v>4</v>
      </c>
      <c r="E150" s="2" t="s">
        <v>26</v>
      </c>
      <c r="F150" s="2" t="s">
        <v>90</v>
      </c>
      <c r="G150" s="3">
        <v>43331</v>
      </c>
      <c r="H150" s="2"/>
      <c r="I150" s="2"/>
      <c r="J150" s="2" t="s">
        <v>61</v>
      </c>
      <c r="K150" s="2" t="s">
        <v>60</v>
      </c>
      <c r="L150" s="2" t="s">
        <v>39</v>
      </c>
      <c r="M150" s="10">
        <v>50227</v>
      </c>
      <c r="N150" s="2">
        <v>14</v>
      </c>
      <c r="O150" s="10">
        <f t="shared" si="4"/>
        <v>703178</v>
      </c>
      <c r="P150" s="4">
        <v>0.19</v>
      </c>
      <c r="Q150" s="10">
        <f t="shared" si="5"/>
        <v>133603.82</v>
      </c>
      <c r="R150" s="7" cm="1">
        <f t="array" ref="R150">_xlfn.IFS(L150="ARS",Q150/42.42,L150="CLP",Q150/703.69,L150="GBP",Q150/0.8,L150="BRL",Q150/3.77,L150="USD",Q150)</f>
        <v>35438.679045092838</v>
      </c>
      <c r="S150" s="3">
        <v>43636</v>
      </c>
    </row>
    <row r="151" spans="1:19" x14ac:dyDescent="0.3">
      <c r="A151" t="s">
        <v>243</v>
      </c>
      <c r="B151" s="2" t="s">
        <v>28</v>
      </c>
      <c r="C151" s="2" t="s">
        <v>42</v>
      </c>
      <c r="D151" s="2">
        <v>30</v>
      </c>
      <c r="E151" s="2" t="s">
        <v>52</v>
      </c>
      <c r="F151" s="2" t="s">
        <v>206</v>
      </c>
      <c r="G151" s="3">
        <v>43345</v>
      </c>
      <c r="H151" s="3">
        <v>43379</v>
      </c>
      <c r="I151" s="2"/>
      <c r="J151" s="2" t="s">
        <v>27</v>
      </c>
      <c r="K151" s="2" t="s">
        <v>60</v>
      </c>
      <c r="L151" s="2" t="s">
        <v>32</v>
      </c>
      <c r="M151" s="10">
        <v>22068</v>
      </c>
      <c r="N151" s="2">
        <v>23</v>
      </c>
      <c r="O151" s="10">
        <f t="shared" si="4"/>
        <v>507564</v>
      </c>
      <c r="P151" s="4">
        <v>0.2</v>
      </c>
      <c r="Q151" s="10">
        <f t="shared" si="5"/>
        <v>101512.8</v>
      </c>
      <c r="R151" s="7" cm="1">
        <f t="array" ref="R151">_xlfn.IFS(L151="ARS",Q151/42.42,L151="CLP",Q151/703.69,L151="GBP",Q151/0.8,L151="BRL",Q151/3.77,L151="USD",Q151)</f>
        <v>126891</v>
      </c>
      <c r="S151" s="2"/>
    </row>
    <row r="152" spans="1:19" x14ac:dyDescent="0.3">
      <c r="A152" t="s">
        <v>243</v>
      </c>
      <c r="B152" s="2" t="s">
        <v>28</v>
      </c>
      <c r="C152" s="2" t="s">
        <v>42</v>
      </c>
      <c r="D152" s="2">
        <v>10</v>
      </c>
      <c r="E152" s="2" t="s">
        <v>47</v>
      </c>
      <c r="F152" s="2" t="s">
        <v>197</v>
      </c>
      <c r="G152" s="3">
        <v>43203</v>
      </c>
      <c r="H152" s="3">
        <v>43292</v>
      </c>
      <c r="I152" s="2"/>
      <c r="J152" s="2" t="s">
        <v>49</v>
      </c>
      <c r="K152" s="2" t="s">
        <v>60</v>
      </c>
      <c r="L152" s="2" t="s">
        <v>39</v>
      </c>
      <c r="M152" s="10">
        <v>39120</v>
      </c>
      <c r="N152" s="2">
        <v>25</v>
      </c>
      <c r="O152" s="10">
        <f t="shared" si="4"/>
        <v>978000</v>
      </c>
      <c r="P152" s="4">
        <v>0.22</v>
      </c>
      <c r="Q152" s="10">
        <f t="shared" si="5"/>
        <v>215160</v>
      </c>
      <c r="R152" s="7" cm="1">
        <f t="array" ref="R152">_xlfn.IFS(L152="ARS",Q152/42.42,L152="CLP",Q152/703.69,L152="GBP",Q152/0.8,L152="BRL",Q152/3.77,L152="USD",Q152)</f>
        <v>57071.618037135275</v>
      </c>
      <c r="S152" s="2"/>
    </row>
    <row r="153" spans="1:19" x14ac:dyDescent="0.3">
      <c r="A153" t="s">
        <v>243</v>
      </c>
      <c r="B153" s="2" t="s">
        <v>18</v>
      </c>
      <c r="C153" s="2" t="s">
        <v>50</v>
      </c>
      <c r="D153" s="2">
        <v>16</v>
      </c>
      <c r="E153" s="2" t="s">
        <v>29</v>
      </c>
      <c r="F153" s="2" t="s">
        <v>125</v>
      </c>
      <c r="G153" s="3">
        <v>42649</v>
      </c>
      <c r="H153" s="2"/>
      <c r="I153" s="2"/>
      <c r="J153" s="2" t="s">
        <v>43</v>
      </c>
      <c r="K153" s="2" t="s">
        <v>60</v>
      </c>
      <c r="L153" s="2" t="s">
        <v>32</v>
      </c>
      <c r="M153" s="10">
        <v>13666</v>
      </c>
      <c r="N153" s="2">
        <v>14</v>
      </c>
      <c r="O153" s="10">
        <f t="shared" si="4"/>
        <v>191324</v>
      </c>
      <c r="P153" s="4">
        <v>0.21</v>
      </c>
      <c r="Q153" s="10">
        <f t="shared" si="5"/>
        <v>40178.04</v>
      </c>
      <c r="R153" s="7" cm="1">
        <f t="array" ref="R153">_xlfn.IFS(L153="ARS",Q153/42.42,L153="CLP",Q153/703.69,L153="GBP",Q153/0.8,L153="BRL",Q153/3.77,L153="USD",Q153)</f>
        <v>50222.549999999996</v>
      </c>
      <c r="S153" s="3">
        <v>43642</v>
      </c>
    </row>
    <row r="154" spans="1:19" x14ac:dyDescent="0.3">
      <c r="A154" t="s">
        <v>245</v>
      </c>
      <c r="B154" s="2" t="s">
        <v>28</v>
      </c>
      <c r="C154" s="2" t="s">
        <v>42</v>
      </c>
      <c r="D154" s="2">
        <v>41</v>
      </c>
      <c r="E154" s="2" t="s">
        <v>48</v>
      </c>
      <c r="F154" s="2" t="s">
        <v>136</v>
      </c>
      <c r="G154" s="3">
        <v>42459</v>
      </c>
      <c r="H154" s="3">
        <v>42510</v>
      </c>
      <c r="I154" s="2"/>
      <c r="J154" s="2" t="s">
        <v>51</v>
      </c>
      <c r="K154" s="2" t="s">
        <v>60</v>
      </c>
      <c r="L154" s="2" t="s">
        <v>39</v>
      </c>
      <c r="M154" s="10">
        <v>60079</v>
      </c>
      <c r="N154" s="2">
        <v>21</v>
      </c>
      <c r="O154" s="10">
        <f t="shared" si="4"/>
        <v>1261659</v>
      </c>
      <c r="P154" s="4">
        <v>0.2</v>
      </c>
      <c r="Q154" s="10">
        <f t="shared" si="5"/>
        <v>252331.80000000002</v>
      </c>
      <c r="R154" s="7" cm="1">
        <f t="array" ref="R154">_xlfn.IFS(L154="ARS",Q154/42.42,L154="CLP",Q154/703.69,L154="GBP",Q154/0.8,L154="BRL",Q154/3.77,L154="USD",Q154)</f>
        <v>66931.511936339521</v>
      </c>
      <c r="S154" s="2"/>
    </row>
    <row r="155" spans="1:19" x14ac:dyDescent="0.3">
      <c r="A155" t="s">
        <v>245</v>
      </c>
      <c r="B155" s="2" t="s">
        <v>18</v>
      </c>
      <c r="C155" s="2" t="s">
        <v>25</v>
      </c>
      <c r="D155" s="2">
        <v>2</v>
      </c>
      <c r="E155" s="2" t="s">
        <v>40</v>
      </c>
      <c r="F155" s="2" t="s">
        <v>143</v>
      </c>
      <c r="G155" s="3">
        <v>43013</v>
      </c>
      <c r="H155" s="2"/>
      <c r="I155" s="2"/>
      <c r="J155" s="2" t="s">
        <v>43</v>
      </c>
      <c r="K155" s="2" t="s">
        <v>60</v>
      </c>
      <c r="L155" s="2" t="s">
        <v>62</v>
      </c>
      <c r="M155" s="10">
        <v>14387572</v>
      </c>
      <c r="N155" s="2">
        <v>25</v>
      </c>
      <c r="O155" s="10">
        <f t="shared" si="4"/>
        <v>359689300</v>
      </c>
      <c r="P155" s="4">
        <v>0.21</v>
      </c>
      <c r="Q155" s="10">
        <f t="shared" si="5"/>
        <v>75534753</v>
      </c>
      <c r="R155" s="7" cm="1">
        <f t="array" ref="R155">_xlfn.IFS(L155="ARS",Q155/42.42,L155="CLP",Q155/703.69,L155="GBP",Q155/0.8,L155="BRL",Q155/3.77,L155="USD",Q155)</f>
        <v>107340.94985007602</v>
      </c>
      <c r="S155" s="3">
        <v>43608</v>
      </c>
    </row>
    <row r="156" spans="1:19" x14ac:dyDescent="0.3">
      <c r="A156" t="s">
        <v>245</v>
      </c>
      <c r="B156" s="2" t="s">
        <v>28</v>
      </c>
      <c r="C156" s="2" t="s">
        <v>50</v>
      </c>
      <c r="D156" s="2">
        <v>33</v>
      </c>
      <c r="E156" s="2" t="s">
        <v>26</v>
      </c>
      <c r="F156" s="2" t="s">
        <v>102</v>
      </c>
      <c r="G156" s="3">
        <v>42704</v>
      </c>
      <c r="H156" s="3">
        <v>42791</v>
      </c>
      <c r="I156" s="2"/>
      <c r="J156" s="2" t="s">
        <v>43</v>
      </c>
      <c r="K156" s="2" t="s">
        <v>60</v>
      </c>
      <c r="L156" s="2" t="s">
        <v>35</v>
      </c>
      <c r="M156" s="10">
        <v>26414</v>
      </c>
      <c r="N156" s="2">
        <v>25</v>
      </c>
      <c r="O156" s="10">
        <f t="shared" si="4"/>
        <v>660350</v>
      </c>
      <c r="P156" s="4">
        <v>0.21</v>
      </c>
      <c r="Q156" s="10">
        <f t="shared" si="5"/>
        <v>138673.5</v>
      </c>
      <c r="R156" s="7" cm="1">
        <f t="array" ref="R156">_xlfn.IFS(L156="ARS",Q156/42.42,L156="CLP",Q156/703.69,L156="GBP",Q156/0.8,L156="BRL",Q156/3.77,L156="USD",Q156)</f>
        <v>138673.5</v>
      </c>
      <c r="S156" s="2"/>
    </row>
    <row r="157" spans="1:19" x14ac:dyDescent="0.3">
      <c r="A157" t="s">
        <v>245</v>
      </c>
      <c r="B157" s="2" t="s">
        <v>28</v>
      </c>
      <c r="C157" s="2" t="s">
        <v>42</v>
      </c>
      <c r="D157" s="2">
        <v>31</v>
      </c>
      <c r="E157" s="2" t="s">
        <v>26</v>
      </c>
      <c r="F157" s="2" t="s">
        <v>65</v>
      </c>
      <c r="G157" s="3">
        <v>42823</v>
      </c>
      <c r="H157" s="3">
        <v>42901</v>
      </c>
      <c r="I157" s="2"/>
      <c r="J157" s="2" t="s">
        <v>43</v>
      </c>
      <c r="K157" s="2" t="s">
        <v>60</v>
      </c>
      <c r="L157" s="2" t="s">
        <v>35</v>
      </c>
      <c r="M157" s="10">
        <v>42804</v>
      </c>
      <c r="N157" s="2">
        <v>18</v>
      </c>
      <c r="O157" s="10">
        <f t="shared" si="4"/>
        <v>770472</v>
      </c>
      <c r="P157" s="4">
        <v>0.19</v>
      </c>
      <c r="Q157" s="10">
        <f t="shared" si="5"/>
        <v>146389.68</v>
      </c>
      <c r="R157" s="7" cm="1">
        <f t="array" ref="R157">_xlfn.IFS(L157="ARS",Q157/42.42,L157="CLP",Q157/703.69,L157="GBP",Q157/0.8,L157="BRL",Q157/3.77,L157="USD",Q157)</f>
        <v>146389.68</v>
      </c>
      <c r="S157" s="2"/>
    </row>
    <row r="158" spans="1:19" x14ac:dyDescent="0.3">
      <c r="A158" t="s">
        <v>243</v>
      </c>
      <c r="B158" s="2" t="s">
        <v>36</v>
      </c>
      <c r="C158" s="2" t="s">
        <v>50</v>
      </c>
      <c r="D158" s="2">
        <v>32</v>
      </c>
      <c r="E158" s="2" t="s">
        <v>40</v>
      </c>
      <c r="F158" s="2" t="s">
        <v>110</v>
      </c>
      <c r="G158" s="3">
        <v>42614</v>
      </c>
      <c r="H158" s="2"/>
      <c r="I158" s="3">
        <v>42615</v>
      </c>
      <c r="J158" s="2" t="s">
        <v>49</v>
      </c>
      <c r="K158" s="2" t="s">
        <v>60</v>
      </c>
      <c r="L158" s="2" t="s">
        <v>32</v>
      </c>
      <c r="M158" s="10">
        <v>32684</v>
      </c>
      <c r="N158" s="2">
        <v>22</v>
      </c>
      <c r="O158" s="10">
        <f t="shared" si="4"/>
        <v>719048</v>
      </c>
      <c r="P158" s="4">
        <v>0.24</v>
      </c>
      <c r="Q158" s="10">
        <f t="shared" si="5"/>
        <v>172571.51999999999</v>
      </c>
      <c r="R158" s="7" cm="1">
        <f t="array" ref="R158">_xlfn.IFS(L158="ARS",Q158/42.42,L158="CLP",Q158/703.69,L158="GBP",Q158/0.8,L158="BRL",Q158/3.77,L158="USD",Q158)</f>
        <v>215714.39999999997</v>
      </c>
      <c r="S158" s="2"/>
    </row>
    <row r="159" spans="1:19" x14ac:dyDescent="0.3">
      <c r="A159" t="s">
        <v>251</v>
      </c>
      <c r="B159" s="2" t="s">
        <v>18</v>
      </c>
      <c r="C159" s="2" t="s">
        <v>50</v>
      </c>
      <c r="D159" s="2">
        <v>1</v>
      </c>
      <c r="E159" s="2" t="s">
        <v>26</v>
      </c>
      <c r="F159" s="2" t="s">
        <v>112</v>
      </c>
      <c r="G159" s="3">
        <v>43149</v>
      </c>
      <c r="H159" s="2"/>
      <c r="I159" s="2"/>
      <c r="J159" s="2" t="s">
        <v>59</v>
      </c>
      <c r="K159" s="2" t="s">
        <v>60</v>
      </c>
      <c r="L159" s="2" t="s">
        <v>32</v>
      </c>
      <c r="M159" s="10">
        <v>31440</v>
      </c>
      <c r="N159" s="2">
        <v>23</v>
      </c>
      <c r="O159" s="10">
        <f t="shared" si="4"/>
        <v>723120</v>
      </c>
      <c r="P159" s="4">
        <v>0.24</v>
      </c>
      <c r="Q159" s="10">
        <f t="shared" si="5"/>
        <v>173548.79999999999</v>
      </c>
      <c r="R159" s="7" cm="1">
        <f t="array" ref="R159">_xlfn.IFS(L159="ARS",Q159/42.42,L159="CLP",Q159/703.69,L159="GBP",Q159/0.8,L159="BRL",Q159/3.77,L159="USD",Q159)</f>
        <v>216935.99999999997</v>
      </c>
      <c r="S159" s="3">
        <v>43663</v>
      </c>
    </row>
    <row r="160" spans="1:19" x14ac:dyDescent="0.3">
      <c r="A160" t="s">
        <v>243</v>
      </c>
      <c r="B160" s="2" t="s">
        <v>36</v>
      </c>
      <c r="C160" s="2" t="s">
        <v>25</v>
      </c>
      <c r="D160" s="2">
        <v>35</v>
      </c>
      <c r="E160" s="2" t="s">
        <v>44</v>
      </c>
      <c r="F160" s="2" t="s">
        <v>90</v>
      </c>
      <c r="G160" s="3">
        <v>43111</v>
      </c>
      <c r="H160" s="2"/>
      <c r="I160" s="3">
        <v>43145</v>
      </c>
      <c r="J160" s="2" t="s">
        <v>41</v>
      </c>
      <c r="K160" s="2" t="s">
        <v>60</v>
      </c>
      <c r="L160" s="2" t="s">
        <v>24</v>
      </c>
      <c r="M160" s="10">
        <v>71096</v>
      </c>
      <c r="N160" s="2">
        <v>18</v>
      </c>
      <c r="O160" s="10">
        <f t="shared" si="4"/>
        <v>1279728</v>
      </c>
      <c r="P160" s="4">
        <v>0.2</v>
      </c>
      <c r="Q160" s="10">
        <f t="shared" si="5"/>
        <v>255945.60000000001</v>
      </c>
      <c r="R160" s="7" cm="1">
        <f t="array" ref="R160">_xlfn.IFS(L160="ARS",Q160/42.42,L160="CLP",Q160/703.69,L160="GBP",Q160/0.8,L160="BRL",Q160/3.77,L160="USD",Q160)</f>
        <v>6033.6067892503534</v>
      </c>
      <c r="S160" s="2"/>
    </row>
    <row r="161" spans="1:19" x14ac:dyDescent="0.3">
      <c r="A161" t="s">
        <v>251</v>
      </c>
      <c r="B161" s="2" t="s">
        <v>28</v>
      </c>
      <c r="C161" s="2" t="s">
        <v>42</v>
      </c>
      <c r="D161" s="2">
        <v>10</v>
      </c>
      <c r="E161" s="2" t="s">
        <v>47</v>
      </c>
      <c r="F161" s="2" t="s">
        <v>143</v>
      </c>
      <c r="G161" s="3">
        <v>42700</v>
      </c>
      <c r="H161" s="3">
        <v>42763</v>
      </c>
      <c r="I161" s="2"/>
      <c r="J161" s="2" t="s">
        <v>34</v>
      </c>
      <c r="K161" s="2" t="s">
        <v>60</v>
      </c>
      <c r="L161" s="2" t="s">
        <v>35</v>
      </c>
      <c r="M161" s="10">
        <v>14627</v>
      </c>
      <c r="N161" s="2">
        <v>17</v>
      </c>
      <c r="O161" s="10">
        <f t="shared" si="4"/>
        <v>248659</v>
      </c>
      <c r="P161" s="4">
        <v>0.18</v>
      </c>
      <c r="Q161" s="10">
        <f t="shared" si="5"/>
        <v>44758.619999999995</v>
      </c>
      <c r="R161" s="7" cm="1">
        <f t="array" ref="R161">_xlfn.IFS(L161="ARS",Q161/42.42,L161="CLP",Q161/703.69,L161="GBP",Q161/0.8,L161="BRL",Q161/3.77,L161="USD",Q161)</f>
        <v>44758.619999999995</v>
      </c>
      <c r="S161" s="2"/>
    </row>
    <row r="162" spans="1:19" x14ac:dyDescent="0.3">
      <c r="A162" t="s">
        <v>251</v>
      </c>
      <c r="B162" s="2" t="s">
        <v>36</v>
      </c>
      <c r="C162" s="2" t="s">
        <v>42</v>
      </c>
      <c r="D162" s="2">
        <v>2</v>
      </c>
      <c r="E162" s="2" t="s">
        <v>40</v>
      </c>
      <c r="F162" s="2" t="s">
        <v>91</v>
      </c>
      <c r="G162" s="3">
        <v>42559</v>
      </c>
      <c r="H162" s="2"/>
      <c r="I162" s="3">
        <v>42618</v>
      </c>
      <c r="J162" s="2" t="s">
        <v>64</v>
      </c>
      <c r="K162" s="2" t="s">
        <v>60</v>
      </c>
      <c r="L162" s="2" t="s">
        <v>24</v>
      </c>
      <c r="M162" s="10">
        <v>53214</v>
      </c>
      <c r="N162" s="2">
        <v>22</v>
      </c>
      <c r="O162" s="10">
        <f t="shared" si="4"/>
        <v>1170708</v>
      </c>
      <c r="P162" s="4">
        <v>0.2</v>
      </c>
      <c r="Q162" s="10">
        <f t="shared" si="5"/>
        <v>234141.6</v>
      </c>
      <c r="R162" s="7" cm="1">
        <f t="array" ref="R162">_xlfn.IFS(L162="ARS",Q162/42.42,L162="CLP",Q162/703.69,L162="GBP",Q162/0.8,L162="BRL",Q162/3.77,L162="USD",Q162)</f>
        <v>5519.6039603960398</v>
      </c>
      <c r="S162" s="2"/>
    </row>
    <row r="163" spans="1:19" x14ac:dyDescent="0.3">
      <c r="A163" t="s">
        <v>251</v>
      </c>
      <c r="B163" s="2" t="s">
        <v>18</v>
      </c>
      <c r="C163" s="2" t="s">
        <v>25</v>
      </c>
      <c r="D163" s="2">
        <v>37</v>
      </c>
      <c r="E163" s="2" t="s">
        <v>33</v>
      </c>
      <c r="F163" s="2" t="s">
        <v>90</v>
      </c>
      <c r="G163" s="3">
        <v>42550</v>
      </c>
      <c r="H163" s="2"/>
      <c r="I163" s="2"/>
      <c r="J163" s="2" t="s">
        <v>43</v>
      </c>
      <c r="K163" s="2" t="s">
        <v>60</v>
      </c>
      <c r="L163" s="2" t="s">
        <v>39</v>
      </c>
      <c r="M163" s="10">
        <v>64114</v>
      </c>
      <c r="N163" s="2">
        <v>22</v>
      </c>
      <c r="O163" s="10">
        <f t="shared" si="4"/>
        <v>1410508</v>
      </c>
      <c r="P163" s="4">
        <v>0.21</v>
      </c>
      <c r="Q163" s="10">
        <f t="shared" si="5"/>
        <v>296206.68</v>
      </c>
      <c r="R163" s="7" cm="1">
        <f t="array" ref="R163">_xlfn.IFS(L163="ARS",Q163/42.42,L163="CLP",Q163/703.69,L163="GBP",Q163/0.8,L163="BRL",Q163/3.77,L163="USD",Q163)</f>
        <v>78569.411140583557</v>
      </c>
      <c r="S163" s="3">
        <v>43652</v>
      </c>
    </row>
    <row r="164" spans="1:19" x14ac:dyDescent="0.3">
      <c r="A164" t="s">
        <v>244</v>
      </c>
      <c r="B164" s="2" t="s">
        <v>28</v>
      </c>
      <c r="C164" s="2" t="s">
        <v>25</v>
      </c>
      <c r="D164" s="2">
        <v>42</v>
      </c>
      <c r="E164" s="2" t="s">
        <v>20</v>
      </c>
      <c r="F164" s="2" t="s">
        <v>148</v>
      </c>
      <c r="G164" s="3">
        <v>43329</v>
      </c>
      <c r="H164" s="3">
        <v>43376</v>
      </c>
      <c r="I164" s="2"/>
      <c r="J164" s="2" t="s">
        <v>30</v>
      </c>
      <c r="K164" s="2" t="s">
        <v>60</v>
      </c>
      <c r="L164" s="2" t="s">
        <v>35</v>
      </c>
      <c r="M164" s="10">
        <v>34377</v>
      </c>
      <c r="N164" s="2">
        <v>25</v>
      </c>
      <c r="O164" s="10">
        <f t="shared" si="4"/>
        <v>859425</v>
      </c>
      <c r="P164" s="4">
        <v>0.22</v>
      </c>
      <c r="Q164" s="10">
        <f t="shared" si="5"/>
        <v>189073.5</v>
      </c>
      <c r="R164" s="7" cm="1">
        <f t="array" ref="R164">_xlfn.IFS(L164="ARS",Q164/42.42,L164="CLP",Q164/703.69,L164="GBP",Q164/0.8,L164="BRL",Q164/3.77,L164="USD",Q164)</f>
        <v>189073.5</v>
      </c>
      <c r="S164" s="2"/>
    </row>
    <row r="165" spans="1:19" x14ac:dyDescent="0.3">
      <c r="A165" t="s">
        <v>251</v>
      </c>
      <c r="B165" s="2" t="s">
        <v>36</v>
      </c>
      <c r="C165" s="2" t="s">
        <v>19</v>
      </c>
      <c r="D165" s="2">
        <v>41</v>
      </c>
      <c r="E165" s="2" t="s">
        <v>48</v>
      </c>
      <c r="F165" s="2" t="s">
        <v>113</v>
      </c>
      <c r="G165" s="3">
        <v>43336</v>
      </c>
      <c r="H165" s="2"/>
      <c r="I165" s="3">
        <v>43383</v>
      </c>
      <c r="J165" s="2" t="s">
        <v>41</v>
      </c>
      <c r="K165" s="2" t="s">
        <v>60</v>
      </c>
      <c r="L165" s="2" t="s">
        <v>62</v>
      </c>
      <c r="M165" s="10">
        <v>10378816</v>
      </c>
      <c r="N165" s="2">
        <v>17</v>
      </c>
      <c r="O165" s="10">
        <f t="shared" si="4"/>
        <v>176439872</v>
      </c>
      <c r="P165" s="4">
        <v>0.18</v>
      </c>
      <c r="Q165" s="10">
        <f t="shared" si="5"/>
        <v>31759176.959999997</v>
      </c>
      <c r="R165" s="7" cm="1">
        <f t="array" ref="R165">_xlfn.IFS(L165="ARS",Q165/42.42,L165="CLP",Q165/703.69,L165="GBP",Q165/0.8,L165="BRL",Q165/3.77,L165="USD",Q165)</f>
        <v>45132.340888743616</v>
      </c>
      <c r="S165" s="2"/>
    </row>
    <row r="166" spans="1:19" x14ac:dyDescent="0.3">
      <c r="A166" t="s">
        <v>251</v>
      </c>
      <c r="B166" s="2" t="s">
        <v>36</v>
      </c>
      <c r="C166" s="2" t="s">
        <v>50</v>
      </c>
      <c r="D166" s="2">
        <v>22</v>
      </c>
      <c r="E166" s="2" t="s">
        <v>44</v>
      </c>
      <c r="F166" s="2" t="s">
        <v>116</v>
      </c>
      <c r="G166" s="3">
        <v>43218</v>
      </c>
      <c r="H166" s="2"/>
      <c r="I166" s="3">
        <v>43284</v>
      </c>
      <c r="J166" s="2" t="s">
        <v>59</v>
      </c>
      <c r="K166" s="2" t="s">
        <v>60</v>
      </c>
      <c r="L166" s="2" t="s">
        <v>32</v>
      </c>
      <c r="M166" s="10">
        <v>9146</v>
      </c>
      <c r="N166" s="2">
        <v>25</v>
      </c>
      <c r="O166" s="10">
        <f t="shared" si="4"/>
        <v>228650</v>
      </c>
      <c r="P166" s="4">
        <v>0.2</v>
      </c>
      <c r="Q166" s="10">
        <f t="shared" si="5"/>
        <v>45730</v>
      </c>
      <c r="R166" s="7" cm="1">
        <f t="array" ref="R166">_xlfn.IFS(L166="ARS",Q166/42.42,L166="CLP",Q166/703.69,L166="GBP",Q166/0.8,L166="BRL",Q166/3.77,L166="USD",Q166)</f>
        <v>57162.5</v>
      </c>
      <c r="S166" s="2"/>
    </row>
    <row r="167" spans="1:19" x14ac:dyDescent="0.3">
      <c r="A167" t="s">
        <v>244</v>
      </c>
      <c r="B167" s="2" t="s">
        <v>28</v>
      </c>
      <c r="C167" s="2" t="s">
        <v>25</v>
      </c>
      <c r="D167" s="2">
        <v>19</v>
      </c>
      <c r="E167" s="2" t="s">
        <v>48</v>
      </c>
      <c r="F167" s="2" t="s">
        <v>77</v>
      </c>
      <c r="G167" s="3">
        <v>43353</v>
      </c>
      <c r="H167" s="3">
        <v>43416</v>
      </c>
      <c r="I167" s="2"/>
      <c r="J167" s="2" t="s">
        <v>30</v>
      </c>
      <c r="K167" s="2" t="s">
        <v>60</v>
      </c>
      <c r="L167" s="2" t="s">
        <v>62</v>
      </c>
      <c r="M167" s="10">
        <v>5445471</v>
      </c>
      <c r="N167" s="2">
        <v>20</v>
      </c>
      <c r="O167" s="10">
        <f t="shared" si="4"/>
        <v>108909420</v>
      </c>
      <c r="P167" s="4">
        <v>0.2</v>
      </c>
      <c r="Q167" s="10">
        <f t="shared" si="5"/>
        <v>21781884</v>
      </c>
      <c r="R167" s="7" cm="1">
        <f t="array" ref="R167">_xlfn.IFS(L167="ARS",Q167/42.42,L167="CLP",Q167/703.69,L167="GBP",Q167/0.8,L167="BRL",Q167/3.77,L167="USD",Q167)</f>
        <v>30953.806363597603</v>
      </c>
      <c r="S167" s="2"/>
    </row>
    <row r="168" spans="1:19" x14ac:dyDescent="0.3">
      <c r="A168" t="s">
        <v>246</v>
      </c>
      <c r="B168" s="2" t="s">
        <v>18</v>
      </c>
      <c r="C168" s="2" t="s">
        <v>25</v>
      </c>
      <c r="D168" s="2">
        <v>20</v>
      </c>
      <c r="E168" s="5" t="s">
        <v>26</v>
      </c>
      <c r="F168" s="2" t="s">
        <v>125</v>
      </c>
      <c r="G168" s="3">
        <v>43072</v>
      </c>
      <c r="H168" s="2"/>
      <c r="I168" s="2"/>
      <c r="J168" s="2" t="s">
        <v>22</v>
      </c>
      <c r="K168" s="2" t="s">
        <v>60</v>
      </c>
      <c r="L168" s="2" t="s">
        <v>24</v>
      </c>
      <c r="M168" s="10">
        <v>64069</v>
      </c>
      <c r="N168" s="2">
        <v>24</v>
      </c>
      <c r="O168" s="10">
        <f t="shared" si="4"/>
        <v>1537656</v>
      </c>
      <c r="P168" s="4">
        <v>0.2</v>
      </c>
      <c r="Q168" s="10">
        <f t="shared" si="5"/>
        <v>307531.2</v>
      </c>
      <c r="R168" s="7" cm="1">
        <f t="array" ref="R168">_xlfn.IFS(L168="ARS",Q168/42.42,L168="CLP",Q168/703.69,L168="GBP",Q168/0.8,L168="BRL",Q168/3.77,L168="USD",Q168)</f>
        <v>7249.6746817538897</v>
      </c>
      <c r="S168" s="3">
        <v>43589</v>
      </c>
    </row>
    <row r="169" spans="1:19" x14ac:dyDescent="0.3">
      <c r="A169" t="s">
        <v>246</v>
      </c>
      <c r="B169" s="2" t="s">
        <v>18</v>
      </c>
      <c r="C169" s="2" t="s">
        <v>25</v>
      </c>
      <c r="D169" s="2">
        <v>19</v>
      </c>
      <c r="E169" s="2" t="s">
        <v>48</v>
      </c>
      <c r="F169" s="2" t="s">
        <v>90</v>
      </c>
      <c r="G169" s="3">
        <v>42413</v>
      </c>
      <c r="H169" s="2"/>
      <c r="I169" s="2"/>
      <c r="J169" s="2" t="s">
        <v>30</v>
      </c>
      <c r="K169" s="2" t="s">
        <v>76</v>
      </c>
      <c r="L169" s="2" t="s">
        <v>24</v>
      </c>
      <c r="M169" s="10">
        <v>66976</v>
      </c>
      <c r="N169" s="2">
        <v>12</v>
      </c>
      <c r="O169" s="10">
        <f t="shared" si="4"/>
        <v>803712</v>
      </c>
      <c r="P169" s="4">
        <v>0.2</v>
      </c>
      <c r="Q169" s="10">
        <f t="shared" si="5"/>
        <v>160742.40000000002</v>
      </c>
      <c r="R169" s="7" cm="1">
        <f t="array" ref="R169">_xlfn.IFS(L169="ARS",Q169/42.42,L169="CLP",Q169/703.69,L169="GBP",Q169/0.8,L169="BRL",Q169/3.77,L169="USD",Q169)</f>
        <v>3789.3069306930697</v>
      </c>
      <c r="S169" s="3">
        <v>43584</v>
      </c>
    </row>
    <row r="170" spans="1:19" x14ac:dyDescent="0.3">
      <c r="A170" t="s">
        <v>245</v>
      </c>
      <c r="B170" s="2" t="s">
        <v>28</v>
      </c>
      <c r="C170" s="2" t="s">
        <v>42</v>
      </c>
      <c r="D170" s="2">
        <v>20</v>
      </c>
      <c r="E170" s="2" t="s">
        <v>26</v>
      </c>
      <c r="F170" s="2" t="s">
        <v>157</v>
      </c>
      <c r="G170" s="3">
        <v>42881</v>
      </c>
      <c r="H170" s="3">
        <v>42967</v>
      </c>
      <c r="I170" s="2"/>
      <c r="J170" s="2" t="s">
        <v>61</v>
      </c>
      <c r="K170" s="2" t="s">
        <v>76</v>
      </c>
      <c r="L170" s="2" t="s">
        <v>62</v>
      </c>
      <c r="M170" s="10">
        <v>10688503</v>
      </c>
      <c r="N170" s="2">
        <v>20</v>
      </c>
      <c r="O170" s="10">
        <f t="shared" si="4"/>
        <v>213770060</v>
      </c>
      <c r="P170" s="4">
        <v>0.2</v>
      </c>
      <c r="Q170" s="10">
        <f t="shared" si="5"/>
        <v>42754012</v>
      </c>
      <c r="R170" s="7" cm="1">
        <f t="array" ref="R170">_xlfn.IFS(L170="ARS",Q170/42.42,L170="CLP",Q170/703.69,L170="GBP",Q170/0.8,L170="BRL",Q170/3.77,L170="USD",Q170)</f>
        <v>60756.884423538766</v>
      </c>
      <c r="S170" s="2"/>
    </row>
    <row r="171" spans="1:19" x14ac:dyDescent="0.3">
      <c r="A171" t="s">
        <v>251</v>
      </c>
      <c r="B171" s="2" t="s">
        <v>28</v>
      </c>
      <c r="C171" s="2" t="s">
        <v>42</v>
      </c>
      <c r="D171" s="2">
        <v>10</v>
      </c>
      <c r="E171" s="2" t="s">
        <v>47</v>
      </c>
      <c r="F171" s="2" t="s">
        <v>117</v>
      </c>
      <c r="G171" s="3">
        <v>43042</v>
      </c>
      <c r="H171" s="3">
        <v>43140</v>
      </c>
      <c r="I171" s="2"/>
      <c r="J171" s="2" t="s">
        <v>49</v>
      </c>
      <c r="K171" s="2" t="s">
        <v>76</v>
      </c>
      <c r="L171" s="2" t="s">
        <v>39</v>
      </c>
      <c r="M171" s="10">
        <v>63802</v>
      </c>
      <c r="N171" s="2">
        <v>14</v>
      </c>
      <c r="O171" s="10">
        <f t="shared" si="4"/>
        <v>893228</v>
      </c>
      <c r="P171" s="4">
        <v>0.24</v>
      </c>
      <c r="Q171" s="10">
        <f t="shared" si="5"/>
        <v>214374.72</v>
      </c>
      <c r="R171" s="7" cm="1">
        <f t="array" ref="R171">_xlfn.IFS(L171="ARS",Q171/42.42,L171="CLP",Q171/703.69,L171="GBP",Q171/0.8,L171="BRL",Q171/3.77,L171="USD",Q171)</f>
        <v>56863.320954907162</v>
      </c>
      <c r="S171" s="2"/>
    </row>
    <row r="172" spans="1:19" x14ac:dyDescent="0.3">
      <c r="A172" t="s">
        <v>243</v>
      </c>
      <c r="B172" s="2" t="s">
        <v>28</v>
      </c>
      <c r="C172" s="2" t="s">
        <v>25</v>
      </c>
      <c r="D172" s="2">
        <v>37</v>
      </c>
      <c r="E172" s="2" t="s">
        <v>33</v>
      </c>
      <c r="F172" s="2" t="s">
        <v>65</v>
      </c>
      <c r="G172" s="3">
        <v>42527</v>
      </c>
      <c r="H172" s="3">
        <v>42567</v>
      </c>
      <c r="I172" s="2"/>
      <c r="J172" s="2" t="s">
        <v>22</v>
      </c>
      <c r="K172" s="2" t="s">
        <v>76</v>
      </c>
      <c r="L172" s="2" t="s">
        <v>39</v>
      </c>
      <c r="M172" s="10">
        <v>66455</v>
      </c>
      <c r="N172" s="2">
        <v>15</v>
      </c>
      <c r="O172" s="10">
        <f t="shared" si="4"/>
        <v>996825</v>
      </c>
      <c r="P172" s="4">
        <v>0.18</v>
      </c>
      <c r="Q172" s="10">
        <f t="shared" si="5"/>
        <v>179428.5</v>
      </c>
      <c r="R172" s="7" cm="1">
        <f t="array" ref="R172">_xlfn.IFS(L172="ARS",Q172/42.42,L172="CLP",Q172/703.69,L172="GBP",Q172/0.8,L172="BRL",Q172/3.77,L172="USD",Q172)</f>
        <v>47593.766578249335</v>
      </c>
      <c r="S172" s="2"/>
    </row>
    <row r="173" spans="1:19" x14ac:dyDescent="0.3">
      <c r="A173" t="s">
        <v>243</v>
      </c>
      <c r="B173" s="2" t="s">
        <v>18</v>
      </c>
      <c r="C173" s="2" t="s">
        <v>25</v>
      </c>
      <c r="D173" s="2">
        <v>28</v>
      </c>
      <c r="E173" s="2" t="s">
        <v>48</v>
      </c>
      <c r="F173" s="2" t="s">
        <v>187</v>
      </c>
      <c r="G173" s="3">
        <v>42736</v>
      </c>
      <c r="H173" s="2"/>
      <c r="I173" s="2"/>
      <c r="J173" s="2" t="s">
        <v>22</v>
      </c>
      <c r="K173" s="2" t="s">
        <v>76</v>
      </c>
      <c r="L173" s="2" t="s">
        <v>24</v>
      </c>
      <c r="M173" s="10">
        <v>57690</v>
      </c>
      <c r="N173" s="2">
        <v>23</v>
      </c>
      <c r="O173" s="10">
        <f t="shared" si="4"/>
        <v>1326870</v>
      </c>
      <c r="P173" s="4">
        <v>0.24</v>
      </c>
      <c r="Q173" s="10">
        <f t="shared" si="5"/>
        <v>318448.8</v>
      </c>
      <c r="R173" s="7" cm="1">
        <f t="array" ref="R173">_xlfn.IFS(L173="ARS",Q173/42.42,L173="CLP",Q173/703.69,L173="GBP",Q173/0.8,L173="BRL",Q173/3.77,L173="USD",Q173)</f>
        <v>7507.0438472418664</v>
      </c>
      <c r="S173" s="3">
        <v>43589</v>
      </c>
    </row>
    <row r="174" spans="1:19" x14ac:dyDescent="0.3">
      <c r="A174" t="s">
        <v>243</v>
      </c>
      <c r="B174" s="2" t="s">
        <v>36</v>
      </c>
      <c r="C174" s="2" t="s">
        <v>19</v>
      </c>
      <c r="D174" s="2">
        <v>14</v>
      </c>
      <c r="E174" s="2" t="s">
        <v>37</v>
      </c>
      <c r="F174" s="2" t="s">
        <v>212</v>
      </c>
      <c r="G174" s="3">
        <v>43213</v>
      </c>
      <c r="H174" s="2"/>
      <c r="I174" s="3">
        <v>43287</v>
      </c>
      <c r="J174" s="2" t="s">
        <v>27</v>
      </c>
      <c r="K174" s="2" t="s">
        <v>76</v>
      </c>
      <c r="L174" s="2" t="s">
        <v>62</v>
      </c>
      <c r="M174" s="10">
        <v>19774302</v>
      </c>
      <c r="N174" s="2">
        <v>19</v>
      </c>
      <c r="O174" s="10">
        <f t="shared" si="4"/>
        <v>375711738</v>
      </c>
      <c r="P174" s="4">
        <v>0.24</v>
      </c>
      <c r="Q174" s="10">
        <f t="shared" si="5"/>
        <v>90170817.11999999</v>
      </c>
      <c r="R174" s="7" cm="1">
        <f t="array" ref="R174">_xlfn.IFS(L174="ARS",Q174/42.42,L174="CLP",Q174/703.69,L174="GBP",Q174/0.8,L174="BRL",Q174/3.77,L174="USD",Q174)</f>
        <v>128139.97231735563</v>
      </c>
      <c r="S174" s="2"/>
    </row>
    <row r="175" spans="1:19" x14ac:dyDescent="0.3">
      <c r="A175" t="s">
        <v>243</v>
      </c>
      <c r="B175" s="2" t="s">
        <v>36</v>
      </c>
      <c r="C175" s="2" t="s">
        <v>42</v>
      </c>
      <c r="D175" s="2">
        <v>21</v>
      </c>
      <c r="E175" s="2" t="s">
        <v>40</v>
      </c>
      <c r="F175" s="2" t="s">
        <v>217</v>
      </c>
      <c r="G175" s="3">
        <v>43312</v>
      </c>
      <c r="H175" s="2"/>
      <c r="I175" s="3">
        <v>43382</v>
      </c>
      <c r="J175" s="2" t="s">
        <v>43</v>
      </c>
      <c r="K175" s="2" t="s">
        <v>76</v>
      </c>
      <c r="L175" s="2" t="s">
        <v>39</v>
      </c>
      <c r="M175" s="10">
        <v>30170</v>
      </c>
      <c r="N175" s="2">
        <v>21</v>
      </c>
      <c r="O175" s="10">
        <f t="shared" si="4"/>
        <v>633570</v>
      </c>
      <c r="P175" s="4">
        <v>0.24</v>
      </c>
      <c r="Q175" s="10">
        <f t="shared" si="5"/>
        <v>152056.79999999999</v>
      </c>
      <c r="R175" s="7" cm="1">
        <f t="array" ref="R175">_xlfn.IFS(L175="ARS",Q175/42.42,L175="CLP",Q175/703.69,L175="GBP",Q175/0.8,L175="BRL",Q175/3.77,L175="USD",Q175)</f>
        <v>40333.368700265251</v>
      </c>
      <c r="S175" s="2"/>
    </row>
    <row r="176" spans="1:19" x14ac:dyDescent="0.3">
      <c r="A176" t="s">
        <v>243</v>
      </c>
      <c r="B176" s="2" t="s">
        <v>18</v>
      </c>
      <c r="C176" s="2" t="s">
        <v>25</v>
      </c>
      <c r="D176" s="2">
        <v>26</v>
      </c>
      <c r="E176" s="2" t="s">
        <v>47</v>
      </c>
      <c r="F176" s="2" t="s">
        <v>197</v>
      </c>
      <c r="G176" s="3">
        <v>43333</v>
      </c>
      <c r="H176" s="2"/>
      <c r="I176" s="2"/>
      <c r="J176" s="2" t="s">
        <v>27</v>
      </c>
      <c r="K176" s="2" t="s">
        <v>76</v>
      </c>
      <c r="L176" s="2" t="s">
        <v>39</v>
      </c>
      <c r="M176" s="10">
        <v>36998</v>
      </c>
      <c r="N176" s="2">
        <v>21</v>
      </c>
      <c r="O176" s="10">
        <f t="shared" si="4"/>
        <v>776958</v>
      </c>
      <c r="P176" s="4">
        <v>0.24</v>
      </c>
      <c r="Q176" s="10">
        <f t="shared" si="5"/>
        <v>186469.91999999998</v>
      </c>
      <c r="R176" s="7" cm="1">
        <f t="array" ref="R176">_xlfn.IFS(L176="ARS",Q176/42.42,L176="CLP",Q176/703.69,L176="GBP",Q176/0.8,L176="BRL",Q176/3.77,L176="USD",Q176)</f>
        <v>49461.517241379304</v>
      </c>
      <c r="S176" s="3">
        <v>43600</v>
      </c>
    </row>
    <row r="177" spans="1:19" x14ac:dyDescent="0.3">
      <c r="A177" t="s">
        <v>243</v>
      </c>
      <c r="B177" s="2" t="s">
        <v>36</v>
      </c>
      <c r="C177" s="2" t="s">
        <v>19</v>
      </c>
      <c r="D177" s="2">
        <v>13</v>
      </c>
      <c r="E177" s="2" t="s">
        <v>44</v>
      </c>
      <c r="F177" s="2" t="s">
        <v>90</v>
      </c>
      <c r="G177" s="3">
        <v>42888</v>
      </c>
      <c r="H177" s="2"/>
      <c r="I177" s="3">
        <v>42933</v>
      </c>
      <c r="J177" s="2" t="s">
        <v>22</v>
      </c>
      <c r="K177" s="2" t="s">
        <v>76</v>
      </c>
      <c r="L177" s="2" t="s">
        <v>24</v>
      </c>
      <c r="M177" s="10">
        <v>93501</v>
      </c>
      <c r="N177" s="2">
        <v>13</v>
      </c>
      <c r="O177" s="10">
        <f t="shared" si="4"/>
        <v>1215513</v>
      </c>
      <c r="P177" s="4">
        <v>0.2</v>
      </c>
      <c r="Q177" s="10">
        <f t="shared" si="5"/>
        <v>243102.6</v>
      </c>
      <c r="R177" s="7" cm="1">
        <f t="array" ref="R177">_xlfn.IFS(L177="ARS",Q177/42.42,L177="CLP",Q177/703.69,L177="GBP",Q177/0.8,L177="BRL",Q177/3.77,L177="USD",Q177)</f>
        <v>5730.8486562942007</v>
      </c>
      <c r="S177" s="2"/>
    </row>
    <row r="178" spans="1:19" x14ac:dyDescent="0.3">
      <c r="A178" t="s">
        <v>243</v>
      </c>
      <c r="B178" s="2" t="s">
        <v>18</v>
      </c>
      <c r="C178" s="2" t="s">
        <v>50</v>
      </c>
      <c r="D178" s="2">
        <v>27</v>
      </c>
      <c r="E178" s="2" t="s">
        <v>55</v>
      </c>
      <c r="F178" s="2" t="s">
        <v>90</v>
      </c>
      <c r="G178" s="3">
        <v>42625</v>
      </c>
      <c r="H178" s="2"/>
      <c r="I178" s="2"/>
      <c r="J178" s="2" t="s">
        <v>67</v>
      </c>
      <c r="K178" s="2" t="s">
        <v>76</v>
      </c>
      <c r="L178" s="2" t="s">
        <v>35</v>
      </c>
      <c r="M178" s="10">
        <v>17540</v>
      </c>
      <c r="N178" s="2">
        <v>14</v>
      </c>
      <c r="O178" s="10">
        <f t="shared" si="4"/>
        <v>245560</v>
      </c>
      <c r="P178" s="4">
        <v>0.38</v>
      </c>
      <c r="Q178" s="10">
        <f t="shared" si="5"/>
        <v>93312.8</v>
      </c>
      <c r="R178" s="7" cm="1">
        <f t="array" ref="R178">_xlfn.IFS(L178="ARS",Q178/42.42,L178="CLP",Q178/703.69,L178="GBP",Q178/0.8,L178="BRL",Q178/3.77,L178="USD",Q178)</f>
        <v>93312.8</v>
      </c>
      <c r="S178" s="3">
        <v>43586</v>
      </c>
    </row>
    <row r="179" spans="1:19" x14ac:dyDescent="0.3">
      <c r="A179" t="s">
        <v>244</v>
      </c>
      <c r="B179" s="2" t="s">
        <v>18</v>
      </c>
      <c r="C179" s="2" t="s">
        <v>42</v>
      </c>
      <c r="D179" s="2">
        <v>26</v>
      </c>
      <c r="E179" s="2" t="s">
        <v>47</v>
      </c>
      <c r="F179" s="2" t="s">
        <v>233</v>
      </c>
      <c r="G179" s="3">
        <v>42997</v>
      </c>
      <c r="H179" s="2"/>
      <c r="I179" s="2"/>
      <c r="J179" s="2" t="s">
        <v>61</v>
      </c>
      <c r="K179" s="2" t="s">
        <v>76</v>
      </c>
      <c r="L179" s="2" t="s">
        <v>39</v>
      </c>
      <c r="M179" s="10">
        <v>43105</v>
      </c>
      <c r="N179" s="2">
        <v>21</v>
      </c>
      <c r="O179" s="10">
        <f t="shared" si="4"/>
        <v>905205</v>
      </c>
      <c r="P179" s="4">
        <v>0.24</v>
      </c>
      <c r="Q179" s="10">
        <f t="shared" si="5"/>
        <v>217249.19999999998</v>
      </c>
      <c r="R179" s="7" cm="1">
        <f t="array" ref="R179">_xlfn.IFS(L179="ARS",Q179/42.42,L179="CLP",Q179/703.69,L179="GBP",Q179/0.8,L179="BRL",Q179/3.77,L179="USD",Q179)</f>
        <v>57625.782493368693</v>
      </c>
      <c r="S179" s="3">
        <v>43664</v>
      </c>
    </row>
    <row r="180" spans="1:19" x14ac:dyDescent="0.3">
      <c r="A180" t="s">
        <v>245</v>
      </c>
      <c r="B180" s="2" t="s">
        <v>28</v>
      </c>
      <c r="C180" s="2" t="s">
        <v>25</v>
      </c>
      <c r="D180" s="2">
        <v>46</v>
      </c>
      <c r="E180" s="2" t="s">
        <v>44</v>
      </c>
      <c r="F180" s="2" t="s">
        <v>137</v>
      </c>
      <c r="G180" s="3">
        <v>43153</v>
      </c>
      <c r="H180" s="3">
        <v>43209</v>
      </c>
      <c r="I180" s="2"/>
      <c r="J180" s="2" t="s">
        <v>61</v>
      </c>
      <c r="K180" s="2" t="s">
        <v>76</v>
      </c>
      <c r="L180" s="2" t="s">
        <v>35</v>
      </c>
      <c r="M180" s="10">
        <v>49402</v>
      </c>
      <c r="N180" s="2">
        <v>13</v>
      </c>
      <c r="O180" s="10">
        <f t="shared" si="4"/>
        <v>642226</v>
      </c>
      <c r="P180" s="4">
        <v>0.24</v>
      </c>
      <c r="Q180" s="10">
        <f t="shared" si="5"/>
        <v>154134.24</v>
      </c>
      <c r="R180" s="7" cm="1">
        <f t="array" ref="R180">_xlfn.IFS(L180="ARS",Q180/42.42,L180="CLP",Q180/703.69,L180="GBP",Q180/0.8,L180="BRL",Q180/3.77,L180="USD",Q180)</f>
        <v>154134.24</v>
      </c>
      <c r="S180" s="2"/>
    </row>
    <row r="181" spans="1:19" x14ac:dyDescent="0.3">
      <c r="A181" t="s">
        <v>243</v>
      </c>
      <c r="B181" s="2" t="s">
        <v>18</v>
      </c>
      <c r="C181" s="2" t="s">
        <v>25</v>
      </c>
      <c r="D181" s="2">
        <v>32</v>
      </c>
      <c r="E181" s="2" t="s">
        <v>40</v>
      </c>
      <c r="F181" s="2" t="s">
        <v>90</v>
      </c>
      <c r="G181" s="3">
        <v>43117</v>
      </c>
      <c r="H181" s="2"/>
      <c r="I181" s="2"/>
      <c r="J181" s="2" t="s">
        <v>22</v>
      </c>
      <c r="K181" s="2" t="s">
        <v>76</v>
      </c>
      <c r="L181" s="2" t="s">
        <v>35</v>
      </c>
      <c r="M181" s="10">
        <v>27998</v>
      </c>
      <c r="N181" s="2">
        <v>19</v>
      </c>
      <c r="O181" s="10">
        <f t="shared" si="4"/>
        <v>531962</v>
      </c>
      <c r="P181" s="4">
        <v>0.2</v>
      </c>
      <c r="Q181" s="10">
        <f t="shared" si="5"/>
        <v>106392.40000000001</v>
      </c>
      <c r="R181" s="7" cm="1">
        <f t="array" ref="R181">_xlfn.IFS(L181="ARS",Q181/42.42,L181="CLP",Q181/703.69,L181="GBP",Q181/0.8,L181="BRL",Q181/3.77,L181="USD",Q181)</f>
        <v>106392.40000000001</v>
      </c>
      <c r="S181" s="3">
        <v>43663</v>
      </c>
    </row>
    <row r="182" spans="1:19" x14ac:dyDescent="0.3">
      <c r="A182" t="s">
        <v>243</v>
      </c>
      <c r="B182" s="2" t="s">
        <v>28</v>
      </c>
      <c r="C182" s="2" t="s">
        <v>50</v>
      </c>
      <c r="D182" s="2">
        <v>5</v>
      </c>
      <c r="E182" s="2" t="s">
        <v>40</v>
      </c>
      <c r="F182" s="2" t="s">
        <v>105</v>
      </c>
      <c r="G182" s="3">
        <v>42668</v>
      </c>
      <c r="H182" s="3">
        <v>42708</v>
      </c>
      <c r="I182" s="2"/>
      <c r="J182" s="2" t="s">
        <v>43</v>
      </c>
      <c r="K182" s="2" t="s">
        <v>76</v>
      </c>
      <c r="L182" s="2" t="s">
        <v>24</v>
      </c>
      <c r="M182" s="10">
        <v>51909</v>
      </c>
      <c r="N182" s="2">
        <v>20</v>
      </c>
      <c r="O182" s="10">
        <f t="shared" si="4"/>
        <v>1038180</v>
      </c>
      <c r="P182" s="4">
        <v>0.24</v>
      </c>
      <c r="Q182" s="10">
        <f t="shared" si="5"/>
        <v>249163.19999999998</v>
      </c>
      <c r="R182" s="7" cm="1">
        <f t="array" ref="R182">_xlfn.IFS(L182="ARS",Q182/42.42,L182="CLP",Q182/703.69,L182="GBP",Q182/0.8,L182="BRL",Q182/3.77,L182="USD",Q182)</f>
        <v>5873.7199434229133</v>
      </c>
      <c r="S182" s="2"/>
    </row>
    <row r="183" spans="1:19" x14ac:dyDescent="0.3">
      <c r="A183" t="s">
        <v>243</v>
      </c>
      <c r="B183" s="2" t="s">
        <v>28</v>
      </c>
      <c r="C183" s="2" t="s">
        <v>25</v>
      </c>
      <c r="D183" s="2">
        <v>16</v>
      </c>
      <c r="E183" s="2" t="s">
        <v>29</v>
      </c>
      <c r="F183" s="2" t="s">
        <v>78</v>
      </c>
      <c r="G183" s="3">
        <v>43080</v>
      </c>
      <c r="H183" s="3">
        <v>43173</v>
      </c>
      <c r="I183" s="2"/>
      <c r="J183" s="2" t="s">
        <v>61</v>
      </c>
      <c r="K183" s="2" t="s">
        <v>76</v>
      </c>
      <c r="L183" s="2" t="s">
        <v>24</v>
      </c>
      <c r="M183" s="10">
        <v>116467</v>
      </c>
      <c r="N183" s="2">
        <v>21</v>
      </c>
      <c r="O183" s="10">
        <f t="shared" si="4"/>
        <v>2445807</v>
      </c>
      <c r="P183" s="4">
        <v>0.2</v>
      </c>
      <c r="Q183" s="10">
        <f t="shared" si="5"/>
        <v>489161.4</v>
      </c>
      <c r="R183" s="7" cm="1">
        <f t="array" ref="R183">_xlfn.IFS(L183="ARS",Q183/42.42,L183="CLP",Q183/703.69,L183="GBP",Q183/0.8,L183="BRL",Q183/3.77,L183="USD",Q183)</f>
        <v>11531.386138613861</v>
      </c>
      <c r="S183" s="2"/>
    </row>
    <row r="184" spans="1:19" x14ac:dyDescent="0.3">
      <c r="A184" t="s">
        <v>245</v>
      </c>
      <c r="B184" s="2" t="s">
        <v>18</v>
      </c>
      <c r="C184" s="2" t="s">
        <v>42</v>
      </c>
      <c r="D184" s="2">
        <v>6</v>
      </c>
      <c r="E184" s="2" t="s">
        <v>44</v>
      </c>
      <c r="F184" s="2" t="s">
        <v>141</v>
      </c>
      <c r="G184" s="3">
        <v>42657</v>
      </c>
      <c r="H184" s="2"/>
      <c r="I184" s="2"/>
      <c r="J184" s="2" t="s">
        <v>30</v>
      </c>
      <c r="K184" s="2" t="s">
        <v>76</v>
      </c>
      <c r="L184" s="2" t="s">
        <v>32</v>
      </c>
      <c r="M184" s="10">
        <v>21850</v>
      </c>
      <c r="N184" s="2">
        <v>17</v>
      </c>
      <c r="O184" s="10">
        <f t="shared" si="4"/>
        <v>371450</v>
      </c>
      <c r="P184" s="4">
        <v>0.18</v>
      </c>
      <c r="Q184" s="10">
        <f t="shared" si="5"/>
        <v>66861</v>
      </c>
      <c r="R184" s="7" cm="1">
        <f t="array" ref="R184">_xlfn.IFS(L184="ARS",Q184/42.42,L184="CLP",Q184/703.69,L184="GBP",Q184/0.8,L184="BRL",Q184/3.77,L184="USD",Q184)</f>
        <v>83576.25</v>
      </c>
      <c r="S184" s="3">
        <v>43591</v>
      </c>
    </row>
    <row r="185" spans="1:19" x14ac:dyDescent="0.3">
      <c r="A185" t="s">
        <v>243</v>
      </c>
      <c r="B185" s="2" t="s">
        <v>18</v>
      </c>
      <c r="C185" s="2" t="s">
        <v>42</v>
      </c>
      <c r="D185" s="2">
        <v>14</v>
      </c>
      <c r="E185" s="2" t="s">
        <v>37</v>
      </c>
      <c r="F185" s="2" t="s">
        <v>111</v>
      </c>
      <c r="G185" s="3">
        <v>42891</v>
      </c>
      <c r="H185" s="2"/>
      <c r="I185" s="2"/>
      <c r="J185" s="2" t="s">
        <v>49</v>
      </c>
      <c r="K185" s="2" t="s">
        <v>76</v>
      </c>
      <c r="L185" s="2" t="s">
        <v>62</v>
      </c>
      <c r="M185" s="10">
        <v>2181484</v>
      </c>
      <c r="N185" s="2">
        <v>16</v>
      </c>
      <c r="O185" s="10">
        <f t="shared" si="4"/>
        <v>34903744</v>
      </c>
      <c r="P185" s="4">
        <v>0.2</v>
      </c>
      <c r="Q185" s="10">
        <f t="shared" si="5"/>
        <v>6980748.8000000007</v>
      </c>
      <c r="R185" s="7" cm="1">
        <f t="array" ref="R185">_xlfn.IFS(L185="ARS",Q185/42.42,L185="CLP",Q185/703.69,L185="GBP",Q185/0.8,L185="BRL",Q185/3.77,L185="USD",Q185)</f>
        <v>9920.2046355639559</v>
      </c>
      <c r="S185" s="3">
        <v>43650</v>
      </c>
    </row>
    <row r="186" spans="1:19" x14ac:dyDescent="0.3">
      <c r="A186" t="s">
        <v>243</v>
      </c>
      <c r="B186" s="2" t="s">
        <v>18</v>
      </c>
      <c r="C186" s="2" t="s">
        <v>25</v>
      </c>
      <c r="D186" s="2">
        <v>27</v>
      </c>
      <c r="E186" s="2" t="s">
        <v>55</v>
      </c>
      <c r="F186" s="2" t="s">
        <v>126</v>
      </c>
      <c r="G186" s="3">
        <v>42521</v>
      </c>
      <c r="H186" s="2"/>
      <c r="I186" s="2"/>
      <c r="J186" s="2" t="s">
        <v>43</v>
      </c>
      <c r="K186" s="2" t="s">
        <v>76</v>
      </c>
      <c r="L186" s="2" t="s">
        <v>24</v>
      </c>
      <c r="M186" s="10">
        <v>119828</v>
      </c>
      <c r="N186" s="2">
        <v>20</v>
      </c>
      <c r="O186" s="10">
        <f t="shared" si="4"/>
        <v>2396560</v>
      </c>
      <c r="P186" s="4">
        <v>0.21</v>
      </c>
      <c r="Q186" s="10">
        <f t="shared" si="5"/>
        <v>503277.6</v>
      </c>
      <c r="R186" s="7" cm="1">
        <f t="array" ref="R186">_xlfn.IFS(L186="ARS",Q186/42.42,L186="CLP",Q186/703.69,L186="GBP",Q186/0.8,L186="BRL",Q186/3.77,L186="USD",Q186)</f>
        <v>11864.158415841583</v>
      </c>
      <c r="S186" s="3">
        <v>43653</v>
      </c>
    </row>
    <row r="187" spans="1:19" x14ac:dyDescent="0.3">
      <c r="A187" t="s">
        <v>243</v>
      </c>
      <c r="B187" s="2" t="s">
        <v>28</v>
      </c>
      <c r="C187" s="2" t="s">
        <v>42</v>
      </c>
      <c r="D187" s="2">
        <v>5</v>
      </c>
      <c r="E187" s="2" t="s">
        <v>40</v>
      </c>
      <c r="F187" s="2" t="s">
        <v>124</v>
      </c>
      <c r="G187" s="3">
        <v>42883</v>
      </c>
      <c r="H187" s="3">
        <v>42977</v>
      </c>
      <c r="I187" s="2"/>
      <c r="J187" s="2" t="s">
        <v>53</v>
      </c>
      <c r="K187" s="2" t="s">
        <v>76</v>
      </c>
      <c r="L187" s="2" t="s">
        <v>32</v>
      </c>
      <c r="M187" s="10">
        <v>9299</v>
      </c>
      <c r="N187" s="2">
        <v>17</v>
      </c>
      <c r="O187" s="10">
        <f t="shared" si="4"/>
        <v>158083</v>
      </c>
      <c r="P187" s="4">
        <v>0.2</v>
      </c>
      <c r="Q187" s="10">
        <f t="shared" si="5"/>
        <v>31616.600000000002</v>
      </c>
      <c r="R187" s="7" cm="1">
        <f t="array" ref="R187">_xlfn.IFS(L187="ARS",Q187/42.42,L187="CLP",Q187/703.69,L187="GBP",Q187/0.8,L187="BRL",Q187/3.77,L187="USD",Q187)</f>
        <v>39520.75</v>
      </c>
      <c r="S187" s="2"/>
    </row>
    <row r="188" spans="1:19" x14ac:dyDescent="0.3">
      <c r="A188" t="s">
        <v>251</v>
      </c>
      <c r="B188" s="2" t="s">
        <v>36</v>
      </c>
      <c r="C188" s="2" t="s">
        <v>50</v>
      </c>
      <c r="D188" s="2">
        <v>31</v>
      </c>
      <c r="E188" s="2" t="s">
        <v>26</v>
      </c>
      <c r="F188" s="2" t="s">
        <v>78</v>
      </c>
      <c r="G188" s="3">
        <v>42540</v>
      </c>
      <c r="H188" s="2"/>
      <c r="I188" s="3">
        <v>42554</v>
      </c>
      <c r="J188" s="2" t="s">
        <v>22</v>
      </c>
      <c r="K188" s="2" t="s">
        <v>76</v>
      </c>
      <c r="L188" s="2" t="s">
        <v>24</v>
      </c>
      <c r="M188" s="10">
        <v>87972</v>
      </c>
      <c r="N188" s="2">
        <v>23</v>
      </c>
      <c r="O188" s="10">
        <f t="shared" si="4"/>
        <v>2023356</v>
      </c>
      <c r="P188" s="4">
        <v>0.25</v>
      </c>
      <c r="Q188" s="10">
        <f t="shared" si="5"/>
        <v>505839</v>
      </c>
      <c r="R188" s="7" cm="1">
        <f t="array" ref="R188">_xlfn.IFS(L188="ARS",Q188/42.42,L188="CLP",Q188/703.69,L188="GBP",Q188/0.8,L188="BRL",Q188/3.77,L188="USD",Q188)</f>
        <v>11924.540311173974</v>
      </c>
      <c r="S188" s="2"/>
    </row>
    <row r="189" spans="1:19" x14ac:dyDescent="0.3">
      <c r="A189" t="s">
        <v>251</v>
      </c>
      <c r="B189" s="2" t="s">
        <v>36</v>
      </c>
      <c r="C189" s="2" t="s">
        <v>25</v>
      </c>
      <c r="D189" s="2">
        <v>29</v>
      </c>
      <c r="E189" s="2" t="s">
        <v>20</v>
      </c>
      <c r="F189" s="2" t="s">
        <v>84</v>
      </c>
      <c r="G189" s="3">
        <v>42750</v>
      </c>
      <c r="H189" s="2"/>
      <c r="I189" s="3">
        <v>42794</v>
      </c>
      <c r="J189" s="2" t="s">
        <v>22</v>
      </c>
      <c r="K189" s="2" t="s">
        <v>76</v>
      </c>
      <c r="L189" s="2" t="s">
        <v>32</v>
      </c>
      <c r="M189" s="10">
        <v>32334</v>
      </c>
      <c r="N189" s="2">
        <v>13</v>
      </c>
      <c r="O189" s="10">
        <f t="shared" si="4"/>
        <v>420342</v>
      </c>
      <c r="P189" s="4">
        <v>0.23</v>
      </c>
      <c r="Q189" s="10">
        <f t="shared" si="5"/>
        <v>96678.66</v>
      </c>
      <c r="R189" s="7" cm="1">
        <f t="array" ref="R189">_xlfn.IFS(L189="ARS",Q189/42.42,L189="CLP",Q189/703.69,L189="GBP",Q189/0.8,L189="BRL",Q189/3.77,L189="USD",Q189)</f>
        <v>120848.325</v>
      </c>
      <c r="S189" s="2"/>
    </row>
    <row r="190" spans="1:19" x14ac:dyDescent="0.3">
      <c r="A190" t="s">
        <v>246</v>
      </c>
      <c r="B190" s="2" t="s">
        <v>36</v>
      </c>
      <c r="C190" s="2" t="s">
        <v>25</v>
      </c>
      <c r="D190" s="2">
        <v>15</v>
      </c>
      <c r="E190" s="2" t="s">
        <v>33</v>
      </c>
      <c r="F190" s="2" t="s">
        <v>137</v>
      </c>
      <c r="G190" s="3">
        <v>42956</v>
      </c>
      <c r="H190" s="2"/>
      <c r="I190" s="3">
        <v>43050</v>
      </c>
      <c r="J190" s="2" t="s">
        <v>34</v>
      </c>
      <c r="K190" s="2" t="s">
        <v>76</v>
      </c>
      <c r="L190" s="2" t="s">
        <v>32</v>
      </c>
      <c r="M190" s="10">
        <v>16319</v>
      </c>
      <c r="N190" s="2">
        <v>20</v>
      </c>
      <c r="O190" s="10">
        <f t="shared" si="4"/>
        <v>326380</v>
      </c>
      <c r="P190" s="4">
        <v>0.18</v>
      </c>
      <c r="Q190" s="10">
        <f t="shared" si="5"/>
        <v>58748.4</v>
      </c>
      <c r="R190" s="7" cm="1">
        <f t="array" ref="R190">_xlfn.IFS(L190="ARS",Q190/42.42,L190="CLP",Q190/703.69,L190="GBP",Q190/0.8,L190="BRL",Q190/3.77,L190="USD",Q190)</f>
        <v>73435.5</v>
      </c>
      <c r="S190" s="2"/>
    </row>
    <row r="191" spans="1:19" x14ac:dyDescent="0.3">
      <c r="A191" t="s">
        <v>245</v>
      </c>
      <c r="B191" s="2" t="s">
        <v>18</v>
      </c>
      <c r="C191" s="2" t="s">
        <v>25</v>
      </c>
      <c r="D191" s="2">
        <v>17</v>
      </c>
      <c r="E191" s="2" t="s">
        <v>47</v>
      </c>
      <c r="F191" s="2" t="s">
        <v>79</v>
      </c>
      <c r="G191" s="3">
        <v>43372</v>
      </c>
      <c r="H191" s="2"/>
      <c r="I191" s="2"/>
      <c r="J191" s="2" t="s">
        <v>30</v>
      </c>
      <c r="K191" s="2" t="s">
        <v>71</v>
      </c>
      <c r="L191" s="2" t="s">
        <v>32</v>
      </c>
      <c r="M191" s="10">
        <v>31321</v>
      </c>
      <c r="N191" s="2">
        <v>22</v>
      </c>
      <c r="O191" s="10">
        <f t="shared" si="4"/>
        <v>689062</v>
      </c>
      <c r="P191" s="4">
        <v>0.2</v>
      </c>
      <c r="Q191" s="10">
        <f t="shared" si="5"/>
        <v>137812.4</v>
      </c>
      <c r="R191" s="7" cm="1">
        <f t="array" ref="R191">_xlfn.IFS(L191="ARS",Q191/42.42,L191="CLP",Q191/703.69,L191="GBP",Q191/0.8,L191="BRL",Q191/3.77,L191="USD",Q191)</f>
        <v>172265.49999999997</v>
      </c>
      <c r="S191" s="3">
        <v>43625</v>
      </c>
    </row>
    <row r="192" spans="1:19" x14ac:dyDescent="0.3">
      <c r="A192" t="s">
        <v>251</v>
      </c>
      <c r="B192" s="2" t="s">
        <v>28</v>
      </c>
      <c r="C192" s="2" t="s">
        <v>42</v>
      </c>
      <c r="D192" s="2">
        <v>39</v>
      </c>
      <c r="E192" s="2" t="s">
        <v>47</v>
      </c>
      <c r="F192" s="2" t="s">
        <v>86</v>
      </c>
      <c r="G192" s="3">
        <v>43301</v>
      </c>
      <c r="H192" s="3">
        <v>43385</v>
      </c>
      <c r="I192" s="2"/>
      <c r="J192" s="2" t="s">
        <v>43</v>
      </c>
      <c r="K192" s="2" t="s">
        <v>71</v>
      </c>
      <c r="L192" s="2" t="s">
        <v>24</v>
      </c>
      <c r="M192" s="10">
        <v>56723</v>
      </c>
      <c r="N192" s="2">
        <v>22</v>
      </c>
      <c r="O192" s="10">
        <f t="shared" si="4"/>
        <v>1247906</v>
      </c>
      <c r="P192" s="4">
        <v>0.2</v>
      </c>
      <c r="Q192" s="10">
        <f t="shared" si="5"/>
        <v>249581.2</v>
      </c>
      <c r="R192" s="7" cm="1">
        <f t="array" ref="R192">_xlfn.IFS(L192="ARS",Q192/42.42,L192="CLP",Q192/703.69,L192="GBP",Q192/0.8,L192="BRL",Q192/3.77,L192="USD",Q192)</f>
        <v>5883.5737859500232</v>
      </c>
      <c r="S192" s="2"/>
    </row>
    <row r="193" spans="1:19" x14ac:dyDescent="0.3">
      <c r="A193" t="s">
        <v>243</v>
      </c>
      <c r="B193" s="2" t="s">
        <v>28</v>
      </c>
      <c r="C193" s="2" t="s">
        <v>25</v>
      </c>
      <c r="D193" s="2">
        <v>28</v>
      </c>
      <c r="E193" s="2" t="s">
        <v>48</v>
      </c>
      <c r="F193" s="2" t="s">
        <v>126</v>
      </c>
      <c r="G193" s="3">
        <v>43247</v>
      </c>
      <c r="H193" s="3">
        <v>43305</v>
      </c>
      <c r="I193" s="2"/>
      <c r="J193" s="2" t="s">
        <v>53</v>
      </c>
      <c r="K193" s="2" t="s">
        <v>71</v>
      </c>
      <c r="L193" s="2" t="s">
        <v>39</v>
      </c>
      <c r="M193" s="10">
        <v>69683</v>
      </c>
      <c r="N193" s="2">
        <v>25</v>
      </c>
      <c r="O193" s="10">
        <f t="shared" si="4"/>
        <v>1742075</v>
      </c>
      <c r="P193" s="4">
        <v>0.24</v>
      </c>
      <c r="Q193" s="10">
        <f t="shared" si="5"/>
        <v>418098</v>
      </c>
      <c r="R193" s="7" cm="1">
        <f t="array" ref="R193">_xlfn.IFS(L193="ARS",Q193/42.42,L193="CLP",Q193/703.69,L193="GBP",Q193/0.8,L193="BRL",Q193/3.77,L193="USD",Q193)</f>
        <v>110901.32625994695</v>
      </c>
      <c r="S193" s="2"/>
    </row>
    <row r="194" spans="1:19" x14ac:dyDescent="0.3">
      <c r="A194" t="s">
        <v>251</v>
      </c>
      <c r="B194" s="2" t="s">
        <v>28</v>
      </c>
      <c r="C194" s="2" t="s">
        <v>25</v>
      </c>
      <c r="D194" s="2">
        <v>17</v>
      </c>
      <c r="E194" s="2" t="s">
        <v>47</v>
      </c>
      <c r="F194" s="2" t="s">
        <v>105</v>
      </c>
      <c r="G194" s="3">
        <v>42611</v>
      </c>
      <c r="H194" s="3">
        <v>42622</v>
      </c>
      <c r="I194" s="2"/>
      <c r="J194" s="2" t="s">
        <v>30</v>
      </c>
      <c r="K194" s="2" t="s">
        <v>71</v>
      </c>
      <c r="L194" s="2" t="s">
        <v>62</v>
      </c>
      <c r="M194" s="10">
        <v>16999004</v>
      </c>
      <c r="N194" s="2">
        <v>19</v>
      </c>
      <c r="O194" s="10">
        <f t="shared" ref="O194:O257" si="6">M194*N194</f>
        <v>322981076</v>
      </c>
      <c r="P194" s="4">
        <v>0.24</v>
      </c>
      <c r="Q194" s="10">
        <f t="shared" ref="Q194:Q257" si="7">O194*P194</f>
        <v>77515458.239999995</v>
      </c>
      <c r="R194" s="7" cm="1">
        <f t="array" ref="R194">_xlfn.IFS(L194="ARS",Q194/42.42,L194="CLP",Q194/703.69,L194="GBP",Q194/0.8,L194="BRL",Q194/3.77,L194="USD",Q194)</f>
        <v>110155.69105714162</v>
      </c>
      <c r="S194" s="2"/>
    </row>
    <row r="195" spans="1:19" x14ac:dyDescent="0.3">
      <c r="A195" t="s">
        <v>251</v>
      </c>
      <c r="B195" s="2" t="s">
        <v>36</v>
      </c>
      <c r="C195" s="2" t="s">
        <v>50</v>
      </c>
      <c r="D195" s="2">
        <v>5</v>
      </c>
      <c r="E195" s="2" t="s">
        <v>40</v>
      </c>
      <c r="F195" s="2" t="s">
        <v>110</v>
      </c>
      <c r="G195" s="3">
        <v>43440</v>
      </c>
      <c r="H195" s="2"/>
      <c r="I195" s="3">
        <v>43473</v>
      </c>
      <c r="J195" s="2" t="s">
        <v>49</v>
      </c>
      <c r="K195" s="2" t="s">
        <v>71</v>
      </c>
      <c r="L195" s="2" t="s">
        <v>35</v>
      </c>
      <c r="M195" s="10">
        <v>35306</v>
      </c>
      <c r="N195" s="2">
        <v>18</v>
      </c>
      <c r="O195" s="10">
        <f t="shared" si="6"/>
        <v>635508</v>
      </c>
      <c r="P195" s="4">
        <v>0.19</v>
      </c>
      <c r="Q195" s="10">
        <f t="shared" si="7"/>
        <v>120746.52</v>
      </c>
      <c r="R195" s="7" cm="1">
        <f t="array" ref="R195">_xlfn.IFS(L195="ARS",Q195/42.42,L195="CLP",Q195/703.69,L195="GBP",Q195/0.8,L195="BRL",Q195/3.77,L195="USD",Q195)</f>
        <v>120746.52</v>
      </c>
      <c r="S195" s="2"/>
    </row>
    <row r="196" spans="1:19" x14ac:dyDescent="0.3">
      <c r="A196" t="s">
        <v>245</v>
      </c>
      <c r="B196" s="2" t="s">
        <v>18</v>
      </c>
      <c r="C196" s="2" t="s">
        <v>50</v>
      </c>
      <c r="D196" s="2">
        <v>1</v>
      </c>
      <c r="E196" s="2" t="s">
        <v>26</v>
      </c>
      <c r="F196" s="2" t="s">
        <v>84</v>
      </c>
      <c r="G196" s="3">
        <v>42801</v>
      </c>
      <c r="H196" s="2"/>
      <c r="I196" s="2"/>
      <c r="J196" s="2" t="s">
        <v>27</v>
      </c>
      <c r="K196" s="2" t="s">
        <v>63</v>
      </c>
      <c r="L196" s="2" t="s">
        <v>35</v>
      </c>
      <c r="M196" s="10">
        <v>41180</v>
      </c>
      <c r="N196" s="2">
        <v>13</v>
      </c>
      <c r="O196" s="10">
        <f t="shared" si="6"/>
        <v>535340</v>
      </c>
      <c r="P196" s="4">
        <v>0.2</v>
      </c>
      <c r="Q196" s="10">
        <f t="shared" si="7"/>
        <v>107068</v>
      </c>
      <c r="R196" s="7" cm="1">
        <f t="array" ref="R196">_xlfn.IFS(L196="ARS",Q196/42.42,L196="CLP",Q196/703.69,L196="GBP",Q196/0.8,L196="BRL",Q196/3.77,L196="USD",Q196)</f>
        <v>107068</v>
      </c>
      <c r="S196" s="3">
        <v>43643</v>
      </c>
    </row>
    <row r="197" spans="1:19" x14ac:dyDescent="0.3">
      <c r="A197" t="s">
        <v>243</v>
      </c>
      <c r="B197" s="2" t="s">
        <v>36</v>
      </c>
      <c r="C197" s="2" t="s">
        <v>25</v>
      </c>
      <c r="D197" s="2">
        <v>37</v>
      </c>
      <c r="E197" s="2" t="s">
        <v>33</v>
      </c>
      <c r="F197" s="2" t="s">
        <v>111</v>
      </c>
      <c r="G197" s="3">
        <v>42457</v>
      </c>
      <c r="H197" s="2"/>
      <c r="I197" s="3">
        <v>42459</v>
      </c>
      <c r="J197" s="2" t="s">
        <v>34</v>
      </c>
      <c r="K197" s="2" t="s">
        <v>63</v>
      </c>
      <c r="L197" s="2" t="s">
        <v>39</v>
      </c>
      <c r="M197" s="10">
        <v>64795</v>
      </c>
      <c r="N197" s="2">
        <v>18</v>
      </c>
      <c r="O197" s="10">
        <f t="shared" si="6"/>
        <v>1166310</v>
      </c>
      <c r="P197" s="4">
        <v>0.19</v>
      </c>
      <c r="Q197" s="10">
        <f t="shared" si="7"/>
        <v>221598.9</v>
      </c>
      <c r="R197" s="7" cm="1">
        <f t="array" ref="R197">_xlfn.IFS(L197="ARS",Q197/42.42,L197="CLP",Q197/703.69,L197="GBP",Q197/0.8,L197="BRL",Q197/3.77,L197="USD",Q197)</f>
        <v>58779.549071618036</v>
      </c>
      <c r="S197" s="2"/>
    </row>
    <row r="198" spans="1:19" x14ac:dyDescent="0.3">
      <c r="A198" t="s">
        <v>249</v>
      </c>
      <c r="B198" s="2" t="s">
        <v>28</v>
      </c>
      <c r="C198" s="2" t="s">
        <v>42</v>
      </c>
      <c r="D198" s="2">
        <v>39</v>
      </c>
      <c r="E198" s="2" t="s">
        <v>47</v>
      </c>
      <c r="F198" s="2" t="s">
        <v>135</v>
      </c>
      <c r="G198" s="3">
        <v>42422</v>
      </c>
      <c r="H198" s="3">
        <v>42485</v>
      </c>
      <c r="I198" s="2"/>
      <c r="J198" s="2" t="s">
        <v>34</v>
      </c>
      <c r="K198" s="2" t="s">
        <v>63</v>
      </c>
      <c r="L198" s="2" t="s">
        <v>39</v>
      </c>
      <c r="M198" s="10">
        <v>32255</v>
      </c>
      <c r="N198" s="2">
        <v>17</v>
      </c>
      <c r="O198" s="10">
        <f t="shared" si="6"/>
        <v>548335</v>
      </c>
      <c r="P198" s="4">
        <v>0.21</v>
      </c>
      <c r="Q198" s="10">
        <f t="shared" si="7"/>
        <v>115150.34999999999</v>
      </c>
      <c r="R198" s="7" cm="1">
        <f t="array" ref="R198">_xlfn.IFS(L198="ARS",Q198/42.42,L198="CLP",Q198/703.69,L198="GBP",Q198/0.8,L198="BRL",Q198/3.77,L198="USD",Q198)</f>
        <v>30543.859416445623</v>
      </c>
      <c r="S198" s="2"/>
    </row>
    <row r="199" spans="1:19" x14ac:dyDescent="0.3">
      <c r="A199" t="s">
        <v>243</v>
      </c>
      <c r="B199" s="2" t="s">
        <v>36</v>
      </c>
      <c r="C199" s="2" t="s">
        <v>25</v>
      </c>
      <c r="D199" s="2">
        <v>28</v>
      </c>
      <c r="E199" s="2" t="s">
        <v>48</v>
      </c>
      <c r="F199" s="2" t="s">
        <v>112</v>
      </c>
      <c r="G199" s="3">
        <v>43286</v>
      </c>
      <c r="H199" s="2"/>
      <c r="I199" s="3">
        <v>43370</v>
      </c>
      <c r="J199" s="2" t="s">
        <v>53</v>
      </c>
      <c r="K199" s="2" t="s">
        <v>63</v>
      </c>
      <c r="L199" s="2" t="s">
        <v>24</v>
      </c>
      <c r="M199" s="10">
        <v>53985</v>
      </c>
      <c r="N199" s="2">
        <v>22</v>
      </c>
      <c r="O199" s="10">
        <f t="shared" si="6"/>
        <v>1187670</v>
      </c>
      <c r="P199" s="4">
        <v>0.2</v>
      </c>
      <c r="Q199" s="10">
        <f t="shared" si="7"/>
        <v>237534</v>
      </c>
      <c r="R199" s="7" cm="1">
        <f t="array" ref="R199">_xlfn.IFS(L199="ARS",Q199/42.42,L199="CLP",Q199/703.69,L199="GBP",Q199/0.8,L199="BRL",Q199/3.77,L199="USD",Q199)</f>
        <v>5599.5756718528992</v>
      </c>
      <c r="S199" s="2"/>
    </row>
    <row r="200" spans="1:19" x14ac:dyDescent="0.3">
      <c r="A200" t="s">
        <v>251</v>
      </c>
      <c r="B200" s="2" t="s">
        <v>28</v>
      </c>
      <c r="C200" s="2" t="s">
        <v>25</v>
      </c>
      <c r="D200" s="2">
        <v>17</v>
      </c>
      <c r="E200" s="2" t="s">
        <v>47</v>
      </c>
      <c r="F200" s="2" t="s">
        <v>105</v>
      </c>
      <c r="G200" s="3">
        <v>43195</v>
      </c>
      <c r="H200" s="3">
        <v>43211</v>
      </c>
      <c r="I200" s="2"/>
      <c r="J200" s="2" t="s">
        <v>49</v>
      </c>
      <c r="K200" s="2" t="s">
        <v>63</v>
      </c>
      <c r="L200" s="2" t="s">
        <v>62</v>
      </c>
      <c r="M200" s="10">
        <v>12329639</v>
      </c>
      <c r="N200" s="2">
        <v>14</v>
      </c>
      <c r="O200" s="10">
        <f t="shared" si="6"/>
        <v>172614946</v>
      </c>
      <c r="P200" s="4">
        <v>0.18</v>
      </c>
      <c r="Q200" s="10">
        <f t="shared" si="7"/>
        <v>31070690.279999997</v>
      </c>
      <c r="R200" s="7" cm="1">
        <f t="array" ref="R200">_xlfn.IFS(L200="ARS",Q200/42.42,L200="CLP",Q200/703.69,L200="GBP",Q200/0.8,L200="BRL",Q200/3.77,L200="USD",Q200)</f>
        <v>44153.946027370002</v>
      </c>
      <c r="S200" s="2"/>
    </row>
    <row r="201" spans="1:19" x14ac:dyDescent="0.3">
      <c r="A201" t="s">
        <v>246</v>
      </c>
      <c r="B201" s="2" t="s">
        <v>28</v>
      </c>
      <c r="C201" s="2" t="s">
        <v>25</v>
      </c>
      <c r="D201" s="2">
        <v>3</v>
      </c>
      <c r="E201" s="2" t="s">
        <v>44</v>
      </c>
      <c r="F201" s="2" t="s">
        <v>91</v>
      </c>
      <c r="G201" s="3">
        <v>42819</v>
      </c>
      <c r="H201" s="3">
        <v>42866</v>
      </c>
      <c r="I201" s="2"/>
      <c r="J201" s="2" t="s">
        <v>27</v>
      </c>
      <c r="K201" s="2" t="s">
        <v>63</v>
      </c>
      <c r="L201" s="2" t="s">
        <v>39</v>
      </c>
      <c r="M201" s="10">
        <v>35187</v>
      </c>
      <c r="N201" s="2">
        <v>23</v>
      </c>
      <c r="O201" s="10">
        <f t="shared" si="6"/>
        <v>809301</v>
      </c>
      <c r="P201" s="4">
        <v>0.18</v>
      </c>
      <c r="Q201" s="10">
        <f t="shared" si="7"/>
        <v>145674.18</v>
      </c>
      <c r="R201" s="7" cm="1">
        <f t="array" ref="R201">_xlfn.IFS(L201="ARS",Q201/42.42,L201="CLP",Q201/703.69,L201="GBP",Q201/0.8,L201="BRL",Q201/3.77,L201="USD",Q201)</f>
        <v>38640.36604774536</v>
      </c>
      <c r="S201" s="2"/>
    </row>
    <row r="202" spans="1:19" x14ac:dyDescent="0.3">
      <c r="A202" t="s">
        <v>243</v>
      </c>
      <c r="B202" s="2" t="s">
        <v>18</v>
      </c>
      <c r="C202" s="2" t="s">
        <v>50</v>
      </c>
      <c r="D202" s="2">
        <v>32</v>
      </c>
      <c r="E202" s="2" t="s">
        <v>40</v>
      </c>
      <c r="F202" s="2" t="s">
        <v>155</v>
      </c>
      <c r="G202" s="3">
        <v>43053</v>
      </c>
      <c r="H202" s="2"/>
      <c r="I202" s="2"/>
      <c r="J202" s="2" t="s">
        <v>59</v>
      </c>
      <c r="K202" s="2" t="s">
        <v>63</v>
      </c>
      <c r="L202" s="2" t="s">
        <v>39</v>
      </c>
      <c r="M202" s="10">
        <v>43356</v>
      </c>
      <c r="N202" s="2">
        <v>13</v>
      </c>
      <c r="O202" s="10">
        <f t="shared" si="6"/>
        <v>563628</v>
      </c>
      <c r="P202" s="4">
        <v>0.2</v>
      </c>
      <c r="Q202" s="10">
        <f t="shared" si="7"/>
        <v>112725.6</v>
      </c>
      <c r="R202" s="7" cm="1">
        <f t="array" ref="R202">_xlfn.IFS(L202="ARS",Q202/42.42,L202="CLP",Q202/703.69,L202="GBP",Q202/0.8,L202="BRL",Q202/3.77,L202="USD",Q202)</f>
        <v>29900.689655172417</v>
      </c>
      <c r="S202" s="3">
        <v>43670</v>
      </c>
    </row>
    <row r="203" spans="1:19" x14ac:dyDescent="0.3">
      <c r="A203" t="s">
        <v>251</v>
      </c>
      <c r="B203" s="2" t="s">
        <v>28</v>
      </c>
      <c r="C203" s="2" t="s">
        <v>25</v>
      </c>
      <c r="D203" s="2">
        <v>41</v>
      </c>
      <c r="E203" s="2" t="s">
        <v>48</v>
      </c>
      <c r="F203" s="2" t="s">
        <v>108</v>
      </c>
      <c r="G203" s="3">
        <v>43407</v>
      </c>
      <c r="H203" s="3">
        <v>43500</v>
      </c>
      <c r="I203" s="2"/>
      <c r="J203" s="2" t="s">
        <v>22</v>
      </c>
      <c r="K203" s="2" t="s">
        <v>63</v>
      </c>
      <c r="L203" s="2" t="s">
        <v>62</v>
      </c>
      <c r="M203" s="10">
        <v>15243498</v>
      </c>
      <c r="N203" s="2">
        <v>25</v>
      </c>
      <c r="O203" s="10">
        <f t="shared" si="6"/>
        <v>381087450</v>
      </c>
      <c r="P203" s="4">
        <v>0.2</v>
      </c>
      <c r="Q203" s="10">
        <f t="shared" si="7"/>
        <v>76217490</v>
      </c>
      <c r="R203" s="7" cm="1">
        <f t="array" ref="R203">_xlfn.IFS(L203="ARS",Q203/42.42,L203="CLP",Q203/703.69,L203="GBP",Q203/0.8,L203="BRL",Q203/3.77,L203="USD",Q203)</f>
        <v>108311.17395444015</v>
      </c>
      <c r="S203" s="2"/>
    </row>
    <row r="204" spans="1:19" x14ac:dyDescent="0.3">
      <c r="A204" t="s">
        <v>251</v>
      </c>
      <c r="B204" s="2" t="s">
        <v>28</v>
      </c>
      <c r="C204" s="2" t="s">
        <v>50</v>
      </c>
      <c r="D204" s="2">
        <v>35</v>
      </c>
      <c r="E204" s="2" t="s">
        <v>44</v>
      </c>
      <c r="F204" s="2" t="s">
        <v>110</v>
      </c>
      <c r="G204" s="3">
        <v>43438</v>
      </c>
      <c r="H204" s="3">
        <v>43511</v>
      </c>
      <c r="I204" s="2"/>
      <c r="J204" s="2" t="s">
        <v>30</v>
      </c>
      <c r="K204" s="2" t="s">
        <v>63</v>
      </c>
      <c r="L204" s="2" t="s">
        <v>32</v>
      </c>
      <c r="M204" s="10">
        <v>18274</v>
      </c>
      <c r="N204" s="2">
        <v>14</v>
      </c>
      <c r="O204" s="10">
        <f t="shared" si="6"/>
        <v>255836</v>
      </c>
      <c r="P204" s="4">
        <v>0.22</v>
      </c>
      <c r="Q204" s="10">
        <f t="shared" si="7"/>
        <v>56283.92</v>
      </c>
      <c r="R204" s="7" cm="1">
        <f t="array" ref="R204">_xlfn.IFS(L204="ARS",Q204/42.42,L204="CLP",Q204/703.69,L204="GBP",Q204/0.8,L204="BRL",Q204/3.77,L204="USD",Q204)</f>
        <v>70354.899999999994</v>
      </c>
      <c r="S204" s="2"/>
    </row>
    <row r="205" spans="1:19" x14ac:dyDescent="0.3">
      <c r="A205" t="s">
        <v>250</v>
      </c>
      <c r="B205" s="2" t="s">
        <v>36</v>
      </c>
      <c r="C205" s="2" t="s">
        <v>42</v>
      </c>
      <c r="D205" s="2">
        <v>23</v>
      </c>
      <c r="E205" s="2" t="s">
        <v>37</v>
      </c>
      <c r="F205" s="2" t="s">
        <v>139</v>
      </c>
      <c r="G205" s="3">
        <v>42485</v>
      </c>
      <c r="H205" s="2"/>
      <c r="I205" s="3">
        <v>42505</v>
      </c>
      <c r="J205" s="2" t="s">
        <v>30</v>
      </c>
      <c r="K205" s="2" t="s">
        <v>63</v>
      </c>
      <c r="L205" s="2" t="s">
        <v>62</v>
      </c>
      <c r="M205" s="10">
        <v>8265653</v>
      </c>
      <c r="N205" s="2">
        <v>14</v>
      </c>
      <c r="O205" s="10">
        <f t="shared" si="6"/>
        <v>115719142</v>
      </c>
      <c r="P205" s="4">
        <v>0.24</v>
      </c>
      <c r="Q205" s="10">
        <f t="shared" si="7"/>
        <v>27772594.079999998</v>
      </c>
      <c r="R205" s="7" cm="1">
        <f t="array" ref="R205">_xlfn.IFS(L205="ARS",Q205/42.42,L205="CLP",Q205/703.69,L205="GBP",Q205/0.8,L205="BRL",Q205/3.77,L205="USD",Q205)</f>
        <v>39467.08647273657</v>
      </c>
      <c r="S205" s="2"/>
    </row>
    <row r="206" spans="1:19" x14ac:dyDescent="0.3">
      <c r="A206" t="s">
        <v>243</v>
      </c>
      <c r="B206" s="2" t="s">
        <v>36</v>
      </c>
      <c r="C206" s="2" t="s">
        <v>25</v>
      </c>
      <c r="D206" s="2">
        <v>49</v>
      </c>
      <c r="E206" s="2" t="s">
        <v>29</v>
      </c>
      <c r="F206" s="2" t="s">
        <v>131</v>
      </c>
      <c r="G206" s="3">
        <v>42940</v>
      </c>
      <c r="H206" s="2"/>
      <c r="I206" s="3">
        <v>43021</v>
      </c>
      <c r="J206" s="2" t="s">
        <v>41</v>
      </c>
      <c r="K206" s="2" t="s">
        <v>63</v>
      </c>
      <c r="L206" s="2" t="s">
        <v>62</v>
      </c>
      <c r="M206" s="10">
        <v>10582963</v>
      </c>
      <c r="N206" s="2">
        <v>22</v>
      </c>
      <c r="O206" s="10">
        <f t="shared" si="6"/>
        <v>232825186</v>
      </c>
      <c r="P206" s="4">
        <v>0.18</v>
      </c>
      <c r="Q206" s="10">
        <f t="shared" si="7"/>
        <v>41908533.479999997</v>
      </c>
      <c r="R206" s="7" cm="1">
        <f t="array" ref="R206">_xlfn.IFS(L206="ARS",Q206/42.42,L206="CLP",Q206/703.69,L206="GBP",Q206/0.8,L206="BRL",Q206/3.77,L206="USD",Q206)</f>
        <v>59555.391550256492</v>
      </c>
      <c r="S206" s="2"/>
    </row>
    <row r="207" spans="1:19" x14ac:dyDescent="0.3">
      <c r="A207" t="s">
        <v>243</v>
      </c>
      <c r="B207" s="2" t="s">
        <v>28</v>
      </c>
      <c r="C207" s="2" t="s">
        <v>19</v>
      </c>
      <c r="D207" s="2">
        <v>17</v>
      </c>
      <c r="E207" s="2" t="s">
        <v>47</v>
      </c>
      <c r="F207" s="2" t="s">
        <v>194</v>
      </c>
      <c r="G207" s="3">
        <v>42886</v>
      </c>
      <c r="H207" s="3">
        <v>42966</v>
      </c>
      <c r="I207" s="2"/>
      <c r="J207" s="2" t="s">
        <v>30</v>
      </c>
      <c r="K207" s="2" t="s">
        <v>63</v>
      </c>
      <c r="L207" s="2" t="s">
        <v>62</v>
      </c>
      <c r="M207" s="10">
        <v>4525615</v>
      </c>
      <c r="N207" s="2">
        <v>21</v>
      </c>
      <c r="O207" s="10">
        <f t="shared" si="6"/>
        <v>95037915</v>
      </c>
      <c r="P207" s="4">
        <v>0.2</v>
      </c>
      <c r="Q207" s="10">
        <f t="shared" si="7"/>
        <v>19007583</v>
      </c>
      <c r="R207" s="7" cm="1">
        <f t="array" ref="R207">_xlfn.IFS(L207="ARS",Q207/42.42,L207="CLP",Q207/703.69,L207="GBP",Q207/0.8,L207="BRL",Q207/3.77,L207="USD",Q207)</f>
        <v>27011.301851667635</v>
      </c>
      <c r="S207" s="2"/>
    </row>
    <row r="208" spans="1:19" x14ac:dyDescent="0.3">
      <c r="A208" t="s">
        <v>243</v>
      </c>
      <c r="B208" s="2" t="s">
        <v>28</v>
      </c>
      <c r="C208" s="2" t="s">
        <v>25</v>
      </c>
      <c r="D208" s="2">
        <v>37</v>
      </c>
      <c r="E208" s="2" t="s">
        <v>33</v>
      </c>
      <c r="F208" s="2" t="s">
        <v>195</v>
      </c>
      <c r="G208" s="3">
        <v>42458</v>
      </c>
      <c r="H208" s="3">
        <v>42548</v>
      </c>
      <c r="I208" s="2"/>
      <c r="J208" s="2" t="s">
        <v>27</v>
      </c>
      <c r="K208" s="2" t="s">
        <v>63</v>
      </c>
      <c r="L208" s="2" t="s">
        <v>32</v>
      </c>
      <c r="M208" s="10">
        <v>15969</v>
      </c>
      <c r="N208" s="2">
        <v>21</v>
      </c>
      <c r="O208" s="10">
        <f t="shared" si="6"/>
        <v>335349</v>
      </c>
      <c r="P208" s="4">
        <v>0.24</v>
      </c>
      <c r="Q208" s="10">
        <f t="shared" si="7"/>
        <v>80483.759999999995</v>
      </c>
      <c r="R208" s="7" cm="1">
        <f t="array" ref="R208">_xlfn.IFS(L208="ARS",Q208/42.42,L208="CLP",Q208/703.69,L208="GBP",Q208/0.8,L208="BRL",Q208/3.77,L208="USD",Q208)</f>
        <v>100604.69999999998</v>
      </c>
      <c r="S208" s="2"/>
    </row>
    <row r="209" spans="1:19" x14ac:dyDescent="0.3">
      <c r="A209" t="s">
        <v>243</v>
      </c>
      <c r="B209" s="2" t="s">
        <v>36</v>
      </c>
      <c r="C209" s="2" t="s">
        <v>25</v>
      </c>
      <c r="D209" s="2">
        <v>12</v>
      </c>
      <c r="E209" s="2" t="s">
        <v>40</v>
      </c>
      <c r="F209" s="2" t="s">
        <v>197</v>
      </c>
      <c r="G209" s="3">
        <v>42441</v>
      </c>
      <c r="H209" s="2"/>
      <c r="I209" s="3">
        <v>42485</v>
      </c>
      <c r="J209" s="2" t="s">
        <v>49</v>
      </c>
      <c r="K209" s="2" t="s">
        <v>63</v>
      </c>
      <c r="L209" s="2" t="s">
        <v>24</v>
      </c>
      <c r="M209" s="10">
        <v>115635</v>
      </c>
      <c r="N209" s="2">
        <v>20</v>
      </c>
      <c r="O209" s="10">
        <f t="shared" si="6"/>
        <v>2312700</v>
      </c>
      <c r="P209" s="4">
        <v>0.2</v>
      </c>
      <c r="Q209" s="10">
        <f t="shared" si="7"/>
        <v>462540</v>
      </c>
      <c r="R209" s="7" cm="1">
        <f t="array" ref="R209">_xlfn.IFS(L209="ARS",Q209/42.42,L209="CLP",Q209/703.69,L209="GBP",Q209/0.8,L209="BRL",Q209/3.77,L209="USD",Q209)</f>
        <v>10903.818953323904</v>
      </c>
      <c r="S209" s="2"/>
    </row>
    <row r="210" spans="1:19" x14ac:dyDescent="0.3">
      <c r="A210" t="s">
        <v>243</v>
      </c>
      <c r="B210" s="2" t="s">
        <v>18</v>
      </c>
      <c r="C210" s="2" t="s">
        <v>25</v>
      </c>
      <c r="D210" s="2">
        <v>40</v>
      </c>
      <c r="E210" s="2" t="s">
        <v>55</v>
      </c>
      <c r="F210" s="2" t="s">
        <v>210</v>
      </c>
      <c r="G210" s="3">
        <v>43026</v>
      </c>
      <c r="H210" s="2"/>
      <c r="I210" s="2"/>
      <c r="J210" s="2" t="s">
        <v>49</v>
      </c>
      <c r="K210" s="2" t="s">
        <v>63</v>
      </c>
      <c r="L210" s="2" t="s">
        <v>39</v>
      </c>
      <c r="M210" s="10">
        <v>44546</v>
      </c>
      <c r="N210" s="2">
        <v>20</v>
      </c>
      <c r="O210" s="10">
        <f t="shared" si="6"/>
        <v>890920</v>
      </c>
      <c r="P210" s="4">
        <v>0.18</v>
      </c>
      <c r="Q210" s="10">
        <f t="shared" si="7"/>
        <v>160365.6</v>
      </c>
      <c r="R210" s="7" cm="1">
        <f t="array" ref="R210">_xlfn.IFS(L210="ARS",Q210/42.42,L210="CLP",Q210/703.69,L210="GBP",Q210/0.8,L210="BRL",Q210/3.77,L210="USD",Q210)</f>
        <v>42537.294429708221</v>
      </c>
      <c r="S210" s="3">
        <v>43655</v>
      </c>
    </row>
    <row r="211" spans="1:19" x14ac:dyDescent="0.3">
      <c r="A211" t="s">
        <v>245</v>
      </c>
      <c r="B211" s="2" t="s">
        <v>28</v>
      </c>
      <c r="C211" s="2" t="s">
        <v>25</v>
      </c>
      <c r="D211" s="2">
        <v>47</v>
      </c>
      <c r="E211" s="2" t="s">
        <v>37</v>
      </c>
      <c r="F211" s="2" t="s">
        <v>121</v>
      </c>
      <c r="G211" s="3">
        <v>43192</v>
      </c>
      <c r="H211" s="3">
        <v>43288</v>
      </c>
      <c r="I211" s="2"/>
      <c r="J211" s="2" t="s">
        <v>27</v>
      </c>
      <c r="K211" s="2" t="s">
        <v>63</v>
      </c>
      <c r="L211" s="2" t="s">
        <v>32</v>
      </c>
      <c r="M211" s="10">
        <v>31279</v>
      </c>
      <c r="N211" s="2">
        <v>20</v>
      </c>
      <c r="O211" s="10">
        <f t="shared" si="6"/>
        <v>625580</v>
      </c>
      <c r="P211" s="4">
        <v>0.2</v>
      </c>
      <c r="Q211" s="10">
        <f t="shared" si="7"/>
        <v>125116</v>
      </c>
      <c r="R211" s="7" cm="1">
        <f t="array" ref="R211">_xlfn.IFS(L211="ARS",Q211/42.42,L211="CLP",Q211/703.69,L211="GBP",Q211/0.8,L211="BRL",Q211/3.77,L211="USD",Q211)</f>
        <v>156395</v>
      </c>
      <c r="S211" s="2"/>
    </row>
    <row r="212" spans="1:19" x14ac:dyDescent="0.3">
      <c r="A212" t="s">
        <v>243</v>
      </c>
      <c r="B212" s="2" t="s">
        <v>18</v>
      </c>
      <c r="C212" s="2" t="s">
        <v>50</v>
      </c>
      <c r="D212" s="2">
        <v>24</v>
      </c>
      <c r="E212" s="2" t="s">
        <v>33</v>
      </c>
      <c r="F212" s="2" t="s">
        <v>197</v>
      </c>
      <c r="G212" s="3">
        <v>42500</v>
      </c>
      <c r="H212" s="2"/>
      <c r="I212" s="2"/>
      <c r="J212" s="2" t="s">
        <v>67</v>
      </c>
      <c r="K212" s="2" t="s">
        <v>63</v>
      </c>
      <c r="L212" s="2" t="s">
        <v>24</v>
      </c>
      <c r="M212" s="10">
        <v>118668</v>
      </c>
      <c r="N212" s="2">
        <v>12</v>
      </c>
      <c r="O212" s="10">
        <f t="shared" si="6"/>
        <v>1424016</v>
      </c>
      <c r="P212" s="4">
        <v>0.2</v>
      </c>
      <c r="Q212" s="10">
        <f t="shared" si="7"/>
        <v>284803.20000000001</v>
      </c>
      <c r="R212" s="7" cm="1">
        <f t="array" ref="R212">_xlfn.IFS(L212="ARS",Q212/42.42,L212="CLP",Q212/703.69,L212="GBP",Q212/0.8,L212="BRL",Q212/3.77,L212="USD",Q212)</f>
        <v>6713.8896746817536</v>
      </c>
      <c r="S212" s="3">
        <v>43629</v>
      </c>
    </row>
    <row r="213" spans="1:19" x14ac:dyDescent="0.3">
      <c r="A213" t="s">
        <v>243</v>
      </c>
      <c r="B213" s="2" t="s">
        <v>36</v>
      </c>
      <c r="C213" s="2" t="s">
        <v>25</v>
      </c>
      <c r="D213" s="2">
        <v>21</v>
      </c>
      <c r="E213" s="2" t="s">
        <v>40</v>
      </c>
      <c r="F213" s="2" t="s">
        <v>209</v>
      </c>
      <c r="G213" s="3">
        <v>43462</v>
      </c>
      <c r="H213" s="2"/>
      <c r="I213" s="3">
        <v>43504</v>
      </c>
      <c r="J213" s="2" t="s">
        <v>30</v>
      </c>
      <c r="K213" s="2" t="s">
        <v>63</v>
      </c>
      <c r="L213" s="2" t="s">
        <v>35</v>
      </c>
      <c r="M213" s="10">
        <v>16366</v>
      </c>
      <c r="N213" s="2">
        <v>19</v>
      </c>
      <c r="O213" s="10">
        <f t="shared" si="6"/>
        <v>310954</v>
      </c>
      <c r="P213" s="4">
        <v>0.21</v>
      </c>
      <c r="Q213" s="10">
        <f t="shared" si="7"/>
        <v>65300.34</v>
      </c>
      <c r="R213" s="7" cm="1">
        <f t="array" ref="R213">_xlfn.IFS(L213="ARS",Q213/42.42,L213="CLP",Q213/703.69,L213="GBP",Q213/0.8,L213="BRL",Q213/3.77,L213="USD",Q213)</f>
        <v>65300.34</v>
      </c>
      <c r="S213" s="2"/>
    </row>
    <row r="214" spans="1:19" x14ac:dyDescent="0.3">
      <c r="A214" t="s">
        <v>245</v>
      </c>
      <c r="B214" s="2" t="s">
        <v>28</v>
      </c>
      <c r="C214" s="2" t="s">
        <v>25</v>
      </c>
      <c r="D214" s="2">
        <v>9</v>
      </c>
      <c r="E214" s="2" t="s">
        <v>29</v>
      </c>
      <c r="F214" s="2" t="s">
        <v>105</v>
      </c>
      <c r="G214" s="3">
        <v>43309</v>
      </c>
      <c r="H214" s="3">
        <v>43397</v>
      </c>
      <c r="I214" s="2"/>
      <c r="J214" s="2" t="s">
        <v>41</v>
      </c>
      <c r="K214" s="2" t="s">
        <v>63</v>
      </c>
      <c r="L214" s="2" t="s">
        <v>32</v>
      </c>
      <c r="M214" s="10">
        <v>17296</v>
      </c>
      <c r="N214" s="2">
        <v>18</v>
      </c>
      <c r="O214" s="10">
        <f t="shared" si="6"/>
        <v>311328</v>
      </c>
      <c r="P214" s="4">
        <v>0.2</v>
      </c>
      <c r="Q214" s="10">
        <f t="shared" si="7"/>
        <v>62265.600000000006</v>
      </c>
      <c r="R214" s="7" cm="1">
        <f t="array" ref="R214">_xlfn.IFS(L214="ARS",Q214/42.42,L214="CLP",Q214/703.69,L214="GBP",Q214/0.8,L214="BRL",Q214/3.77,L214="USD",Q214)</f>
        <v>77832</v>
      </c>
      <c r="S214" s="2"/>
    </row>
    <row r="215" spans="1:19" x14ac:dyDescent="0.3">
      <c r="A215" t="s">
        <v>243</v>
      </c>
      <c r="B215" s="2" t="s">
        <v>18</v>
      </c>
      <c r="C215" s="2" t="s">
        <v>25</v>
      </c>
      <c r="D215" s="2">
        <v>37</v>
      </c>
      <c r="E215" s="2" t="s">
        <v>33</v>
      </c>
      <c r="F215" s="2" t="s">
        <v>78</v>
      </c>
      <c r="G215" s="3">
        <v>42965</v>
      </c>
      <c r="H215" s="2"/>
      <c r="I215" s="2"/>
      <c r="J215" s="2" t="s">
        <v>61</v>
      </c>
      <c r="K215" s="2" t="s">
        <v>63</v>
      </c>
      <c r="L215" s="2" t="s">
        <v>39</v>
      </c>
      <c r="M215" s="10">
        <v>52393</v>
      </c>
      <c r="N215" s="2">
        <v>16</v>
      </c>
      <c r="O215" s="10">
        <f t="shared" si="6"/>
        <v>838288</v>
      </c>
      <c r="P215" s="4">
        <v>0.24</v>
      </c>
      <c r="Q215" s="10">
        <f t="shared" si="7"/>
        <v>201189.12</v>
      </c>
      <c r="R215" s="7" cm="1">
        <f t="array" ref="R215">_xlfn.IFS(L215="ARS",Q215/42.42,L215="CLP",Q215/703.69,L215="GBP",Q215/0.8,L215="BRL",Q215/3.77,L215="USD",Q215)</f>
        <v>53365.814323607425</v>
      </c>
      <c r="S215" s="3">
        <v>43588</v>
      </c>
    </row>
    <row r="216" spans="1:19" x14ac:dyDescent="0.3">
      <c r="A216" t="s">
        <v>243</v>
      </c>
      <c r="B216" s="2" t="s">
        <v>18</v>
      </c>
      <c r="C216" s="2" t="s">
        <v>42</v>
      </c>
      <c r="D216" s="2">
        <v>14</v>
      </c>
      <c r="E216" s="2" t="s">
        <v>37</v>
      </c>
      <c r="F216" s="2" t="s">
        <v>78</v>
      </c>
      <c r="G216" s="3">
        <v>43252</v>
      </c>
      <c r="H216" s="2"/>
      <c r="I216" s="2"/>
      <c r="J216" s="2" t="s">
        <v>53</v>
      </c>
      <c r="K216" s="2" t="s">
        <v>63</v>
      </c>
      <c r="L216" s="2" t="s">
        <v>32</v>
      </c>
      <c r="M216" s="10">
        <v>34513</v>
      </c>
      <c r="N216" s="2">
        <v>21</v>
      </c>
      <c r="O216" s="10">
        <f t="shared" si="6"/>
        <v>724773</v>
      </c>
      <c r="P216" s="4">
        <v>0.17</v>
      </c>
      <c r="Q216" s="10">
        <f t="shared" si="7"/>
        <v>123211.41</v>
      </c>
      <c r="R216" s="7" cm="1">
        <f t="array" ref="R216">_xlfn.IFS(L216="ARS",Q216/42.42,L216="CLP",Q216/703.69,L216="GBP",Q216/0.8,L216="BRL",Q216/3.77,L216="USD",Q216)</f>
        <v>154014.26249999998</v>
      </c>
      <c r="S216" s="3">
        <v>43657</v>
      </c>
    </row>
    <row r="217" spans="1:19" x14ac:dyDescent="0.3">
      <c r="A217" t="s">
        <v>244</v>
      </c>
      <c r="B217" s="2" t="s">
        <v>18</v>
      </c>
      <c r="C217" s="2" t="s">
        <v>42</v>
      </c>
      <c r="D217" s="2">
        <v>38</v>
      </c>
      <c r="E217" s="2" t="s">
        <v>29</v>
      </c>
      <c r="F217" s="2" t="s">
        <v>109</v>
      </c>
      <c r="G217" s="3">
        <v>43062</v>
      </c>
      <c r="H217" s="2"/>
      <c r="I217" s="2"/>
      <c r="J217" s="2" t="s">
        <v>67</v>
      </c>
      <c r="K217" s="2" t="s">
        <v>63</v>
      </c>
      <c r="L217" s="2" t="s">
        <v>62</v>
      </c>
      <c r="M217" s="10">
        <v>12832325</v>
      </c>
      <c r="N217" s="2">
        <v>19</v>
      </c>
      <c r="O217" s="10">
        <f t="shared" si="6"/>
        <v>243814175</v>
      </c>
      <c r="P217" s="4">
        <v>0.18</v>
      </c>
      <c r="Q217" s="10">
        <f t="shared" si="7"/>
        <v>43886551.5</v>
      </c>
      <c r="R217" s="7" cm="1">
        <f t="array" ref="R217">_xlfn.IFS(L217="ARS",Q217/42.42,L217="CLP",Q217/703.69,L217="GBP",Q217/0.8,L217="BRL",Q217/3.77,L217="USD",Q217)</f>
        <v>62366.31400190424</v>
      </c>
      <c r="S217" s="3">
        <v>43649</v>
      </c>
    </row>
    <row r="218" spans="1:19" x14ac:dyDescent="0.3">
      <c r="A218" t="s">
        <v>243</v>
      </c>
      <c r="B218" s="2" t="s">
        <v>18</v>
      </c>
      <c r="C218" s="2" t="s">
        <v>42</v>
      </c>
      <c r="D218" s="2">
        <v>36</v>
      </c>
      <c r="E218" s="2" t="s">
        <v>37</v>
      </c>
      <c r="F218" s="2" t="s">
        <v>110</v>
      </c>
      <c r="G218" s="3">
        <v>43024</v>
      </c>
      <c r="H218" s="2"/>
      <c r="I218" s="2"/>
      <c r="J218" s="2" t="s">
        <v>34</v>
      </c>
      <c r="K218" s="2" t="s">
        <v>63</v>
      </c>
      <c r="L218" s="2" t="s">
        <v>24</v>
      </c>
      <c r="M218" s="10">
        <v>97510</v>
      </c>
      <c r="N218" s="2">
        <v>13</v>
      </c>
      <c r="O218" s="10">
        <f t="shared" si="6"/>
        <v>1267630</v>
      </c>
      <c r="P218" s="4">
        <v>0.2</v>
      </c>
      <c r="Q218" s="10">
        <f t="shared" si="7"/>
        <v>253526</v>
      </c>
      <c r="R218" s="7" cm="1">
        <f t="array" ref="R218">_xlfn.IFS(L218="ARS",Q218/42.42,L218="CLP",Q218/703.69,L218="GBP",Q218/0.8,L218="BRL",Q218/3.77,L218="USD",Q218)</f>
        <v>5976.5676567656765</v>
      </c>
      <c r="S218" s="3">
        <v>43653</v>
      </c>
    </row>
    <row r="219" spans="1:19" x14ac:dyDescent="0.3">
      <c r="A219" t="s">
        <v>244</v>
      </c>
      <c r="B219" s="2" t="s">
        <v>28</v>
      </c>
      <c r="C219" s="2" t="s">
        <v>42</v>
      </c>
      <c r="D219" s="2">
        <v>9</v>
      </c>
      <c r="E219" s="2" t="s">
        <v>29</v>
      </c>
      <c r="F219" s="2" t="s">
        <v>121</v>
      </c>
      <c r="G219" s="3">
        <v>42761</v>
      </c>
      <c r="H219" s="3">
        <v>42787</v>
      </c>
      <c r="I219" s="2"/>
      <c r="J219" s="2" t="s">
        <v>67</v>
      </c>
      <c r="K219" s="2" t="s">
        <v>63</v>
      </c>
      <c r="L219" s="2" t="s">
        <v>62</v>
      </c>
      <c r="M219" s="10">
        <v>15363306</v>
      </c>
      <c r="N219" s="2">
        <v>20</v>
      </c>
      <c r="O219" s="10">
        <f t="shared" si="6"/>
        <v>307266120</v>
      </c>
      <c r="P219" s="4">
        <v>0</v>
      </c>
      <c r="Q219" s="10">
        <f t="shared" si="7"/>
        <v>0</v>
      </c>
      <c r="R219" s="7" cm="1">
        <f t="array" ref="R219">_xlfn.IFS(L219="ARS",Q219/42.42,L219="CLP",Q219/703.69,L219="GBP",Q219/0.8,L219="BRL",Q219/3.77,L219="USD",Q219)</f>
        <v>0</v>
      </c>
      <c r="S219" s="2"/>
    </row>
    <row r="220" spans="1:19" x14ac:dyDescent="0.3">
      <c r="A220" t="s">
        <v>244</v>
      </c>
      <c r="B220" s="2" t="s">
        <v>18</v>
      </c>
      <c r="C220" s="2" t="s">
        <v>25</v>
      </c>
      <c r="D220" s="2">
        <v>11</v>
      </c>
      <c r="E220" s="2" t="s">
        <v>26</v>
      </c>
      <c r="F220" s="2" t="s">
        <v>122</v>
      </c>
      <c r="G220" s="3">
        <v>42760</v>
      </c>
      <c r="H220" s="2"/>
      <c r="I220" s="2"/>
      <c r="J220" s="2" t="s">
        <v>30</v>
      </c>
      <c r="K220" s="2" t="s">
        <v>63</v>
      </c>
      <c r="L220" s="2" t="s">
        <v>39</v>
      </c>
      <c r="M220" s="10">
        <v>58021</v>
      </c>
      <c r="N220" s="2">
        <v>23</v>
      </c>
      <c r="O220" s="10">
        <f t="shared" si="6"/>
        <v>1334483</v>
      </c>
      <c r="P220" s="4">
        <v>0.22</v>
      </c>
      <c r="Q220" s="10">
        <f t="shared" si="7"/>
        <v>293586.26</v>
      </c>
      <c r="R220" s="7" cm="1">
        <f t="array" ref="R220">_xlfn.IFS(L220="ARS",Q220/42.42,L220="CLP",Q220/703.69,L220="GBP",Q220/0.8,L220="BRL",Q220/3.77,L220="USD",Q220)</f>
        <v>77874.339522546419</v>
      </c>
      <c r="S220" s="3">
        <v>43648</v>
      </c>
    </row>
    <row r="221" spans="1:19" x14ac:dyDescent="0.3">
      <c r="A221" t="s">
        <v>244</v>
      </c>
      <c r="B221" s="2" t="s">
        <v>18</v>
      </c>
      <c r="C221" s="2" t="s">
        <v>25</v>
      </c>
      <c r="D221" s="2">
        <v>45</v>
      </c>
      <c r="E221" s="2" t="s">
        <v>40</v>
      </c>
      <c r="F221" s="2" t="s">
        <v>123</v>
      </c>
      <c r="G221" s="3">
        <v>43179</v>
      </c>
      <c r="H221" s="2"/>
      <c r="I221" s="2"/>
      <c r="J221" s="2" t="s">
        <v>68</v>
      </c>
      <c r="K221" s="2" t="s">
        <v>63</v>
      </c>
      <c r="L221" s="2" t="s">
        <v>35</v>
      </c>
      <c r="M221" s="10">
        <v>20720</v>
      </c>
      <c r="N221" s="2">
        <v>21</v>
      </c>
      <c r="O221" s="10">
        <f t="shared" si="6"/>
        <v>435120</v>
      </c>
      <c r="P221" s="4">
        <v>0.17</v>
      </c>
      <c r="Q221" s="10">
        <f t="shared" si="7"/>
        <v>73970.400000000009</v>
      </c>
      <c r="R221" s="7" cm="1">
        <f t="array" ref="R221">_xlfn.IFS(L221="ARS",Q221/42.42,L221="CLP",Q221/703.69,L221="GBP",Q221/0.8,L221="BRL",Q221/3.77,L221="USD",Q221)</f>
        <v>73970.400000000009</v>
      </c>
      <c r="S221" s="3">
        <v>43642</v>
      </c>
    </row>
    <row r="222" spans="1:19" x14ac:dyDescent="0.3">
      <c r="A222" t="s">
        <v>243</v>
      </c>
      <c r="B222" s="2" t="s">
        <v>18</v>
      </c>
      <c r="C222" s="2" t="s">
        <v>42</v>
      </c>
      <c r="D222" s="2">
        <v>27</v>
      </c>
      <c r="E222" s="2" t="s">
        <v>55</v>
      </c>
      <c r="F222" s="2" t="s">
        <v>77</v>
      </c>
      <c r="G222" s="3">
        <v>43360</v>
      </c>
      <c r="H222" s="2"/>
      <c r="I222" s="2"/>
      <c r="J222" s="2" t="s">
        <v>43</v>
      </c>
      <c r="K222" s="2" t="s">
        <v>63</v>
      </c>
      <c r="L222" s="2" t="s">
        <v>62</v>
      </c>
      <c r="M222" s="10">
        <v>2324672</v>
      </c>
      <c r="N222" s="2">
        <v>14</v>
      </c>
      <c r="O222" s="10">
        <f t="shared" si="6"/>
        <v>32545408</v>
      </c>
      <c r="P222" s="4">
        <v>0.2</v>
      </c>
      <c r="Q222" s="10">
        <f t="shared" si="7"/>
        <v>6509081.6000000006</v>
      </c>
      <c r="R222" s="7" cm="1">
        <f t="array" ref="R222">_xlfn.IFS(L222="ARS",Q222/42.42,L222="CLP",Q222/703.69,L222="GBP",Q222/0.8,L222="BRL",Q222/3.77,L222="USD",Q222)</f>
        <v>9249.9276670124636</v>
      </c>
      <c r="S222" s="3">
        <v>43582</v>
      </c>
    </row>
    <row r="223" spans="1:19" x14ac:dyDescent="0.3">
      <c r="A223" t="s">
        <v>244</v>
      </c>
      <c r="B223" s="2" t="s">
        <v>18</v>
      </c>
      <c r="C223" s="2" t="s">
        <v>25</v>
      </c>
      <c r="D223" s="2">
        <v>9</v>
      </c>
      <c r="E223" s="2" t="s">
        <v>29</v>
      </c>
      <c r="F223" s="2" t="s">
        <v>105</v>
      </c>
      <c r="G223" s="3">
        <v>42715</v>
      </c>
      <c r="H223" s="2"/>
      <c r="I223" s="2"/>
      <c r="J223" s="2" t="s">
        <v>41</v>
      </c>
      <c r="K223" s="2" t="s">
        <v>63</v>
      </c>
      <c r="L223" s="2" t="s">
        <v>24</v>
      </c>
      <c r="M223" s="10">
        <v>110274</v>
      </c>
      <c r="N223" s="2">
        <v>16</v>
      </c>
      <c r="O223" s="10">
        <f t="shared" si="6"/>
        <v>1764384</v>
      </c>
      <c r="P223" s="4">
        <v>0.21</v>
      </c>
      <c r="Q223" s="10">
        <f t="shared" si="7"/>
        <v>370520.64</v>
      </c>
      <c r="R223" s="7" cm="1">
        <f t="array" ref="R223">_xlfn.IFS(L223="ARS",Q223/42.42,L223="CLP",Q223/703.69,L223="GBP",Q223/0.8,L223="BRL",Q223/3.77,L223="USD",Q223)</f>
        <v>8734.574257425742</v>
      </c>
      <c r="S223" s="3">
        <v>43662</v>
      </c>
    </row>
    <row r="224" spans="1:19" x14ac:dyDescent="0.3">
      <c r="A224" t="s">
        <v>244</v>
      </c>
      <c r="B224" s="2" t="s">
        <v>18</v>
      </c>
      <c r="C224" s="2" t="s">
        <v>25</v>
      </c>
      <c r="D224" s="2">
        <v>18</v>
      </c>
      <c r="E224" s="2" t="s">
        <v>55</v>
      </c>
      <c r="F224" s="2" t="s">
        <v>141</v>
      </c>
      <c r="G224" s="3">
        <v>43122</v>
      </c>
      <c r="H224" s="2"/>
      <c r="I224" s="2"/>
      <c r="J224" s="2" t="s">
        <v>34</v>
      </c>
      <c r="K224" s="2" t="s">
        <v>63</v>
      </c>
      <c r="L224" s="2" t="s">
        <v>32</v>
      </c>
      <c r="M224" s="10">
        <v>6454</v>
      </c>
      <c r="N224" s="2">
        <v>14</v>
      </c>
      <c r="O224" s="10">
        <f t="shared" si="6"/>
        <v>90356</v>
      </c>
      <c r="P224" s="4">
        <v>0.18</v>
      </c>
      <c r="Q224" s="10">
        <f t="shared" si="7"/>
        <v>16264.08</v>
      </c>
      <c r="R224" s="7" cm="1">
        <f t="array" ref="R224">_xlfn.IFS(L224="ARS",Q224/42.42,L224="CLP",Q224/703.69,L224="GBP",Q224/0.8,L224="BRL",Q224/3.77,L224="USD",Q224)</f>
        <v>20330.099999999999</v>
      </c>
      <c r="S224" s="3">
        <v>43598</v>
      </c>
    </row>
    <row r="225" spans="1:19" x14ac:dyDescent="0.3">
      <c r="A225" t="s">
        <v>243</v>
      </c>
      <c r="B225" s="2" t="s">
        <v>18</v>
      </c>
      <c r="C225" s="2" t="s">
        <v>25</v>
      </c>
      <c r="D225" s="2">
        <v>36</v>
      </c>
      <c r="E225" s="2" t="s">
        <v>37</v>
      </c>
      <c r="F225" s="2" t="s">
        <v>65</v>
      </c>
      <c r="G225" s="3">
        <v>42578</v>
      </c>
      <c r="H225" s="2"/>
      <c r="I225" s="2"/>
      <c r="J225" s="2" t="s">
        <v>22</v>
      </c>
      <c r="K225" s="2" t="s">
        <v>63</v>
      </c>
      <c r="L225" s="2" t="s">
        <v>35</v>
      </c>
      <c r="M225" s="10">
        <v>45403</v>
      </c>
      <c r="N225" s="2">
        <v>14</v>
      </c>
      <c r="O225" s="10">
        <f t="shared" si="6"/>
        <v>635642</v>
      </c>
      <c r="P225" s="4">
        <v>0.24</v>
      </c>
      <c r="Q225" s="10">
        <f t="shared" si="7"/>
        <v>152554.07999999999</v>
      </c>
      <c r="R225" s="7" cm="1">
        <f t="array" ref="R225">_xlfn.IFS(L225="ARS",Q225/42.42,L225="CLP",Q225/703.69,L225="GBP",Q225/0.8,L225="BRL",Q225/3.77,L225="USD",Q225)</f>
        <v>152554.07999999999</v>
      </c>
      <c r="S225" s="3">
        <v>43665</v>
      </c>
    </row>
    <row r="226" spans="1:19" x14ac:dyDescent="0.3">
      <c r="A226" t="s">
        <v>245</v>
      </c>
      <c r="B226" s="2" t="s">
        <v>18</v>
      </c>
      <c r="C226" s="2" t="s">
        <v>25</v>
      </c>
      <c r="D226" s="2">
        <v>26</v>
      </c>
      <c r="E226" s="2" t="s">
        <v>47</v>
      </c>
      <c r="F226" s="2" t="s">
        <v>102</v>
      </c>
      <c r="G226" s="3">
        <v>42988</v>
      </c>
      <c r="H226" s="2"/>
      <c r="I226" s="2"/>
      <c r="J226" s="2" t="s">
        <v>30</v>
      </c>
      <c r="K226" s="2" t="s">
        <v>63</v>
      </c>
      <c r="L226" s="2" t="s">
        <v>24</v>
      </c>
      <c r="M226" s="10">
        <v>62538</v>
      </c>
      <c r="N226" s="2">
        <v>12</v>
      </c>
      <c r="O226" s="10">
        <f t="shared" si="6"/>
        <v>750456</v>
      </c>
      <c r="P226" s="4">
        <v>0.24</v>
      </c>
      <c r="Q226" s="10">
        <f t="shared" si="7"/>
        <v>180109.44</v>
      </c>
      <c r="R226" s="7" cm="1">
        <f t="array" ref="R226">_xlfn.IFS(L226="ARS",Q226/42.42,L226="CLP",Q226/703.69,L226="GBP",Q226/0.8,L226="BRL",Q226/3.77,L226="USD",Q226)</f>
        <v>4245.8613861386139</v>
      </c>
      <c r="S226" s="3">
        <v>43649</v>
      </c>
    </row>
    <row r="227" spans="1:19" x14ac:dyDescent="0.3">
      <c r="A227" t="s">
        <v>243</v>
      </c>
      <c r="B227" s="2" t="s">
        <v>28</v>
      </c>
      <c r="C227" s="2" t="s">
        <v>25</v>
      </c>
      <c r="D227" s="2">
        <v>37</v>
      </c>
      <c r="E227" s="2" t="s">
        <v>33</v>
      </c>
      <c r="F227" s="2" t="s">
        <v>149</v>
      </c>
      <c r="G227" s="3">
        <v>43287</v>
      </c>
      <c r="H227" s="3">
        <v>43346</v>
      </c>
      <c r="I227" s="2"/>
      <c r="J227" s="2" t="s">
        <v>30</v>
      </c>
      <c r="K227" s="2" t="s">
        <v>63</v>
      </c>
      <c r="L227" s="2" t="s">
        <v>24</v>
      </c>
      <c r="M227" s="10">
        <v>119988</v>
      </c>
      <c r="N227" s="2">
        <v>23</v>
      </c>
      <c r="O227" s="10">
        <f t="shared" si="6"/>
        <v>2759724</v>
      </c>
      <c r="P227" s="4">
        <v>0.24</v>
      </c>
      <c r="Q227" s="10">
        <f t="shared" si="7"/>
        <v>662333.76</v>
      </c>
      <c r="R227" s="7" cm="1">
        <f t="array" ref="R227">_xlfn.IFS(L227="ARS",Q227/42.42,L227="CLP",Q227/703.69,L227="GBP",Q227/0.8,L227="BRL",Q227/3.77,L227="USD",Q227)</f>
        <v>15613.714285714284</v>
      </c>
      <c r="S227" s="2"/>
    </row>
    <row r="228" spans="1:19" x14ac:dyDescent="0.3">
      <c r="A228" t="s">
        <v>244</v>
      </c>
      <c r="B228" s="2" t="s">
        <v>18</v>
      </c>
      <c r="C228" s="2" t="s">
        <v>25</v>
      </c>
      <c r="D228" s="2">
        <v>42</v>
      </c>
      <c r="E228" s="2" t="s">
        <v>20</v>
      </c>
      <c r="F228" s="2" t="s">
        <v>105</v>
      </c>
      <c r="G228" s="3">
        <v>43442</v>
      </c>
      <c r="H228" s="2"/>
      <c r="I228" s="2"/>
      <c r="J228" s="2" t="s">
        <v>34</v>
      </c>
      <c r="K228" s="2" t="s">
        <v>63</v>
      </c>
      <c r="L228" s="2" t="s">
        <v>39</v>
      </c>
      <c r="M228" s="10">
        <v>65855</v>
      </c>
      <c r="N228" s="2">
        <v>24</v>
      </c>
      <c r="O228" s="10">
        <f t="shared" si="6"/>
        <v>1580520</v>
      </c>
      <c r="P228" s="4">
        <v>0.18</v>
      </c>
      <c r="Q228" s="10">
        <f t="shared" si="7"/>
        <v>284493.59999999998</v>
      </c>
      <c r="R228" s="7" cm="1">
        <f t="array" ref="R228">_xlfn.IFS(L228="ARS",Q228/42.42,L228="CLP",Q228/703.69,L228="GBP",Q228/0.8,L228="BRL",Q228/3.77,L228="USD",Q228)</f>
        <v>75462.493368700263</v>
      </c>
      <c r="S228" s="3">
        <v>43669</v>
      </c>
    </row>
    <row r="229" spans="1:19" x14ac:dyDescent="0.3">
      <c r="A229" t="s">
        <v>244</v>
      </c>
      <c r="B229" s="2" t="s">
        <v>18</v>
      </c>
      <c r="C229" s="2" t="s">
        <v>50</v>
      </c>
      <c r="D229" s="2">
        <v>50</v>
      </c>
      <c r="E229" s="2" t="s">
        <v>47</v>
      </c>
      <c r="F229" s="2" t="s">
        <v>90</v>
      </c>
      <c r="G229" s="3">
        <v>43199</v>
      </c>
      <c r="H229" s="2"/>
      <c r="I229" s="2"/>
      <c r="J229" s="2" t="s">
        <v>61</v>
      </c>
      <c r="K229" s="2" t="s">
        <v>63</v>
      </c>
      <c r="L229" s="2" t="s">
        <v>62</v>
      </c>
      <c r="M229" s="10">
        <v>9061802</v>
      </c>
      <c r="N229" s="2">
        <v>13</v>
      </c>
      <c r="O229" s="10">
        <f t="shared" si="6"/>
        <v>117803426</v>
      </c>
      <c r="P229" s="4">
        <v>0.19</v>
      </c>
      <c r="Q229" s="10">
        <f t="shared" si="7"/>
        <v>22382650.940000001</v>
      </c>
      <c r="R229" s="7" cm="1">
        <f t="array" ref="R229">_xlfn.IFS(L229="ARS",Q229/42.42,L229="CLP",Q229/703.69,L229="GBP",Q229/0.8,L229="BRL",Q229/3.77,L229="USD",Q229)</f>
        <v>31807.544430075744</v>
      </c>
      <c r="S229" s="3">
        <v>43611</v>
      </c>
    </row>
    <row r="230" spans="1:19" x14ac:dyDescent="0.3">
      <c r="A230" t="s">
        <v>243</v>
      </c>
      <c r="B230" s="2" t="s">
        <v>28</v>
      </c>
      <c r="C230" s="2" t="s">
        <v>25</v>
      </c>
      <c r="D230" s="2">
        <v>21</v>
      </c>
      <c r="E230" s="2" t="s">
        <v>40</v>
      </c>
      <c r="F230" s="2" t="s">
        <v>74</v>
      </c>
      <c r="G230" s="3">
        <v>43460</v>
      </c>
      <c r="H230" s="3">
        <v>43544</v>
      </c>
      <c r="I230" s="2"/>
      <c r="J230" s="2" t="s">
        <v>51</v>
      </c>
      <c r="K230" s="2" t="s">
        <v>63</v>
      </c>
      <c r="L230" s="2" t="s">
        <v>24</v>
      </c>
      <c r="M230" s="10">
        <v>95205</v>
      </c>
      <c r="N230" s="2">
        <v>15</v>
      </c>
      <c r="O230" s="10">
        <f t="shared" si="6"/>
        <v>1428075</v>
      </c>
      <c r="P230" s="4">
        <v>0.18</v>
      </c>
      <c r="Q230" s="10">
        <f t="shared" si="7"/>
        <v>257053.5</v>
      </c>
      <c r="R230" s="7" cm="1">
        <f t="array" ref="R230">_xlfn.IFS(L230="ARS",Q230/42.42,L230="CLP",Q230/703.69,L230="GBP",Q230/0.8,L230="BRL",Q230/3.77,L230="USD",Q230)</f>
        <v>6059.7241867043849</v>
      </c>
      <c r="S230" s="2"/>
    </row>
    <row r="231" spans="1:19" x14ac:dyDescent="0.3">
      <c r="A231" t="s">
        <v>243</v>
      </c>
      <c r="B231" s="2" t="s">
        <v>18</v>
      </c>
      <c r="C231" s="2" t="s">
        <v>50</v>
      </c>
      <c r="D231" s="2">
        <v>5</v>
      </c>
      <c r="E231" s="2" t="s">
        <v>40</v>
      </c>
      <c r="F231" s="2" t="s">
        <v>128</v>
      </c>
      <c r="G231" s="3">
        <v>42621</v>
      </c>
      <c r="H231" s="2"/>
      <c r="I231" s="2"/>
      <c r="J231" s="2" t="s">
        <v>45</v>
      </c>
      <c r="K231" s="2" t="s">
        <v>63</v>
      </c>
      <c r="L231" s="2" t="s">
        <v>32</v>
      </c>
      <c r="M231" s="10">
        <v>18168</v>
      </c>
      <c r="N231" s="2">
        <v>17</v>
      </c>
      <c r="O231" s="10">
        <f t="shared" si="6"/>
        <v>308856</v>
      </c>
      <c r="P231" s="4">
        <v>0.2</v>
      </c>
      <c r="Q231" s="10">
        <f t="shared" si="7"/>
        <v>61771.200000000004</v>
      </c>
      <c r="R231" s="7" cm="1">
        <f t="array" ref="R231">_xlfn.IFS(L231="ARS",Q231/42.42,L231="CLP",Q231/703.69,L231="GBP",Q231/0.8,L231="BRL",Q231/3.77,L231="USD",Q231)</f>
        <v>77214</v>
      </c>
      <c r="S231" s="3">
        <v>43669</v>
      </c>
    </row>
    <row r="232" spans="1:19" x14ac:dyDescent="0.3">
      <c r="A232" t="s">
        <v>245</v>
      </c>
      <c r="B232" s="2" t="s">
        <v>36</v>
      </c>
      <c r="C232" s="2" t="s">
        <v>42</v>
      </c>
      <c r="D232" s="2">
        <v>4</v>
      </c>
      <c r="E232" s="2" t="s">
        <v>26</v>
      </c>
      <c r="F232" s="2" t="s">
        <v>104</v>
      </c>
      <c r="G232" s="3">
        <v>42405</v>
      </c>
      <c r="H232" s="2"/>
      <c r="I232" s="3">
        <v>42494</v>
      </c>
      <c r="J232" s="2" t="s">
        <v>43</v>
      </c>
      <c r="K232" s="2" t="s">
        <v>63</v>
      </c>
      <c r="L232" s="2" t="s">
        <v>24</v>
      </c>
      <c r="M232" s="10">
        <v>109678</v>
      </c>
      <c r="N232" s="2">
        <v>22</v>
      </c>
      <c r="O232" s="10">
        <f t="shared" si="6"/>
        <v>2412916</v>
      </c>
      <c r="P232" s="4">
        <v>0.2</v>
      </c>
      <c r="Q232" s="10">
        <f t="shared" si="7"/>
        <v>482583.2</v>
      </c>
      <c r="R232" s="7" cm="1">
        <f t="array" ref="R232">_xlfn.IFS(L232="ARS",Q232/42.42,L232="CLP",Q232/703.69,L232="GBP",Q232/0.8,L232="BRL",Q232/3.77,L232="USD",Q232)</f>
        <v>11376.313059877417</v>
      </c>
      <c r="S232" s="2"/>
    </row>
    <row r="233" spans="1:19" x14ac:dyDescent="0.3">
      <c r="A233" t="s">
        <v>243</v>
      </c>
      <c r="B233" s="2" t="s">
        <v>18</v>
      </c>
      <c r="C233" s="2" t="s">
        <v>19</v>
      </c>
      <c r="D233" s="2">
        <v>37</v>
      </c>
      <c r="E233" s="2" t="s">
        <v>33</v>
      </c>
      <c r="F233" s="2" t="s">
        <v>95</v>
      </c>
      <c r="G233" s="3">
        <v>42856</v>
      </c>
      <c r="H233" s="2"/>
      <c r="I233" s="2"/>
      <c r="J233" s="2" t="s">
        <v>41</v>
      </c>
      <c r="K233" s="2" t="s">
        <v>63</v>
      </c>
      <c r="L233" s="2" t="s">
        <v>24</v>
      </c>
      <c r="M233" s="10">
        <v>62692</v>
      </c>
      <c r="N233" s="2">
        <v>21</v>
      </c>
      <c r="O233" s="10">
        <f t="shared" si="6"/>
        <v>1316532</v>
      </c>
      <c r="P233" s="4">
        <v>0.25</v>
      </c>
      <c r="Q233" s="10">
        <f t="shared" si="7"/>
        <v>329133</v>
      </c>
      <c r="R233" s="7" cm="1">
        <f t="array" ref="R233">_xlfn.IFS(L233="ARS",Q233/42.42,L233="CLP",Q233/703.69,L233="GBP",Q233/0.8,L233="BRL",Q233/3.77,L233="USD",Q233)</f>
        <v>7758.9108910891082</v>
      </c>
      <c r="S233" s="3">
        <v>43659</v>
      </c>
    </row>
    <row r="234" spans="1:19" x14ac:dyDescent="0.3">
      <c r="A234" t="s">
        <v>245</v>
      </c>
      <c r="B234" s="2" t="s">
        <v>28</v>
      </c>
      <c r="C234" s="2" t="s">
        <v>25</v>
      </c>
      <c r="D234" s="2">
        <v>46</v>
      </c>
      <c r="E234" s="2" t="s">
        <v>44</v>
      </c>
      <c r="F234" s="2" t="s">
        <v>84</v>
      </c>
      <c r="G234" s="3">
        <v>42526</v>
      </c>
      <c r="H234" s="3">
        <v>42547</v>
      </c>
      <c r="I234" s="2"/>
      <c r="J234" s="2" t="s">
        <v>64</v>
      </c>
      <c r="K234" s="2" t="s">
        <v>63</v>
      </c>
      <c r="L234" s="2" t="s">
        <v>39</v>
      </c>
      <c r="M234" s="10">
        <v>66139</v>
      </c>
      <c r="N234" s="2">
        <v>14</v>
      </c>
      <c r="O234" s="10">
        <f t="shared" si="6"/>
        <v>925946</v>
      </c>
      <c r="P234" s="4">
        <v>0.18</v>
      </c>
      <c r="Q234" s="10">
        <f t="shared" si="7"/>
        <v>166670.28</v>
      </c>
      <c r="R234" s="7" cm="1">
        <f t="array" ref="R234">_xlfn.IFS(L234="ARS",Q234/42.42,L234="CLP",Q234/703.69,L234="GBP",Q234/0.8,L234="BRL",Q234/3.77,L234="USD",Q234)</f>
        <v>44209.623342175066</v>
      </c>
      <c r="S234" s="2"/>
    </row>
    <row r="235" spans="1:19" x14ac:dyDescent="0.3">
      <c r="A235" t="s">
        <v>243</v>
      </c>
      <c r="B235" s="2" t="s">
        <v>28</v>
      </c>
      <c r="C235" s="2" t="s">
        <v>42</v>
      </c>
      <c r="D235" s="2">
        <v>32</v>
      </c>
      <c r="E235" s="2" t="s">
        <v>40</v>
      </c>
      <c r="F235" s="2" t="s">
        <v>125</v>
      </c>
      <c r="G235" s="3">
        <v>43056</v>
      </c>
      <c r="H235" s="3">
        <v>43094</v>
      </c>
      <c r="I235" s="2"/>
      <c r="J235" s="2" t="s">
        <v>27</v>
      </c>
      <c r="K235" s="2" t="s">
        <v>63</v>
      </c>
      <c r="L235" s="2" t="s">
        <v>35</v>
      </c>
      <c r="M235" s="10">
        <v>20848</v>
      </c>
      <c r="N235" s="2">
        <v>12</v>
      </c>
      <c r="O235" s="10">
        <f t="shared" si="6"/>
        <v>250176</v>
      </c>
      <c r="P235" s="4">
        <v>0.19</v>
      </c>
      <c r="Q235" s="10">
        <f t="shared" si="7"/>
        <v>47533.440000000002</v>
      </c>
      <c r="R235" s="7" cm="1">
        <f t="array" ref="R235">_xlfn.IFS(L235="ARS",Q235/42.42,L235="CLP",Q235/703.69,L235="GBP",Q235/0.8,L235="BRL",Q235/3.77,L235="USD",Q235)</f>
        <v>47533.440000000002</v>
      </c>
      <c r="S235" s="2"/>
    </row>
    <row r="236" spans="1:19" x14ac:dyDescent="0.3">
      <c r="A236" t="s">
        <v>243</v>
      </c>
      <c r="B236" s="2" t="s">
        <v>28</v>
      </c>
      <c r="C236" s="2" t="s">
        <v>19</v>
      </c>
      <c r="D236" s="2">
        <v>7</v>
      </c>
      <c r="E236" s="2" t="s">
        <v>37</v>
      </c>
      <c r="F236" s="2" t="s">
        <v>130</v>
      </c>
      <c r="G236" s="3">
        <v>42551</v>
      </c>
      <c r="H236" s="3">
        <v>42632</v>
      </c>
      <c r="I236" s="2"/>
      <c r="J236" s="2" t="s">
        <v>30</v>
      </c>
      <c r="K236" s="2" t="s">
        <v>63</v>
      </c>
      <c r="L236" s="2" t="s">
        <v>39</v>
      </c>
      <c r="M236" s="10">
        <v>56972</v>
      </c>
      <c r="N236" s="2">
        <v>17</v>
      </c>
      <c r="O236" s="10">
        <f t="shared" si="6"/>
        <v>968524</v>
      </c>
      <c r="P236" s="4">
        <v>0.19</v>
      </c>
      <c r="Q236" s="10">
        <f t="shared" si="7"/>
        <v>184019.56</v>
      </c>
      <c r="R236" s="7" cm="1">
        <f t="array" ref="R236">_xlfn.IFS(L236="ARS",Q236/42.42,L236="CLP",Q236/703.69,L236="GBP",Q236/0.8,L236="BRL",Q236/3.77,L236="USD",Q236)</f>
        <v>48811.554376657827</v>
      </c>
      <c r="S236" s="2"/>
    </row>
    <row r="237" spans="1:19" x14ac:dyDescent="0.3">
      <c r="A237" t="s">
        <v>251</v>
      </c>
      <c r="B237" s="2" t="s">
        <v>18</v>
      </c>
      <c r="C237" s="2" t="s">
        <v>25</v>
      </c>
      <c r="D237" s="2">
        <v>26</v>
      </c>
      <c r="E237" s="2" t="s">
        <v>47</v>
      </c>
      <c r="F237" s="2" t="s">
        <v>133</v>
      </c>
      <c r="G237" s="3">
        <v>42378</v>
      </c>
      <c r="H237" s="2"/>
      <c r="I237" s="2"/>
      <c r="J237" s="2" t="s">
        <v>43</v>
      </c>
      <c r="K237" s="2" t="s">
        <v>63</v>
      </c>
      <c r="L237" s="2" t="s">
        <v>24</v>
      </c>
      <c r="M237" s="10">
        <v>78280</v>
      </c>
      <c r="N237" s="2">
        <v>16</v>
      </c>
      <c r="O237" s="10">
        <f t="shared" si="6"/>
        <v>1252480</v>
      </c>
      <c r="P237" s="4">
        <v>0.18</v>
      </c>
      <c r="Q237" s="10">
        <f t="shared" si="7"/>
        <v>225446.39999999999</v>
      </c>
      <c r="R237" s="7" cm="1">
        <f t="array" ref="R237">_xlfn.IFS(L237="ARS",Q237/42.42,L237="CLP",Q237/703.69,L237="GBP",Q237/0.8,L237="BRL",Q237/3.77,L237="USD",Q237)</f>
        <v>5314.6251768033944</v>
      </c>
      <c r="S237" s="3">
        <v>43641</v>
      </c>
    </row>
    <row r="238" spans="1:19" x14ac:dyDescent="0.3">
      <c r="A238" t="s">
        <v>243</v>
      </c>
      <c r="B238" s="2" t="s">
        <v>28</v>
      </c>
      <c r="C238" s="2" t="s">
        <v>25</v>
      </c>
      <c r="D238" s="2">
        <v>35</v>
      </c>
      <c r="E238" s="2" t="s">
        <v>44</v>
      </c>
      <c r="F238" s="2" t="s">
        <v>97</v>
      </c>
      <c r="G238" s="3">
        <v>43129</v>
      </c>
      <c r="H238" s="3">
        <v>43165</v>
      </c>
      <c r="I238" s="2"/>
      <c r="J238" s="2" t="s">
        <v>67</v>
      </c>
      <c r="K238" s="2" t="s">
        <v>63</v>
      </c>
      <c r="L238" s="2" t="s">
        <v>62</v>
      </c>
      <c r="M238" s="10">
        <v>3597798</v>
      </c>
      <c r="N238" s="2">
        <v>15</v>
      </c>
      <c r="O238" s="10">
        <f t="shared" si="6"/>
        <v>53966970</v>
      </c>
      <c r="P238" s="4">
        <v>0.18</v>
      </c>
      <c r="Q238" s="10">
        <f t="shared" si="7"/>
        <v>9714054.5999999996</v>
      </c>
      <c r="R238" s="7" cm="1">
        <f t="array" ref="R238">_xlfn.IFS(L238="ARS",Q238/42.42,L238="CLP",Q238/703.69,L238="GBP",Q238/0.8,L238="BRL",Q238/3.77,L238="USD",Q238)</f>
        <v>13804.451676164219</v>
      </c>
      <c r="S238" s="2"/>
    </row>
    <row r="239" spans="1:19" x14ac:dyDescent="0.3">
      <c r="A239" t="s">
        <v>251</v>
      </c>
      <c r="B239" s="2" t="s">
        <v>28</v>
      </c>
      <c r="C239" s="2" t="s">
        <v>25</v>
      </c>
      <c r="D239" s="2">
        <v>45</v>
      </c>
      <c r="E239" s="2" t="s">
        <v>40</v>
      </c>
      <c r="F239" s="2" t="s">
        <v>138</v>
      </c>
      <c r="G239" s="3">
        <v>42656</v>
      </c>
      <c r="H239" s="3">
        <v>42706</v>
      </c>
      <c r="I239" s="2"/>
      <c r="J239" s="2" t="s">
        <v>30</v>
      </c>
      <c r="K239" s="2" t="s">
        <v>63</v>
      </c>
      <c r="L239" s="2" t="s">
        <v>32</v>
      </c>
      <c r="M239" s="10">
        <v>27394</v>
      </c>
      <c r="N239" s="2">
        <v>25</v>
      </c>
      <c r="O239" s="10">
        <f t="shared" si="6"/>
        <v>684850</v>
      </c>
      <c r="P239" s="4">
        <v>0.2</v>
      </c>
      <c r="Q239" s="10">
        <f t="shared" si="7"/>
        <v>136970</v>
      </c>
      <c r="R239" s="7" cm="1">
        <f t="array" ref="R239">_xlfn.IFS(L239="ARS",Q239/42.42,L239="CLP",Q239/703.69,L239="GBP",Q239/0.8,L239="BRL",Q239/3.77,L239="USD",Q239)</f>
        <v>171212.5</v>
      </c>
      <c r="S239" s="2"/>
    </row>
    <row r="240" spans="1:19" x14ac:dyDescent="0.3">
      <c r="A240" t="s">
        <v>243</v>
      </c>
      <c r="B240" s="2" t="s">
        <v>28</v>
      </c>
      <c r="C240" s="2" t="s">
        <v>25</v>
      </c>
      <c r="D240" s="2">
        <v>5</v>
      </c>
      <c r="E240" s="2" t="s">
        <v>40</v>
      </c>
      <c r="F240" s="2" t="s">
        <v>121</v>
      </c>
      <c r="G240" s="3">
        <v>43315</v>
      </c>
      <c r="H240" s="3">
        <v>43413</v>
      </c>
      <c r="I240" s="2"/>
      <c r="J240" s="2" t="s">
        <v>30</v>
      </c>
      <c r="K240" s="2" t="s">
        <v>63</v>
      </c>
      <c r="L240" s="2" t="s">
        <v>32</v>
      </c>
      <c r="M240" s="10">
        <v>6985</v>
      </c>
      <c r="N240" s="2">
        <v>14</v>
      </c>
      <c r="O240" s="10">
        <f t="shared" si="6"/>
        <v>97790</v>
      </c>
      <c r="P240" s="4">
        <v>0.2</v>
      </c>
      <c r="Q240" s="10">
        <f t="shared" si="7"/>
        <v>19558</v>
      </c>
      <c r="R240" s="7" cm="1">
        <f t="array" ref="R240">_xlfn.IFS(L240="ARS",Q240/42.42,L240="CLP",Q240/703.69,L240="GBP",Q240/0.8,L240="BRL",Q240/3.77,L240="USD",Q240)</f>
        <v>24447.5</v>
      </c>
      <c r="S240" s="2"/>
    </row>
    <row r="241" spans="1:19" x14ac:dyDescent="0.3">
      <c r="A241" t="s">
        <v>251</v>
      </c>
      <c r="B241" s="2" t="s">
        <v>28</v>
      </c>
      <c r="C241" s="2" t="s">
        <v>42</v>
      </c>
      <c r="D241" s="2">
        <v>31</v>
      </c>
      <c r="E241" s="2" t="s">
        <v>26</v>
      </c>
      <c r="F241" s="2" t="s">
        <v>128</v>
      </c>
      <c r="G241" s="3">
        <v>42375</v>
      </c>
      <c r="H241" s="3">
        <v>42467</v>
      </c>
      <c r="I241" s="2"/>
      <c r="J241" s="2" t="s">
        <v>30</v>
      </c>
      <c r="K241" s="2" t="s">
        <v>63</v>
      </c>
      <c r="L241" s="2" t="s">
        <v>32</v>
      </c>
      <c r="M241" s="10">
        <v>21688</v>
      </c>
      <c r="N241" s="2">
        <v>23</v>
      </c>
      <c r="O241" s="10">
        <f t="shared" si="6"/>
        <v>498824</v>
      </c>
      <c r="P241" s="4">
        <v>0.2</v>
      </c>
      <c r="Q241" s="10">
        <f t="shared" si="7"/>
        <v>99764.800000000003</v>
      </c>
      <c r="R241" s="7" cm="1">
        <f t="array" ref="R241">_xlfn.IFS(L241="ARS",Q241/42.42,L241="CLP",Q241/703.69,L241="GBP",Q241/0.8,L241="BRL",Q241/3.77,L241="USD",Q241)</f>
        <v>124706</v>
      </c>
      <c r="S241" s="2"/>
    </row>
    <row r="242" spans="1:19" x14ac:dyDescent="0.3">
      <c r="A242" t="s">
        <v>251</v>
      </c>
      <c r="B242" s="2" t="s">
        <v>36</v>
      </c>
      <c r="C242" s="2" t="s">
        <v>19</v>
      </c>
      <c r="D242" s="2">
        <v>18</v>
      </c>
      <c r="E242" s="2" t="s">
        <v>55</v>
      </c>
      <c r="F242" s="2" t="s">
        <v>125</v>
      </c>
      <c r="G242" s="3">
        <v>43288</v>
      </c>
      <c r="H242" s="2"/>
      <c r="I242" s="3">
        <v>43367</v>
      </c>
      <c r="J242" s="2" t="s">
        <v>30</v>
      </c>
      <c r="K242" s="2" t="s">
        <v>63</v>
      </c>
      <c r="L242" s="2" t="s">
        <v>62</v>
      </c>
      <c r="M242" s="10">
        <v>12173827</v>
      </c>
      <c r="N242" s="2">
        <v>25</v>
      </c>
      <c r="O242" s="10">
        <f t="shared" si="6"/>
        <v>304345675</v>
      </c>
      <c r="P242" s="4">
        <v>0.18</v>
      </c>
      <c r="Q242" s="10">
        <f t="shared" si="7"/>
        <v>54782221.5</v>
      </c>
      <c r="R242" s="7" cm="1">
        <f t="array" ref="R242">_xlfn.IFS(L242="ARS",Q242/42.42,L242="CLP",Q242/703.69,L242="GBP",Q242/0.8,L242="BRL",Q242/3.77,L242="USD",Q242)</f>
        <v>77849.936051386263</v>
      </c>
      <c r="S242" s="2"/>
    </row>
    <row r="243" spans="1:19" x14ac:dyDescent="0.3">
      <c r="A243" t="s">
        <v>251</v>
      </c>
      <c r="B243" s="2" t="s">
        <v>28</v>
      </c>
      <c r="C243" s="2" t="s">
        <v>25</v>
      </c>
      <c r="D243" s="2">
        <v>31</v>
      </c>
      <c r="E243" s="2" t="s">
        <v>26</v>
      </c>
      <c r="F243" s="2" t="s">
        <v>91</v>
      </c>
      <c r="G243" s="3">
        <v>42862</v>
      </c>
      <c r="H243" s="3">
        <v>42885</v>
      </c>
      <c r="I243" s="2"/>
      <c r="J243" s="2" t="s">
        <v>45</v>
      </c>
      <c r="K243" s="2" t="s">
        <v>63</v>
      </c>
      <c r="L243" s="2" t="s">
        <v>39</v>
      </c>
      <c r="M243" s="10">
        <v>61212</v>
      </c>
      <c r="N243" s="2">
        <v>20</v>
      </c>
      <c r="O243" s="10">
        <f t="shared" si="6"/>
        <v>1224240</v>
      </c>
      <c r="P243" s="4">
        <v>0.17</v>
      </c>
      <c r="Q243" s="10">
        <f t="shared" si="7"/>
        <v>208120.80000000002</v>
      </c>
      <c r="R243" s="7" cm="1">
        <f t="array" ref="R243">_xlfn.IFS(L243="ARS",Q243/42.42,L243="CLP",Q243/703.69,L243="GBP",Q243/0.8,L243="BRL",Q243/3.77,L243="USD",Q243)</f>
        <v>55204.456233421755</v>
      </c>
      <c r="S243" s="2"/>
    </row>
    <row r="244" spans="1:19" x14ac:dyDescent="0.3">
      <c r="A244" t="s">
        <v>251</v>
      </c>
      <c r="B244" s="2" t="s">
        <v>28</v>
      </c>
      <c r="C244" s="2" t="s">
        <v>50</v>
      </c>
      <c r="D244" s="2">
        <v>21</v>
      </c>
      <c r="E244" s="2" t="s">
        <v>40</v>
      </c>
      <c r="F244" s="2" t="s">
        <v>97</v>
      </c>
      <c r="G244" s="3">
        <v>42371</v>
      </c>
      <c r="H244" s="3">
        <v>42414</v>
      </c>
      <c r="I244" s="2"/>
      <c r="J244" s="2" t="s">
        <v>22</v>
      </c>
      <c r="K244" s="2" t="s">
        <v>63</v>
      </c>
      <c r="L244" s="2" t="s">
        <v>32</v>
      </c>
      <c r="M244" s="10">
        <v>26616</v>
      </c>
      <c r="N244" s="2">
        <v>22</v>
      </c>
      <c r="O244" s="10">
        <f t="shared" si="6"/>
        <v>585552</v>
      </c>
      <c r="P244" s="4">
        <v>0.18</v>
      </c>
      <c r="Q244" s="10">
        <f t="shared" si="7"/>
        <v>105399.36</v>
      </c>
      <c r="R244" s="7" cm="1">
        <f t="array" ref="R244">_xlfn.IFS(L244="ARS",Q244/42.42,L244="CLP",Q244/703.69,L244="GBP",Q244/0.8,L244="BRL",Q244/3.77,L244="USD",Q244)</f>
        <v>131749.19999999998</v>
      </c>
      <c r="S244" s="2"/>
    </row>
    <row r="245" spans="1:19" x14ac:dyDescent="0.3">
      <c r="A245" t="s">
        <v>251</v>
      </c>
      <c r="B245" s="2" t="s">
        <v>18</v>
      </c>
      <c r="C245" s="2" t="s">
        <v>25</v>
      </c>
      <c r="D245" s="2">
        <v>16</v>
      </c>
      <c r="E245" s="2" t="s">
        <v>29</v>
      </c>
      <c r="F245" s="2" t="s">
        <v>104</v>
      </c>
      <c r="G245" s="3">
        <v>43337</v>
      </c>
      <c r="H245" s="2"/>
      <c r="I245" s="2"/>
      <c r="J245" s="2" t="s">
        <v>61</v>
      </c>
      <c r="K245" s="2" t="s">
        <v>63</v>
      </c>
      <c r="L245" s="2" t="s">
        <v>32</v>
      </c>
      <c r="M245" s="10">
        <v>32459</v>
      </c>
      <c r="N245" s="2">
        <v>19</v>
      </c>
      <c r="O245" s="10">
        <f t="shared" si="6"/>
        <v>616721</v>
      </c>
      <c r="P245" s="4">
        <v>0.2</v>
      </c>
      <c r="Q245" s="10">
        <f t="shared" si="7"/>
        <v>123344.20000000001</v>
      </c>
      <c r="R245" s="7" cm="1">
        <f t="array" ref="R245">_xlfn.IFS(L245="ARS",Q245/42.42,L245="CLP",Q245/703.69,L245="GBP",Q245/0.8,L245="BRL",Q245/3.77,L245="USD",Q245)</f>
        <v>154180.25</v>
      </c>
      <c r="S245" s="3">
        <v>43613</v>
      </c>
    </row>
    <row r="246" spans="1:19" x14ac:dyDescent="0.3">
      <c r="A246" t="s">
        <v>244</v>
      </c>
      <c r="B246" s="2" t="s">
        <v>28</v>
      </c>
      <c r="C246" s="2" t="s">
        <v>42</v>
      </c>
      <c r="D246" s="2">
        <v>29</v>
      </c>
      <c r="E246" s="2" t="s">
        <v>20</v>
      </c>
      <c r="F246" s="2" t="s">
        <v>136</v>
      </c>
      <c r="G246" s="3">
        <v>43443</v>
      </c>
      <c r="H246" s="3">
        <v>43531</v>
      </c>
      <c r="I246" s="2"/>
      <c r="J246" s="2" t="s">
        <v>49</v>
      </c>
      <c r="K246" s="2" t="s">
        <v>63</v>
      </c>
      <c r="L246" s="2" t="s">
        <v>39</v>
      </c>
      <c r="M246" s="10">
        <v>46951</v>
      </c>
      <c r="N246" s="2">
        <v>13</v>
      </c>
      <c r="O246" s="10">
        <f t="shared" si="6"/>
        <v>610363</v>
      </c>
      <c r="P246" s="4">
        <v>0.2</v>
      </c>
      <c r="Q246" s="10">
        <f t="shared" si="7"/>
        <v>122072.6</v>
      </c>
      <c r="R246" s="7" cm="1">
        <f t="array" ref="R246">_xlfn.IFS(L246="ARS",Q246/42.42,L246="CLP",Q246/703.69,L246="GBP",Q246/0.8,L246="BRL",Q246/3.77,L246="USD",Q246)</f>
        <v>32380</v>
      </c>
      <c r="S246" s="2"/>
    </row>
    <row r="247" spans="1:19" x14ac:dyDescent="0.3">
      <c r="A247" t="s">
        <v>246</v>
      </c>
      <c r="B247" s="2" t="s">
        <v>18</v>
      </c>
      <c r="C247" s="2" t="s">
        <v>42</v>
      </c>
      <c r="D247" s="2">
        <v>46</v>
      </c>
      <c r="E247" s="2" t="s">
        <v>44</v>
      </c>
      <c r="F247" s="2" t="s">
        <v>126</v>
      </c>
      <c r="G247" s="3">
        <v>42600</v>
      </c>
      <c r="H247" s="2"/>
      <c r="I247" s="2"/>
      <c r="J247" s="2" t="s">
        <v>61</v>
      </c>
      <c r="K247" s="2" t="s">
        <v>63</v>
      </c>
      <c r="L247" s="2" t="s">
        <v>35</v>
      </c>
      <c r="M247" s="10">
        <v>19447</v>
      </c>
      <c r="N247" s="2">
        <v>21</v>
      </c>
      <c r="O247" s="10">
        <f t="shared" si="6"/>
        <v>408387</v>
      </c>
      <c r="P247" s="4">
        <v>0.2</v>
      </c>
      <c r="Q247" s="10">
        <f t="shared" si="7"/>
        <v>81677.400000000009</v>
      </c>
      <c r="R247" s="7" cm="1">
        <f t="array" ref="R247">_xlfn.IFS(L247="ARS",Q247/42.42,L247="CLP",Q247/703.69,L247="GBP",Q247/0.8,L247="BRL",Q247/3.77,L247="USD",Q247)</f>
        <v>81677.400000000009</v>
      </c>
      <c r="S247" s="3">
        <v>43652</v>
      </c>
    </row>
    <row r="248" spans="1:19" x14ac:dyDescent="0.3">
      <c r="A248" t="s">
        <v>243</v>
      </c>
      <c r="B248" s="2" t="s">
        <v>36</v>
      </c>
      <c r="C248" s="2" t="s">
        <v>25</v>
      </c>
      <c r="D248" s="2">
        <v>7</v>
      </c>
      <c r="E248" s="2" t="s">
        <v>37</v>
      </c>
      <c r="F248" s="2" t="s">
        <v>86</v>
      </c>
      <c r="G248" s="3">
        <v>42790</v>
      </c>
      <c r="H248" s="2"/>
      <c r="I248" s="3">
        <v>42849</v>
      </c>
      <c r="J248" s="2" t="s">
        <v>34</v>
      </c>
      <c r="K248" s="2" t="s">
        <v>38</v>
      </c>
      <c r="L248" s="2" t="s">
        <v>39</v>
      </c>
      <c r="M248" s="10">
        <v>68168</v>
      </c>
      <c r="N248" s="2">
        <v>21</v>
      </c>
      <c r="O248" s="10">
        <f t="shared" si="6"/>
        <v>1431528</v>
      </c>
      <c r="P248" s="4">
        <v>0.17</v>
      </c>
      <c r="Q248" s="10">
        <f t="shared" si="7"/>
        <v>243359.76</v>
      </c>
      <c r="R248" s="7" cm="1">
        <f t="array" ref="R248">_xlfn.IFS(L248="ARS",Q248/42.42,L248="CLP",Q248/703.69,L248="GBP",Q248/0.8,L248="BRL",Q248/3.77,L248="USD",Q248)</f>
        <v>64551.660477453581</v>
      </c>
      <c r="S248" s="2"/>
    </row>
    <row r="249" spans="1:19" x14ac:dyDescent="0.3">
      <c r="A249" t="s">
        <v>247</v>
      </c>
      <c r="B249" s="2" t="s">
        <v>36</v>
      </c>
      <c r="C249" s="2" t="s">
        <v>50</v>
      </c>
      <c r="D249" s="2">
        <v>18</v>
      </c>
      <c r="E249" s="2" t="s">
        <v>55</v>
      </c>
      <c r="F249" s="2" t="s">
        <v>79</v>
      </c>
      <c r="G249" s="3">
        <v>43323</v>
      </c>
      <c r="H249" s="2"/>
      <c r="I249" s="3">
        <v>43391</v>
      </c>
      <c r="J249" s="2" t="s">
        <v>49</v>
      </c>
      <c r="K249" s="2" t="s">
        <v>38</v>
      </c>
      <c r="L249" s="2" t="s">
        <v>32</v>
      </c>
      <c r="M249" s="10">
        <v>8104</v>
      </c>
      <c r="N249" s="2">
        <v>25</v>
      </c>
      <c r="O249" s="10">
        <f t="shared" si="6"/>
        <v>202600</v>
      </c>
      <c r="P249" s="4">
        <v>0.17</v>
      </c>
      <c r="Q249" s="10">
        <f t="shared" si="7"/>
        <v>34442</v>
      </c>
      <c r="R249" s="7" cm="1">
        <f t="array" ref="R249">_xlfn.IFS(L249="ARS",Q249/42.42,L249="CLP",Q249/703.69,L249="GBP",Q249/0.8,L249="BRL",Q249/3.77,L249="USD",Q249)</f>
        <v>43052.5</v>
      </c>
      <c r="S249" s="2"/>
    </row>
    <row r="250" spans="1:19" x14ac:dyDescent="0.3">
      <c r="A250" t="s">
        <v>248</v>
      </c>
      <c r="B250" s="2" t="s">
        <v>18</v>
      </c>
      <c r="C250" s="2" t="s">
        <v>25</v>
      </c>
      <c r="D250" s="2">
        <v>43</v>
      </c>
      <c r="E250" s="2" t="s">
        <v>52</v>
      </c>
      <c r="F250" s="2" t="s">
        <v>91</v>
      </c>
      <c r="G250" s="3">
        <v>42915</v>
      </c>
      <c r="H250" s="2"/>
      <c r="I250" s="2"/>
      <c r="J250" s="2" t="s">
        <v>49</v>
      </c>
      <c r="K250" s="2" t="s">
        <v>38</v>
      </c>
      <c r="L250" s="2" t="s">
        <v>24</v>
      </c>
      <c r="M250" s="10">
        <v>82337</v>
      </c>
      <c r="N250" s="2">
        <v>19</v>
      </c>
      <c r="O250" s="10">
        <f t="shared" si="6"/>
        <v>1564403</v>
      </c>
      <c r="P250" s="4">
        <v>0.2</v>
      </c>
      <c r="Q250" s="10">
        <f t="shared" si="7"/>
        <v>312880.60000000003</v>
      </c>
      <c r="R250" s="7" cm="1">
        <f t="array" ref="R250">_xlfn.IFS(L250="ARS",Q250/42.42,L250="CLP",Q250/703.69,L250="GBP",Q250/0.8,L250="BRL",Q250/3.77,L250="USD",Q250)</f>
        <v>7375.7802923149466</v>
      </c>
      <c r="S250" s="3">
        <v>43642</v>
      </c>
    </row>
    <row r="251" spans="1:19" x14ac:dyDescent="0.3">
      <c r="A251" t="s">
        <v>247</v>
      </c>
      <c r="B251" s="2" t="s">
        <v>36</v>
      </c>
      <c r="C251" s="2" t="s">
        <v>50</v>
      </c>
      <c r="D251" s="2">
        <v>12</v>
      </c>
      <c r="E251" s="2" t="s">
        <v>40</v>
      </c>
      <c r="F251" s="2" t="s">
        <v>97</v>
      </c>
      <c r="G251" s="3">
        <v>42891</v>
      </c>
      <c r="H251" s="2"/>
      <c r="I251" s="3">
        <v>42899</v>
      </c>
      <c r="J251" s="2" t="s">
        <v>43</v>
      </c>
      <c r="K251" s="2" t="s">
        <v>38</v>
      </c>
      <c r="L251" s="2" t="s">
        <v>32</v>
      </c>
      <c r="M251" s="10">
        <v>33358</v>
      </c>
      <c r="N251" s="2">
        <v>21</v>
      </c>
      <c r="O251" s="10">
        <f t="shared" si="6"/>
        <v>700518</v>
      </c>
      <c r="P251" s="4">
        <v>0.24</v>
      </c>
      <c r="Q251" s="10">
        <f t="shared" si="7"/>
        <v>168124.32</v>
      </c>
      <c r="R251" s="7" cm="1">
        <f t="array" ref="R251">_xlfn.IFS(L251="ARS",Q251/42.42,L251="CLP",Q251/703.69,L251="GBP",Q251/0.8,L251="BRL",Q251/3.77,L251="USD",Q251)</f>
        <v>210155.4</v>
      </c>
      <c r="S251" s="2"/>
    </row>
    <row r="252" spans="1:19" x14ac:dyDescent="0.3">
      <c r="A252" t="s">
        <v>245</v>
      </c>
      <c r="B252" s="2" t="s">
        <v>18</v>
      </c>
      <c r="C252" s="2" t="s">
        <v>25</v>
      </c>
      <c r="D252" s="2">
        <v>25</v>
      </c>
      <c r="E252" s="2" t="s">
        <v>29</v>
      </c>
      <c r="F252" s="2" t="s">
        <v>78</v>
      </c>
      <c r="G252" s="3">
        <v>42559</v>
      </c>
      <c r="H252" s="2"/>
      <c r="I252" s="2"/>
      <c r="J252" s="2" t="s">
        <v>22</v>
      </c>
      <c r="K252" s="2" t="s">
        <v>38</v>
      </c>
      <c r="L252" s="2" t="s">
        <v>39</v>
      </c>
      <c r="M252" s="10">
        <v>61398</v>
      </c>
      <c r="N252" s="2">
        <v>14</v>
      </c>
      <c r="O252" s="10">
        <f t="shared" si="6"/>
        <v>859572</v>
      </c>
      <c r="P252" s="4">
        <v>0.19</v>
      </c>
      <c r="Q252" s="10">
        <f t="shared" si="7"/>
        <v>163318.68</v>
      </c>
      <c r="R252" s="7" cm="1">
        <f t="array" ref="R252">_xlfn.IFS(L252="ARS",Q252/42.42,L252="CLP",Q252/703.69,L252="GBP",Q252/0.8,L252="BRL",Q252/3.77,L252="USD",Q252)</f>
        <v>43320.604774535808</v>
      </c>
      <c r="S252" s="3">
        <v>43618</v>
      </c>
    </row>
    <row r="253" spans="1:19" x14ac:dyDescent="0.3">
      <c r="A253" t="s">
        <v>247</v>
      </c>
      <c r="B253" s="2" t="s">
        <v>28</v>
      </c>
      <c r="C253" s="2" t="s">
        <v>50</v>
      </c>
      <c r="D253" s="2">
        <v>44</v>
      </c>
      <c r="E253" s="2" t="s">
        <v>26</v>
      </c>
      <c r="F253" s="2" t="s">
        <v>93</v>
      </c>
      <c r="G253" s="3">
        <v>43244</v>
      </c>
      <c r="H253" s="3">
        <v>43286</v>
      </c>
      <c r="I253" s="2"/>
      <c r="J253" s="2" t="s">
        <v>34</v>
      </c>
      <c r="K253" s="2" t="s">
        <v>38</v>
      </c>
      <c r="L253" s="2" t="s">
        <v>32</v>
      </c>
      <c r="M253" s="10">
        <v>20611</v>
      </c>
      <c r="N253" s="2">
        <v>23</v>
      </c>
      <c r="O253" s="10">
        <f t="shared" si="6"/>
        <v>474053</v>
      </c>
      <c r="P253" s="4">
        <v>0.2</v>
      </c>
      <c r="Q253" s="10">
        <f t="shared" si="7"/>
        <v>94810.6</v>
      </c>
      <c r="R253" s="7" cm="1">
        <f t="array" ref="R253">_xlfn.IFS(L253="ARS",Q253/42.42,L253="CLP",Q253/703.69,L253="GBP",Q253/0.8,L253="BRL",Q253/3.77,L253="USD",Q253)</f>
        <v>118513.25</v>
      </c>
      <c r="S253" s="2"/>
    </row>
    <row r="254" spans="1:19" x14ac:dyDescent="0.3">
      <c r="A254" t="s">
        <v>251</v>
      </c>
      <c r="B254" s="2" t="s">
        <v>28</v>
      </c>
      <c r="C254" s="2" t="s">
        <v>25</v>
      </c>
      <c r="D254" s="2">
        <v>11</v>
      </c>
      <c r="E254" s="2" t="s">
        <v>26</v>
      </c>
      <c r="F254" s="2" t="s">
        <v>140</v>
      </c>
      <c r="G254" s="3">
        <v>43411</v>
      </c>
      <c r="H254" s="3">
        <v>43469</v>
      </c>
      <c r="I254" s="2"/>
      <c r="J254" s="2" t="s">
        <v>67</v>
      </c>
      <c r="K254" s="2" t="s">
        <v>38</v>
      </c>
      <c r="L254" s="2" t="s">
        <v>32</v>
      </c>
      <c r="M254" s="10">
        <v>7199</v>
      </c>
      <c r="N254" s="2">
        <v>24</v>
      </c>
      <c r="O254" s="10">
        <f t="shared" si="6"/>
        <v>172776</v>
      </c>
      <c r="P254" s="4">
        <v>0.2</v>
      </c>
      <c r="Q254" s="10">
        <f t="shared" si="7"/>
        <v>34555.200000000004</v>
      </c>
      <c r="R254" s="7" cm="1">
        <f t="array" ref="R254">_xlfn.IFS(L254="ARS",Q254/42.42,L254="CLP",Q254/703.69,L254="GBP",Q254/0.8,L254="BRL",Q254/3.77,L254="USD",Q254)</f>
        <v>43194</v>
      </c>
      <c r="S254" s="2"/>
    </row>
    <row r="255" spans="1:19" x14ac:dyDescent="0.3">
      <c r="A255" t="s">
        <v>243</v>
      </c>
      <c r="B255" s="2" t="s">
        <v>28</v>
      </c>
      <c r="C255" s="2" t="s">
        <v>25</v>
      </c>
      <c r="D255" s="2">
        <v>35</v>
      </c>
      <c r="E255" s="2" t="s">
        <v>44</v>
      </c>
      <c r="F255" s="2" t="s">
        <v>128</v>
      </c>
      <c r="G255" s="3">
        <v>42472</v>
      </c>
      <c r="H255" s="3">
        <v>42478</v>
      </c>
      <c r="I255" s="2"/>
      <c r="J255" s="2" t="s">
        <v>43</v>
      </c>
      <c r="K255" s="2" t="s">
        <v>38</v>
      </c>
      <c r="L255" s="2" t="s">
        <v>32</v>
      </c>
      <c r="M255" s="10">
        <v>12615</v>
      </c>
      <c r="N255" s="2">
        <v>14</v>
      </c>
      <c r="O255" s="10">
        <f t="shared" si="6"/>
        <v>176610</v>
      </c>
      <c r="P255" s="4">
        <v>0.18</v>
      </c>
      <c r="Q255" s="10">
        <f t="shared" si="7"/>
        <v>31789.8</v>
      </c>
      <c r="R255" s="7" cm="1">
        <f t="array" ref="R255">_xlfn.IFS(L255="ARS",Q255/42.42,L255="CLP",Q255/703.69,L255="GBP",Q255/0.8,L255="BRL",Q255/3.77,L255="USD",Q255)</f>
        <v>39737.25</v>
      </c>
      <c r="S255" s="2"/>
    </row>
    <row r="256" spans="1:19" x14ac:dyDescent="0.3">
      <c r="A256" t="s">
        <v>243</v>
      </c>
      <c r="B256" s="2" t="s">
        <v>28</v>
      </c>
      <c r="C256" s="2" t="s">
        <v>25</v>
      </c>
      <c r="D256" s="2">
        <v>49</v>
      </c>
      <c r="E256" s="2" t="s">
        <v>29</v>
      </c>
      <c r="F256" s="2" t="s">
        <v>129</v>
      </c>
      <c r="G256" s="3">
        <v>42377</v>
      </c>
      <c r="H256" s="3">
        <v>42383</v>
      </c>
      <c r="I256" s="2"/>
      <c r="J256" s="2" t="s">
        <v>61</v>
      </c>
      <c r="K256" s="2" t="s">
        <v>38</v>
      </c>
      <c r="L256" s="2" t="s">
        <v>24</v>
      </c>
      <c r="M256" s="10">
        <v>66922</v>
      </c>
      <c r="N256" s="2">
        <v>23</v>
      </c>
      <c r="O256" s="10">
        <f t="shared" si="6"/>
        <v>1539206</v>
      </c>
      <c r="P256" s="4">
        <v>0.17</v>
      </c>
      <c r="Q256" s="10">
        <f t="shared" si="7"/>
        <v>261665.02000000002</v>
      </c>
      <c r="R256" s="7" cm="1">
        <f t="array" ref="R256">_xlfn.IFS(L256="ARS",Q256/42.42,L256="CLP",Q256/703.69,L256="GBP",Q256/0.8,L256="BRL",Q256/3.77,L256="USD",Q256)</f>
        <v>6168.435172088638</v>
      </c>
      <c r="S256" s="2"/>
    </row>
    <row r="257" spans="1:19" x14ac:dyDescent="0.3">
      <c r="A257" t="s">
        <v>249</v>
      </c>
      <c r="B257" s="2" t="s">
        <v>18</v>
      </c>
      <c r="C257" s="2" t="s">
        <v>19</v>
      </c>
      <c r="D257" s="2">
        <v>18</v>
      </c>
      <c r="E257" s="2" t="s">
        <v>55</v>
      </c>
      <c r="F257" s="2" t="s">
        <v>110</v>
      </c>
      <c r="G257" s="3">
        <v>42668</v>
      </c>
      <c r="H257" s="2"/>
      <c r="I257" s="2"/>
      <c r="J257" s="2" t="s">
        <v>27</v>
      </c>
      <c r="K257" s="2" t="s">
        <v>38</v>
      </c>
      <c r="L257" s="2" t="s">
        <v>32</v>
      </c>
      <c r="M257" s="10">
        <v>15805</v>
      </c>
      <c r="N257" s="2">
        <v>25</v>
      </c>
      <c r="O257" s="10">
        <f t="shared" si="6"/>
        <v>395125</v>
      </c>
      <c r="P257" s="4">
        <v>0.17</v>
      </c>
      <c r="Q257" s="10">
        <f t="shared" si="7"/>
        <v>67171.25</v>
      </c>
      <c r="R257" s="7" cm="1">
        <f t="array" ref="R257">_xlfn.IFS(L257="ARS",Q257/42.42,L257="CLP",Q257/703.69,L257="GBP",Q257/0.8,L257="BRL",Q257/3.77,L257="USD",Q257)</f>
        <v>83964.0625</v>
      </c>
      <c r="S257" s="3">
        <v>43659</v>
      </c>
    </row>
    <row r="258" spans="1:19" x14ac:dyDescent="0.3">
      <c r="A258" t="s">
        <v>246</v>
      </c>
      <c r="B258" s="2" t="s">
        <v>18</v>
      </c>
      <c r="C258" s="2" t="s">
        <v>42</v>
      </c>
      <c r="D258" s="2">
        <v>10</v>
      </c>
      <c r="E258" s="2" t="s">
        <v>47</v>
      </c>
      <c r="F258" s="2" t="s">
        <v>105</v>
      </c>
      <c r="G258" s="3">
        <v>42537</v>
      </c>
      <c r="H258" s="2"/>
      <c r="I258" s="2"/>
      <c r="J258" s="2" t="s">
        <v>30</v>
      </c>
      <c r="K258" s="2" t="s">
        <v>38</v>
      </c>
      <c r="L258" s="2" t="s">
        <v>32</v>
      </c>
      <c r="M258" s="10">
        <v>10354</v>
      </c>
      <c r="N258" s="2">
        <v>20</v>
      </c>
      <c r="O258" s="10">
        <f t="shared" ref="O258:O321" si="8">M258*N258</f>
        <v>207080</v>
      </c>
      <c r="P258" s="4">
        <v>0.18</v>
      </c>
      <c r="Q258" s="10">
        <f t="shared" ref="Q258:Q321" si="9">O258*P258</f>
        <v>37274.400000000001</v>
      </c>
      <c r="R258" s="7" cm="1">
        <f t="array" ref="R258">_xlfn.IFS(L258="ARS",Q258/42.42,L258="CLP",Q258/703.69,L258="GBP",Q258/0.8,L258="BRL",Q258/3.77,L258="USD",Q258)</f>
        <v>46593</v>
      </c>
      <c r="S258" s="3">
        <v>43606</v>
      </c>
    </row>
    <row r="259" spans="1:19" x14ac:dyDescent="0.3">
      <c r="A259" t="s">
        <v>246</v>
      </c>
      <c r="B259" s="2" t="s">
        <v>36</v>
      </c>
      <c r="C259" s="2" t="s">
        <v>50</v>
      </c>
      <c r="D259" s="2">
        <v>29</v>
      </c>
      <c r="E259" s="2" t="s">
        <v>20</v>
      </c>
      <c r="F259" s="2" t="s">
        <v>65</v>
      </c>
      <c r="G259" s="3">
        <v>42445</v>
      </c>
      <c r="H259" s="2"/>
      <c r="I259" s="3">
        <v>42447</v>
      </c>
      <c r="J259" s="2" t="s">
        <v>34</v>
      </c>
      <c r="K259" s="2" t="s">
        <v>38</v>
      </c>
      <c r="L259" s="2" t="s">
        <v>62</v>
      </c>
      <c r="M259" s="10">
        <v>7330266</v>
      </c>
      <c r="N259" s="2">
        <v>17</v>
      </c>
      <c r="O259" s="10">
        <f t="shared" si="8"/>
        <v>124614522</v>
      </c>
      <c r="P259" s="4">
        <v>0.18</v>
      </c>
      <c r="Q259" s="10">
        <f t="shared" si="9"/>
        <v>22430613.960000001</v>
      </c>
      <c r="R259" s="7" cm="1">
        <f t="array" ref="R259">_xlfn.IFS(L259="ARS",Q259/42.42,L259="CLP",Q259/703.69,L259="GBP",Q259/0.8,L259="BRL",Q259/3.77,L259="USD",Q259)</f>
        <v>31875.703733177961</v>
      </c>
      <c r="S259" s="2"/>
    </row>
    <row r="260" spans="1:19" x14ac:dyDescent="0.3">
      <c r="A260" t="s">
        <v>243</v>
      </c>
      <c r="B260" s="2" t="s">
        <v>18</v>
      </c>
      <c r="C260" s="2" t="s">
        <v>25</v>
      </c>
      <c r="D260" s="2">
        <v>36</v>
      </c>
      <c r="E260" s="2" t="s">
        <v>37</v>
      </c>
      <c r="F260" s="2" t="s">
        <v>142</v>
      </c>
      <c r="G260" s="3">
        <v>42700</v>
      </c>
      <c r="H260" s="2"/>
      <c r="I260" s="2"/>
      <c r="J260" s="2" t="s">
        <v>34</v>
      </c>
      <c r="K260" s="2" t="s">
        <v>38</v>
      </c>
      <c r="L260" s="2" t="s">
        <v>39</v>
      </c>
      <c r="M260" s="10">
        <v>30863</v>
      </c>
      <c r="N260" s="2">
        <v>22</v>
      </c>
      <c r="O260" s="10">
        <f t="shared" si="8"/>
        <v>678986</v>
      </c>
      <c r="P260" s="4">
        <v>0.18</v>
      </c>
      <c r="Q260" s="10">
        <f t="shared" si="9"/>
        <v>122217.48</v>
      </c>
      <c r="R260" s="7" cm="1">
        <f t="array" ref="R260">_xlfn.IFS(L260="ARS",Q260/42.42,L260="CLP",Q260/703.69,L260="GBP",Q260/0.8,L260="BRL",Q260/3.77,L260="USD",Q260)</f>
        <v>32418.429708222811</v>
      </c>
      <c r="S260" s="3">
        <v>43602</v>
      </c>
    </row>
    <row r="261" spans="1:19" x14ac:dyDescent="0.3">
      <c r="A261" t="s">
        <v>251</v>
      </c>
      <c r="B261" s="2" t="s">
        <v>28</v>
      </c>
      <c r="C261" s="2" t="s">
        <v>25</v>
      </c>
      <c r="D261" s="2">
        <v>47</v>
      </c>
      <c r="E261" s="2" t="s">
        <v>37</v>
      </c>
      <c r="F261" s="2" t="s">
        <v>132</v>
      </c>
      <c r="G261" s="3">
        <v>43077</v>
      </c>
      <c r="H261" s="3">
        <v>43137</v>
      </c>
      <c r="I261" s="2"/>
      <c r="J261" s="2" t="s">
        <v>34</v>
      </c>
      <c r="K261" s="2" t="s">
        <v>38</v>
      </c>
      <c r="L261" s="2" t="s">
        <v>39</v>
      </c>
      <c r="M261" s="10">
        <v>59191</v>
      </c>
      <c r="N261" s="2">
        <v>13</v>
      </c>
      <c r="O261" s="10">
        <f t="shared" si="8"/>
        <v>769483</v>
      </c>
      <c r="P261" s="4">
        <v>0.2</v>
      </c>
      <c r="Q261" s="10">
        <f t="shared" si="9"/>
        <v>153896.6</v>
      </c>
      <c r="R261" s="7" cm="1">
        <f t="array" ref="R261">_xlfn.IFS(L261="ARS",Q261/42.42,L261="CLP",Q261/703.69,L261="GBP",Q261/0.8,L261="BRL",Q261/3.77,L261="USD",Q261)</f>
        <v>40821.379310344826</v>
      </c>
      <c r="S261" s="2"/>
    </row>
    <row r="262" spans="1:19" x14ac:dyDescent="0.3">
      <c r="A262" t="s">
        <v>245</v>
      </c>
      <c r="B262" s="2" t="s">
        <v>28</v>
      </c>
      <c r="C262" s="2" t="s">
        <v>42</v>
      </c>
      <c r="D262" s="2">
        <v>10</v>
      </c>
      <c r="E262" s="2" t="s">
        <v>47</v>
      </c>
      <c r="F262" s="2" t="s">
        <v>153</v>
      </c>
      <c r="G262" s="3">
        <v>42503</v>
      </c>
      <c r="H262" s="3">
        <v>42555</v>
      </c>
      <c r="I262" s="2"/>
      <c r="J262" s="2" t="s">
        <v>61</v>
      </c>
      <c r="K262" s="2" t="s">
        <v>38</v>
      </c>
      <c r="L262" s="2" t="s">
        <v>32</v>
      </c>
      <c r="M262" s="10">
        <v>24160</v>
      </c>
      <c r="N262" s="2">
        <v>24</v>
      </c>
      <c r="O262" s="10">
        <f t="shared" si="8"/>
        <v>579840</v>
      </c>
      <c r="P262" s="4">
        <v>0.18</v>
      </c>
      <c r="Q262" s="10">
        <f t="shared" si="9"/>
        <v>104371.2</v>
      </c>
      <c r="R262" s="7" cm="1">
        <f t="array" ref="R262">_xlfn.IFS(L262="ARS",Q262/42.42,L262="CLP",Q262/703.69,L262="GBP",Q262/0.8,L262="BRL",Q262/3.77,L262="USD",Q262)</f>
        <v>130463.99999999999</v>
      </c>
      <c r="S262" s="2"/>
    </row>
    <row r="263" spans="1:19" x14ac:dyDescent="0.3">
      <c r="A263" t="s">
        <v>245</v>
      </c>
      <c r="B263" s="2" t="s">
        <v>18</v>
      </c>
      <c r="C263" s="2" t="s">
        <v>42</v>
      </c>
      <c r="D263" s="2">
        <v>24</v>
      </c>
      <c r="E263" s="2" t="s">
        <v>33</v>
      </c>
      <c r="F263" s="2" t="s">
        <v>159</v>
      </c>
      <c r="G263" s="3">
        <v>43158</v>
      </c>
      <c r="H263" s="2"/>
      <c r="I263" s="2"/>
      <c r="J263" s="2" t="s">
        <v>30</v>
      </c>
      <c r="K263" s="2" t="s">
        <v>38</v>
      </c>
      <c r="L263" s="2" t="s">
        <v>39</v>
      </c>
      <c r="M263" s="10">
        <v>48714</v>
      </c>
      <c r="N263" s="2">
        <v>12</v>
      </c>
      <c r="O263" s="10">
        <f t="shared" si="8"/>
        <v>584568</v>
      </c>
      <c r="P263" s="4">
        <v>0.24</v>
      </c>
      <c r="Q263" s="10">
        <f t="shared" si="9"/>
        <v>140296.32000000001</v>
      </c>
      <c r="R263" s="7" cm="1">
        <f t="array" ref="R263">_xlfn.IFS(L263="ARS",Q263/42.42,L263="CLP",Q263/703.69,L263="GBP",Q263/0.8,L263="BRL",Q263/3.77,L263="USD",Q263)</f>
        <v>37213.87798408488</v>
      </c>
      <c r="S263" s="3">
        <v>43633</v>
      </c>
    </row>
    <row r="264" spans="1:19" x14ac:dyDescent="0.3">
      <c r="A264" t="s">
        <v>243</v>
      </c>
      <c r="B264" s="2" t="s">
        <v>36</v>
      </c>
      <c r="C264" s="2" t="s">
        <v>19</v>
      </c>
      <c r="D264" s="2">
        <v>30</v>
      </c>
      <c r="E264" s="2" t="s">
        <v>52</v>
      </c>
      <c r="F264" s="2" t="s">
        <v>161</v>
      </c>
      <c r="G264" s="3">
        <v>42455</v>
      </c>
      <c r="H264" s="2"/>
      <c r="I264" s="3">
        <v>42548</v>
      </c>
      <c r="J264" s="2" t="s">
        <v>61</v>
      </c>
      <c r="K264" s="2" t="s">
        <v>38</v>
      </c>
      <c r="L264" s="2" t="s">
        <v>62</v>
      </c>
      <c r="M264" s="10">
        <v>17332144</v>
      </c>
      <c r="N264" s="2">
        <v>12</v>
      </c>
      <c r="O264" s="10">
        <f t="shared" si="8"/>
        <v>207985728</v>
      </c>
      <c r="P264" s="4">
        <v>0.2</v>
      </c>
      <c r="Q264" s="10">
        <f t="shared" si="9"/>
        <v>41597145.600000001</v>
      </c>
      <c r="R264" s="7" cm="1">
        <f t="array" ref="R264">_xlfn.IFS(L264="ARS",Q264/42.42,L264="CLP",Q264/703.69,L264="GBP",Q264/0.8,L264="BRL",Q264/3.77,L264="USD",Q264)</f>
        <v>59112.884366695558</v>
      </c>
      <c r="S264" s="2"/>
    </row>
    <row r="265" spans="1:19" x14ac:dyDescent="0.3">
      <c r="A265" t="s">
        <v>250</v>
      </c>
      <c r="B265" s="2" t="s">
        <v>18</v>
      </c>
      <c r="C265" s="2" t="s">
        <v>42</v>
      </c>
      <c r="D265" s="2">
        <v>3</v>
      </c>
      <c r="E265" s="2" t="s">
        <v>44</v>
      </c>
      <c r="F265" s="2" t="s">
        <v>131</v>
      </c>
      <c r="G265" s="3">
        <v>42972</v>
      </c>
      <c r="H265" s="2"/>
      <c r="I265" s="2"/>
      <c r="J265" s="2" t="s">
        <v>61</v>
      </c>
      <c r="K265" s="2" t="s">
        <v>38</v>
      </c>
      <c r="L265" s="2" t="s">
        <v>39</v>
      </c>
      <c r="M265" s="10">
        <v>50827</v>
      </c>
      <c r="N265" s="2">
        <v>12</v>
      </c>
      <c r="O265" s="10">
        <f t="shared" si="8"/>
        <v>609924</v>
      </c>
      <c r="P265" s="4">
        <v>0.18</v>
      </c>
      <c r="Q265" s="10">
        <f t="shared" si="9"/>
        <v>109786.31999999999</v>
      </c>
      <c r="R265" s="7" cm="1">
        <f t="array" ref="R265">_xlfn.IFS(L265="ARS",Q265/42.42,L265="CLP",Q265/703.69,L265="GBP",Q265/0.8,L265="BRL",Q265/3.77,L265="USD",Q265)</f>
        <v>29121.039787798407</v>
      </c>
      <c r="S265" s="3">
        <v>43628</v>
      </c>
    </row>
    <row r="266" spans="1:19" x14ac:dyDescent="0.3">
      <c r="A266" t="s">
        <v>243</v>
      </c>
      <c r="B266" s="2" t="s">
        <v>36</v>
      </c>
      <c r="C266" s="2" t="s">
        <v>25</v>
      </c>
      <c r="D266" s="2">
        <v>35</v>
      </c>
      <c r="E266" s="2" t="s">
        <v>44</v>
      </c>
      <c r="F266" s="2" t="s">
        <v>176</v>
      </c>
      <c r="G266" s="3">
        <v>42795</v>
      </c>
      <c r="H266" s="2"/>
      <c r="I266" s="3">
        <v>42817</v>
      </c>
      <c r="J266" s="2" t="s">
        <v>30</v>
      </c>
      <c r="K266" s="2" t="s">
        <v>38</v>
      </c>
      <c r="L266" s="2" t="s">
        <v>35</v>
      </c>
      <c r="M266" s="10">
        <v>30093</v>
      </c>
      <c r="N266" s="2">
        <v>23</v>
      </c>
      <c r="O266" s="10">
        <f t="shared" si="8"/>
        <v>692139</v>
      </c>
      <c r="P266" s="4">
        <v>0.19</v>
      </c>
      <c r="Q266" s="10">
        <f t="shared" si="9"/>
        <v>131506.41</v>
      </c>
      <c r="R266" s="7" cm="1">
        <f t="array" ref="R266">_xlfn.IFS(L266="ARS",Q266/42.42,L266="CLP",Q266/703.69,L266="GBP",Q266/0.8,L266="BRL",Q266/3.77,L266="USD",Q266)</f>
        <v>131506.41</v>
      </c>
      <c r="S266" s="2"/>
    </row>
    <row r="267" spans="1:19" x14ac:dyDescent="0.3">
      <c r="A267" t="s">
        <v>243</v>
      </c>
      <c r="B267" s="2" t="s">
        <v>28</v>
      </c>
      <c r="C267" s="2" t="s">
        <v>42</v>
      </c>
      <c r="D267" s="2">
        <v>32</v>
      </c>
      <c r="E267" s="2" t="s">
        <v>40</v>
      </c>
      <c r="F267" s="2" t="s">
        <v>183</v>
      </c>
      <c r="G267" s="3">
        <v>42853</v>
      </c>
      <c r="H267" s="3">
        <v>42907</v>
      </c>
      <c r="I267" s="2"/>
      <c r="J267" s="2" t="s">
        <v>53</v>
      </c>
      <c r="K267" s="2" t="s">
        <v>38</v>
      </c>
      <c r="L267" s="2" t="s">
        <v>32</v>
      </c>
      <c r="M267" s="10">
        <v>26019</v>
      </c>
      <c r="N267" s="2">
        <v>14</v>
      </c>
      <c r="O267" s="10">
        <f t="shared" si="8"/>
        <v>364266</v>
      </c>
      <c r="P267" s="4">
        <v>0.2</v>
      </c>
      <c r="Q267" s="10">
        <f t="shared" si="9"/>
        <v>72853.2</v>
      </c>
      <c r="R267" s="7" cm="1">
        <f t="array" ref="R267">_xlfn.IFS(L267="ARS",Q267/42.42,L267="CLP",Q267/703.69,L267="GBP",Q267/0.8,L267="BRL",Q267/3.77,L267="USD",Q267)</f>
        <v>91066.499999999985</v>
      </c>
      <c r="S267" s="2"/>
    </row>
    <row r="268" spans="1:19" x14ac:dyDescent="0.3">
      <c r="A268" t="s">
        <v>250</v>
      </c>
      <c r="B268" s="2" t="s">
        <v>28</v>
      </c>
      <c r="C268" s="2" t="s">
        <v>25</v>
      </c>
      <c r="D268" s="2">
        <v>10</v>
      </c>
      <c r="E268" s="2" t="s">
        <v>47</v>
      </c>
      <c r="F268" s="2" t="s">
        <v>186</v>
      </c>
      <c r="G268" s="3">
        <v>42885</v>
      </c>
      <c r="H268" s="3">
        <v>42921</v>
      </c>
      <c r="I268" s="2"/>
      <c r="J268" s="2" t="s">
        <v>27</v>
      </c>
      <c r="K268" s="2" t="s">
        <v>38</v>
      </c>
      <c r="L268" s="2" t="s">
        <v>35</v>
      </c>
      <c r="M268" s="10">
        <v>48907</v>
      </c>
      <c r="N268" s="2">
        <v>23</v>
      </c>
      <c r="O268" s="10">
        <f t="shared" si="8"/>
        <v>1124861</v>
      </c>
      <c r="P268" s="4">
        <v>0.18</v>
      </c>
      <c r="Q268" s="10">
        <f t="shared" si="9"/>
        <v>202474.97999999998</v>
      </c>
      <c r="R268" s="7" cm="1">
        <f t="array" ref="R268">_xlfn.IFS(L268="ARS",Q268/42.42,L268="CLP",Q268/703.69,L268="GBP",Q268/0.8,L268="BRL",Q268/3.77,L268="USD",Q268)</f>
        <v>202474.97999999998</v>
      </c>
      <c r="S268" s="2"/>
    </row>
    <row r="269" spans="1:19" x14ac:dyDescent="0.3">
      <c r="A269" t="s">
        <v>243</v>
      </c>
      <c r="B269" s="2" t="s">
        <v>18</v>
      </c>
      <c r="C269" s="2" t="s">
        <v>25</v>
      </c>
      <c r="D269" s="2">
        <v>33</v>
      </c>
      <c r="E269" s="2" t="s">
        <v>26</v>
      </c>
      <c r="F269" s="2" t="s">
        <v>86</v>
      </c>
      <c r="G269" s="3">
        <v>42454</v>
      </c>
      <c r="H269" s="2"/>
      <c r="I269" s="2"/>
      <c r="J269" s="2" t="s">
        <v>61</v>
      </c>
      <c r="K269" s="2" t="s">
        <v>38</v>
      </c>
      <c r="L269" s="2" t="s">
        <v>35</v>
      </c>
      <c r="M269" s="10">
        <v>20768</v>
      </c>
      <c r="N269" s="2">
        <v>17</v>
      </c>
      <c r="O269" s="10">
        <f t="shared" si="8"/>
        <v>353056</v>
      </c>
      <c r="P269" s="4">
        <v>0.24</v>
      </c>
      <c r="Q269" s="10">
        <f t="shared" si="9"/>
        <v>84733.440000000002</v>
      </c>
      <c r="R269" s="7" cm="1">
        <f t="array" ref="R269">_xlfn.IFS(L269="ARS",Q269/42.42,L269="CLP",Q269/703.69,L269="GBP",Q269/0.8,L269="BRL",Q269/3.77,L269="USD",Q269)</f>
        <v>84733.440000000002</v>
      </c>
      <c r="S269" s="3">
        <v>43592</v>
      </c>
    </row>
    <row r="270" spans="1:19" x14ac:dyDescent="0.3">
      <c r="A270" t="s">
        <v>245</v>
      </c>
      <c r="B270" s="2" t="s">
        <v>28</v>
      </c>
      <c r="C270" s="2" t="s">
        <v>50</v>
      </c>
      <c r="D270" s="2">
        <v>39</v>
      </c>
      <c r="E270" s="2" t="s">
        <v>47</v>
      </c>
      <c r="F270" s="2" t="s">
        <v>99</v>
      </c>
      <c r="G270" s="3">
        <v>43176</v>
      </c>
      <c r="H270" s="3">
        <v>43259</v>
      </c>
      <c r="I270" s="2"/>
      <c r="J270" s="2" t="s">
        <v>34</v>
      </c>
      <c r="K270" s="2" t="s">
        <v>38</v>
      </c>
      <c r="L270" s="2" t="s">
        <v>39</v>
      </c>
      <c r="M270" s="10">
        <v>37955</v>
      </c>
      <c r="N270" s="2">
        <v>22</v>
      </c>
      <c r="O270" s="10">
        <f t="shared" si="8"/>
        <v>835010</v>
      </c>
      <c r="P270" s="4">
        <v>0.24</v>
      </c>
      <c r="Q270" s="10">
        <f t="shared" si="9"/>
        <v>200402.4</v>
      </c>
      <c r="R270" s="7" cm="1">
        <f t="array" ref="R270">_xlfn.IFS(L270="ARS",Q270/42.42,L270="CLP",Q270/703.69,L270="GBP",Q270/0.8,L270="BRL",Q270/3.77,L270="USD",Q270)</f>
        <v>53157.135278514586</v>
      </c>
      <c r="S270" s="2"/>
    </row>
    <row r="271" spans="1:19" x14ac:dyDescent="0.3">
      <c r="A271" t="s">
        <v>243</v>
      </c>
      <c r="B271" s="2" t="s">
        <v>18</v>
      </c>
      <c r="C271" s="2" t="s">
        <v>25</v>
      </c>
      <c r="D271" s="2">
        <v>32</v>
      </c>
      <c r="E271" s="2" t="s">
        <v>40</v>
      </c>
      <c r="F271" s="2" t="s">
        <v>201</v>
      </c>
      <c r="G271" s="3">
        <v>43093</v>
      </c>
      <c r="H271" s="2"/>
      <c r="I271" s="2"/>
      <c r="J271" s="2" t="s">
        <v>41</v>
      </c>
      <c r="K271" s="2" t="s">
        <v>38</v>
      </c>
      <c r="L271" s="2" t="s">
        <v>24</v>
      </c>
      <c r="M271" s="10">
        <v>100656</v>
      </c>
      <c r="N271" s="2">
        <v>12</v>
      </c>
      <c r="O271" s="10">
        <f t="shared" si="8"/>
        <v>1207872</v>
      </c>
      <c r="P271" s="4">
        <v>0.18</v>
      </c>
      <c r="Q271" s="10">
        <f t="shared" si="9"/>
        <v>217416.95999999999</v>
      </c>
      <c r="R271" s="7" cm="1">
        <f t="array" ref="R271">_xlfn.IFS(L271="ARS",Q271/42.42,L271="CLP",Q271/703.69,L271="GBP",Q271/0.8,L271="BRL",Q271/3.77,L271="USD",Q271)</f>
        <v>5125.340876944837</v>
      </c>
      <c r="S271" s="3">
        <v>43614</v>
      </c>
    </row>
    <row r="272" spans="1:19" x14ac:dyDescent="0.3">
      <c r="A272" t="s">
        <v>245</v>
      </c>
      <c r="B272" s="2" t="s">
        <v>28</v>
      </c>
      <c r="C272" s="2" t="s">
        <v>25</v>
      </c>
      <c r="D272" s="2">
        <v>34</v>
      </c>
      <c r="E272" s="2" t="s">
        <v>40</v>
      </c>
      <c r="F272" s="2" t="s">
        <v>104</v>
      </c>
      <c r="G272" s="3">
        <v>43301</v>
      </c>
      <c r="H272" s="3">
        <v>43324</v>
      </c>
      <c r="I272" s="2"/>
      <c r="J272" s="2" t="s">
        <v>45</v>
      </c>
      <c r="K272" s="2" t="s">
        <v>38</v>
      </c>
      <c r="L272" s="2" t="s">
        <v>39</v>
      </c>
      <c r="M272" s="10">
        <v>26381</v>
      </c>
      <c r="N272" s="2">
        <v>20</v>
      </c>
      <c r="O272" s="10">
        <f t="shared" si="8"/>
        <v>527620</v>
      </c>
      <c r="P272" s="4">
        <v>0.21</v>
      </c>
      <c r="Q272" s="10">
        <f t="shared" si="9"/>
        <v>110800.2</v>
      </c>
      <c r="R272" s="7" cm="1">
        <f t="array" ref="R272">_xlfn.IFS(L272="ARS",Q272/42.42,L272="CLP",Q272/703.69,L272="GBP",Q272/0.8,L272="BRL",Q272/3.77,L272="USD",Q272)</f>
        <v>29389.97347480106</v>
      </c>
      <c r="S272" s="2"/>
    </row>
    <row r="273" spans="1:19" x14ac:dyDescent="0.3">
      <c r="A273" t="s">
        <v>244</v>
      </c>
      <c r="B273" s="2" t="s">
        <v>36</v>
      </c>
      <c r="C273" s="2" t="s">
        <v>25</v>
      </c>
      <c r="D273" s="2">
        <v>48</v>
      </c>
      <c r="E273" s="2" t="s">
        <v>33</v>
      </c>
      <c r="F273" s="2" t="s">
        <v>131</v>
      </c>
      <c r="G273" s="3">
        <v>42424</v>
      </c>
      <c r="H273" s="2"/>
      <c r="I273" s="3">
        <v>42487</v>
      </c>
      <c r="J273" s="2" t="s">
        <v>22</v>
      </c>
      <c r="K273" s="2" t="s">
        <v>38</v>
      </c>
      <c r="L273" s="2" t="s">
        <v>39</v>
      </c>
      <c r="M273" s="10">
        <v>68710</v>
      </c>
      <c r="N273" s="2">
        <v>23</v>
      </c>
      <c r="O273" s="10">
        <f t="shared" si="8"/>
        <v>1580330</v>
      </c>
      <c r="P273" s="4">
        <v>0.2</v>
      </c>
      <c r="Q273" s="10">
        <f t="shared" si="9"/>
        <v>316066</v>
      </c>
      <c r="R273" s="7" cm="1">
        <f t="array" ref="R273">_xlfn.IFS(L273="ARS",Q273/42.42,L273="CLP",Q273/703.69,L273="GBP",Q273/0.8,L273="BRL",Q273/3.77,L273="USD",Q273)</f>
        <v>83837.135278514586</v>
      </c>
      <c r="S273" s="2"/>
    </row>
    <row r="274" spans="1:19" x14ac:dyDescent="0.3">
      <c r="A274" t="s">
        <v>243</v>
      </c>
      <c r="B274" s="2" t="s">
        <v>28</v>
      </c>
      <c r="C274" s="2" t="s">
        <v>25</v>
      </c>
      <c r="D274" s="2">
        <v>18</v>
      </c>
      <c r="E274" s="2" t="s">
        <v>55</v>
      </c>
      <c r="F274" s="2" t="s">
        <v>158</v>
      </c>
      <c r="G274" s="3">
        <v>42587</v>
      </c>
      <c r="H274" s="3">
        <v>42672</v>
      </c>
      <c r="I274" s="2"/>
      <c r="J274" s="2" t="s">
        <v>43</v>
      </c>
      <c r="K274" s="2" t="s">
        <v>38</v>
      </c>
      <c r="L274" s="2" t="s">
        <v>62</v>
      </c>
      <c r="M274" s="10">
        <v>6204056</v>
      </c>
      <c r="N274" s="2">
        <v>19</v>
      </c>
      <c r="O274" s="10">
        <f t="shared" si="8"/>
        <v>117877064</v>
      </c>
      <c r="P274" s="4">
        <v>0.24</v>
      </c>
      <c r="Q274" s="10">
        <f t="shared" si="9"/>
        <v>28290495.359999999</v>
      </c>
      <c r="R274" s="7" cm="1">
        <f t="array" ref="R274">_xlfn.IFS(L274="ARS",Q274/42.42,L274="CLP",Q274/703.69,L274="GBP",Q274/0.8,L274="BRL",Q274/3.77,L274="USD",Q274)</f>
        <v>40203.065781807323</v>
      </c>
      <c r="S274" s="2"/>
    </row>
    <row r="275" spans="1:19" x14ac:dyDescent="0.3">
      <c r="A275" t="s">
        <v>243</v>
      </c>
      <c r="B275" s="2" t="s">
        <v>18</v>
      </c>
      <c r="C275" s="2" t="s">
        <v>50</v>
      </c>
      <c r="D275" s="2">
        <v>35</v>
      </c>
      <c r="E275" s="2" t="s">
        <v>44</v>
      </c>
      <c r="F275" s="2" t="s">
        <v>213</v>
      </c>
      <c r="G275" s="3">
        <v>42983</v>
      </c>
      <c r="H275" s="2"/>
      <c r="I275" s="2"/>
      <c r="J275" s="2" t="s">
        <v>34</v>
      </c>
      <c r="K275" s="2" t="s">
        <v>38</v>
      </c>
      <c r="L275" s="2" t="s">
        <v>35</v>
      </c>
      <c r="M275" s="10">
        <v>39681</v>
      </c>
      <c r="N275" s="2">
        <v>19</v>
      </c>
      <c r="O275" s="10">
        <f t="shared" si="8"/>
        <v>753939</v>
      </c>
      <c r="P275" s="4">
        <v>0.2</v>
      </c>
      <c r="Q275" s="10">
        <f t="shared" si="9"/>
        <v>150787.80000000002</v>
      </c>
      <c r="R275" s="7" cm="1">
        <f t="array" ref="R275">_xlfn.IFS(L275="ARS",Q275/42.42,L275="CLP",Q275/703.69,L275="GBP",Q275/0.8,L275="BRL",Q275/3.77,L275="USD",Q275)</f>
        <v>150787.80000000002</v>
      </c>
      <c r="S275" s="3">
        <v>43637</v>
      </c>
    </row>
    <row r="276" spans="1:19" x14ac:dyDescent="0.3">
      <c r="A276" t="s">
        <v>243</v>
      </c>
      <c r="B276" s="2" t="s">
        <v>18</v>
      </c>
      <c r="C276" s="2" t="s">
        <v>25</v>
      </c>
      <c r="D276" s="2">
        <v>20</v>
      </c>
      <c r="E276" s="2" t="s">
        <v>26</v>
      </c>
      <c r="F276" s="2" t="s">
        <v>213</v>
      </c>
      <c r="G276" s="3">
        <v>43272</v>
      </c>
      <c r="H276" s="2"/>
      <c r="I276" s="2"/>
      <c r="J276" s="2" t="s">
        <v>27</v>
      </c>
      <c r="K276" s="2" t="s">
        <v>38</v>
      </c>
      <c r="L276" s="2" t="s">
        <v>24</v>
      </c>
      <c r="M276" s="10">
        <v>99123</v>
      </c>
      <c r="N276" s="2">
        <v>20</v>
      </c>
      <c r="O276" s="10">
        <f t="shared" si="8"/>
        <v>1982460</v>
      </c>
      <c r="P276" s="4">
        <v>0.2</v>
      </c>
      <c r="Q276" s="10">
        <f t="shared" si="9"/>
        <v>396492</v>
      </c>
      <c r="R276" s="7" cm="1">
        <f t="array" ref="R276">_xlfn.IFS(L276="ARS",Q276/42.42,L276="CLP",Q276/703.69,L276="GBP",Q276/0.8,L276="BRL",Q276/3.77,L276="USD",Q276)</f>
        <v>9346.8175388967466</v>
      </c>
      <c r="S276" s="3">
        <v>43593</v>
      </c>
    </row>
    <row r="277" spans="1:19" x14ac:dyDescent="0.3">
      <c r="A277" t="s">
        <v>243</v>
      </c>
      <c r="B277" s="2" t="s">
        <v>36</v>
      </c>
      <c r="C277" s="2" t="s">
        <v>25</v>
      </c>
      <c r="D277" s="2">
        <v>44</v>
      </c>
      <c r="E277" s="2" t="s">
        <v>26</v>
      </c>
      <c r="F277" s="2" t="s">
        <v>219</v>
      </c>
      <c r="G277" s="3">
        <v>42998</v>
      </c>
      <c r="H277" s="2"/>
      <c r="I277" s="3">
        <v>43015</v>
      </c>
      <c r="J277" s="2" t="s">
        <v>27</v>
      </c>
      <c r="K277" s="2" t="s">
        <v>38</v>
      </c>
      <c r="L277" s="2" t="s">
        <v>62</v>
      </c>
      <c r="M277" s="10">
        <v>8037423</v>
      </c>
      <c r="N277" s="2">
        <v>16</v>
      </c>
      <c r="O277" s="10">
        <f t="shared" si="8"/>
        <v>128598768</v>
      </c>
      <c r="P277" s="4">
        <v>0.2</v>
      </c>
      <c r="Q277" s="10">
        <f t="shared" si="9"/>
        <v>25719753.600000001</v>
      </c>
      <c r="R277" s="7" cm="1">
        <f t="array" ref="R277">_xlfn.IFS(L277="ARS",Q277/42.42,L277="CLP",Q277/703.69,L277="GBP",Q277/0.8,L277="BRL",Q277/3.77,L277="USD",Q277)</f>
        <v>36549.835296792618</v>
      </c>
      <c r="S277" s="2"/>
    </row>
    <row r="278" spans="1:19" x14ac:dyDescent="0.3">
      <c r="A278" t="s">
        <v>245</v>
      </c>
      <c r="B278" s="2" t="s">
        <v>28</v>
      </c>
      <c r="C278" s="2" t="s">
        <v>19</v>
      </c>
      <c r="D278" s="2">
        <v>44</v>
      </c>
      <c r="E278" s="2" t="s">
        <v>26</v>
      </c>
      <c r="F278" s="2" t="s">
        <v>142</v>
      </c>
      <c r="G278" s="3">
        <v>43446</v>
      </c>
      <c r="H278" s="3">
        <v>43507</v>
      </c>
      <c r="I278" s="2"/>
      <c r="J278" s="2" t="s">
        <v>43</v>
      </c>
      <c r="K278" s="2" t="s">
        <v>38</v>
      </c>
      <c r="L278" s="2" t="s">
        <v>62</v>
      </c>
      <c r="M278" s="10">
        <v>17883815</v>
      </c>
      <c r="N278" s="2">
        <v>21</v>
      </c>
      <c r="O278" s="10">
        <f t="shared" si="8"/>
        <v>375560115</v>
      </c>
      <c r="P278" s="4">
        <v>0.17</v>
      </c>
      <c r="Q278" s="10">
        <f t="shared" si="9"/>
        <v>63845219.550000004</v>
      </c>
      <c r="R278" s="7" cm="1">
        <f t="array" ref="R278">_xlfn.IFS(L278="ARS",Q278/42.42,L278="CLP",Q278/703.69,L278="GBP",Q278/0.8,L278="BRL",Q278/3.77,L278="USD",Q278)</f>
        <v>90729.184086742738</v>
      </c>
      <c r="S278" s="2"/>
    </row>
    <row r="279" spans="1:19" x14ac:dyDescent="0.3">
      <c r="A279" t="s">
        <v>243</v>
      </c>
      <c r="B279" s="2" t="s">
        <v>36</v>
      </c>
      <c r="C279" s="2" t="s">
        <v>42</v>
      </c>
      <c r="D279" s="2">
        <v>32</v>
      </c>
      <c r="E279" s="2" t="s">
        <v>40</v>
      </c>
      <c r="F279" s="2" t="s">
        <v>182</v>
      </c>
      <c r="G279" s="3">
        <v>43004</v>
      </c>
      <c r="H279" s="2"/>
      <c r="I279" s="3">
        <v>43066</v>
      </c>
      <c r="J279" s="2" t="s">
        <v>67</v>
      </c>
      <c r="K279" s="2" t="s">
        <v>38</v>
      </c>
      <c r="L279" s="2" t="s">
        <v>32</v>
      </c>
      <c r="M279" s="10">
        <v>20202</v>
      </c>
      <c r="N279" s="2">
        <v>19</v>
      </c>
      <c r="O279" s="10">
        <f t="shared" si="8"/>
        <v>383838</v>
      </c>
      <c r="P279" s="4">
        <v>0.17</v>
      </c>
      <c r="Q279" s="10">
        <f t="shared" si="9"/>
        <v>65252.460000000006</v>
      </c>
      <c r="R279" s="7" cm="1">
        <f t="array" ref="R279">_xlfn.IFS(L279="ARS",Q279/42.42,L279="CLP",Q279/703.69,L279="GBP",Q279/0.8,L279="BRL",Q279/3.77,L279="USD",Q279)</f>
        <v>81565.574999999997</v>
      </c>
      <c r="S279" s="2"/>
    </row>
    <row r="280" spans="1:19" x14ac:dyDescent="0.3">
      <c r="A280" t="s">
        <v>244</v>
      </c>
      <c r="B280" s="2" t="s">
        <v>18</v>
      </c>
      <c r="C280" s="2" t="s">
        <v>25</v>
      </c>
      <c r="D280" s="2">
        <v>6</v>
      </c>
      <c r="E280" s="2" t="s">
        <v>44</v>
      </c>
      <c r="F280" s="2" t="s">
        <v>91</v>
      </c>
      <c r="G280" s="3">
        <v>43250</v>
      </c>
      <c r="H280" s="2"/>
      <c r="I280" s="2"/>
      <c r="J280" s="2" t="s">
        <v>43</v>
      </c>
      <c r="K280" s="2" t="s">
        <v>38</v>
      </c>
      <c r="L280" s="2" t="s">
        <v>32</v>
      </c>
      <c r="M280" s="10">
        <v>23790</v>
      </c>
      <c r="N280" s="2">
        <v>18</v>
      </c>
      <c r="O280" s="10">
        <f t="shared" si="8"/>
        <v>428220</v>
      </c>
      <c r="P280" s="4">
        <v>0.2</v>
      </c>
      <c r="Q280" s="10">
        <f t="shared" si="9"/>
        <v>85644</v>
      </c>
      <c r="R280" s="7" cm="1">
        <f t="array" ref="R280">_xlfn.IFS(L280="ARS",Q280/42.42,L280="CLP",Q280/703.69,L280="GBP",Q280/0.8,L280="BRL",Q280/3.77,L280="USD",Q280)</f>
        <v>107055</v>
      </c>
      <c r="S280" s="3">
        <v>43587</v>
      </c>
    </row>
    <row r="281" spans="1:19" x14ac:dyDescent="0.3">
      <c r="A281" t="s">
        <v>244</v>
      </c>
      <c r="B281" s="2" t="s">
        <v>18</v>
      </c>
      <c r="C281" s="2" t="s">
        <v>42</v>
      </c>
      <c r="D281" s="2">
        <v>45</v>
      </c>
      <c r="E281" s="2" t="s">
        <v>40</v>
      </c>
      <c r="F281" s="2" t="s">
        <v>86</v>
      </c>
      <c r="G281" s="3">
        <v>42845</v>
      </c>
      <c r="H281" s="2"/>
      <c r="I281" s="2"/>
      <c r="J281" s="2" t="s">
        <v>34</v>
      </c>
      <c r="K281" s="2" t="s">
        <v>38</v>
      </c>
      <c r="L281" s="2" t="s">
        <v>39</v>
      </c>
      <c r="M281" s="10">
        <v>27005</v>
      </c>
      <c r="N281" s="2">
        <v>17</v>
      </c>
      <c r="O281" s="10">
        <f t="shared" si="8"/>
        <v>459085</v>
      </c>
      <c r="P281" s="4">
        <v>0.18</v>
      </c>
      <c r="Q281" s="10">
        <f t="shared" si="9"/>
        <v>82635.3</v>
      </c>
      <c r="R281" s="7" cm="1">
        <f t="array" ref="R281">_xlfn.IFS(L281="ARS",Q281/42.42,L281="CLP",Q281/703.69,L281="GBP",Q281/0.8,L281="BRL",Q281/3.77,L281="USD",Q281)</f>
        <v>21919.177718832892</v>
      </c>
      <c r="S281" s="3">
        <v>43603</v>
      </c>
    </row>
    <row r="282" spans="1:19" x14ac:dyDescent="0.3">
      <c r="A282" t="s">
        <v>244</v>
      </c>
      <c r="B282" s="2" t="s">
        <v>28</v>
      </c>
      <c r="C282" s="2" t="s">
        <v>50</v>
      </c>
      <c r="D282" s="2">
        <v>3</v>
      </c>
      <c r="E282" s="2" t="s">
        <v>44</v>
      </c>
      <c r="F282" s="2" t="s">
        <v>97</v>
      </c>
      <c r="G282" s="3">
        <v>42786</v>
      </c>
      <c r="H282" s="3">
        <v>42860</v>
      </c>
      <c r="I282" s="2"/>
      <c r="J282" s="2" t="s">
        <v>22</v>
      </c>
      <c r="K282" s="2" t="s">
        <v>38</v>
      </c>
      <c r="L282" s="2" t="s">
        <v>24</v>
      </c>
      <c r="M282" s="10">
        <v>54863</v>
      </c>
      <c r="N282" s="2">
        <v>15</v>
      </c>
      <c r="O282" s="10">
        <f t="shared" si="8"/>
        <v>822945</v>
      </c>
      <c r="P282" s="4">
        <v>0.2</v>
      </c>
      <c r="Q282" s="10">
        <f t="shared" si="9"/>
        <v>164589</v>
      </c>
      <c r="R282" s="7" cm="1">
        <f t="array" ref="R282">_xlfn.IFS(L282="ARS",Q282/42.42,L282="CLP",Q282/703.69,L282="GBP",Q282/0.8,L282="BRL",Q282/3.77,L282="USD",Q282)</f>
        <v>3879.9858557284297</v>
      </c>
      <c r="S282" s="2"/>
    </row>
    <row r="283" spans="1:19" x14ac:dyDescent="0.3">
      <c r="A283" t="s">
        <v>244</v>
      </c>
      <c r="B283" s="2" t="s">
        <v>28</v>
      </c>
      <c r="C283" s="2" t="s">
        <v>50</v>
      </c>
      <c r="D283" s="2">
        <v>44</v>
      </c>
      <c r="E283" s="2" t="s">
        <v>26</v>
      </c>
      <c r="F283" s="2" t="s">
        <v>90</v>
      </c>
      <c r="G283" s="3">
        <v>42459</v>
      </c>
      <c r="H283" s="3">
        <v>42485</v>
      </c>
      <c r="I283" s="2"/>
      <c r="J283" s="2" t="s">
        <v>67</v>
      </c>
      <c r="K283" s="2" t="s">
        <v>38</v>
      </c>
      <c r="L283" s="2" t="s">
        <v>24</v>
      </c>
      <c r="M283" s="10">
        <v>70357</v>
      </c>
      <c r="N283" s="2">
        <v>13</v>
      </c>
      <c r="O283" s="10">
        <f t="shared" si="8"/>
        <v>914641</v>
      </c>
      <c r="P283" s="4">
        <v>0.21</v>
      </c>
      <c r="Q283" s="10">
        <f t="shared" si="9"/>
        <v>192074.61</v>
      </c>
      <c r="R283" s="7" cm="1">
        <f t="array" ref="R283">_xlfn.IFS(L283="ARS",Q283/42.42,L283="CLP",Q283/703.69,L283="GBP",Q283/0.8,L283="BRL",Q283/3.77,L283="USD",Q283)</f>
        <v>4527.9257425742571</v>
      </c>
      <c r="S283" s="2"/>
    </row>
    <row r="284" spans="1:19" x14ac:dyDescent="0.3">
      <c r="A284" t="s">
        <v>244</v>
      </c>
      <c r="B284" s="2" t="s">
        <v>28</v>
      </c>
      <c r="C284" s="2" t="s">
        <v>25</v>
      </c>
      <c r="D284" s="2">
        <v>12</v>
      </c>
      <c r="E284" s="2" t="s">
        <v>40</v>
      </c>
      <c r="F284" s="2" t="s">
        <v>104</v>
      </c>
      <c r="G284" s="3">
        <v>42922</v>
      </c>
      <c r="H284" s="3">
        <v>42994</v>
      </c>
      <c r="I284" s="2"/>
      <c r="J284" s="2" t="s">
        <v>45</v>
      </c>
      <c r="K284" s="2" t="s">
        <v>38</v>
      </c>
      <c r="L284" s="2" t="s">
        <v>39</v>
      </c>
      <c r="M284" s="10">
        <v>28813</v>
      </c>
      <c r="N284" s="2">
        <v>24</v>
      </c>
      <c r="O284" s="10">
        <f t="shared" si="8"/>
        <v>691512</v>
      </c>
      <c r="P284" s="4">
        <v>0.22</v>
      </c>
      <c r="Q284" s="10">
        <f t="shared" si="9"/>
        <v>152132.64000000001</v>
      </c>
      <c r="R284" s="7" cm="1">
        <f t="array" ref="R284">_xlfn.IFS(L284="ARS",Q284/42.42,L284="CLP",Q284/703.69,L284="GBP",Q284/0.8,L284="BRL",Q284/3.77,L284="USD",Q284)</f>
        <v>40353.485411140588</v>
      </c>
      <c r="S284" s="2"/>
    </row>
    <row r="285" spans="1:19" x14ac:dyDescent="0.3">
      <c r="A285" t="s">
        <v>244</v>
      </c>
      <c r="B285" s="2" t="s">
        <v>28</v>
      </c>
      <c r="C285" s="2" t="s">
        <v>50</v>
      </c>
      <c r="D285" s="2">
        <v>26</v>
      </c>
      <c r="E285" s="2" t="s">
        <v>47</v>
      </c>
      <c r="F285" s="2" t="s">
        <v>110</v>
      </c>
      <c r="G285" s="3">
        <v>42685</v>
      </c>
      <c r="H285" s="3">
        <v>42713</v>
      </c>
      <c r="I285" s="2"/>
      <c r="J285" s="2" t="s">
        <v>41</v>
      </c>
      <c r="K285" s="2" t="s">
        <v>38</v>
      </c>
      <c r="L285" s="2" t="s">
        <v>32</v>
      </c>
      <c r="M285" s="10">
        <v>19798</v>
      </c>
      <c r="N285" s="2">
        <v>15</v>
      </c>
      <c r="O285" s="10">
        <f t="shared" si="8"/>
        <v>296970</v>
      </c>
      <c r="P285" s="4">
        <v>0.24</v>
      </c>
      <c r="Q285" s="10">
        <f t="shared" si="9"/>
        <v>71272.800000000003</v>
      </c>
      <c r="R285" s="7" cm="1">
        <f t="array" ref="R285">_xlfn.IFS(L285="ARS",Q285/42.42,L285="CLP",Q285/703.69,L285="GBP",Q285/0.8,L285="BRL",Q285/3.77,L285="USD",Q285)</f>
        <v>89091</v>
      </c>
      <c r="S285" s="2"/>
    </row>
    <row r="286" spans="1:19" x14ac:dyDescent="0.3">
      <c r="A286" t="s">
        <v>244</v>
      </c>
      <c r="B286" s="2" t="s">
        <v>36</v>
      </c>
      <c r="C286" s="2" t="s">
        <v>25</v>
      </c>
      <c r="D286" s="2">
        <v>34</v>
      </c>
      <c r="E286" s="2" t="s">
        <v>40</v>
      </c>
      <c r="F286" s="2" t="s">
        <v>120</v>
      </c>
      <c r="G286" s="3">
        <v>42833</v>
      </c>
      <c r="H286" s="2"/>
      <c r="I286" s="3">
        <v>42865</v>
      </c>
      <c r="J286" s="2" t="s">
        <v>68</v>
      </c>
      <c r="K286" s="2" t="s">
        <v>38</v>
      </c>
      <c r="L286" s="2" t="s">
        <v>24</v>
      </c>
      <c r="M286" s="10">
        <v>113380</v>
      </c>
      <c r="N286" s="2">
        <v>17</v>
      </c>
      <c r="O286" s="10">
        <f t="shared" si="8"/>
        <v>1927460</v>
      </c>
      <c r="P286" s="4">
        <v>0.18</v>
      </c>
      <c r="Q286" s="10">
        <f t="shared" si="9"/>
        <v>346942.8</v>
      </c>
      <c r="R286" s="7" cm="1">
        <f t="array" ref="R286">_xlfn.IFS(L286="ARS",Q286/42.42,L286="CLP",Q286/703.69,L286="GBP",Q286/0.8,L286="BRL",Q286/3.77,L286="USD",Q286)</f>
        <v>8178.7553041018382</v>
      </c>
      <c r="S286" s="2"/>
    </row>
    <row r="287" spans="1:19" x14ac:dyDescent="0.3">
      <c r="A287" t="s">
        <v>244</v>
      </c>
      <c r="B287" s="2" t="s">
        <v>18</v>
      </c>
      <c r="C287" s="2" t="s">
        <v>50</v>
      </c>
      <c r="D287" s="2">
        <v>38</v>
      </c>
      <c r="E287" s="2" t="s">
        <v>29</v>
      </c>
      <c r="F287" s="2" t="s">
        <v>125</v>
      </c>
      <c r="G287" s="3">
        <v>43083</v>
      </c>
      <c r="H287" s="2"/>
      <c r="I287" s="2"/>
      <c r="J287" s="2" t="s">
        <v>30</v>
      </c>
      <c r="K287" s="2" t="s">
        <v>38</v>
      </c>
      <c r="L287" s="2" t="s">
        <v>39</v>
      </c>
      <c r="M287" s="10">
        <v>54856</v>
      </c>
      <c r="N287" s="2">
        <v>14</v>
      </c>
      <c r="O287" s="10">
        <f t="shared" si="8"/>
        <v>767984</v>
      </c>
      <c r="P287" s="4">
        <v>0.25</v>
      </c>
      <c r="Q287" s="10">
        <f t="shared" si="9"/>
        <v>191996</v>
      </c>
      <c r="R287" s="7" cm="1">
        <f t="array" ref="R287">_xlfn.IFS(L287="ARS",Q287/42.42,L287="CLP",Q287/703.69,L287="GBP",Q287/0.8,L287="BRL",Q287/3.77,L287="USD",Q287)</f>
        <v>50927.320954907162</v>
      </c>
      <c r="S287" s="3">
        <v>43629</v>
      </c>
    </row>
    <row r="288" spans="1:19" x14ac:dyDescent="0.3">
      <c r="A288" t="s">
        <v>244</v>
      </c>
      <c r="B288" s="2" t="s">
        <v>36</v>
      </c>
      <c r="C288" s="2" t="s">
        <v>25</v>
      </c>
      <c r="D288" s="2">
        <v>38</v>
      </c>
      <c r="E288" s="2" t="s">
        <v>29</v>
      </c>
      <c r="F288" s="2" t="s">
        <v>126</v>
      </c>
      <c r="G288" s="3">
        <v>43169</v>
      </c>
      <c r="H288" s="2"/>
      <c r="I288" s="3">
        <v>43194</v>
      </c>
      <c r="J288" s="2" t="s">
        <v>45</v>
      </c>
      <c r="K288" s="2" t="s">
        <v>38</v>
      </c>
      <c r="L288" s="2" t="s">
        <v>39</v>
      </c>
      <c r="M288" s="10">
        <v>59895</v>
      </c>
      <c r="N288" s="2">
        <v>20</v>
      </c>
      <c r="O288" s="10">
        <f t="shared" si="8"/>
        <v>1197900</v>
      </c>
      <c r="P288" s="4">
        <v>0.18</v>
      </c>
      <c r="Q288" s="10">
        <f t="shared" si="9"/>
        <v>215622</v>
      </c>
      <c r="R288" s="7" cm="1">
        <f t="array" ref="R288">_xlfn.IFS(L288="ARS",Q288/42.42,L288="CLP",Q288/703.69,L288="GBP",Q288/0.8,L288="BRL",Q288/3.77,L288="USD",Q288)</f>
        <v>57194.164456233419</v>
      </c>
      <c r="S288" s="2"/>
    </row>
    <row r="289" spans="1:19" x14ac:dyDescent="0.3">
      <c r="A289" t="s">
        <v>244</v>
      </c>
      <c r="B289" s="2" t="s">
        <v>36</v>
      </c>
      <c r="C289" s="2" t="s">
        <v>19</v>
      </c>
      <c r="D289" s="2">
        <v>4</v>
      </c>
      <c r="E289" s="2" t="s">
        <v>26</v>
      </c>
      <c r="F289" s="2" t="s">
        <v>132</v>
      </c>
      <c r="G289" s="3">
        <v>42940</v>
      </c>
      <c r="H289" s="2"/>
      <c r="I289" s="3">
        <v>42999</v>
      </c>
      <c r="J289" s="2" t="s">
        <v>59</v>
      </c>
      <c r="K289" s="2" t="s">
        <v>38</v>
      </c>
      <c r="L289" s="2" t="s">
        <v>62</v>
      </c>
      <c r="M289" s="10">
        <v>14701125</v>
      </c>
      <c r="N289" s="2">
        <v>22</v>
      </c>
      <c r="O289" s="10">
        <f t="shared" si="8"/>
        <v>323424750</v>
      </c>
      <c r="P289" s="4">
        <v>0.18</v>
      </c>
      <c r="Q289" s="10">
        <f t="shared" si="9"/>
        <v>58216455</v>
      </c>
      <c r="R289" s="7" cm="1">
        <f t="array" ref="R289">_xlfn.IFS(L289="ARS",Q289/42.42,L289="CLP",Q289/703.69,L289="GBP",Q289/0.8,L289="BRL",Q289/3.77,L289="USD",Q289)</f>
        <v>82730.257641859338</v>
      </c>
      <c r="S289" s="2"/>
    </row>
    <row r="290" spans="1:19" x14ac:dyDescent="0.3">
      <c r="A290" t="s">
        <v>243</v>
      </c>
      <c r="B290" s="2" t="s">
        <v>28</v>
      </c>
      <c r="C290" s="2" t="s">
        <v>25</v>
      </c>
      <c r="D290" s="2">
        <v>37</v>
      </c>
      <c r="E290" s="2" t="s">
        <v>33</v>
      </c>
      <c r="F290" s="2" t="s">
        <v>91</v>
      </c>
      <c r="G290" s="3">
        <v>42414</v>
      </c>
      <c r="H290" s="3">
        <v>42436</v>
      </c>
      <c r="I290" s="2"/>
      <c r="J290" s="2" t="s">
        <v>61</v>
      </c>
      <c r="K290" s="2" t="s">
        <v>38</v>
      </c>
      <c r="L290" s="2" t="s">
        <v>32</v>
      </c>
      <c r="M290" s="10">
        <v>29764</v>
      </c>
      <c r="N290" s="2">
        <v>12</v>
      </c>
      <c r="O290" s="10">
        <f t="shared" si="8"/>
        <v>357168</v>
      </c>
      <c r="P290" s="4">
        <v>0.2</v>
      </c>
      <c r="Q290" s="10">
        <f t="shared" si="9"/>
        <v>71433.600000000006</v>
      </c>
      <c r="R290" s="7" cm="1">
        <f t="array" ref="R290">_xlfn.IFS(L290="ARS",Q290/42.42,L290="CLP",Q290/703.69,L290="GBP",Q290/0.8,L290="BRL",Q290/3.77,L290="USD",Q290)</f>
        <v>89292</v>
      </c>
      <c r="S290" s="2"/>
    </row>
    <row r="291" spans="1:19" x14ac:dyDescent="0.3">
      <c r="A291" t="s">
        <v>245</v>
      </c>
      <c r="B291" s="2" t="s">
        <v>28</v>
      </c>
      <c r="C291" s="2" t="s">
        <v>19</v>
      </c>
      <c r="D291" s="2">
        <v>39</v>
      </c>
      <c r="E291" s="2" t="s">
        <v>47</v>
      </c>
      <c r="F291" s="2" t="s">
        <v>65</v>
      </c>
      <c r="G291" s="3">
        <v>42764</v>
      </c>
      <c r="H291" s="3">
        <v>42862</v>
      </c>
      <c r="I291" s="2"/>
      <c r="J291" s="2" t="s">
        <v>41</v>
      </c>
      <c r="K291" s="2" t="s">
        <v>38</v>
      </c>
      <c r="L291" s="2" t="s">
        <v>62</v>
      </c>
      <c r="M291" s="10">
        <v>15737477</v>
      </c>
      <c r="N291" s="2">
        <v>21</v>
      </c>
      <c r="O291" s="10">
        <f t="shared" si="8"/>
        <v>330487017</v>
      </c>
      <c r="P291" s="4">
        <v>0.18</v>
      </c>
      <c r="Q291" s="10">
        <f t="shared" si="9"/>
        <v>59487663.059999995</v>
      </c>
      <c r="R291" s="7" cm="1">
        <f t="array" ref="R291">_xlfn.IFS(L291="ARS",Q291/42.42,L291="CLP",Q291/703.69,L291="GBP",Q291/0.8,L291="BRL",Q291/3.77,L291="USD",Q291)</f>
        <v>84536.746379797914</v>
      </c>
      <c r="S291" s="2"/>
    </row>
    <row r="292" spans="1:19" x14ac:dyDescent="0.3">
      <c r="A292" t="s">
        <v>245</v>
      </c>
      <c r="B292" s="2" t="s">
        <v>28</v>
      </c>
      <c r="C292" s="2" t="s">
        <v>19</v>
      </c>
      <c r="D292" s="2">
        <v>41</v>
      </c>
      <c r="E292" s="2" t="s">
        <v>48</v>
      </c>
      <c r="F292" s="2" t="s">
        <v>100</v>
      </c>
      <c r="G292" s="3">
        <v>42558</v>
      </c>
      <c r="H292" s="3">
        <v>42589</v>
      </c>
      <c r="I292" s="2"/>
      <c r="J292" s="2" t="s">
        <v>22</v>
      </c>
      <c r="K292" s="2" t="s">
        <v>38</v>
      </c>
      <c r="L292" s="2" t="s">
        <v>62</v>
      </c>
      <c r="M292" s="10">
        <v>16804793</v>
      </c>
      <c r="N292" s="2">
        <v>25</v>
      </c>
      <c r="O292" s="10">
        <f t="shared" si="8"/>
        <v>420119825</v>
      </c>
      <c r="P292" s="4">
        <v>0.24</v>
      </c>
      <c r="Q292" s="10">
        <f t="shared" si="9"/>
        <v>100828758</v>
      </c>
      <c r="R292" s="7" cm="1">
        <f t="array" ref="R292">_xlfn.IFS(L292="ARS",Q292/42.42,L292="CLP",Q292/703.69,L292="GBP",Q292/0.8,L292="BRL",Q292/3.77,L292="USD",Q292)</f>
        <v>143285.76219642171</v>
      </c>
      <c r="S292" s="2"/>
    </row>
    <row r="293" spans="1:19" x14ac:dyDescent="0.3">
      <c r="A293" t="s">
        <v>243</v>
      </c>
      <c r="B293" s="2" t="s">
        <v>28</v>
      </c>
      <c r="C293" s="2" t="s">
        <v>25</v>
      </c>
      <c r="D293" s="2">
        <v>37</v>
      </c>
      <c r="E293" s="2" t="s">
        <v>33</v>
      </c>
      <c r="F293" s="2" t="s">
        <v>90</v>
      </c>
      <c r="G293" s="3">
        <v>42486</v>
      </c>
      <c r="H293" s="3">
        <v>42536</v>
      </c>
      <c r="I293" s="2"/>
      <c r="J293" s="2" t="s">
        <v>43</v>
      </c>
      <c r="K293" s="2" t="s">
        <v>38</v>
      </c>
      <c r="L293" s="2" t="s">
        <v>24</v>
      </c>
      <c r="M293" s="10">
        <v>59343</v>
      </c>
      <c r="N293" s="2">
        <v>23</v>
      </c>
      <c r="O293" s="10">
        <f t="shared" si="8"/>
        <v>1364889</v>
      </c>
      <c r="P293" s="4">
        <v>0.2</v>
      </c>
      <c r="Q293" s="10">
        <f t="shared" si="9"/>
        <v>272977.8</v>
      </c>
      <c r="R293" s="7" cm="1">
        <f t="array" ref="R293">_xlfn.IFS(L293="ARS",Q293/42.42,L293="CLP",Q293/703.69,L293="GBP",Q293/0.8,L293="BRL",Q293/3.77,L293="USD",Q293)</f>
        <v>6435.1202263083442</v>
      </c>
      <c r="S293" s="2"/>
    </row>
    <row r="294" spans="1:19" x14ac:dyDescent="0.3">
      <c r="A294" t="s">
        <v>245</v>
      </c>
      <c r="B294" s="2" t="s">
        <v>28</v>
      </c>
      <c r="C294" s="2" t="s">
        <v>42</v>
      </c>
      <c r="D294" s="2">
        <v>23</v>
      </c>
      <c r="E294" s="2" t="s">
        <v>37</v>
      </c>
      <c r="F294" s="2" t="s">
        <v>115</v>
      </c>
      <c r="G294" s="3">
        <v>42738</v>
      </c>
      <c r="H294" s="3">
        <v>42740</v>
      </c>
      <c r="I294" s="2"/>
      <c r="J294" s="2" t="s">
        <v>59</v>
      </c>
      <c r="K294" s="2" t="s">
        <v>38</v>
      </c>
      <c r="L294" s="2" t="s">
        <v>24</v>
      </c>
      <c r="M294" s="10">
        <v>112031</v>
      </c>
      <c r="N294" s="2">
        <v>24</v>
      </c>
      <c r="O294" s="10">
        <f t="shared" si="8"/>
        <v>2688744</v>
      </c>
      <c r="P294" s="4">
        <v>0.2</v>
      </c>
      <c r="Q294" s="10">
        <f t="shared" si="9"/>
        <v>537748.80000000005</v>
      </c>
      <c r="R294" s="7" cm="1">
        <f t="array" ref="R294">_xlfn.IFS(L294="ARS",Q294/42.42,L294="CLP",Q294/703.69,L294="GBP",Q294/0.8,L294="BRL",Q294/3.77,L294="USD",Q294)</f>
        <v>12676.775106082037</v>
      </c>
      <c r="S294" s="2"/>
    </row>
    <row r="295" spans="1:19" x14ac:dyDescent="0.3">
      <c r="A295" t="s">
        <v>243</v>
      </c>
      <c r="B295" s="2" t="s">
        <v>28</v>
      </c>
      <c r="C295" s="2" t="s">
        <v>25</v>
      </c>
      <c r="D295" s="2">
        <v>16</v>
      </c>
      <c r="E295" s="2" t="s">
        <v>29</v>
      </c>
      <c r="F295" s="2" t="s">
        <v>77</v>
      </c>
      <c r="G295" s="3">
        <v>42712</v>
      </c>
      <c r="H295" s="3">
        <v>42718</v>
      </c>
      <c r="I295" s="2"/>
      <c r="J295" s="2" t="s">
        <v>27</v>
      </c>
      <c r="K295" s="2" t="s">
        <v>38</v>
      </c>
      <c r="L295" s="2" t="s">
        <v>35</v>
      </c>
      <c r="M295" s="10">
        <v>44775</v>
      </c>
      <c r="N295" s="2">
        <v>14</v>
      </c>
      <c r="O295" s="10">
        <f t="shared" si="8"/>
        <v>626850</v>
      </c>
      <c r="P295" s="4">
        <v>0.2</v>
      </c>
      <c r="Q295" s="10">
        <f t="shared" si="9"/>
        <v>125370</v>
      </c>
      <c r="R295" s="7" cm="1">
        <f t="array" ref="R295">_xlfn.IFS(L295="ARS",Q295/42.42,L295="CLP",Q295/703.69,L295="GBP",Q295/0.8,L295="BRL",Q295/3.77,L295="USD",Q295)</f>
        <v>125370</v>
      </c>
      <c r="S295" s="2"/>
    </row>
    <row r="296" spans="1:19" x14ac:dyDescent="0.3">
      <c r="A296" t="s">
        <v>243</v>
      </c>
      <c r="B296" s="2" t="s">
        <v>18</v>
      </c>
      <c r="C296" s="2" t="s">
        <v>42</v>
      </c>
      <c r="D296" s="2">
        <v>16</v>
      </c>
      <c r="E296" s="2" t="s">
        <v>29</v>
      </c>
      <c r="F296" s="2" t="s">
        <v>134</v>
      </c>
      <c r="G296" s="3">
        <v>43450</v>
      </c>
      <c r="H296" s="2"/>
      <c r="I296" s="2"/>
      <c r="J296" s="2" t="s">
        <v>61</v>
      </c>
      <c r="K296" s="2" t="s">
        <v>38</v>
      </c>
      <c r="L296" s="2" t="s">
        <v>39</v>
      </c>
      <c r="M296" s="10">
        <v>55464</v>
      </c>
      <c r="N296" s="2">
        <v>21</v>
      </c>
      <c r="O296" s="10">
        <f t="shared" si="8"/>
        <v>1164744</v>
      </c>
      <c r="P296" s="4">
        <v>0.2</v>
      </c>
      <c r="Q296" s="10">
        <f t="shared" si="9"/>
        <v>232948.80000000002</v>
      </c>
      <c r="R296" s="7" cm="1">
        <f t="array" ref="R296">_xlfn.IFS(L296="ARS",Q296/42.42,L296="CLP",Q296/703.69,L296="GBP",Q296/0.8,L296="BRL",Q296/3.77,L296="USD",Q296)</f>
        <v>61790.132625994702</v>
      </c>
      <c r="S296" s="3">
        <v>43589</v>
      </c>
    </row>
    <row r="297" spans="1:19" x14ac:dyDescent="0.3">
      <c r="A297" t="s">
        <v>245</v>
      </c>
      <c r="B297" s="2" t="s">
        <v>28</v>
      </c>
      <c r="C297" s="2" t="s">
        <v>42</v>
      </c>
      <c r="D297" s="2">
        <v>13</v>
      </c>
      <c r="E297" s="2" t="s">
        <v>44</v>
      </c>
      <c r="F297" s="2" t="s">
        <v>94</v>
      </c>
      <c r="G297" s="3">
        <v>42991</v>
      </c>
      <c r="H297" s="3">
        <v>43014</v>
      </c>
      <c r="I297" s="2"/>
      <c r="J297" s="2" t="s">
        <v>61</v>
      </c>
      <c r="K297" s="2" t="s">
        <v>38</v>
      </c>
      <c r="L297" s="2" t="s">
        <v>62</v>
      </c>
      <c r="M297" s="10">
        <v>10777746</v>
      </c>
      <c r="N297" s="2">
        <v>15</v>
      </c>
      <c r="O297" s="10">
        <f t="shared" si="8"/>
        <v>161666190</v>
      </c>
      <c r="P297" s="4">
        <v>0.18</v>
      </c>
      <c r="Q297" s="10">
        <f t="shared" si="9"/>
        <v>29099914.199999999</v>
      </c>
      <c r="R297" s="7" cm="1">
        <f t="array" ref="R297">_xlfn.IFS(L297="ARS",Q297/42.42,L297="CLP",Q297/703.69,L297="GBP",Q297/0.8,L297="BRL",Q297/3.77,L297="USD",Q297)</f>
        <v>41353.31495402805</v>
      </c>
      <c r="S297" s="2"/>
    </row>
    <row r="298" spans="1:19" x14ac:dyDescent="0.3">
      <c r="A298" t="s">
        <v>243</v>
      </c>
      <c r="B298" s="2" t="s">
        <v>28</v>
      </c>
      <c r="C298" s="2" t="s">
        <v>50</v>
      </c>
      <c r="D298" s="2">
        <v>44</v>
      </c>
      <c r="E298" s="2" t="s">
        <v>26</v>
      </c>
      <c r="F298" s="2" t="s">
        <v>139</v>
      </c>
      <c r="G298" s="3">
        <v>43040</v>
      </c>
      <c r="H298" s="3">
        <v>43120</v>
      </c>
      <c r="I298" s="2"/>
      <c r="J298" s="2" t="s">
        <v>22</v>
      </c>
      <c r="K298" s="2" t="s">
        <v>38</v>
      </c>
      <c r="L298" s="2" t="s">
        <v>32</v>
      </c>
      <c r="M298" s="10">
        <v>15397</v>
      </c>
      <c r="N298" s="2">
        <v>12</v>
      </c>
      <c r="O298" s="10">
        <f t="shared" si="8"/>
        <v>184764</v>
      </c>
      <c r="P298" s="4">
        <v>0.2</v>
      </c>
      <c r="Q298" s="10">
        <f t="shared" si="9"/>
        <v>36952.800000000003</v>
      </c>
      <c r="R298" s="7" cm="1">
        <f t="array" ref="R298">_xlfn.IFS(L298="ARS",Q298/42.42,L298="CLP",Q298/703.69,L298="GBP",Q298/0.8,L298="BRL",Q298/3.77,L298="USD",Q298)</f>
        <v>46191</v>
      </c>
      <c r="S298" s="2"/>
    </row>
    <row r="299" spans="1:19" x14ac:dyDescent="0.3">
      <c r="A299" t="s">
        <v>245</v>
      </c>
      <c r="B299" s="2" t="s">
        <v>36</v>
      </c>
      <c r="C299" s="2" t="s">
        <v>42</v>
      </c>
      <c r="D299" s="2">
        <v>38</v>
      </c>
      <c r="E299" s="2" t="s">
        <v>29</v>
      </c>
      <c r="F299" s="2" t="s">
        <v>138</v>
      </c>
      <c r="G299" s="3">
        <v>43322</v>
      </c>
      <c r="H299" s="2"/>
      <c r="I299" s="3">
        <v>43353</v>
      </c>
      <c r="J299" s="2" t="s">
        <v>34</v>
      </c>
      <c r="K299" s="2" t="s">
        <v>38</v>
      </c>
      <c r="L299" s="2" t="s">
        <v>62</v>
      </c>
      <c r="M299" s="10">
        <v>9966990</v>
      </c>
      <c r="N299" s="2">
        <v>18</v>
      </c>
      <c r="O299" s="10">
        <f t="shared" si="8"/>
        <v>179405820</v>
      </c>
      <c r="P299" s="4">
        <v>0.22</v>
      </c>
      <c r="Q299" s="10">
        <f t="shared" si="9"/>
        <v>39469280.399999999</v>
      </c>
      <c r="R299" s="7" cm="1">
        <f t="array" ref="R299">_xlfn.IFS(L299="ARS",Q299/42.42,L299="CLP",Q299/703.69,L299="GBP",Q299/0.8,L299="BRL",Q299/3.77,L299="USD",Q299)</f>
        <v>56089.017038752856</v>
      </c>
      <c r="S299" s="2"/>
    </row>
    <row r="300" spans="1:19" x14ac:dyDescent="0.3">
      <c r="A300" t="s">
        <v>245</v>
      </c>
      <c r="B300" s="2" t="s">
        <v>18</v>
      </c>
      <c r="C300" s="2" t="s">
        <v>42</v>
      </c>
      <c r="D300" s="2">
        <v>2</v>
      </c>
      <c r="E300" s="2" t="s">
        <v>40</v>
      </c>
      <c r="F300" s="2" t="s">
        <v>141</v>
      </c>
      <c r="G300" s="3">
        <v>43172</v>
      </c>
      <c r="H300" s="2"/>
      <c r="I300" s="2"/>
      <c r="J300" s="2" t="s">
        <v>49</v>
      </c>
      <c r="K300" s="2" t="s">
        <v>38</v>
      </c>
      <c r="L300" s="2" t="s">
        <v>39</v>
      </c>
      <c r="M300" s="10">
        <v>57855</v>
      </c>
      <c r="N300" s="2">
        <v>24</v>
      </c>
      <c r="O300" s="10">
        <f t="shared" si="8"/>
        <v>1388520</v>
      </c>
      <c r="P300" s="4">
        <v>0.17</v>
      </c>
      <c r="Q300" s="10">
        <f t="shared" si="9"/>
        <v>236048.40000000002</v>
      </c>
      <c r="R300" s="7" cm="1">
        <f t="array" ref="R300">_xlfn.IFS(L300="ARS",Q300/42.42,L300="CLP",Q300/703.69,L300="GBP",Q300/0.8,L300="BRL",Q300/3.77,L300="USD",Q300)</f>
        <v>62612.307692307695</v>
      </c>
      <c r="S300" s="3">
        <v>43616</v>
      </c>
    </row>
    <row r="301" spans="1:19" x14ac:dyDescent="0.3">
      <c r="A301" t="s">
        <v>245</v>
      </c>
      <c r="B301" s="2" t="s">
        <v>36</v>
      </c>
      <c r="C301" s="2" t="s">
        <v>50</v>
      </c>
      <c r="D301" s="2">
        <v>29</v>
      </c>
      <c r="E301" s="2" t="s">
        <v>20</v>
      </c>
      <c r="F301" s="2" t="s">
        <v>112</v>
      </c>
      <c r="G301" s="3">
        <v>42903</v>
      </c>
      <c r="H301" s="2"/>
      <c r="I301" s="3">
        <v>42947</v>
      </c>
      <c r="J301" s="2" t="s">
        <v>30</v>
      </c>
      <c r="K301" s="2" t="s">
        <v>38</v>
      </c>
      <c r="L301" s="2" t="s">
        <v>39</v>
      </c>
      <c r="M301" s="10">
        <v>45099</v>
      </c>
      <c r="N301" s="2">
        <v>15</v>
      </c>
      <c r="O301" s="10">
        <f t="shared" si="8"/>
        <v>676485</v>
      </c>
      <c r="P301" s="4">
        <v>0.18</v>
      </c>
      <c r="Q301" s="10">
        <f t="shared" si="9"/>
        <v>121767.29999999999</v>
      </c>
      <c r="R301" s="7" cm="1">
        <f t="array" ref="R301">_xlfn.IFS(L301="ARS",Q301/42.42,L301="CLP",Q301/703.69,L301="GBP",Q301/0.8,L301="BRL",Q301/3.77,L301="USD",Q301)</f>
        <v>32299.018567639254</v>
      </c>
      <c r="S301" s="2"/>
    </row>
    <row r="302" spans="1:19" x14ac:dyDescent="0.3">
      <c r="A302" t="s">
        <v>243</v>
      </c>
      <c r="B302" s="2" t="s">
        <v>28</v>
      </c>
      <c r="C302" s="2" t="s">
        <v>50</v>
      </c>
      <c r="D302" s="2">
        <v>4</v>
      </c>
      <c r="E302" s="2" t="s">
        <v>26</v>
      </c>
      <c r="F302" s="2" t="s">
        <v>78</v>
      </c>
      <c r="G302" s="3">
        <v>43288</v>
      </c>
      <c r="H302" s="3">
        <v>43379</v>
      </c>
      <c r="I302" s="2"/>
      <c r="J302" s="2" t="s">
        <v>34</v>
      </c>
      <c r="K302" s="2" t="s">
        <v>38</v>
      </c>
      <c r="L302" s="2" t="s">
        <v>62</v>
      </c>
      <c r="M302" s="10">
        <v>7754524</v>
      </c>
      <c r="N302" s="2">
        <v>14</v>
      </c>
      <c r="O302" s="10">
        <f t="shared" si="8"/>
        <v>108563336</v>
      </c>
      <c r="P302" s="4">
        <v>0.24</v>
      </c>
      <c r="Q302" s="10">
        <f t="shared" si="9"/>
        <v>26055200.640000001</v>
      </c>
      <c r="R302" s="7" cm="1">
        <f t="array" ref="R302">_xlfn.IFS(L302="ARS",Q302/42.42,L302="CLP",Q302/703.69,L302="GBP",Q302/0.8,L302="BRL",Q302/3.77,L302="USD",Q302)</f>
        <v>37026.532478790374</v>
      </c>
      <c r="S302" s="2"/>
    </row>
    <row r="303" spans="1:19" x14ac:dyDescent="0.3">
      <c r="A303" t="s">
        <v>243</v>
      </c>
      <c r="B303" s="2" t="s">
        <v>28</v>
      </c>
      <c r="C303" s="2" t="s">
        <v>25</v>
      </c>
      <c r="D303" s="2">
        <v>30</v>
      </c>
      <c r="E303" s="2" t="s">
        <v>52</v>
      </c>
      <c r="F303" s="2" t="s">
        <v>113</v>
      </c>
      <c r="G303" s="3">
        <v>43243</v>
      </c>
      <c r="H303" s="3">
        <v>43252</v>
      </c>
      <c r="I303" s="2"/>
      <c r="J303" s="2" t="s">
        <v>67</v>
      </c>
      <c r="K303" s="2" t="s">
        <v>38</v>
      </c>
      <c r="L303" s="2" t="s">
        <v>24</v>
      </c>
      <c r="M303" s="10">
        <v>52341</v>
      </c>
      <c r="N303" s="2">
        <v>18</v>
      </c>
      <c r="O303" s="10">
        <f t="shared" si="8"/>
        <v>942138</v>
      </c>
      <c r="P303" s="4">
        <v>0.21</v>
      </c>
      <c r="Q303" s="10">
        <f t="shared" si="9"/>
        <v>197848.97999999998</v>
      </c>
      <c r="R303" s="7" cm="1">
        <f t="array" ref="R303">_xlfn.IFS(L303="ARS",Q303/42.42,L303="CLP",Q303/703.69,L303="GBP",Q303/0.8,L303="BRL",Q303/3.77,L303="USD",Q303)</f>
        <v>4664.0495049504943</v>
      </c>
      <c r="S303" s="2"/>
    </row>
    <row r="304" spans="1:19" x14ac:dyDescent="0.3">
      <c r="A304" t="s">
        <v>245</v>
      </c>
      <c r="B304" s="2" t="s">
        <v>28</v>
      </c>
      <c r="C304" s="2" t="s">
        <v>25</v>
      </c>
      <c r="D304" s="2">
        <v>6</v>
      </c>
      <c r="E304" s="2" t="s">
        <v>44</v>
      </c>
      <c r="F304" s="2" t="s">
        <v>139</v>
      </c>
      <c r="G304" s="3">
        <v>42512</v>
      </c>
      <c r="H304" s="3">
        <v>42524</v>
      </c>
      <c r="I304" s="2"/>
      <c r="J304" s="2" t="s">
        <v>34</v>
      </c>
      <c r="K304" s="2" t="s">
        <v>38</v>
      </c>
      <c r="L304" s="2" t="s">
        <v>24</v>
      </c>
      <c r="M304" s="10">
        <v>97867</v>
      </c>
      <c r="N304" s="2">
        <v>21</v>
      </c>
      <c r="O304" s="10">
        <f t="shared" si="8"/>
        <v>2055207</v>
      </c>
      <c r="P304" s="4">
        <v>0.24</v>
      </c>
      <c r="Q304" s="10">
        <f t="shared" si="9"/>
        <v>493249.68</v>
      </c>
      <c r="R304" s="7" cm="1">
        <f t="array" ref="R304">_xlfn.IFS(L304="ARS",Q304/42.42,L304="CLP",Q304/703.69,L304="GBP",Q304/0.8,L304="BRL",Q304/3.77,L304="USD",Q304)</f>
        <v>11627.762376237622</v>
      </c>
      <c r="S304" s="2"/>
    </row>
    <row r="305" spans="1:19" x14ac:dyDescent="0.3">
      <c r="A305" t="s">
        <v>243</v>
      </c>
      <c r="B305" s="2" t="s">
        <v>36</v>
      </c>
      <c r="C305" s="2" t="s">
        <v>42</v>
      </c>
      <c r="D305" s="2">
        <v>28</v>
      </c>
      <c r="E305" s="2" t="s">
        <v>48</v>
      </c>
      <c r="F305" s="2" t="s">
        <v>90</v>
      </c>
      <c r="G305" s="3">
        <v>43254</v>
      </c>
      <c r="H305" s="2"/>
      <c r="I305" s="3">
        <v>43305</v>
      </c>
      <c r="J305" s="2" t="s">
        <v>53</v>
      </c>
      <c r="K305" s="2" t="s">
        <v>38</v>
      </c>
      <c r="L305" s="2" t="s">
        <v>39</v>
      </c>
      <c r="M305" s="10">
        <v>27219</v>
      </c>
      <c r="N305" s="2">
        <v>16</v>
      </c>
      <c r="O305" s="10">
        <f t="shared" si="8"/>
        <v>435504</v>
      </c>
      <c r="P305" s="4">
        <v>0.18</v>
      </c>
      <c r="Q305" s="10">
        <f t="shared" si="9"/>
        <v>78390.720000000001</v>
      </c>
      <c r="R305" s="7" cm="1">
        <f t="array" ref="R305">_xlfn.IFS(L305="ARS",Q305/42.42,L305="CLP",Q305/703.69,L305="GBP",Q305/0.8,L305="BRL",Q305/3.77,L305="USD",Q305)</f>
        <v>20793.294429708221</v>
      </c>
      <c r="S305" s="2"/>
    </row>
    <row r="306" spans="1:19" x14ac:dyDescent="0.3">
      <c r="A306" t="s">
        <v>244</v>
      </c>
      <c r="B306" s="2" t="s">
        <v>36</v>
      </c>
      <c r="C306" s="2" t="s">
        <v>50</v>
      </c>
      <c r="D306" s="2">
        <v>48</v>
      </c>
      <c r="E306" s="2" t="s">
        <v>33</v>
      </c>
      <c r="F306" s="2" t="s">
        <v>86</v>
      </c>
      <c r="G306" s="3">
        <v>42485</v>
      </c>
      <c r="H306" s="2"/>
      <c r="I306" s="3">
        <v>42530</v>
      </c>
      <c r="J306" s="2" t="s">
        <v>66</v>
      </c>
      <c r="K306" s="2" t="s">
        <v>38</v>
      </c>
      <c r="L306" s="2" t="s">
        <v>35</v>
      </c>
      <c r="M306" s="10">
        <v>38111</v>
      </c>
      <c r="N306" s="2">
        <v>20</v>
      </c>
      <c r="O306" s="10">
        <f t="shared" si="8"/>
        <v>762220</v>
      </c>
      <c r="P306" s="4">
        <v>0.18</v>
      </c>
      <c r="Q306" s="10">
        <f t="shared" si="9"/>
        <v>137199.6</v>
      </c>
      <c r="R306" s="7" cm="1">
        <f t="array" ref="R306">_xlfn.IFS(L306="ARS",Q306/42.42,L306="CLP",Q306/703.69,L306="GBP",Q306/0.8,L306="BRL",Q306/3.77,L306="USD",Q306)</f>
        <v>137199.6</v>
      </c>
      <c r="S306" s="2"/>
    </row>
    <row r="307" spans="1:19" x14ac:dyDescent="0.3">
      <c r="A307" t="s">
        <v>245</v>
      </c>
      <c r="B307" s="2" t="s">
        <v>28</v>
      </c>
      <c r="C307" s="2" t="s">
        <v>19</v>
      </c>
      <c r="D307" s="2">
        <v>39</v>
      </c>
      <c r="E307" s="2" t="s">
        <v>47</v>
      </c>
      <c r="F307" s="2" t="s">
        <v>94</v>
      </c>
      <c r="G307" s="3">
        <v>42727</v>
      </c>
      <c r="H307" s="3">
        <v>42825</v>
      </c>
      <c r="I307" s="2"/>
      <c r="J307" s="2" t="s">
        <v>30</v>
      </c>
      <c r="K307" s="2" t="s">
        <v>38</v>
      </c>
      <c r="L307" s="2" t="s">
        <v>39</v>
      </c>
      <c r="M307" s="10">
        <v>64568</v>
      </c>
      <c r="N307" s="2">
        <v>20</v>
      </c>
      <c r="O307" s="10">
        <f t="shared" si="8"/>
        <v>1291360</v>
      </c>
      <c r="P307" s="4">
        <v>0.18</v>
      </c>
      <c r="Q307" s="10">
        <f t="shared" si="9"/>
        <v>232444.79999999999</v>
      </c>
      <c r="R307" s="7" cm="1">
        <f t="array" ref="R307">_xlfn.IFS(L307="ARS",Q307/42.42,L307="CLP",Q307/703.69,L307="GBP",Q307/0.8,L307="BRL",Q307/3.77,L307="USD",Q307)</f>
        <v>61656.445623342173</v>
      </c>
      <c r="S307" s="2"/>
    </row>
    <row r="308" spans="1:19" x14ac:dyDescent="0.3">
      <c r="A308" t="s">
        <v>243</v>
      </c>
      <c r="B308" s="2" t="s">
        <v>28</v>
      </c>
      <c r="C308" s="2" t="s">
        <v>19</v>
      </c>
      <c r="D308" s="2">
        <v>22</v>
      </c>
      <c r="E308" s="2" t="s">
        <v>44</v>
      </c>
      <c r="F308" s="2" t="s">
        <v>134</v>
      </c>
      <c r="G308" s="3">
        <v>43285</v>
      </c>
      <c r="H308" s="3">
        <v>43321</v>
      </c>
      <c r="I308" s="2"/>
      <c r="J308" s="2" t="s">
        <v>67</v>
      </c>
      <c r="K308" s="2" t="s">
        <v>38</v>
      </c>
      <c r="L308" s="2" t="s">
        <v>32</v>
      </c>
      <c r="M308" s="10">
        <v>15517</v>
      </c>
      <c r="N308" s="2">
        <v>15</v>
      </c>
      <c r="O308" s="10">
        <f t="shared" si="8"/>
        <v>232755</v>
      </c>
      <c r="P308" s="4">
        <v>0.21</v>
      </c>
      <c r="Q308" s="10">
        <f t="shared" si="9"/>
        <v>48878.549999999996</v>
      </c>
      <c r="R308" s="7" cm="1">
        <f t="array" ref="R308">_xlfn.IFS(L308="ARS",Q308/42.42,L308="CLP",Q308/703.69,L308="GBP",Q308/0.8,L308="BRL",Q308/3.77,L308="USD",Q308)</f>
        <v>61098.187499999993</v>
      </c>
      <c r="S308" s="2"/>
    </row>
    <row r="309" spans="1:19" x14ac:dyDescent="0.3">
      <c r="A309" t="s">
        <v>245</v>
      </c>
      <c r="B309" s="2" t="s">
        <v>36</v>
      </c>
      <c r="C309" s="2" t="s">
        <v>50</v>
      </c>
      <c r="D309" s="2">
        <v>43</v>
      </c>
      <c r="E309" s="2" t="s">
        <v>52</v>
      </c>
      <c r="F309" s="2" t="s">
        <v>65</v>
      </c>
      <c r="G309" s="3">
        <v>42477</v>
      </c>
      <c r="H309" s="2"/>
      <c r="I309" s="3">
        <v>42574</v>
      </c>
      <c r="J309" s="2" t="s">
        <v>64</v>
      </c>
      <c r="K309" s="2" t="s">
        <v>38</v>
      </c>
      <c r="L309" s="2" t="s">
        <v>62</v>
      </c>
      <c r="M309" s="10">
        <v>10584813</v>
      </c>
      <c r="N309" s="2">
        <v>14</v>
      </c>
      <c r="O309" s="10">
        <f t="shared" si="8"/>
        <v>148187382</v>
      </c>
      <c r="P309" s="4">
        <v>0.18</v>
      </c>
      <c r="Q309" s="10">
        <f t="shared" si="9"/>
        <v>26673728.759999998</v>
      </c>
      <c r="R309" s="7" cm="1">
        <f t="array" ref="R309">_xlfn.IFS(L309="ARS",Q309/42.42,L309="CLP",Q309/703.69,L309="GBP",Q309/0.8,L309="BRL",Q309/3.77,L309="USD",Q309)</f>
        <v>37905.510608364471</v>
      </c>
      <c r="S309" s="2"/>
    </row>
    <row r="310" spans="1:19" x14ac:dyDescent="0.3">
      <c r="A310" t="s">
        <v>243</v>
      </c>
      <c r="B310" s="2" t="s">
        <v>28</v>
      </c>
      <c r="C310" s="2" t="s">
        <v>25</v>
      </c>
      <c r="D310" s="2">
        <v>14</v>
      </c>
      <c r="E310" s="2" t="s">
        <v>37</v>
      </c>
      <c r="F310" s="2" t="s">
        <v>104</v>
      </c>
      <c r="G310" s="3">
        <v>42840</v>
      </c>
      <c r="H310" s="3">
        <v>42904</v>
      </c>
      <c r="I310" s="2"/>
      <c r="J310" s="2" t="s">
        <v>67</v>
      </c>
      <c r="K310" s="2" t="s">
        <v>38</v>
      </c>
      <c r="L310" s="2" t="s">
        <v>62</v>
      </c>
      <c r="M310" s="10">
        <v>16119577</v>
      </c>
      <c r="N310" s="2">
        <v>22</v>
      </c>
      <c r="O310" s="10">
        <f t="shared" si="8"/>
        <v>354630694</v>
      </c>
      <c r="P310" s="4">
        <v>0.2</v>
      </c>
      <c r="Q310" s="10">
        <f t="shared" si="9"/>
        <v>70926138.799999997</v>
      </c>
      <c r="R310" s="7" cm="1">
        <f t="array" ref="R310">_xlfn.IFS(L310="ARS",Q310/42.42,L310="CLP",Q310/703.69,L310="GBP",Q310/0.8,L310="BRL",Q310/3.77,L310="USD",Q310)</f>
        <v>100791.73897596952</v>
      </c>
      <c r="S310" s="2"/>
    </row>
    <row r="311" spans="1:19" x14ac:dyDescent="0.3">
      <c r="A311" t="s">
        <v>245</v>
      </c>
      <c r="B311" s="2" t="s">
        <v>18</v>
      </c>
      <c r="C311" s="2" t="s">
        <v>50</v>
      </c>
      <c r="D311" s="2">
        <v>3</v>
      </c>
      <c r="E311" s="2" t="s">
        <v>44</v>
      </c>
      <c r="F311" s="2" t="s">
        <v>109</v>
      </c>
      <c r="G311" s="3">
        <v>42688</v>
      </c>
      <c r="H311" s="2"/>
      <c r="I311" s="2"/>
      <c r="J311" s="2" t="s">
        <v>22</v>
      </c>
      <c r="K311" s="2" t="s">
        <v>38</v>
      </c>
      <c r="L311" s="2" t="s">
        <v>32</v>
      </c>
      <c r="M311" s="10">
        <v>15420</v>
      </c>
      <c r="N311" s="2">
        <v>13</v>
      </c>
      <c r="O311" s="10">
        <f t="shared" si="8"/>
        <v>200460</v>
      </c>
      <c r="P311" s="4">
        <v>0.2</v>
      </c>
      <c r="Q311" s="10">
        <f t="shared" si="9"/>
        <v>40092</v>
      </c>
      <c r="R311" s="7" cm="1">
        <f t="array" ref="R311">_xlfn.IFS(L311="ARS",Q311/42.42,L311="CLP",Q311/703.69,L311="GBP",Q311/0.8,L311="BRL",Q311/3.77,L311="USD",Q311)</f>
        <v>50115</v>
      </c>
      <c r="S311" s="3">
        <v>43608</v>
      </c>
    </row>
    <row r="312" spans="1:19" x14ac:dyDescent="0.3">
      <c r="A312" t="s">
        <v>245</v>
      </c>
      <c r="B312" s="2" t="s">
        <v>36</v>
      </c>
      <c r="C312" s="2" t="s">
        <v>42</v>
      </c>
      <c r="D312" s="2">
        <v>33</v>
      </c>
      <c r="E312" s="2" t="s">
        <v>26</v>
      </c>
      <c r="F312" s="2" t="s">
        <v>110</v>
      </c>
      <c r="G312" s="3">
        <v>42805</v>
      </c>
      <c r="H312" s="2"/>
      <c r="I312" s="3">
        <v>42844</v>
      </c>
      <c r="J312" s="2" t="s">
        <v>30</v>
      </c>
      <c r="K312" s="2" t="s">
        <v>38</v>
      </c>
      <c r="L312" s="2" t="s">
        <v>35</v>
      </c>
      <c r="M312" s="10">
        <v>18764</v>
      </c>
      <c r="N312" s="2">
        <v>13</v>
      </c>
      <c r="O312" s="10">
        <f t="shared" si="8"/>
        <v>243932</v>
      </c>
      <c r="P312" s="4">
        <v>0.24</v>
      </c>
      <c r="Q312" s="10">
        <f t="shared" si="9"/>
        <v>58543.68</v>
      </c>
      <c r="R312" s="7" cm="1">
        <f t="array" ref="R312">_xlfn.IFS(L312="ARS",Q312/42.42,L312="CLP",Q312/703.69,L312="GBP",Q312/0.8,L312="BRL",Q312/3.77,L312="USD",Q312)</f>
        <v>58543.68</v>
      </c>
      <c r="S312" s="2"/>
    </row>
    <row r="313" spans="1:19" x14ac:dyDescent="0.3">
      <c r="A313" t="s">
        <v>251</v>
      </c>
      <c r="B313" s="2" t="s">
        <v>36</v>
      </c>
      <c r="C313" s="2" t="s">
        <v>42</v>
      </c>
      <c r="D313" s="2">
        <v>38</v>
      </c>
      <c r="E313" s="2" t="s">
        <v>29</v>
      </c>
      <c r="F313" s="2" t="s">
        <v>115</v>
      </c>
      <c r="G313" s="3">
        <v>43274</v>
      </c>
      <c r="H313" s="2"/>
      <c r="I313" s="3">
        <v>43331</v>
      </c>
      <c r="J313" s="2" t="s">
        <v>45</v>
      </c>
      <c r="K313" s="2" t="s">
        <v>38</v>
      </c>
      <c r="L313" s="2" t="s">
        <v>24</v>
      </c>
      <c r="M313" s="10">
        <v>80883</v>
      </c>
      <c r="N313" s="2">
        <v>23</v>
      </c>
      <c r="O313" s="10">
        <f t="shared" si="8"/>
        <v>1860309</v>
      </c>
      <c r="P313" s="4">
        <v>0.22</v>
      </c>
      <c r="Q313" s="10">
        <f t="shared" si="9"/>
        <v>409267.98</v>
      </c>
      <c r="R313" s="7" cm="1">
        <f t="array" ref="R313">_xlfn.IFS(L313="ARS",Q313/42.42,L313="CLP",Q313/703.69,L313="GBP",Q313/0.8,L313="BRL",Q313/3.77,L313="USD",Q313)</f>
        <v>9647.9957567185284</v>
      </c>
      <c r="S313" s="2"/>
    </row>
    <row r="314" spans="1:19" x14ac:dyDescent="0.3">
      <c r="A314" t="s">
        <v>243</v>
      </c>
      <c r="B314" s="2" t="s">
        <v>28</v>
      </c>
      <c r="C314" s="2" t="s">
        <v>50</v>
      </c>
      <c r="D314" s="2">
        <v>15</v>
      </c>
      <c r="E314" s="2" t="s">
        <v>33</v>
      </c>
      <c r="F314" s="2" t="s">
        <v>120</v>
      </c>
      <c r="G314" s="3">
        <v>43169</v>
      </c>
      <c r="H314" s="3">
        <v>43254</v>
      </c>
      <c r="I314" s="2"/>
      <c r="J314" s="2" t="s">
        <v>53</v>
      </c>
      <c r="K314" s="2" t="s">
        <v>38</v>
      </c>
      <c r="L314" s="2" t="s">
        <v>39</v>
      </c>
      <c r="M314" s="10">
        <v>28249</v>
      </c>
      <c r="N314" s="2">
        <v>23</v>
      </c>
      <c r="O314" s="10">
        <f t="shared" si="8"/>
        <v>649727</v>
      </c>
      <c r="P314" s="4">
        <v>0.2</v>
      </c>
      <c r="Q314" s="10">
        <f t="shared" si="9"/>
        <v>129945.40000000001</v>
      </c>
      <c r="R314" s="7" cm="1">
        <f t="array" ref="R314">_xlfn.IFS(L314="ARS",Q314/42.42,L314="CLP",Q314/703.69,L314="GBP",Q314/0.8,L314="BRL",Q314/3.77,L314="USD",Q314)</f>
        <v>34468.275862068971</v>
      </c>
      <c r="S314" s="2"/>
    </row>
    <row r="315" spans="1:19" x14ac:dyDescent="0.3">
      <c r="A315" t="s">
        <v>251</v>
      </c>
      <c r="B315" s="2" t="s">
        <v>36</v>
      </c>
      <c r="C315" s="2" t="s">
        <v>25</v>
      </c>
      <c r="D315" s="2">
        <v>9</v>
      </c>
      <c r="E315" s="2" t="s">
        <v>29</v>
      </c>
      <c r="F315" s="2" t="s">
        <v>120</v>
      </c>
      <c r="G315" s="3">
        <v>43211</v>
      </c>
      <c r="H315" s="2"/>
      <c r="I315" s="3">
        <v>43214</v>
      </c>
      <c r="J315" s="2" t="s">
        <v>53</v>
      </c>
      <c r="K315" s="2" t="s">
        <v>38</v>
      </c>
      <c r="L315" s="2" t="s">
        <v>35</v>
      </c>
      <c r="M315" s="10">
        <v>36468</v>
      </c>
      <c r="N315" s="2">
        <v>21</v>
      </c>
      <c r="O315" s="10">
        <f t="shared" si="8"/>
        <v>765828</v>
      </c>
      <c r="P315" s="4">
        <v>0.22</v>
      </c>
      <c r="Q315" s="10">
        <f t="shared" si="9"/>
        <v>168482.16</v>
      </c>
      <c r="R315" s="7" cm="1">
        <f t="array" ref="R315">_xlfn.IFS(L315="ARS",Q315/42.42,L315="CLP",Q315/703.69,L315="GBP",Q315/0.8,L315="BRL",Q315/3.77,L315="USD",Q315)</f>
        <v>168482.16</v>
      </c>
      <c r="S315" s="2"/>
    </row>
    <row r="316" spans="1:19" x14ac:dyDescent="0.3">
      <c r="A316" t="s">
        <v>243</v>
      </c>
      <c r="B316" s="2" t="s">
        <v>18</v>
      </c>
      <c r="C316" s="2" t="s">
        <v>42</v>
      </c>
      <c r="D316" s="2">
        <v>16</v>
      </c>
      <c r="E316" s="2" t="s">
        <v>29</v>
      </c>
      <c r="F316" s="2" t="s">
        <v>112</v>
      </c>
      <c r="G316" s="3">
        <v>42454</v>
      </c>
      <c r="H316" s="2"/>
      <c r="I316" s="2"/>
      <c r="J316" s="2" t="s">
        <v>22</v>
      </c>
      <c r="K316" s="2" t="s">
        <v>38</v>
      </c>
      <c r="L316" s="2" t="s">
        <v>39</v>
      </c>
      <c r="M316" s="10">
        <v>69124</v>
      </c>
      <c r="N316" s="2">
        <v>21</v>
      </c>
      <c r="O316" s="10">
        <f t="shared" si="8"/>
        <v>1451604</v>
      </c>
      <c r="P316" s="4">
        <v>0.2</v>
      </c>
      <c r="Q316" s="10">
        <f t="shared" si="9"/>
        <v>290320.8</v>
      </c>
      <c r="R316" s="7" cm="1">
        <f t="array" ref="R316">_xlfn.IFS(L316="ARS",Q316/42.42,L316="CLP",Q316/703.69,L316="GBP",Q316/0.8,L316="BRL",Q316/3.77,L316="USD",Q316)</f>
        <v>77008.16976127321</v>
      </c>
      <c r="S316" s="3">
        <v>43667</v>
      </c>
    </row>
    <row r="317" spans="1:19" x14ac:dyDescent="0.3">
      <c r="A317" t="s">
        <v>251</v>
      </c>
      <c r="B317" s="2" t="s">
        <v>18</v>
      </c>
      <c r="C317" s="2" t="s">
        <v>42</v>
      </c>
      <c r="D317" s="2">
        <v>11</v>
      </c>
      <c r="E317" s="2" t="s">
        <v>26</v>
      </c>
      <c r="F317" s="2" t="s">
        <v>137</v>
      </c>
      <c r="G317" s="3">
        <v>43063</v>
      </c>
      <c r="H317" s="2"/>
      <c r="I317" s="2"/>
      <c r="J317" s="2" t="s">
        <v>27</v>
      </c>
      <c r="K317" s="2" t="s">
        <v>38</v>
      </c>
      <c r="L317" s="2" t="s">
        <v>35</v>
      </c>
      <c r="M317" s="10">
        <v>36727</v>
      </c>
      <c r="N317" s="2">
        <v>24</v>
      </c>
      <c r="O317" s="10">
        <f t="shared" si="8"/>
        <v>881448</v>
      </c>
      <c r="P317" s="4">
        <v>0.24</v>
      </c>
      <c r="Q317" s="10">
        <f t="shared" si="9"/>
        <v>211547.51999999999</v>
      </c>
      <c r="R317" s="7" cm="1">
        <f t="array" ref="R317">_xlfn.IFS(L317="ARS",Q317/42.42,L317="CLP",Q317/703.69,L317="GBP",Q317/0.8,L317="BRL",Q317/3.77,L317="USD",Q317)</f>
        <v>211547.51999999999</v>
      </c>
      <c r="S317" s="3">
        <v>43616</v>
      </c>
    </row>
    <row r="318" spans="1:19" x14ac:dyDescent="0.3">
      <c r="A318" t="s">
        <v>251</v>
      </c>
      <c r="B318" s="2" t="s">
        <v>18</v>
      </c>
      <c r="C318" s="2" t="s">
        <v>42</v>
      </c>
      <c r="D318" s="2">
        <v>39</v>
      </c>
      <c r="E318" s="2" t="s">
        <v>47</v>
      </c>
      <c r="F318" s="2" t="s">
        <v>122</v>
      </c>
      <c r="G318" s="3">
        <v>43172</v>
      </c>
      <c r="H318" s="2"/>
      <c r="I318" s="2"/>
      <c r="J318" s="2" t="s">
        <v>45</v>
      </c>
      <c r="K318" s="2" t="s">
        <v>38</v>
      </c>
      <c r="L318" s="2" t="s">
        <v>24</v>
      </c>
      <c r="M318" s="10">
        <v>92794</v>
      </c>
      <c r="N318" s="2">
        <v>25</v>
      </c>
      <c r="O318" s="10">
        <f t="shared" si="8"/>
        <v>2319850</v>
      </c>
      <c r="P318" s="4">
        <v>0.18</v>
      </c>
      <c r="Q318" s="10">
        <f t="shared" si="9"/>
        <v>417573</v>
      </c>
      <c r="R318" s="7" cm="1">
        <f t="array" ref="R318">_xlfn.IFS(L318="ARS",Q318/42.42,L318="CLP",Q318/703.69,L318="GBP",Q318/0.8,L318="BRL",Q318/3.77,L318="USD",Q318)</f>
        <v>9843.7765205091928</v>
      </c>
      <c r="S318" s="3">
        <v>43604</v>
      </c>
    </row>
    <row r="319" spans="1:19" x14ac:dyDescent="0.3">
      <c r="A319" t="s">
        <v>251</v>
      </c>
      <c r="B319" s="2" t="s">
        <v>18</v>
      </c>
      <c r="C319" s="2" t="s">
        <v>42</v>
      </c>
      <c r="D319" s="2">
        <v>39</v>
      </c>
      <c r="E319" s="2" t="s">
        <v>47</v>
      </c>
      <c r="F319" s="2" t="s">
        <v>78</v>
      </c>
      <c r="G319" s="3">
        <v>43444</v>
      </c>
      <c r="H319" s="2"/>
      <c r="I319" s="2"/>
      <c r="J319" s="2" t="s">
        <v>67</v>
      </c>
      <c r="K319" s="2" t="s">
        <v>38</v>
      </c>
      <c r="L319" s="2" t="s">
        <v>39</v>
      </c>
      <c r="M319" s="10">
        <v>66216</v>
      </c>
      <c r="N319" s="2">
        <v>18</v>
      </c>
      <c r="O319" s="10">
        <f t="shared" si="8"/>
        <v>1191888</v>
      </c>
      <c r="P319" s="4">
        <v>0.17</v>
      </c>
      <c r="Q319" s="10">
        <f t="shared" si="9"/>
        <v>202620.96000000002</v>
      </c>
      <c r="R319" s="7" cm="1">
        <f t="array" ref="R319">_xlfn.IFS(L319="ARS",Q319/42.42,L319="CLP",Q319/703.69,L319="GBP",Q319/0.8,L319="BRL",Q319/3.77,L319="USD",Q319)</f>
        <v>53745.612732095498</v>
      </c>
      <c r="S319" s="3">
        <v>43588</v>
      </c>
    </row>
    <row r="320" spans="1:19" x14ac:dyDescent="0.3">
      <c r="A320" t="s">
        <v>251</v>
      </c>
      <c r="B320" s="2" t="s">
        <v>36</v>
      </c>
      <c r="C320" s="2" t="s">
        <v>50</v>
      </c>
      <c r="D320" s="2">
        <v>38</v>
      </c>
      <c r="E320" s="2" t="s">
        <v>29</v>
      </c>
      <c r="F320" s="2" t="s">
        <v>90</v>
      </c>
      <c r="G320" s="3">
        <v>43052</v>
      </c>
      <c r="H320" s="2"/>
      <c r="I320" s="3">
        <v>43064</v>
      </c>
      <c r="J320" s="2" t="s">
        <v>53</v>
      </c>
      <c r="K320" s="2" t="s">
        <v>38</v>
      </c>
      <c r="L320" s="2" t="s">
        <v>39</v>
      </c>
      <c r="M320" s="10">
        <v>47691</v>
      </c>
      <c r="N320" s="2">
        <v>22</v>
      </c>
      <c r="O320" s="10">
        <f t="shared" si="8"/>
        <v>1049202</v>
      </c>
      <c r="P320" s="4">
        <v>0.18</v>
      </c>
      <c r="Q320" s="10">
        <f t="shared" si="9"/>
        <v>188856.36</v>
      </c>
      <c r="R320" s="7" cm="1">
        <f t="array" ref="R320">_xlfn.IFS(L320="ARS",Q320/42.42,L320="CLP",Q320/703.69,L320="GBP",Q320/0.8,L320="BRL",Q320/3.77,L320="USD",Q320)</f>
        <v>50094.525198938987</v>
      </c>
      <c r="S320" s="2"/>
    </row>
    <row r="321" spans="1:19" x14ac:dyDescent="0.3">
      <c r="A321" t="s">
        <v>251</v>
      </c>
      <c r="B321" s="2" t="s">
        <v>18</v>
      </c>
      <c r="C321" s="2" t="s">
        <v>25</v>
      </c>
      <c r="D321" s="2">
        <v>20</v>
      </c>
      <c r="E321" s="5" t="s">
        <v>26</v>
      </c>
      <c r="F321" s="2" t="s">
        <v>134</v>
      </c>
      <c r="G321" s="3">
        <v>42507</v>
      </c>
      <c r="H321" s="2"/>
      <c r="I321" s="2"/>
      <c r="J321" s="2" t="s">
        <v>49</v>
      </c>
      <c r="K321" s="2" t="s">
        <v>38</v>
      </c>
      <c r="L321" s="2" t="s">
        <v>32</v>
      </c>
      <c r="M321" s="10">
        <v>9949</v>
      </c>
      <c r="N321" s="2">
        <v>12</v>
      </c>
      <c r="O321" s="10">
        <f t="shared" si="8"/>
        <v>119388</v>
      </c>
      <c r="P321" s="4">
        <v>0.2</v>
      </c>
      <c r="Q321" s="10">
        <f t="shared" si="9"/>
        <v>23877.600000000002</v>
      </c>
      <c r="R321" s="7" cm="1">
        <f t="array" ref="R321">_xlfn.IFS(L321="ARS",Q321/42.42,L321="CLP",Q321/703.69,L321="GBP",Q321/0.8,L321="BRL",Q321/3.77,L321="USD",Q321)</f>
        <v>29847</v>
      </c>
      <c r="S321" s="3">
        <v>43652</v>
      </c>
    </row>
    <row r="322" spans="1:19" x14ac:dyDescent="0.3">
      <c r="A322" t="s">
        <v>251</v>
      </c>
      <c r="B322" s="2" t="s">
        <v>28</v>
      </c>
      <c r="C322" s="2" t="s">
        <v>25</v>
      </c>
      <c r="D322" s="2">
        <v>39</v>
      </c>
      <c r="E322" s="2" t="s">
        <v>47</v>
      </c>
      <c r="F322" s="2" t="s">
        <v>94</v>
      </c>
      <c r="G322" s="3">
        <v>42812</v>
      </c>
      <c r="H322" s="3">
        <v>42891</v>
      </c>
      <c r="I322" s="2"/>
      <c r="J322" s="2" t="s">
        <v>34</v>
      </c>
      <c r="K322" s="2" t="s">
        <v>38</v>
      </c>
      <c r="L322" s="2" t="s">
        <v>32</v>
      </c>
      <c r="M322" s="10">
        <v>14992</v>
      </c>
      <c r="N322" s="2">
        <v>23</v>
      </c>
      <c r="O322" s="10">
        <f t="shared" ref="O322:O385" si="10">M322*N322</f>
        <v>344816</v>
      </c>
      <c r="P322" s="4">
        <v>0.18</v>
      </c>
      <c r="Q322" s="10">
        <f t="shared" ref="Q322:Q385" si="11">O322*P322</f>
        <v>62066.879999999997</v>
      </c>
      <c r="R322" s="7" cm="1">
        <f t="array" ref="R322">_xlfn.IFS(L322="ARS",Q322/42.42,L322="CLP",Q322/703.69,L322="GBP",Q322/0.8,L322="BRL",Q322/3.77,L322="USD",Q322)</f>
        <v>77583.599999999991</v>
      </c>
      <c r="S322" s="2"/>
    </row>
    <row r="323" spans="1:19" x14ac:dyDescent="0.3">
      <c r="A323" t="s">
        <v>243</v>
      </c>
      <c r="B323" s="2" t="s">
        <v>28</v>
      </c>
      <c r="C323" s="2" t="s">
        <v>50</v>
      </c>
      <c r="D323" s="2">
        <v>15</v>
      </c>
      <c r="E323" s="2" t="s">
        <v>33</v>
      </c>
      <c r="F323" s="2" t="s">
        <v>77</v>
      </c>
      <c r="G323" s="3">
        <v>43460</v>
      </c>
      <c r="H323" s="3">
        <v>43528</v>
      </c>
      <c r="I323" s="2"/>
      <c r="J323" s="2" t="s">
        <v>61</v>
      </c>
      <c r="K323" s="2" t="s">
        <v>38</v>
      </c>
      <c r="L323" s="2" t="s">
        <v>39</v>
      </c>
      <c r="M323" s="10">
        <v>46951</v>
      </c>
      <c r="N323" s="2">
        <v>20</v>
      </c>
      <c r="O323" s="10">
        <f t="shared" si="10"/>
        <v>939020</v>
      </c>
      <c r="P323" s="4">
        <v>0.2</v>
      </c>
      <c r="Q323" s="10">
        <f t="shared" si="11"/>
        <v>187804</v>
      </c>
      <c r="R323" s="7" cm="1">
        <f t="array" ref="R323">_xlfn.IFS(L323="ARS",Q323/42.42,L323="CLP",Q323/703.69,L323="GBP",Q323/0.8,L323="BRL",Q323/3.77,L323="USD",Q323)</f>
        <v>49815.384615384617</v>
      </c>
      <c r="S323" s="2"/>
    </row>
    <row r="324" spans="1:19" x14ac:dyDescent="0.3">
      <c r="A324" t="s">
        <v>251</v>
      </c>
      <c r="B324" s="2" t="s">
        <v>36</v>
      </c>
      <c r="C324" s="2" t="s">
        <v>19</v>
      </c>
      <c r="D324" s="2">
        <v>32</v>
      </c>
      <c r="E324" s="2" t="s">
        <v>40</v>
      </c>
      <c r="F324" s="2" t="s">
        <v>96</v>
      </c>
      <c r="G324" s="3">
        <v>42542</v>
      </c>
      <c r="H324" s="2"/>
      <c r="I324" s="3">
        <v>42553</v>
      </c>
      <c r="J324" s="2" t="s">
        <v>22</v>
      </c>
      <c r="K324" s="2" t="s">
        <v>38</v>
      </c>
      <c r="L324" s="2" t="s">
        <v>32</v>
      </c>
      <c r="M324" s="10">
        <v>28218</v>
      </c>
      <c r="N324" s="2">
        <v>21</v>
      </c>
      <c r="O324" s="10">
        <f t="shared" si="10"/>
        <v>592578</v>
      </c>
      <c r="P324" s="4">
        <v>0.24</v>
      </c>
      <c r="Q324" s="10">
        <f t="shared" si="11"/>
        <v>142218.72</v>
      </c>
      <c r="R324" s="7" cm="1">
        <f t="array" ref="R324">_xlfn.IFS(L324="ARS",Q324/42.42,L324="CLP",Q324/703.69,L324="GBP",Q324/0.8,L324="BRL",Q324/3.77,L324="USD",Q324)</f>
        <v>177773.4</v>
      </c>
      <c r="S324" s="2"/>
    </row>
    <row r="325" spans="1:19" x14ac:dyDescent="0.3">
      <c r="A325" t="s">
        <v>251</v>
      </c>
      <c r="B325" s="2" t="s">
        <v>28</v>
      </c>
      <c r="C325" s="2" t="s">
        <v>25</v>
      </c>
      <c r="D325" s="2">
        <v>2</v>
      </c>
      <c r="E325" s="2" t="s">
        <v>40</v>
      </c>
      <c r="F325" s="2" t="s">
        <v>101</v>
      </c>
      <c r="G325" s="3">
        <v>42653</v>
      </c>
      <c r="H325" s="3">
        <v>42654</v>
      </c>
      <c r="I325" s="2"/>
      <c r="J325" s="2" t="s">
        <v>34</v>
      </c>
      <c r="K325" s="2" t="s">
        <v>38</v>
      </c>
      <c r="L325" s="2" t="s">
        <v>35</v>
      </c>
      <c r="M325" s="10">
        <v>22027</v>
      </c>
      <c r="N325" s="2">
        <v>16</v>
      </c>
      <c r="O325" s="10">
        <f t="shared" si="10"/>
        <v>352432</v>
      </c>
      <c r="P325" s="4">
        <v>0.19</v>
      </c>
      <c r="Q325" s="10">
        <f t="shared" si="11"/>
        <v>66962.080000000002</v>
      </c>
      <c r="R325" s="7" cm="1">
        <f t="array" ref="R325">_xlfn.IFS(L325="ARS",Q325/42.42,L325="CLP",Q325/703.69,L325="GBP",Q325/0.8,L325="BRL",Q325/3.77,L325="USD",Q325)</f>
        <v>66962.080000000002</v>
      </c>
      <c r="S325" s="2"/>
    </row>
    <row r="326" spans="1:19" x14ac:dyDescent="0.3">
      <c r="A326" t="s">
        <v>251</v>
      </c>
      <c r="B326" s="2" t="s">
        <v>36</v>
      </c>
      <c r="C326" s="2" t="s">
        <v>25</v>
      </c>
      <c r="D326" s="2">
        <v>27</v>
      </c>
      <c r="E326" s="2" t="s">
        <v>55</v>
      </c>
      <c r="F326" s="2" t="s">
        <v>106</v>
      </c>
      <c r="G326" s="3">
        <v>43289</v>
      </c>
      <c r="H326" s="2"/>
      <c r="I326" s="3">
        <v>43382</v>
      </c>
      <c r="J326" s="2" t="s">
        <v>53</v>
      </c>
      <c r="K326" s="2" t="s">
        <v>38</v>
      </c>
      <c r="L326" s="2" t="s">
        <v>62</v>
      </c>
      <c r="M326" s="10">
        <v>2664419</v>
      </c>
      <c r="N326" s="2">
        <v>23</v>
      </c>
      <c r="O326" s="10">
        <f t="shared" si="10"/>
        <v>61281637</v>
      </c>
      <c r="P326" s="4">
        <v>0.2</v>
      </c>
      <c r="Q326" s="10">
        <f t="shared" si="11"/>
        <v>12256327.4</v>
      </c>
      <c r="R326" s="7" cm="1">
        <f t="array" ref="R326">_xlfn.IFS(L326="ARS",Q326/42.42,L326="CLP",Q326/703.69,L326="GBP",Q326/0.8,L326="BRL",Q326/3.77,L326="USD",Q326)</f>
        <v>17417.225482812031</v>
      </c>
      <c r="S326" s="2"/>
    </row>
    <row r="327" spans="1:19" x14ac:dyDescent="0.3">
      <c r="A327" t="s">
        <v>251</v>
      </c>
      <c r="B327" s="2" t="s">
        <v>36</v>
      </c>
      <c r="C327" s="2" t="s">
        <v>25</v>
      </c>
      <c r="D327" s="2">
        <v>47</v>
      </c>
      <c r="E327" s="2" t="s">
        <v>37</v>
      </c>
      <c r="F327" s="2" t="s">
        <v>115</v>
      </c>
      <c r="G327" s="3">
        <v>43277</v>
      </c>
      <c r="H327" s="2"/>
      <c r="I327" s="3">
        <v>43368</v>
      </c>
      <c r="J327" s="2" t="s">
        <v>43</v>
      </c>
      <c r="K327" s="2" t="s">
        <v>38</v>
      </c>
      <c r="L327" s="2" t="s">
        <v>35</v>
      </c>
      <c r="M327" s="10">
        <v>12462</v>
      </c>
      <c r="N327" s="2">
        <v>14</v>
      </c>
      <c r="O327" s="10">
        <f t="shared" si="10"/>
        <v>174468</v>
      </c>
      <c r="P327" s="4">
        <v>0.24</v>
      </c>
      <c r="Q327" s="10">
        <f t="shared" si="11"/>
        <v>41872.32</v>
      </c>
      <c r="R327" s="7" cm="1">
        <f t="array" ref="R327">_xlfn.IFS(L327="ARS",Q327/42.42,L327="CLP",Q327/703.69,L327="GBP",Q327/0.8,L327="BRL",Q327/3.77,L327="USD",Q327)</f>
        <v>41872.32</v>
      </c>
      <c r="S327" s="2"/>
    </row>
    <row r="328" spans="1:19" x14ac:dyDescent="0.3">
      <c r="A328" t="s">
        <v>244</v>
      </c>
      <c r="B328" s="2" t="s">
        <v>28</v>
      </c>
      <c r="C328" s="2" t="s">
        <v>42</v>
      </c>
      <c r="D328" s="2">
        <v>4</v>
      </c>
      <c r="E328" s="2" t="s">
        <v>26</v>
      </c>
      <c r="F328" s="2" t="s">
        <v>100</v>
      </c>
      <c r="G328" s="3">
        <v>43120</v>
      </c>
      <c r="H328" s="3">
        <v>43187</v>
      </c>
      <c r="I328" s="2"/>
      <c r="J328" s="2" t="s">
        <v>34</v>
      </c>
      <c r="K328" s="2" t="s">
        <v>38</v>
      </c>
      <c r="L328" s="2" t="s">
        <v>35</v>
      </c>
      <c r="M328" s="10">
        <v>44561</v>
      </c>
      <c r="N328" s="2">
        <v>15</v>
      </c>
      <c r="O328" s="10">
        <f t="shared" si="10"/>
        <v>668415</v>
      </c>
      <c r="P328" s="4">
        <v>0.17</v>
      </c>
      <c r="Q328" s="10">
        <f t="shared" si="11"/>
        <v>113630.55</v>
      </c>
      <c r="R328" s="7" cm="1">
        <f t="array" ref="R328">_xlfn.IFS(L328="ARS",Q328/42.42,L328="CLP",Q328/703.69,L328="GBP",Q328/0.8,L328="BRL",Q328/3.77,L328="USD",Q328)</f>
        <v>113630.55</v>
      </c>
      <c r="S328" s="2"/>
    </row>
    <row r="329" spans="1:19" x14ac:dyDescent="0.3">
      <c r="A329" t="s">
        <v>251</v>
      </c>
      <c r="B329" s="2" t="s">
        <v>36</v>
      </c>
      <c r="C329" s="2" t="s">
        <v>42</v>
      </c>
      <c r="D329" s="2">
        <v>14</v>
      </c>
      <c r="E329" s="2" t="s">
        <v>37</v>
      </c>
      <c r="F329" s="2" t="s">
        <v>120</v>
      </c>
      <c r="G329" s="3">
        <v>43053</v>
      </c>
      <c r="H329" s="2"/>
      <c r="I329" s="3">
        <v>43126</v>
      </c>
      <c r="J329" s="2" t="s">
        <v>22</v>
      </c>
      <c r="K329" s="2" t="s">
        <v>38</v>
      </c>
      <c r="L329" s="2" t="s">
        <v>32</v>
      </c>
      <c r="M329" s="10">
        <v>24189</v>
      </c>
      <c r="N329" s="2">
        <v>14</v>
      </c>
      <c r="O329" s="10">
        <f t="shared" si="10"/>
        <v>338646</v>
      </c>
      <c r="P329" s="4">
        <v>0.2</v>
      </c>
      <c r="Q329" s="10">
        <f t="shared" si="11"/>
        <v>67729.2</v>
      </c>
      <c r="R329" s="7" cm="1">
        <f t="array" ref="R329">_xlfn.IFS(L329="ARS",Q329/42.42,L329="CLP",Q329/703.69,L329="GBP",Q329/0.8,L329="BRL",Q329/3.77,L329="USD",Q329)</f>
        <v>84661.499999999985</v>
      </c>
      <c r="S329" s="2"/>
    </row>
    <row r="330" spans="1:19" x14ac:dyDescent="0.3">
      <c r="A330" t="s">
        <v>251</v>
      </c>
      <c r="B330" s="2" t="s">
        <v>18</v>
      </c>
      <c r="C330" s="2" t="s">
        <v>25</v>
      </c>
      <c r="D330" s="2">
        <v>34</v>
      </c>
      <c r="E330" s="2" t="s">
        <v>40</v>
      </c>
      <c r="F330" s="2" t="s">
        <v>121</v>
      </c>
      <c r="G330" s="3">
        <v>43232</v>
      </c>
      <c r="H330" s="2"/>
      <c r="I330" s="2"/>
      <c r="J330" s="2" t="s">
        <v>61</v>
      </c>
      <c r="K330" s="2" t="s">
        <v>38</v>
      </c>
      <c r="L330" s="2" t="s">
        <v>32</v>
      </c>
      <c r="M330" s="10">
        <v>18951</v>
      </c>
      <c r="N330" s="2">
        <v>13</v>
      </c>
      <c r="O330" s="10">
        <f t="shared" si="10"/>
        <v>246363</v>
      </c>
      <c r="P330" s="4">
        <v>0.21</v>
      </c>
      <c r="Q330" s="10">
        <f t="shared" si="11"/>
        <v>51736.229999999996</v>
      </c>
      <c r="R330" s="7" cm="1">
        <f t="array" ref="R330">_xlfn.IFS(L330="ARS",Q330/42.42,L330="CLP",Q330/703.69,L330="GBP",Q330/0.8,L330="BRL",Q330/3.77,L330="USD",Q330)</f>
        <v>64670.287499999991</v>
      </c>
      <c r="S330" s="3">
        <v>43635</v>
      </c>
    </row>
    <row r="331" spans="1:19" x14ac:dyDescent="0.3">
      <c r="A331" t="s">
        <v>246</v>
      </c>
      <c r="B331" s="2" t="s">
        <v>18</v>
      </c>
      <c r="C331" s="2" t="s">
        <v>25</v>
      </c>
      <c r="D331" s="2">
        <v>28</v>
      </c>
      <c r="E331" s="2" t="s">
        <v>48</v>
      </c>
      <c r="F331" s="2" t="s">
        <v>133</v>
      </c>
      <c r="G331" s="3">
        <v>43074</v>
      </c>
      <c r="H331" s="2"/>
      <c r="I331" s="2"/>
      <c r="J331" s="2" t="s">
        <v>66</v>
      </c>
      <c r="K331" s="2" t="s">
        <v>38</v>
      </c>
      <c r="L331" s="2" t="s">
        <v>32</v>
      </c>
      <c r="M331" s="10">
        <v>14338</v>
      </c>
      <c r="N331" s="2">
        <v>25</v>
      </c>
      <c r="O331" s="10">
        <f t="shared" si="10"/>
        <v>358450</v>
      </c>
      <c r="P331" s="4">
        <v>0.24</v>
      </c>
      <c r="Q331" s="10">
        <f t="shared" si="11"/>
        <v>86028</v>
      </c>
      <c r="R331" s="7" cm="1">
        <f t="array" ref="R331">_xlfn.IFS(L331="ARS",Q331/42.42,L331="CLP",Q331/703.69,L331="GBP",Q331/0.8,L331="BRL",Q331/3.77,L331="USD",Q331)</f>
        <v>107535</v>
      </c>
      <c r="S331" s="3">
        <v>43668</v>
      </c>
    </row>
    <row r="332" spans="1:19" x14ac:dyDescent="0.3">
      <c r="A332" t="s">
        <v>246</v>
      </c>
      <c r="B332" s="2" t="s">
        <v>18</v>
      </c>
      <c r="C332" s="2" t="s">
        <v>50</v>
      </c>
      <c r="D332" s="2">
        <v>34</v>
      </c>
      <c r="E332" s="2" t="s">
        <v>40</v>
      </c>
      <c r="F332" s="2" t="s">
        <v>112</v>
      </c>
      <c r="G332" s="3">
        <v>42514</v>
      </c>
      <c r="H332" s="2"/>
      <c r="I332" s="2"/>
      <c r="J332" s="2" t="s">
        <v>51</v>
      </c>
      <c r="K332" s="2" t="s">
        <v>38</v>
      </c>
      <c r="L332" s="2" t="s">
        <v>35</v>
      </c>
      <c r="M332" s="10">
        <v>38432</v>
      </c>
      <c r="N332" s="2">
        <v>18</v>
      </c>
      <c r="O332" s="10">
        <f t="shared" si="10"/>
        <v>691776</v>
      </c>
      <c r="P332" s="4">
        <v>0.18</v>
      </c>
      <c r="Q332" s="10">
        <f t="shared" si="11"/>
        <v>124519.67999999999</v>
      </c>
      <c r="R332" s="7" cm="1">
        <f t="array" ref="R332">_xlfn.IFS(L332="ARS",Q332/42.42,L332="CLP",Q332/703.69,L332="GBP",Q332/0.8,L332="BRL",Q332/3.77,L332="USD",Q332)</f>
        <v>124519.67999999999</v>
      </c>
      <c r="S332" s="3">
        <v>43646</v>
      </c>
    </row>
    <row r="333" spans="1:19" x14ac:dyDescent="0.3">
      <c r="A333" t="s">
        <v>244</v>
      </c>
      <c r="B333" s="2" t="s">
        <v>36</v>
      </c>
      <c r="C333" s="2" t="s">
        <v>42</v>
      </c>
      <c r="D333" s="2">
        <v>42</v>
      </c>
      <c r="E333" s="2" t="s">
        <v>20</v>
      </c>
      <c r="F333" s="2" t="s">
        <v>139</v>
      </c>
      <c r="G333" s="3">
        <v>42423</v>
      </c>
      <c r="H333" s="2"/>
      <c r="I333" s="3">
        <v>42444</v>
      </c>
      <c r="J333" s="2" t="s">
        <v>30</v>
      </c>
      <c r="K333" s="2" t="s">
        <v>38</v>
      </c>
      <c r="L333" s="2" t="s">
        <v>32</v>
      </c>
      <c r="M333" s="10">
        <v>25014</v>
      </c>
      <c r="N333" s="2">
        <v>17</v>
      </c>
      <c r="O333" s="10">
        <f t="shared" si="10"/>
        <v>425238</v>
      </c>
      <c r="P333" s="4">
        <v>0.24</v>
      </c>
      <c r="Q333" s="10">
        <f t="shared" si="11"/>
        <v>102057.12</v>
      </c>
      <c r="R333" s="7" cm="1">
        <f t="array" ref="R333">_xlfn.IFS(L333="ARS",Q333/42.42,L333="CLP",Q333/703.69,L333="GBP",Q333/0.8,L333="BRL",Q333/3.77,L333="USD",Q333)</f>
        <v>127571.4</v>
      </c>
      <c r="S333" s="2"/>
    </row>
    <row r="334" spans="1:19" x14ac:dyDescent="0.3">
      <c r="A334" t="s">
        <v>244</v>
      </c>
      <c r="B334" s="2" t="s">
        <v>18</v>
      </c>
      <c r="C334" s="2" t="s">
        <v>50</v>
      </c>
      <c r="D334" s="2">
        <v>50</v>
      </c>
      <c r="E334" s="2" t="s">
        <v>47</v>
      </c>
      <c r="F334" s="2" t="s">
        <v>90</v>
      </c>
      <c r="G334" s="3">
        <v>42969</v>
      </c>
      <c r="H334" s="2"/>
      <c r="I334" s="2"/>
      <c r="J334" s="2" t="s">
        <v>27</v>
      </c>
      <c r="K334" s="2" t="s">
        <v>38</v>
      </c>
      <c r="L334" s="2" t="s">
        <v>39</v>
      </c>
      <c r="M334" s="10">
        <v>45422</v>
      </c>
      <c r="N334" s="2">
        <v>25</v>
      </c>
      <c r="O334" s="10">
        <f t="shared" si="10"/>
        <v>1135550</v>
      </c>
      <c r="P334" s="4">
        <v>0.2</v>
      </c>
      <c r="Q334" s="10">
        <f t="shared" si="11"/>
        <v>227110</v>
      </c>
      <c r="R334" s="7" cm="1">
        <f t="array" ref="R334">_xlfn.IFS(L334="ARS",Q334/42.42,L334="CLP",Q334/703.69,L334="GBP",Q334/0.8,L334="BRL",Q334/3.77,L334="USD",Q334)</f>
        <v>60241.379310344826</v>
      </c>
      <c r="S334" s="3">
        <v>43606</v>
      </c>
    </row>
    <row r="335" spans="1:19" x14ac:dyDescent="0.3">
      <c r="A335" t="s">
        <v>248</v>
      </c>
      <c r="B335" s="2" t="s">
        <v>28</v>
      </c>
      <c r="C335" s="2" t="s">
        <v>25</v>
      </c>
      <c r="D335" s="2">
        <v>26</v>
      </c>
      <c r="E335" s="2" t="s">
        <v>47</v>
      </c>
      <c r="F335" s="2" t="s">
        <v>94</v>
      </c>
      <c r="G335" s="3">
        <v>42633</v>
      </c>
      <c r="H335" s="3">
        <v>42694</v>
      </c>
      <c r="I335" s="2"/>
      <c r="J335" s="2" t="s">
        <v>43</v>
      </c>
      <c r="K335" s="2" t="s">
        <v>57</v>
      </c>
      <c r="L335" s="2" t="s">
        <v>24</v>
      </c>
      <c r="M335" s="10">
        <v>61236</v>
      </c>
      <c r="N335" s="2">
        <v>22</v>
      </c>
      <c r="O335" s="10">
        <f t="shared" si="10"/>
        <v>1347192</v>
      </c>
      <c r="P335" s="4">
        <v>0.24</v>
      </c>
      <c r="Q335" s="10">
        <f t="shared" si="11"/>
        <v>323326.08000000002</v>
      </c>
      <c r="R335" s="7" cm="1">
        <f t="array" ref="R335">_xlfn.IFS(L335="ARS",Q335/42.42,L335="CLP",Q335/703.69,L335="GBP",Q335/0.8,L335="BRL",Q335/3.77,L335="USD",Q335)</f>
        <v>7622.0198019801983</v>
      </c>
      <c r="S335" s="2"/>
    </row>
    <row r="336" spans="1:19" x14ac:dyDescent="0.3">
      <c r="A336" t="s">
        <v>243</v>
      </c>
      <c r="B336" s="2" t="s">
        <v>18</v>
      </c>
      <c r="C336" s="2" t="s">
        <v>25</v>
      </c>
      <c r="D336" s="2">
        <v>16</v>
      </c>
      <c r="E336" s="2" t="s">
        <v>29</v>
      </c>
      <c r="F336" s="2" t="s">
        <v>96</v>
      </c>
      <c r="G336" s="3">
        <v>42840</v>
      </c>
      <c r="H336" s="2"/>
      <c r="I336" s="2"/>
      <c r="J336" s="2" t="s">
        <v>30</v>
      </c>
      <c r="K336" s="2" t="s">
        <v>57</v>
      </c>
      <c r="L336" s="2" t="s">
        <v>24</v>
      </c>
      <c r="M336" s="10">
        <v>69599</v>
      </c>
      <c r="N336" s="2">
        <v>20</v>
      </c>
      <c r="O336" s="10">
        <f t="shared" si="10"/>
        <v>1391980</v>
      </c>
      <c r="P336" s="4">
        <v>0.24</v>
      </c>
      <c r="Q336" s="10">
        <f t="shared" si="11"/>
        <v>334075.2</v>
      </c>
      <c r="R336" s="7" cm="1">
        <f t="array" ref="R336">_xlfn.IFS(L336="ARS",Q336/42.42,L336="CLP",Q336/703.69,L336="GBP",Q336/0.8,L336="BRL",Q336/3.77,L336="USD",Q336)</f>
        <v>7875.4172560113157</v>
      </c>
      <c r="S336" s="3">
        <v>43593</v>
      </c>
    </row>
    <row r="337" spans="1:19" x14ac:dyDescent="0.3">
      <c r="A337" t="s">
        <v>243</v>
      </c>
      <c r="B337" s="2" t="s">
        <v>18</v>
      </c>
      <c r="C337" s="2" t="s">
        <v>25</v>
      </c>
      <c r="D337" s="2">
        <v>36</v>
      </c>
      <c r="E337" s="2" t="s">
        <v>37</v>
      </c>
      <c r="F337" s="2" t="s">
        <v>100</v>
      </c>
      <c r="G337" s="3">
        <v>43394</v>
      </c>
      <c r="H337" s="2"/>
      <c r="I337" s="2"/>
      <c r="J337" s="2" t="s">
        <v>61</v>
      </c>
      <c r="K337" s="2" t="s">
        <v>57</v>
      </c>
      <c r="L337" s="2" t="s">
        <v>35</v>
      </c>
      <c r="M337" s="10">
        <v>15742</v>
      </c>
      <c r="N337" s="2">
        <v>13</v>
      </c>
      <c r="O337" s="10">
        <f t="shared" si="10"/>
        <v>204646</v>
      </c>
      <c r="P337" s="4">
        <v>0.24</v>
      </c>
      <c r="Q337" s="10">
        <f t="shared" si="11"/>
        <v>49115.040000000001</v>
      </c>
      <c r="R337" s="7" cm="1">
        <f t="array" ref="R337">_xlfn.IFS(L337="ARS",Q337/42.42,L337="CLP",Q337/703.69,L337="GBP",Q337/0.8,L337="BRL",Q337/3.77,L337="USD",Q337)</f>
        <v>49115.040000000001</v>
      </c>
      <c r="S337" s="3">
        <v>43630</v>
      </c>
    </row>
    <row r="338" spans="1:19" x14ac:dyDescent="0.3">
      <c r="A338" t="s">
        <v>247</v>
      </c>
      <c r="B338" s="2" t="s">
        <v>28</v>
      </c>
      <c r="C338" s="2" t="s">
        <v>25</v>
      </c>
      <c r="D338" s="2">
        <v>24</v>
      </c>
      <c r="E338" s="2" t="s">
        <v>33</v>
      </c>
      <c r="F338" s="2" t="s">
        <v>108</v>
      </c>
      <c r="G338" s="3">
        <v>42801</v>
      </c>
      <c r="H338" s="3">
        <v>42839</v>
      </c>
      <c r="I338" s="2"/>
      <c r="J338" s="2" t="s">
        <v>67</v>
      </c>
      <c r="K338" s="2" t="s">
        <v>57</v>
      </c>
      <c r="L338" s="2" t="s">
        <v>24</v>
      </c>
      <c r="M338" s="10">
        <v>105742</v>
      </c>
      <c r="N338" s="2">
        <v>20</v>
      </c>
      <c r="O338" s="10">
        <f t="shared" si="10"/>
        <v>2114840</v>
      </c>
      <c r="P338" s="4">
        <v>0.2</v>
      </c>
      <c r="Q338" s="10">
        <f t="shared" si="11"/>
        <v>422968</v>
      </c>
      <c r="R338" s="7" cm="1">
        <f t="array" ref="R338">_xlfn.IFS(L338="ARS",Q338/42.42,L338="CLP",Q338/703.69,L338="GBP",Q338/0.8,L338="BRL",Q338/3.77,L338="USD",Q338)</f>
        <v>9970.9570957095711</v>
      </c>
      <c r="S338" s="2"/>
    </row>
    <row r="339" spans="1:19" x14ac:dyDescent="0.3">
      <c r="A339" t="s">
        <v>243</v>
      </c>
      <c r="B339" s="2" t="s">
        <v>28</v>
      </c>
      <c r="C339" s="2" t="s">
        <v>50</v>
      </c>
      <c r="D339" s="2">
        <v>22</v>
      </c>
      <c r="E339" s="2" t="s">
        <v>44</v>
      </c>
      <c r="F339" s="2" t="s">
        <v>109</v>
      </c>
      <c r="G339" s="3">
        <v>43012</v>
      </c>
      <c r="H339" s="3">
        <v>43059</v>
      </c>
      <c r="I339" s="2"/>
      <c r="J339" s="2" t="s">
        <v>43</v>
      </c>
      <c r="K339" s="2" t="s">
        <v>57</v>
      </c>
      <c r="L339" s="2" t="s">
        <v>39</v>
      </c>
      <c r="M339" s="10">
        <v>43980</v>
      </c>
      <c r="N339" s="2">
        <v>18</v>
      </c>
      <c r="O339" s="10">
        <f t="shared" si="10"/>
        <v>791640</v>
      </c>
      <c r="P339" s="4">
        <v>0.24</v>
      </c>
      <c r="Q339" s="10">
        <f t="shared" si="11"/>
        <v>189993.60000000001</v>
      </c>
      <c r="R339" s="7" cm="1">
        <f t="array" ref="R339">_xlfn.IFS(L339="ARS",Q339/42.42,L339="CLP",Q339/703.69,L339="GBP",Q339/0.8,L339="BRL",Q339/3.77,L339="USD",Q339)</f>
        <v>50396.180371352784</v>
      </c>
      <c r="S339" s="2"/>
    </row>
    <row r="340" spans="1:19" x14ac:dyDescent="0.3">
      <c r="A340" t="s">
        <v>246</v>
      </c>
      <c r="B340" s="2" t="s">
        <v>28</v>
      </c>
      <c r="C340" s="2" t="s">
        <v>42</v>
      </c>
      <c r="D340" s="2">
        <v>43</v>
      </c>
      <c r="E340" s="2" t="s">
        <v>52</v>
      </c>
      <c r="F340" s="2" t="s">
        <v>143</v>
      </c>
      <c r="G340" s="3">
        <v>43103</v>
      </c>
      <c r="H340" s="3">
        <v>43168</v>
      </c>
      <c r="I340" s="2"/>
      <c r="J340" s="2" t="s">
        <v>49</v>
      </c>
      <c r="K340" s="2" t="s">
        <v>57</v>
      </c>
      <c r="L340" s="2" t="s">
        <v>35</v>
      </c>
      <c r="M340" s="10">
        <v>21705</v>
      </c>
      <c r="N340" s="2">
        <v>23</v>
      </c>
      <c r="O340" s="10">
        <f t="shared" si="10"/>
        <v>499215</v>
      </c>
      <c r="P340" s="4">
        <v>0.24</v>
      </c>
      <c r="Q340" s="10">
        <f t="shared" si="11"/>
        <v>119811.59999999999</v>
      </c>
      <c r="R340" s="7" cm="1">
        <f t="array" ref="R340">_xlfn.IFS(L340="ARS",Q340/42.42,L340="CLP",Q340/703.69,L340="GBP",Q340/0.8,L340="BRL",Q340/3.77,L340="USD",Q340)</f>
        <v>119811.59999999999</v>
      </c>
      <c r="S340" s="2"/>
    </row>
    <row r="341" spans="1:19" x14ac:dyDescent="0.3">
      <c r="A341" t="s">
        <v>249</v>
      </c>
      <c r="B341" s="2" t="s">
        <v>28</v>
      </c>
      <c r="C341" s="2" t="s">
        <v>50</v>
      </c>
      <c r="D341" s="2">
        <v>12</v>
      </c>
      <c r="E341" s="2" t="s">
        <v>40</v>
      </c>
      <c r="F341" s="2" t="s">
        <v>104</v>
      </c>
      <c r="G341" s="3">
        <v>42984</v>
      </c>
      <c r="H341" s="3">
        <v>43029</v>
      </c>
      <c r="I341" s="2"/>
      <c r="J341" s="2" t="s">
        <v>30</v>
      </c>
      <c r="K341" s="2" t="s">
        <v>57</v>
      </c>
      <c r="L341" s="2" t="s">
        <v>39</v>
      </c>
      <c r="M341" s="10">
        <v>31526</v>
      </c>
      <c r="N341" s="2">
        <v>25</v>
      </c>
      <c r="O341" s="10">
        <f t="shared" si="10"/>
        <v>788150</v>
      </c>
      <c r="P341" s="4">
        <v>0.2</v>
      </c>
      <c r="Q341" s="10">
        <f t="shared" si="11"/>
        <v>157630</v>
      </c>
      <c r="R341" s="7" cm="1">
        <f t="array" ref="R341">_xlfn.IFS(L341="ARS",Q341/42.42,L341="CLP",Q341/703.69,L341="GBP",Q341/0.8,L341="BRL",Q341/3.77,L341="USD",Q341)</f>
        <v>41811.671087533156</v>
      </c>
      <c r="S341" s="2"/>
    </row>
    <row r="342" spans="1:19" x14ac:dyDescent="0.3">
      <c r="A342" t="s">
        <v>243</v>
      </c>
      <c r="B342" s="2" t="s">
        <v>28</v>
      </c>
      <c r="C342" s="2" t="s">
        <v>50</v>
      </c>
      <c r="D342" s="2">
        <v>28</v>
      </c>
      <c r="E342" s="2" t="s">
        <v>48</v>
      </c>
      <c r="F342" s="2" t="s">
        <v>136</v>
      </c>
      <c r="G342" s="3">
        <v>42425</v>
      </c>
      <c r="H342" s="3">
        <v>42513</v>
      </c>
      <c r="I342" s="2"/>
      <c r="J342" s="2" t="s">
        <v>34</v>
      </c>
      <c r="K342" s="2" t="s">
        <v>57</v>
      </c>
      <c r="L342" s="2" t="s">
        <v>35</v>
      </c>
      <c r="M342" s="10">
        <v>19606</v>
      </c>
      <c r="N342" s="2">
        <v>22</v>
      </c>
      <c r="O342" s="10">
        <f t="shared" si="10"/>
        <v>431332</v>
      </c>
      <c r="P342" s="4">
        <v>0.24</v>
      </c>
      <c r="Q342" s="10">
        <f t="shared" si="11"/>
        <v>103519.67999999999</v>
      </c>
      <c r="R342" s="7" cm="1">
        <f t="array" ref="R342">_xlfn.IFS(L342="ARS",Q342/42.42,L342="CLP",Q342/703.69,L342="GBP",Q342/0.8,L342="BRL",Q342/3.77,L342="USD",Q342)</f>
        <v>103519.67999999999</v>
      </c>
      <c r="S342" s="2"/>
    </row>
    <row r="343" spans="1:19" x14ac:dyDescent="0.3">
      <c r="A343" t="s">
        <v>246</v>
      </c>
      <c r="B343" s="2" t="s">
        <v>28</v>
      </c>
      <c r="C343" s="2" t="s">
        <v>25</v>
      </c>
      <c r="D343" s="2">
        <v>23</v>
      </c>
      <c r="E343" s="2" t="s">
        <v>37</v>
      </c>
      <c r="F343" s="2" t="s">
        <v>137</v>
      </c>
      <c r="G343" s="3">
        <v>42884</v>
      </c>
      <c r="H343" s="3">
        <v>42950</v>
      </c>
      <c r="I343" s="2"/>
      <c r="J343" s="2" t="s">
        <v>45</v>
      </c>
      <c r="K343" s="2" t="s">
        <v>57</v>
      </c>
      <c r="L343" s="2" t="s">
        <v>32</v>
      </c>
      <c r="M343" s="10">
        <v>19144</v>
      </c>
      <c r="N343" s="2">
        <v>16</v>
      </c>
      <c r="O343" s="10">
        <f t="shared" si="10"/>
        <v>306304</v>
      </c>
      <c r="P343" s="4">
        <v>0.18</v>
      </c>
      <c r="Q343" s="10">
        <f t="shared" si="11"/>
        <v>55134.720000000001</v>
      </c>
      <c r="R343" s="7" cm="1">
        <f t="array" ref="R343">_xlfn.IFS(L343="ARS",Q343/42.42,L343="CLP",Q343/703.69,L343="GBP",Q343/0.8,L343="BRL",Q343/3.77,L343="USD",Q343)</f>
        <v>68918.399999999994</v>
      </c>
      <c r="S343" s="2"/>
    </row>
    <row r="344" spans="1:19" x14ac:dyDescent="0.3">
      <c r="A344" t="s">
        <v>246</v>
      </c>
      <c r="B344" s="2" t="s">
        <v>18</v>
      </c>
      <c r="C344" s="2" t="s">
        <v>42</v>
      </c>
      <c r="D344" s="2">
        <v>47</v>
      </c>
      <c r="E344" s="2" t="s">
        <v>37</v>
      </c>
      <c r="F344" s="2" t="s">
        <v>105</v>
      </c>
      <c r="G344" s="3">
        <v>42744</v>
      </c>
      <c r="H344" s="2"/>
      <c r="I344" s="2"/>
      <c r="J344" s="2" t="s">
        <v>49</v>
      </c>
      <c r="K344" s="2" t="s">
        <v>57</v>
      </c>
      <c r="L344" s="2" t="s">
        <v>24</v>
      </c>
      <c r="M344" s="10">
        <v>115587</v>
      </c>
      <c r="N344" s="2">
        <v>22</v>
      </c>
      <c r="O344" s="10">
        <f t="shared" si="10"/>
        <v>2542914</v>
      </c>
      <c r="P344" s="4">
        <v>0.18</v>
      </c>
      <c r="Q344" s="10">
        <f t="shared" si="11"/>
        <v>457724.51999999996</v>
      </c>
      <c r="R344" s="7" cm="1">
        <f t="array" ref="R344">_xlfn.IFS(L344="ARS",Q344/42.42,L344="CLP",Q344/703.69,L344="GBP",Q344/0.8,L344="BRL",Q344/3.77,L344="USD",Q344)</f>
        <v>10790.299858557282</v>
      </c>
      <c r="S344" s="3">
        <v>43644</v>
      </c>
    </row>
    <row r="345" spans="1:19" x14ac:dyDescent="0.3">
      <c r="A345" t="s">
        <v>246</v>
      </c>
      <c r="B345" s="2" t="s">
        <v>18</v>
      </c>
      <c r="C345" s="2" t="s">
        <v>25</v>
      </c>
      <c r="D345" s="2">
        <v>34</v>
      </c>
      <c r="E345" s="2" t="s">
        <v>40</v>
      </c>
      <c r="F345" s="2" t="s">
        <v>112</v>
      </c>
      <c r="G345" s="3">
        <v>42684</v>
      </c>
      <c r="H345" s="2"/>
      <c r="I345" s="2"/>
      <c r="J345" s="2" t="s">
        <v>22</v>
      </c>
      <c r="K345" s="2" t="s">
        <v>57</v>
      </c>
      <c r="L345" s="2" t="s">
        <v>24</v>
      </c>
      <c r="M345" s="10">
        <v>94642</v>
      </c>
      <c r="N345" s="2">
        <v>19</v>
      </c>
      <c r="O345" s="10">
        <f t="shared" si="10"/>
        <v>1798198</v>
      </c>
      <c r="P345" s="4">
        <v>0.22</v>
      </c>
      <c r="Q345" s="10">
        <f t="shared" si="11"/>
        <v>395603.56</v>
      </c>
      <c r="R345" s="7" cm="1">
        <f t="array" ref="R345">_xlfn.IFS(L345="ARS",Q345/42.42,L345="CLP",Q345/703.69,L345="GBP",Q345/0.8,L345="BRL",Q345/3.77,L345="USD",Q345)</f>
        <v>9325.8736445073082</v>
      </c>
      <c r="S345" s="3">
        <v>43595</v>
      </c>
    </row>
    <row r="346" spans="1:19" x14ac:dyDescent="0.3">
      <c r="A346" t="s">
        <v>246</v>
      </c>
      <c r="B346" s="2" t="s">
        <v>36</v>
      </c>
      <c r="C346" s="2" t="s">
        <v>25</v>
      </c>
      <c r="D346" s="2">
        <v>25</v>
      </c>
      <c r="E346" s="2" t="s">
        <v>29</v>
      </c>
      <c r="F346" s="2" t="s">
        <v>90</v>
      </c>
      <c r="G346" s="3">
        <v>42513</v>
      </c>
      <c r="H346" s="2"/>
      <c r="I346" s="3">
        <v>42580</v>
      </c>
      <c r="J346" s="2" t="s">
        <v>22</v>
      </c>
      <c r="K346" s="2" t="s">
        <v>57</v>
      </c>
      <c r="L346" s="2" t="s">
        <v>35</v>
      </c>
      <c r="M346" s="10">
        <v>34147</v>
      </c>
      <c r="N346" s="2">
        <v>22</v>
      </c>
      <c r="O346" s="10">
        <f t="shared" si="10"/>
        <v>751234</v>
      </c>
      <c r="P346" s="4">
        <v>0.2</v>
      </c>
      <c r="Q346" s="10">
        <f t="shared" si="11"/>
        <v>150246.80000000002</v>
      </c>
      <c r="R346" s="7" cm="1">
        <f t="array" ref="R346">_xlfn.IFS(L346="ARS",Q346/42.42,L346="CLP",Q346/703.69,L346="GBP",Q346/0.8,L346="BRL",Q346/3.77,L346="USD",Q346)</f>
        <v>150246.80000000002</v>
      </c>
      <c r="S346" s="2"/>
    </row>
    <row r="347" spans="1:19" x14ac:dyDescent="0.3">
      <c r="A347" t="s">
        <v>244</v>
      </c>
      <c r="B347" s="2" t="s">
        <v>28</v>
      </c>
      <c r="C347" s="2" t="s">
        <v>42</v>
      </c>
      <c r="D347" s="2">
        <v>48</v>
      </c>
      <c r="E347" s="2" t="s">
        <v>33</v>
      </c>
      <c r="F347" s="2" t="s">
        <v>139</v>
      </c>
      <c r="G347" s="3">
        <v>42785</v>
      </c>
      <c r="H347" s="3">
        <v>42786</v>
      </c>
      <c r="I347" s="2"/>
      <c r="J347" s="2" t="s">
        <v>64</v>
      </c>
      <c r="K347" s="2" t="s">
        <v>57</v>
      </c>
      <c r="L347" s="2" t="s">
        <v>24</v>
      </c>
      <c r="M347" s="10">
        <v>94268</v>
      </c>
      <c r="N347" s="2">
        <v>13</v>
      </c>
      <c r="O347" s="10">
        <f t="shared" si="10"/>
        <v>1225484</v>
      </c>
      <c r="P347" s="4">
        <v>0.18</v>
      </c>
      <c r="Q347" s="10">
        <f t="shared" si="11"/>
        <v>220587.12</v>
      </c>
      <c r="R347" s="7" cm="1">
        <f t="array" ref="R347">_xlfn.IFS(L347="ARS",Q347/42.42,L347="CLP",Q347/703.69,L347="GBP",Q347/0.8,L347="BRL",Q347/3.77,L347="USD",Q347)</f>
        <v>5200.0735502121634</v>
      </c>
      <c r="S347" s="2"/>
    </row>
    <row r="348" spans="1:19" x14ac:dyDescent="0.3">
      <c r="A348" t="s">
        <v>245</v>
      </c>
      <c r="B348" s="2" t="s">
        <v>18</v>
      </c>
      <c r="C348" s="2" t="s">
        <v>50</v>
      </c>
      <c r="D348" s="2">
        <v>25</v>
      </c>
      <c r="E348" s="2" t="s">
        <v>29</v>
      </c>
      <c r="F348" s="2" t="s">
        <v>74</v>
      </c>
      <c r="G348" s="3">
        <v>43068</v>
      </c>
      <c r="H348" s="2"/>
      <c r="I348" s="2"/>
      <c r="J348" s="2" t="s">
        <v>68</v>
      </c>
      <c r="K348" s="2" t="s">
        <v>57</v>
      </c>
      <c r="L348" s="2" t="s">
        <v>32</v>
      </c>
      <c r="M348" s="10">
        <v>10606</v>
      </c>
      <c r="N348" s="2">
        <v>22</v>
      </c>
      <c r="O348" s="10">
        <f t="shared" si="10"/>
        <v>233332</v>
      </c>
      <c r="P348" s="4">
        <v>0.2</v>
      </c>
      <c r="Q348" s="10">
        <f t="shared" si="11"/>
        <v>46666.400000000001</v>
      </c>
      <c r="R348" s="7" cm="1">
        <f t="array" ref="R348">_xlfn.IFS(L348="ARS",Q348/42.42,L348="CLP",Q348/703.69,L348="GBP",Q348/0.8,L348="BRL",Q348/3.77,L348="USD",Q348)</f>
        <v>58333</v>
      </c>
      <c r="S348" s="3">
        <v>43645</v>
      </c>
    </row>
    <row r="349" spans="1:19" x14ac:dyDescent="0.3">
      <c r="A349" t="s">
        <v>250</v>
      </c>
      <c r="B349" s="2" t="s">
        <v>28</v>
      </c>
      <c r="C349" s="2" t="s">
        <v>50</v>
      </c>
      <c r="D349" s="2">
        <v>45</v>
      </c>
      <c r="E349" s="2" t="s">
        <v>40</v>
      </c>
      <c r="F349" s="2" t="s">
        <v>78</v>
      </c>
      <c r="G349" s="3">
        <v>42831</v>
      </c>
      <c r="H349" s="3">
        <v>42915</v>
      </c>
      <c r="I349" s="2"/>
      <c r="J349" s="2" t="s">
        <v>51</v>
      </c>
      <c r="K349" s="2" t="s">
        <v>57</v>
      </c>
      <c r="L349" s="2" t="s">
        <v>32</v>
      </c>
      <c r="M349" s="10">
        <v>24152</v>
      </c>
      <c r="N349" s="2">
        <v>24</v>
      </c>
      <c r="O349" s="10">
        <f t="shared" si="10"/>
        <v>579648</v>
      </c>
      <c r="P349" s="4">
        <v>0.18</v>
      </c>
      <c r="Q349" s="10">
        <f t="shared" si="11"/>
        <v>104336.64</v>
      </c>
      <c r="R349" s="7" cm="1">
        <f t="array" ref="R349">_xlfn.IFS(L349="ARS",Q349/42.42,L349="CLP",Q349/703.69,L349="GBP",Q349/0.8,L349="BRL",Q349/3.77,L349="USD",Q349)</f>
        <v>130420.79999999999</v>
      </c>
      <c r="S349" s="2"/>
    </row>
    <row r="350" spans="1:19" x14ac:dyDescent="0.3">
      <c r="A350" t="s">
        <v>250</v>
      </c>
      <c r="B350" s="2" t="s">
        <v>18</v>
      </c>
      <c r="C350" s="2" t="s">
        <v>25</v>
      </c>
      <c r="D350" s="2">
        <v>10</v>
      </c>
      <c r="E350" s="2" t="s">
        <v>47</v>
      </c>
      <c r="F350" s="2" t="s">
        <v>170</v>
      </c>
      <c r="G350" s="3">
        <v>42684</v>
      </c>
      <c r="H350" s="2"/>
      <c r="I350" s="2"/>
      <c r="J350" s="2" t="s">
        <v>34</v>
      </c>
      <c r="K350" s="2" t="s">
        <v>57</v>
      </c>
      <c r="L350" s="2" t="s">
        <v>62</v>
      </c>
      <c r="M350" s="10">
        <v>12010141</v>
      </c>
      <c r="N350" s="2">
        <v>21</v>
      </c>
      <c r="O350" s="10">
        <f t="shared" si="10"/>
        <v>252212961</v>
      </c>
      <c r="P350" s="4">
        <v>0.24</v>
      </c>
      <c r="Q350" s="10">
        <f t="shared" si="11"/>
        <v>60531110.640000001</v>
      </c>
      <c r="R350" s="7" cm="1">
        <f t="array" ref="R350">_xlfn.IFS(L350="ARS",Q350/42.42,L350="CLP",Q350/703.69,L350="GBP",Q350/0.8,L350="BRL",Q350/3.77,L350="USD",Q350)</f>
        <v>86019.569185294662</v>
      </c>
      <c r="S350" s="3">
        <v>43590</v>
      </c>
    </row>
    <row r="351" spans="1:19" x14ac:dyDescent="0.3">
      <c r="A351" t="s">
        <v>250</v>
      </c>
      <c r="B351" s="2" t="s">
        <v>18</v>
      </c>
      <c r="C351" s="2" t="s">
        <v>25</v>
      </c>
      <c r="D351" s="2">
        <v>6</v>
      </c>
      <c r="E351" s="2" t="s">
        <v>44</v>
      </c>
      <c r="F351" s="2" t="s">
        <v>180</v>
      </c>
      <c r="G351" s="3">
        <v>43005</v>
      </c>
      <c r="H351" s="2"/>
      <c r="I351" s="2"/>
      <c r="J351" s="2" t="s">
        <v>30</v>
      </c>
      <c r="K351" s="2" t="s">
        <v>57</v>
      </c>
      <c r="L351" s="2" t="s">
        <v>62</v>
      </c>
      <c r="M351" s="10">
        <v>8522354</v>
      </c>
      <c r="N351" s="2">
        <v>24</v>
      </c>
      <c r="O351" s="10">
        <f t="shared" si="10"/>
        <v>204536496</v>
      </c>
      <c r="P351" s="4">
        <v>0.2</v>
      </c>
      <c r="Q351" s="10">
        <f t="shared" si="11"/>
        <v>40907299.200000003</v>
      </c>
      <c r="R351" s="7" cm="1">
        <f t="array" ref="R351">_xlfn.IFS(L351="ARS",Q351/42.42,L351="CLP",Q351/703.69,L351="GBP",Q351/0.8,L351="BRL",Q351/3.77,L351="USD",Q351)</f>
        <v>58132.557234009291</v>
      </c>
      <c r="S351" s="3">
        <v>43640</v>
      </c>
    </row>
    <row r="352" spans="1:19" x14ac:dyDescent="0.3">
      <c r="A352" t="s">
        <v>243</v>
      </c>
      <c r="B352" s="2" t="s">
        <v>18</v>
      </c>
      <c r="C352" s="2" t="s">
        <v>25</v>
      </c>
      <c r="D352" s="2">
        <v>40</v>
      </c>
      <c r="E352" s="2" t="s">
        <v>55</v>
      </c>
      <c r="F352" s="2" t="s">
        <v>191</v>
      </c>
      <c r="G352" s="3">
        <v>43333</v>
      </c>
      <c r="H352" s="2"/>
      <c r="I352" s="2"/>
      <c r="J352" s="2" t="s">
        <v>64</v>
      </c>
      <c r="K352" s="2" t="s">
        <v>57</v>
      </c>
      <c r="L352" s="2" t="s">
        <v>35</v>
      </c>
      <c r="M352" s="10">
        <v>15572</v>
      </c>
      <c r="N352" s="2">
        <v>19</v>
      </c>
      <c r="O352" s="10">
        <f t="shared" si="10"/>
        <v>295868</v>
      </c>
      <c r="P352" s="4">
        <v>0.2</v>
      </c>
      <c r="Q352" s="10">
        <f t="shared" si="11"/>
        <v>59173.600000000006</v>
      </c>
      <c r="R352" s="7" cm="1">
        <f t="array" ref="R352">_xlfn.IFS(L352="ARS",Q352/42.42,L352="CLP",Q352/703.69,L352="GBP",Q352/0.8,L352="BRL",Q352/3.77,L352="USD",Q352)</f>
        <v>59173.600000000006</v>
      </c>
      <c r="S352" s="3">
        <v>43650</v>
      </c>
    </row>
    <row r="353" spans="1:19" x14ac:dyDescent="0.3">
      <c r="A353" t="s">
        <v>243</v>
      </c>
      <c r="B353" s="2" t="s">
        <v>28</v>
      </c>
      <c r="C353" s="2" t="s">
        <v>25</v>
      </c>
      <c r="D353" s="2">
        <v>41</v>
      </c>
      <c r="E353" s="2" t="s">
        <v>48</v>
      </c>
      <c r="F353" s="2" t="s">
        <v>197</v>
      </c>
      <c r="G353" s="3">
        <v>42868</v>
      </c>
      <c r="H353" s="3">
        <v>42933</v>
      </c>
      <c r="I353" s="2"/>
      <c r="J353" s="2" t="s">
        <v>30</v>
      </c>
      <c r="K353" s="2" t="s">
        <v>57</v>
      </c>
      <c r="L353" s="2" t="s">
        <v>32</v>
      </c>
      <c r="M353" s="10">
        <v>34316</v>
      </c>
      <c r="N353" s="2">
        <v>15</v>
      </c>
      <c r="O353" s="10">
        <f t="shared" si="10"/>
        <v>514740</v>
      </c>
      <c r="P353" s="4">
        <v>0.22</v>
      </c>
      <c r="Q353" s="10">
        <f t="shared" si="11"/>
        <v>113242.8</v>
      </c>
      <c r="R353" s="7" cm="1">
        <f t="array" ref="R353">_xlfn.IFS(L353="ARS",Q353/42.42,L353="CLP",Q353/703.69,L353="GBP",Q353/0.8,L353="BRL",Q353/3.77,L353="USD",Q353)</f>
        <v>141553.5</v>
      </c>
      <c r="S353" s="2"/>
    </row>
    <row r="354" spans="1:19" x14ac:dyDescent="0.3">
      <c r="A354" t="s">
        <v>243</v>
      </c>
      <c r="B354" s="2" t="s">
        <v>18</v>
      </c>
      <c r="C354" s="2" t="s">
        <v>25</v>
      </c>
      <c r="D354" s="2">
        <v>20</v>
      </c>
      <c r="E354" s="5" t="s">
        <v>26</v>
      </c>
      <c r="F354" s="2" t="s">
        <v>198</v>
      </c>
      <c r="G354" s="3">
        <v>42801</v>
      </c>
      <c r="H354" s="2"/>
      <c r="I354" s="2"/>
      <c r="J354" s="2" t="s">
        <v>34</v>
      </c>
      <c r="K354" s="2" t="s">
        <v>57</v>
      </c>
      <c r="L354" s="2" t="s">
        <v>24</v>
      </c>
      <c r="M354" s="10">
        <v>119849</v>
      </c>
      <c r="N354" s="2">
        <v>18</v>
      </c>
      <c r="O354" s="10">
        <f t="shared" si="10"/>
        <v>2157282</v>
      </c>
      <c r="P354" s="4">
        <v>0.24</v>
      </c>
      <c r="Q354" s="10">
        <f t="shared" si="11"/>
        <v>517747.68</v>
      </c>
      <c r="R354" s="7" cm="1">
        <f t="array" ref="R354">_xlfn.IFS(L354="ARS",Q354/42.42,L354="CLP",Q354/703.69,L354="GBP",Q354/0.8,L354="BRL",Q354/3.77,L354="USD",Q354)</f>
        <v>12205.272984441301</v>
      </c>
      <c r="S354" s="3">
        <v>43637</v>
      </c>
    </row>
    <row r="355" spans="1:19" x14ac:dyDescent="0.3">
      <c r="A355" t="s">
        <v>243</v>
      </c>
      <c r="B355" s="2" t="s">
        <v>36</v>
      </c>
      <c r="C355" s="2" t="s">
        <v>42</v>
      </c>
      <c r="D355" s="2">
        <v>34</v>
      </c>
      <c r="E355" s="2" t="s">
        <v>40</v>
      </c>
      <c r="F355" s="2" t="s">
        <v>199</v>
      </c>
      <c r="G355" s="3">
        <v>42536</v>
      </c>
      <c r="H355" s="2"/>
      <c r="I355" s="3">
        <v>42626</v>
      </c>
      <c r="J355" s="2" t="s">
        <v>22</v>
      </c>
      <c r="K355" s="2" t="s">
        <v>57</v>
      </c>
      <c r="L355" s="2" t="s">
        <v>35</v>
      </c>
      <c r="M355" s="10">
        <v>33166</v>
      </c>
      <c r="N355" s="2">
        <v>16</v>
      </c>
      <c r="O355" s="10">
        <f t="shared" si="10"/>
        <v>530656</v>
      </c>
      <c r="P355" s="4">
        <v>0.21</v>
      </c>
      <c r="Q355" s="10">
        <f t="shared" si="11"/>
        <v>111437.75999999999</v>
      </c>
      <c r="R355" s="7" cm="1">
        <f t="array" ref="R355">_xlfn.IFS(L355="ARS",Q355/42.42,L355="CLP",Q355/703.69,L355="GBP",Q355/0.8,L355="BRL",Q355/3.77,L355="USD",Q355)</f>
        <v>111437.75999999999</v>
      </c>
      <c r="S355" s="2"/>
    </row>
    <row r="356" spans="1:19" x14ac:dyDescent="0.3">
      <c r="A356" t="s">
        <v>244</v>
      </c>
      <c r="B356" s="2" t="s">
        <v>28</v>
      </c>
      <c r="C356" s="2" t="s">
        <v>50</v>
      </c>
      <c r="D356" s="2">
        <v>42</v>
      </c>
      <c r="E356" s="2" t="s">
        <v>20</v>
      </c>
      <c r="F356" s="2" t="s">
        <v>202</v>
      </c>
      <c r="G356" s="3">
        <v>43016</v>
      </c>
      <c r="H356" s="3">
        <v>43096</v>
      </c>
      <c r="I356" s="2"/>
      <c r="J356" s="2" t="s">
        <v>45</v>
      </c>
      <c r="K356" s="2" t="s">
        <v>57</v>
      </c>
      <c r="L356" s="2" t="s">
        <v>35</v>
      </c>
      <c r="M356" s="10">
        <v>47954</v>
      </c>
      <c r="N356" s="2">
        <v>25</v>
      </c>
      <c r="O356" s="10">
        <f t="shared" si="10"/>
        <v>1198850</v>
      </c>
      <c r="P356" s="4">
        <v>0.2</v>
      </c>
      <c r="Q356" s="10">
        <f t="shared" si="11"/>
        <v>239770</v>
      </c>
      <c r="R356" s="7" cm="1">
        <f t="array" ref="R356">_xlfn.IFS(L356="ARS",Q356/42.42,L356="CLP",Q356/703.69,L356="GBP",Q356/0.8,L356="BRL",Q356/3.77,L356="USD",Q356)</f>
        <v>239770</v>
      </c>
      <c r="S356" s="2"/>
    </row>
    <row r="357" spans="1:19" x14ac:dyDescent="0.3">
      <c r="A357" t="s">
        <v>244</v>
      </c>
      <c r="B357" s="2" t="s">
        <v>18</v>
      </c>
      <c r="C357" s="2" t="s">
        <v>25</v>
      </c>
      <c r="D357" s="2">
        <v>42</v>
      </c>
      <c r="E357" s="2" t="s">
        <v>20</v>
      </c>
      <c r="F357" s="2" t="s">
        <v>204</v>
      </c>
      <c r="G357" s="3">
        <v>42468</v>
      </c>
      <c r="H357" s="2"/>
      <c r="I357" s="2"/>
      <c r="J357" s="2" t="s">
        <v>27</v>
      </c>
      <c r="K357" s="2" t="s">
        <v>57</v>
      </c>
      <c r="L357" s="2" t="s">
        <v>62</v>
      </c>
      <c r="M357" s="10">
        <v>10724933</v>
      </c>
      <c r="N357" s="2">
        <v>13</v>
      </c>
      <c r="O357" s="10">
        <f t="shared" si="10"/>
        <v>139424129</v>
      </c>
      <c r="P357" s="4">
        <v>0.2</v>
      </c>
      <c r="Q357" s="10">
        <f t="shared" si="11"/>
        <v>27884825.800000001</v>
      </c>
      <c r="R357" s="7" cm="1">
        <f t="array" ref="R357">_xlfn.IFS(L357="ARS",Q357/42.42,L357="CLP",Q357/703.69,L357="GBP",Q357/0.8,L357="BRL",Q357/3.77,L357="USD",Q357)</f>
        <v>39626.576759652686</v>
      </c>
      <c r="S357" s="3">
        <v>43652</v>
      </c>
    </row>
    <row r="358" spans="1:19" x14ac:dyDescent="0.3">
      <c r="A358" t="s">
        <v>243</v>
      </c>
      <c r="B358" s="2" t="s">
        <v>18</v>
      </c>
      <c r="C358" s="2" t="s">
        <v>25</v>
      </c>
      <c r="D358" s="2">
        <v>16</v>
      </c>
      <c r="E358" s="2" t="s">
        <v>29</v>
      </c>
      <c r="F358" s="2" t="s">
        <v>197</v>
      </c>
      <c r="G358" s="3">
        <v>42784</v>
      </c>
      <c r="H358" s="2"/>
      <c r="I358" s="2"/>
      <c r="J358" s="2" t="s">
        <v>43</v>
      </c>
      <c r="K358" s="2" t="s">
        <v>57</v>
      </c>
      <c r="L358" s="2" t="s">
        <v>62</v>
      </c>
      <c r="M358" s="10">
        <v>15549942</v>
      </c>
      <c r="N358" s="2">
        <v>22</v>
      </c>
      <c r="O358" s="10">
        <f t="shared" si="10"/>
        <v>342098724</v>
      </c>
      <c r="P358" s="4">
        <v>0.2</v>
      </c>
      <c r="Q358" s="10">
        <f t="shared" si="11"/>
        <v>68419744.799999997</v>
      </c>
      <c r="R358" s="7" cm="1">
        <f t="array" ref="R358">_xlfn.IFS(L358="ARS",Q358/42.42,L358="CLP",Q358/703.69,L358="GBP",Q358/0.8,L358="BRL",Q358/3.77,L358="USD",Q358)</f>
        <v>97229.951825377633</v>
      </c>
      <c r="S358" s="3">
        <v>43581</v>
      </c>
    </row>
    <row r="359" spans="1:19" x14ac:dyDescent="0.3">
      <c r="A359" t="s">
        <v>245</v>
      </c>
      <c r="B359" s="2" t="s">
        <v>28</v>
      </c>
      <c r="C359" s="2" t="s">
        <v>25</v>
      </c>
      <c r="D359" s="2">
        <v>12</v>
      </c>
      <c r="E359" s="2" t="s">
        <v>40</v>
      </c>
      <c r="F359" s="2" t="s">
        <v>106</v>
      </c>
      <c r="G359" s="3">
        <v>43315</v>
      </c>
      <c r="H359" s="3">
        <v>43334</v>
      </c>
      <c r="I359" s="2"/>
      <c r="J359" s="2" t="s">
        <v>49</v>
      </c>
      <c r="K359" s="2" t="s">
        <v>57</v>
      </c>
      <c r="L359" s="2" t="s">
        <v>24</v>
      </c>
      <c r="M359" s="10">
        <v>64173</v>
      </c>
      <c r="N359" s="2">
        <v>15</v>
      </c>
      <c r="O359" s="10">
        <f t="shared" si="10"/>
        <v>962595</v>
      </c>
      <c r="P359" s="4">
        <v>0.2</v>
      </c>
      <c r="Q359" s="10">
        <f t="shared" si="11"/>
        <v>192519</v>
      </c>
      <c r="R359" s="7" cm="1">
        <f t="array" ref="R359">_xlfn.IFS(L359="ARS",Q359/42.42,L359="CLP",Q359/703.69,L359="GBP",Q359/0.8,L359="BRL",Q359/3.77,L359="USD",Q359)</f>
        <v>4538.4016973125881</v>
      </c>
      <c r="S359" s="2"/>
    </row>
    <row r="360" spans="1:19" x14ac:dyDescent="0.3">
      <c r="A360" t="s">
        <v>243</v>
      </c>
      <c r="B360" s="2" t="s">
        <v>28</v>
      </c>
      <c r="C360" s="2" t="s">
        <v>42</v>
      </c>
      <c r="D360" s="2">
        <v>34</v>
      </c>
      <c r="E360" s="2" t="s">
        <v>40</v>
      </c>
      <c r="F360" s="2" t="s">
        <v>213</v>
      </c>
      <c r="G360" s="3">
        <v>42372</v>
      </c>
      <c r="H360" s="3">
        <v>42458</v>
      </c>
      <c r="I360" s="2"/>
      <c r="J360" s="2" t="s">
        <v>43</v>
      </c>
      <c r="K360" s="2" t="s">
        <v>57</v>
      </c>
      <c r="L360" s="2" t="s">
        <v>32</v>
      </c>
      <c r="M360" s="10">
        <v>14947</v>
      </c>
      <c r="N360" s="2">
        <v>25</v>
      </c>
      <c r="O360" s="10">
        <f t="shared" si="10"/>
        <v>373675</v>
      </c>
      <c r="P360" s="4">
        <v>0.18</v>
      </c>
      <c r="Q360" s="10">
        <f t="shared" si="11"/>
        <v>67261.5</v>
      </c>
      <c r="R360" s="7" cm="1">
        <f t="array" ref="R360">_xlfn.IFS(L360="ARS",Q360/42.42,L360="CLP",Q360/703.69,L360="GBP",Q360/0.8,L360="BRL",Q360/3.77,L360="USD",Q360)</f>
        <v>84076.875</v>
      </c>
      <c r="S360" s="2"/>
    </row>
    <row r="361" spans="1:19" x14ac:dyDescent="0.3">
      <c r="A361" t="s">
        <v>243</v>
      </c>
      <c r="B361" s="2" t="s">
        <v>36</v>
      </c>
      <c r="C361" s="2" t="s">
        <v>25</v>
      </c>
      <c r="D361" s="2">
        <v>17</v>
      </c>
      <c r="E361" s="2" t="s">
        <v>47</v>
      </c>
      <c r="F361" s="2" t="s">
        <v>214</v>
      </c>
      <c r="G361" s="3">
        <v>43109</v>
      </c>
      <c r="H361" s="2"/>
      <c r="I361" s="3">
        <v>43122</v>
      </c>
      <c r="J361" s="2" t="s">
        <v>53</v>
      </c>
      <c r="K361" s="2" t="s">
        <v>57</v>
      </c>
      <c r="L361" s="2" t="s">
        <v>35</v>
      </c>
      <c r="M361" s="10">
        <v>41050</v>
      </c>
      <c r="N361" s="2">
        <v>25</v>
      </c>
      <c r="O361" s="10">
        <f t="shared" si="10"/>
        <v>1026250</v>
      </c>
      <c r="P361" s="4">
        <v>0.18</v>
      </c>
      <c r="Q361" s="10">
        <f t="shared" si="11"/>
        <v>184725</v>
      </c>
      <c r="R361" s="7" cm="1">
        <f t="array" ref="R361">_xlfn.IFS(L361="ARS",Q361/42.42,L361="CLP",Q361/703.69,L361="GBP",Q361/0.8,L361="BRL",Q361/3.77,L361="USD",Q361)</f>
        <v>184725</v>
      </c>
      <c r="S361" s="2"/>
    </row>
    <row r="362" spans="1:19" x14ac:dyDescent="0.3">
      <c r="A362" t="s">
        <v>243</v>
      </c>
      <c r="B362" s="2" t="s">
        <v>18</v>
      </c>
      <c r="C362" s="2" t="s">
        <v>42</v>
      </c>
      <c r="D362" s="2">
        <v>7</v>
      </c>
      <c r="E362" s="2" t="s">
        <v>37</v>
      </c>
      <c r="F362" s="2" t="s">
        <v>216</v>
      </c>
      <c r="G362" s="3">
        <v>42676</v>
      </c>
      <c r="H362" s="2"/>
      <c r="I362" s="2"/>
      <c r="J362" s="2" t="s">
        <v>53</v>
      </c>
      <c r="K362" s="2" t="s">
        <v>57</v>
      </c>
      <c r="L362" s="2" t="s">
        <v>39</v>
      </c>
      <c r="M362" s="10">
        <v>37785</v>
      </c>
      <c r="N362" s="2">
        <v>16</v>
      </c>
      <c r="O362" s="10">
        <f t="shared" si="10"/>
        <v>604560</v>
      </c>
      <c r="P362" s="4">
        <v>0.24</v>
      </c>
      <c r="Q362" s="10">
        <f t="shared" si="11"/>
        <v>145094.39999999999</v>
      </c>
      <c r="R362" s="7" cm="1">
        <f t="array" ref="R362">_xlfn.IFS(L362="ARS",Q362/42.42,L362="CLP",Q362/703.69,L362="GBP",Q362/0.8,L362="BRL",Q362/3.77,L362="USD",Q362)</f>
        <v>38486.578249336868</v>
      </c>
      <c r="S362" s="3">
        <v>43631</v>
      </c>
    </row>
    <row r="363" spans="1:19" x14ac:dyDescent="0.3">
      <c r="A363" t="s">
        <v>243</v>
      </c>
      <c r="B363" s="2" t="s">
        <v>28</v>
      </c>
      <c r="C363" s="2" t="s">
        <v>50</v>
      </c>
      <c r="D363" s="2">
        <v>40</v>
      </c>
      <c r="E363" s="2" t="s">
        <v>55</v>
      </c>
      <c r="F363" s="2" t="s">
        <v>220</v>
      </c>
      <c r="G363" s="3">
        <v>42582</v>
      </c>
      <c r="H363" s="3">
        <v>42631</v>
      </c>
      <c r="I363" s="2"/>
      <c r="J363" s="2" t="s">
        <v>30</v>
      </c>
      <c r="K363" s="2" t="s">
        <v>57</v>
      </c>
      <c r="L363" s="2" t="s">
        <v>24</v>
      </c>
      <c r="M363" s="10">
        <v>115911</v>
      </c>
      <c r="N363" s="2">
        <v>23</v>
      </c>
      <c r="O363" s="10">
        <f t="shared" si="10"/>
        <v>2665953</v>
      </c>
      <c r="P363" s="4">
        <v>0.2</v>
      </c>
      <c r="Q363" s="10">
        <f t="shared" si="11"/>
        <v>533190.6</v>
      </c>
      <c r="R363" s="7" cm="1">
        <f t="array" ref="R363">_xlfn.IFS(L363="ARS",Q363/42.42,L363="CLP",Q363/703.69,L363="GBP",Q363/0.8,L363="BRL",Q363/3.77,L363="USD",Q363)</f>
        <v>12569.321074964639</v>
      </c>
      <c r="S363" s="2"/>
    </row>
    <row r="364" spans="1:19" x14ac:dyDescent="0.3">
      <c r="A364" t="s">
        <v>243</v>
      </c>
      <c r="B364" s="2" t="s">
        <v>18</v>
      </c>
      <c r="C364" s="2" t="s">
        <v>25</v>
      </c>
      <c r="D364" s="2">
        <v>4</v>
      </c>
      <c r="E364" s="2" t="s">
        <v>26</v>
      </c>
      <c r="F364" s="2" t="s">
        <v>221</v>
      </c>
      <c r="G364" s="3">
        <v>43118</v>
      </c>
      <c r="H364" s="2"/>
      <c r="I364" s="2"/>
      <c r="J364" s="2" t="s">
        <v>43</v>
      </c>
      <c r="K364" s="2" t="s">
        <v>57</v>
      </c>
      <c r="L364" s="2" t="s">
        <v>35</v>
      </c>
      <c r="M364" s="10">
        <v>38944</v>
      </c>
      <c r="N364" s="2">
        <v>20</v>
      </c>
      <c r="O364" s="10">
        <f t="shared" si="10"/>
        <v>778880</v>
      </c>
      <c r="P364" s="4">
        <v>0.24</v>
      </c>
      <c r="Q364" s="10">
        <f t="shared" si="11"/>
        <v>186931.19999999998</v>
      </c>
      <c r="R364" s="7" cm="1">
        <f t="array" ref="R364">_xlfn.IFS(L364="ARS",Q364/42.42,L364="CLP",Q364/703.69,L364="GBP",Q364/0.8,L364="BRL",Q364/3.77,L364="USD",Q364)</f>
        <v>186931.19999999998</v>
      </c>
      <c r="S364" s="3">
        <v>43586</v>
      </c>
    </row>
    <row r="365" spans="1:19" x14ac:dyDescent="0.3">
      <c r="A365" t="s">
        <v>243</v>
      </c>
      <c r="B365" s="2" t="s">
        <v>36</v>
      </c>
      <c r="C365" s="2" t="s">
        <v>50</v>
      </c>
      <c r="D365" s="2">
        <v>15</v>
      </c>
      <c r="E365" s="2" t="s">
        <v>33</v>
      </c>
      <c r="F365" s="2" t="s">
        <v>224</v>
      </c>
      <c r="G365" s="3">
        <v>43279</v>
      </c>
      <c r="H365" s="2"/>
      <c r="I365" s="3">
        <v>43317</v>
      </c>
      <c r="J365" s="2" t="s">
        <v>27</v>
      </c>
      <c r="K365" s="2" t="s">
        <v>57</v>
      </c>
      <c r="L365" s="2" t="s">
        <v>39</v>
      </c>
      <c r="M365" s="10">
        <v>37150</v>
      </c>
      <c r="N365" s="2">
        <v>23</v>
      </c>
      <c r="O365" s="10">
        <f t="shared" si="10"/>
        <v>854450</v>
      </c>
      <c r="P365" s="4">
        <v>0.22</v>
      </c>
      <c r="Q365" s="10">
        <f t="shared" si="11"/>
        <v>187979</v>
      </c>
      <c r="R365" s="7" cm="1">
        <f t="array" ref="R365">_xlfn.IFS(L365="ARS",Q365/42.42,L365="CLP",Q365/703.69,L365="GBP",Q365/0.8,L365="BRL",Q365/3.77,L365="USD",Q365)</f>
        <v>49861.80371352785</v>
      </c>
      <c r="S365" s="2"/>
    </row>
    <row r="366" spans="1:19" x14ac:dyDescent="0.3">
      <c r="A366" t="s">
        <v>243</v>
      </c>
      <c r="B366" s="2" t="s">
        <v>18</v>
      </c>
      <c r="C366" s="2" t="s">
        <v>50</v>
      </c>
      <c r="D366" s="2">
        <v>16</v>
      </c>
      <c r="E366" s="2" t="s">
        <v>29</v>
      </c>
      <c r="F366" s="2" t="s">
        <v>226</v>
      </c>
      <c r="G366" s="3">
        <v>43353</v>
      </c>
      <c r="H366" s="2"/>
      <c r="I366" s="2"/>
      <c r="J366" s="2" t="s">
        <v>43</v>
      </c>
      <c r="K366" s="2" t="s">
        <v>57</v>
      </c>
      <c r="L366" s="2" t="s">
        <v>32</v>
      </c>
      <c r="M366" s="10">
        <v>7417</v>
      </c>
      <c r="N366" s="2">
        <v>13</v>
      </c>
      <c r="O366" s="10">
        <f t="shared" si="10"/>
        <v>96421</v>
      </c>
      <c r="P366" s="4">
        <v>0.17</v>
      </c>
      <c r="Q366" s="10">
        <f t="shared" si="11"/>
        <v>16391.57</v>
      </c>
      <c r="R366" s="7" cm="1">
        <f t="array" ref="R366">_xlfn.IFS(L366="ARS",Q366/42.42,L366="CLP",Q366/703.69,L366="GBP",Q366/0.8,L366="BRL",Q366/3.77,L366="USD",Q366)</f>
        <v>20489.462499999998</v>
      </c>
      <c r="S366" s="3">
        <v>43647</v>
      </c>
    </row>
    <row r="367" spans="1:19" x14ac:dyDescent="0.3">
      <c r="A367" t="s">
        <v>244</v>
      </c>
      <c r="B367" s="2" t="s">
        <v>18</v>
      </c>
      <c r="C367" s="2" t="s">
        <v>25</v>
      </c>
      <c r="D367" s="2">
        <v>8</v>
      </c>
      <c r="E367" s="2" t="s">
        <v>33</v>
      </c>
      <c r="F367" s="2" t="s">
        <v>112</v>
      </c>
      <c r="G367" s="3">
        <v>42421</v>
      </c>
      <c r="H367" s="2"/>
      <c r="I367" s="2"/>
      <c r="J367" s="2" t="s">
        <v>41</v>
      </c>
      <c r="K367" s="2" t="s">
        <v>57</v>
      </c>
      <c r="L367" s="2" t="s">
        <v>32</v>
      </c>
      <c r="M367" s="10">
        <v>24034</v>
      </c>
      <c r="N367" s="2">
        <v>22</v>
      </c>
      <c r="O367" s="10">
        <f t="shared" si="10"/>
        <v>528748</v>
      </c>
      <c r="P367" s="4">
        <v>0.2</v>
      </c>
      <c r="Q367" s="10">
        <f t="shared" si="11"/>
        <v>105749.6</v>
      </c>
      <c r="R367" s="7" cm="1">
        <f t="array" ref="R367">_xlfn.IFS(L367="ARS",Q367/42.42,L367="CLP",Q367/703.69,L367="GBP",Q367/0.8,L367="BRL",Q367/3.77,L367="USD",Q367)</f>
        <v>132187</v>
      </c>
      <c r="S367" s="3">
        <v>43648</v>
      </c>
    </row>
    <row r="368" spans="1:19" x14ac:dyDescent="0.3">
      <c r="A368" t="s">
        <v>244</v>
      </c>
      <c r="B368" s="2" t="s">
        <v>18</v>
      </c>
      <c r="C368" s="2" t="s">
        <v>25</v>
      </c>
      <c r="D368" s="2">
        <v>18</v>
      </c>
      <c r="E368" s="2" t="s">
        <v>55</v>
      </c>
      <c r="F368" s="2" t="s">
        <v>112</v>
      </c>
      <c r="G368" s="3">
        <v>43111</v>
      </c>
      <c r="H368" s="2"/>
      <c r="I368" s="2"/>
      <c r="J368" s="2" t="s">
        <v>22</v>
      </c>
      <c r="K368" s="2" t="s">
        <v>57</v>
      </c>
      <c r="L368" s="2" t="s">
        <v>35</v>
      </c>
      <c r="M368" s="10">
        <v>40331</v>
      </c>
      <c r="N368" s="2">
        <v>19</v>
      </c>
      <c r="O368" s="10">
        <f t="shared" si="10"/>
        <v>766289</v>
      </c>
      <c r="P368" s="4">
        <v>0.19</v>
      </c>
      <c r="Q368" s="10">
        <f t="shared" si="11"/>
        <v>145594.91</v>
      </c>
      <c r="R368" s="7" cm="1">
        <f t="array" ref="R368">_xlfn.IFS(L368="ARS",Q368/42.42,L368="CLP",Q368/703.69,L368="GBP",Q368/0.8,L368="BRL",Q368/3.77,L368="USD",Q368)</f>
        <v>145594.91</v>
      </c>
      <c r="S368" s="3">
        <v>43636</v>
      </c>
    </row>
    <row r="369" spans="1:19" x14ac:dyDescent="0.3">
      <c r="A369" t="s">
        <v>244</v>
      </c>
      <c r="B369" s="2" t="s">
        <v>36</v>
      </c>
      <c r="C369" s="2" t="s">
        <v>42</v>
      </c>
      <c r="D369" s="2">
        <v>23</v>
      </c>
      <c r="E369" s="2" t="s">
        <v>37</v>
      </c>
      <c r="F369" s="2" t="s">
        <v>234</v>
      </c>
      <c r="G369" s="3">
        <v>42695</v>
      </c>
      <c r="H369" s="2"/>
      <c r="I369" s="3">
        <v>42792</v>
      </c>
      <c r="J369" s="2" t="s">
        <v>49</v>
      </c>
      <c r="K369" s="2" t="s">
        <v>57</v>
      </c>
      <c r="L369" s="2" t="s">
        <v>24</v>
      </c>
      <c r="M369" s="10">
        <v>73501</v>
      </c>
      <c r="N369" s="2">
        <v>25</v>
      </c>
      <c r="O369" s="10">
        <f t="shared" si="10"/>
        <v>1837525</v>
      </c>
      <c r="P369" s="4">
        <v>0.2</v>
      </c>
      <c r="Q369" s="10">
        <f t="shared" si="11"/>
        <v>367505</v>
      </c>
      <c r="R369" s="7" cm="1">
        <f t="array" ref="R369">_xlfn.IFS(L369="ARS",Q369/42.42,L369="CLP",Q369/703.69,L369="GBP",Q369/0.8,L369="BRL",Q369/3.77,L369="USD",Q369)</f>
        <v>8663.4842055634126</v>
      </c>
      <c r="S369" s="2"/>
    </row>
    <row r="370" spans="1:19" x14ac:dyDescent="0.3">
      <c r="A370" t="s">
        <v>243</v>
      </c>
      <c r="B370" s="2" t="s">
        <v>28</v>
      </c>
      <c r="C370" s="2" t="s">
        <v>25</v>
      </c>
      <c r="D370" s="2">
        <v>27</v>
      </c>
      <c r="E370" s="2" t="s">
        <v>55</v>
      </c>
      <c r="F370" s="2" t="s">
        <v>79</v>
      </c>
      <c r="G370" s="3">
        <v>42977</v>
      </c>
      <c r="H370" s="3">
        <v>43077</v>
      </c>
      <c r="I370" s="2"/>
      <c r="J370" s="2" t="s">
        <v>45</v>
      </c>
      <c r="K370" s="2" t="s">
        <v>57</v>
      </c>
      <c r="L370" s="2" t="s">
        <v>39</v>
      </c>
      <c r="M370" s="10">
        <v>36446</v>
      </c>
      <c r="N370" s="2">
        <v>12</v>
      </c>
      <c r="O370" s="10">
        <f t="shared" si="10"/>
        <v>437352</v>
      </c>
      <c r="P370" s="4">
        <v>0.2</v>
      </c>
      <c r="Q370" s="10">
        <f t="shared" si="11"/>
        <v>87470.400000000009</v>
      </c>
      <c r="R370" s="7" cm="1">
        <f t="array" ref="R370">_xlfn.IFS(L370="ARS",Q370/42.42,L370="CLP",Q370/703.69,L370="GBP",Q370/0.8,L370="BRL",Q370/3.77,L370="USD",Q370)</f>
        <v>23201.6976127321</v>
      </c>
      <c r="S370" s="2"/>
    </row>
    <row r="371" spans="1:19" x14ac:dyDescent="0.3">
      <c r="A371" t="s">
        <v>245</v>
      </c>
      <c r="B371" s="2" t="s">
        <v>28</v>
      </c>
      <c r="C371" s="2" t="s">
        <v>25</v>
      </c>
      <c r="D371" s="2">
        <v>33</v>
      </c>
      <c r="E371" s="2" t="s">
        <v>26</v>
      </c>
      <c r="F371" s="2" t="s">
        <v>93</v>
      </c>
      <c r="G371" s="3">
        <v>43344</v>
      </c>
      <c r="H371" s="3">
        <v>43359</v>
      </c>
      <c r="I371" s="2"/>
      <c r="J371" s="2" t="s">
        <v>49</v>
      </c>
      <c r="K371" s="2" t="s">
        <v>57</v>
      </c>
      <c r="L371" s="2" t="s">
        <v>39</v>
      </c>
      <c r="M371" s="10">
        <v>49996</v>
      </c>
      <c r="N371" s="2">
        <v>20</v>
      </c>
      <c r="O371" s="10">
        <f t="shared" si="10"/>
        <v>999920</v>
      </c>
      <c r="P371" s="4">
        <v>0.24</v>
      </c>
      <c r="Q371" s="10">
        <f t="shared" si="11"/>
        <v>239980.79999999999</v>
      </c>
      <c r="R371" s="7" cm="1">
        <f t="array" ref="R371">_xlfn.IFS(L371="ARS",Q371/42.42,L371="CLP",Q371/703.69,L371="GBP",Q371/0.8,L371="BRL",Q371/3.77,L371="USD",Q371)</f>
        <v>63655.38461538461</v>
      </c>
      <c r="S371" s="2"/>
    </row>
    <row r="372" spans="1:19" x14ac:dyDescent="0.3">
      <c r="A372" t="s">
        <v>243</v>
      </c>
      <c r="B372" s="2" t="s">
        <v>36</v>
      </c>
      <c r="C372" s="2" t="s">
        <v>50</v>
      </c>
      <c r="D372" s="2">
        <v>22</v>
      </c>
      <c r="E372" s="2" t="s">
        <v>44</v>
      </c>
      <c r="F372" s="2" t="s">
        <v>77</v>
      </c>
      <c r="G372" s="3">
        <v>42431</v>
      </c>
      <c r="H372" s="2"/>
      <c r="I372" s="3">
        <v>42463</v>
      </c>
      <c r="J372" s="2" t="s">
        <v>49</v>
      </c>
      <c r="K372" s="2" t="s">
        <v>57</v>
      </c>
      <c r="L372" s="2" t="s">
        <v>24</v>
      </c>
      <c r="M372" s="10">
        <v>84986</v>
      </c>
      <c r="N372" s="2">
        <v>19</v>
      </c>
      <c r="O372" s="10">
        <f t="shared" si="10"/>
        <v>1614734</v>
      </c>
      <c r="P372" s="4">
        <v>0.2</v>
      </c>
      <c r="Q372" s="10">
        <f t="shared" si="11"/>
        <v>322946.80000000005</v>
      </c>
      <c r="R372" s="7" cm="1">
        <f t="array" ref="R372">_xlfn.IFS(L372="ARS",Q372/42.42,L372="CLP",Q372/703.69,L372="GBP",Q372/0.8,L372="BRL",Q372/3.77,L372="USD",Q372)</f>
        <v>7613.0787364450734</v>
      </c>
      <c r="S372" s="2"/>
    </row>
    <row r="373" spans="1:19" x14ac:dyDescent="0.3">
      <c r="A373" t="s">
        <v>244</v>
      </c>
      <c r="B373" s="2" t="s">
        <v>36</v>
      </c>
      <c r="C373" s="2" t="s">
        <v>42</v>
      </c>
      <c r="D373" s="2">
        <v>48</v>
      </c>
      <c r="E373" s="2" t="s">
        <v>33</v>
      </c>
      <c r="F373" s="2" t="s">
        <v>118</v>
      </c>
      <c r="G373" s="3">
        <v>43051</v>
      </c>
      <c r="H373" s="2"/>
      <c r="I373" s="3">
        <v>43101</v>
      </c>
      <c r="J373" s="2" t="s">
        <v>34</v>
      </c>
      <c r="K373" s="2" t="s">
        <v>57</v>
      </c>
      <c r="L373" s="2" t="s">
        <v>35</v>
      </c>
      <c r="M373" s="10">
        <v>38962</v>
      </c>
      <c r="N373" s="2">
        <v>16</v>
      </c>
      <c r="O373" s="10">
        <f t="shared" si="10"/>
        <v>623392</v>
      </c>
      <c r="P373" s="4">
        <v>0.2</v>
      </c>
      <c r="Q373" s="10">
        <f t="shared" si="11"/>
        <v>124678.40000000001</v>
      </c>
      <c r="R373" s="7" cm="1">
        <f t="array" ref="R373">_xlfn.IFS(L373="ARS",Q373/42.42,L373="CLP",Q373/703.69,L373="GBP",Q373/0.8,L373="BRL",Q373/3.77,L373="USD",Q373)</f>
        <v>124678.40000000001</v>
      </c>
      <c r="S373" s="2"/>
    </row>
    <row r="374" spans="1:19" x14ac:dyDescent="0.3">
      <c r="A374" t="s">
        <v>244</v>
      </c>
      <c r="B374" s="2" t="s">
        <v>36</v>
      </c>
      <c r="C374" s="2" t="s">
        <v>50</v>
      </c>
      <c r="D374" s="2">
        <v>43</v>
      </c>
      <c r="E374" s="2" t="s">
        <v>52</v>
      </c>
      <c r="F374" s="2" t="s">
        <v>119</v>
      </c>
      <c r="G374" s="3">
        <v>43315</v>
      </c>
      <c r="H374" s="2"/>
      <c r="I374" s="3">
        <v>43353</v>
      </c>
      <c r="J374" s="2" t="s">
        <v>22</v>
      </c>
      <c r="K374" s="2" t="s">
        <v>57</v>
      </c>
      <c r="L374" s="2" t="s">
        <v>62</v>
      </c>
      <c r="M374" s="10">
        <v>18846666</v>
      </c>
      <c r="N374" s="2">
        <v>17</v>
      </c>
      <c r="O374" s="10">
        <f t="shared" si="10"/>
        <v>320393322</v>
      </c>
      <c r="P374" s="4">
        <v>0.17</v>
      </c>
      <c r="Q374" s="10">
        <f t="shared" si="11"/>
        <v>54466864.740000002</v>
      </c>
      <c r="R374" s="7" cm="1">
        <f t="array" ref="R374">_xlfn.IFS(L374="ARS",Q374/42.42,L374="CLP",Q374/703.69,L374="GBP",Q374/0.8,L374="BRL",Q374/3.77,L374="USD",Q374)</f>
        <v>77401.788770623418</v>
      </c>
      <c r="S374" s="2"/>
    </row>
    <row r="375" spans="1:19" x14ac:dyDescent="0.3">
      <c r="A375" t="s">
        <v>243</v>
      </c>
      <c r="B375" s="2" t="s">
        <v>36</v>
      </c>
      <c r="C375" s="2" t="s">
        <v>25</v>
      </c>
      <c r="D375" s="2">
        <v>40</v>
      </c>
      <c r="E375" s="2" t="s">
        <v>55</v>
      </c>
      <c r="F375" s="2" t="s">
        <v>129</v>
      </c>
      <c r="G375" s="3">
        <v>42612</v>
      </c>
      <c r="H375" s="2"/>
      <c r="I375" s="3">
        <v>42652</v>
      </c>
      <c r="J375" s="2" t="s">
        <v>22</v>
      </c>
      <c r="K375" s="2" t="s">
        <v>57</v>
      </c>
      <c r="L375" s="2" t="s">
        <v>24</v>
      </c>
      <c r="M375" s="10">
        <v>91601</v>
      </c>
      <c r="N375" s="2">
        <v>24</v>
      </c>
      <c r="O375" s="10">
        <f t="shared" si="10"/>
        <v>2198424</v>
      </c>
      <c r="P375" s="4">
        <v>0.22</v>
      </c>
      <c r="Q375" s="10">
        <f t="shared" si="11"/>
        <v>483653.28</v>
      </c>
      <c r="R375" s="7" cm="1">
        <f t="array" ref="R375">_xlfn.IFS(L375="ARS",Q375/42.42,L375="CLP",Q375/703.69,L375="GBP",Q375/0.8,L375="BRL",Q375/3.77,L375="USD",Q375)</f>
        <v>11401.538896746817</v>
      </c>
      <c r="S375" s="2"/>
    </row>
    <row r="376" spans="1:19" x14ac:dyDescent="0.3">
      <c r="A376" t="s">
        <v>245</v>
      </c>
      <c r="B376" s="2" t="s">
        <v>28</v>
      </c>
      <c r="C376" s="2" t="s">
        <v>42</v>
      </c>
      <c r="D376" s="2">
        <v>19</v>
      </c>
      <c r="E376" s="2" t="s">
        <v>48</v>
      </c>
      <c r="F376" s="2" t="s">
        <v>142</v>
      </c>
      <c r="G376" s="3">
        <v>43446</v>
      </c>
      <c r="H376" s="3">
        <v>43488</v>
      </c>
      <c r="I376" s="2"/>
      <c r="J376" s="2" t="s">
        <v>22</v>
      </c>
      <c r="K376" s="2" t="s">
        <v>57</v>
      </c>
      <c r="L376" s="2" t="s">
        <v>35</v>
      </c>
      <c r="M376" s="10">
        <v>36062</v>
      </c>
      <c r="N376" s="2">
        <v>15</v>
      </c>
      <c r="O376" s="10">
        <f t="shared" si="10"/>
        <v>540930</v>
      </c>
      <c r="P376" s="4">
        <v>0.2</v>
      </c>
      <c r="Q376" s="10">
        <f t="shared" si="11"/>
        <v>108186</v>
      </c>
      <c r="R376" s="7" cm="1">
        <f t="array" ref="R376">_xlfn.IFS(L376="ARS",Q376/42.42,L376="CLP",Q376/703.69,L376="GBP",Q376/0.8,L376="BRL",Q376/3.77,L376="USD",Q376)</f>
        <v>108186</v>
      </c>
      <c r="S376" s="2"/>
    </row>
    <row r="377" spans="1:19" x14ac:dyDescent="0.3">
      <c r="A377" t="s">
        <v>244</v>
      </c>
      <c r="B377" s="2" t="s">
        <v>18</v>
      </c>
      <c r="C377" s="2" t="s">
        <v>42</v>
      </c>
      <c r="D377" s="2">
        <v>12</v>
      </c>
      <c r="E377" s="2" t="s">
        <v>40</v>
      </c>
      <c r="F377" s="2" t="s">
        <v>138</v>
      </c>
      <c r="G377" s="3">
        <v>42998</v>
      </c>
      <c r="H377" s="2"/>
      <c r="I377" s="2"/>
      <c r="J377" s="2" t="s">
        <v>34</v>
      </c>
      <c r="K377" s="2" t="s">
        <v>57</v>
      </c>
      <c r="L377" s="2" t="s">
        <v>35</v>
      </c>
      <c r="M377" s="10">
        <v>24517</v>
      </c>
      <c r="N377" s="2">
        <v>25</v>
      </c>
      <c r="O377" s="10">
        <f t="shared" si="10"/>
        <v>612925</v>
      </c>
      <c r="P377" s="4">
        <v>0.2</v>
      </c>
      <c r="Q377" s="10">
        <f t="shared" si="11"/>
        <v>122585</v>
      </c>
      <c r="R377" s="7" cm="1">
        <f t="array" ref="R377">_xlfn.IFS(L377="ARS",Q377/42.42,L377="CLP",Q377/703.69,L377="GBP",Q377/0.8,L377="BRL",Q377/3.77,L377="USD",Q377)</f>
        <v>122585</v>
      </c>
      <c r="S377" s="3">
        <v>43629</v>
      </c>
    </row>
    <row r="378" spans="1:19" x14ac:dyDescent="0.3">
      <c r="A378" t="s">
        <v>243</v>
      </c>
      <c r="B378" s="2" t="s">
        <v>28</v>
      </c>
      <c r="C378" s="2" t="s">
        <v>19</v>
      </c>
      <c r="D378" s="2">
        <v>32</v>
      </c>
      <c r="E378" s="2" t="s">
        <v>40</v>
      </c>
      <c r="F378" s="2" t="s">
        <v>139</v>
      </c>
      <c r="G378" s="3">
        <v>42690</v>
      </c>
      <c r="H378" s="3">
        <v>42771</v>
      </c>
      <c r="I378" s="2"/>
      <c r="J378" s="2" t="s">
        <v>30</v>
      </c>
      <c r="K378" s="2" t="s">
        <v>57</v>
      </c>
      <c r="L378" s="2" t="s">
        <v>32</v>
      </c>
      <c r="M378" s="10">
        <v>29897</v>
      </c>
      <c r="N378" s="2">
        <v>15</v>
      </c>
      <c r="O378" s="10">
        <f t="shared" si="10"/>
        <v>448455</v>
      </c>
      <c r="P378" s="4">
        <v>0.24</v>
      </c>
      <c r="Q378" s="10">
        <f t="shared" si="11"/>
        <v>107629.2</v>
      </c>
      <c r="R378" s="7" cm="1">
        <f t="array" ref="R378">_xlfn.IFS(L378="ARS",Q378/42.42,L378="CLP",Q378/703.69,L378="GBP",Q378/0.8,L378="BRL",Q378/3.77,L378="USD",Q378)</f>
        <v>134536.5</v>
      </c>
      <c r="S378" s="2"/>
    </row>
    <row r="379" spans="1:19" x14ac:dyDescent="0.3">
      <c r="A379" t="s">
        <v>245</v>
      </c>
      <c r="B379" s="2" t="s">
        <v>18</v>
      </c>
      <c r="C379" s="2" t="s">
        <v>42</v>
      </c>
      <c r="D379" s="2">
        <v>23</v>
      </c>
      <c r="E379" s="2" t="s">
        <v>37</v>
      </c>
      <c r="F379" s="2" t="s">
        <v>114</v>
      </c>
      <c r="G379" s="3">
        <v>43345</v>
      </c>
      <c r="H379" s="2"/>
      <c r="I379" s="2"/>
      <c r="J379" s="2" t="s">
        <v>30</v>
      </c>
      <c r="K379" s="2" t="s">
        <v>57</v>
      </c>
      <c r="L379" s="2" t="s">
        <v>24</v>
      </c>
      <c r="M379" s="10">
        <v>50383</v>
      </c>
      <c r="N379" s="2">
        <v>18</v>
      </c>
      <c r="O379" s="10">
        <f t="shared" si="10"/>
        <v>906894</v>
      </c>
      <c r="P379" s="4">
        <v>0.19</v>
      </c>
      <c r="Q379" s="10">
        <f t="shared" si="11"/>
        <v>172309.86000000002</v>
      </c>
      <c r="R379" s="7" cm="1">
        <f t="array" ref="R379">_xlfn.IFS(L379="ARS",Q379/42.42,L379="CLP",Q379/703.69,L379="GBP",Q379/0.8,L379="BRL",Q379/3.77,L379="USD",Q379)</f>
        <v>4061.9957567185293</v>
      </c>
      <c r="S379" s="3">
        <v>43604</v>
      </c>
    </row>
    <row r="380" spans="1:19" x14ac:dyDescent="0.3">
      <c r="A380" t="s">
        <v>245</v>
      </c>
      <c r="B380" s="2" t="s">
        <v>18</v>
      </c>
      <c r="C380" s="2" t="s">
        <v>50</v>
      </c>
      <c r="D380" s="2">
        <v>12</v>
      </c>
      <c r="E380" s="2" t="s">
        <v>40</v>
      </c>
      <c r="F380" s="2" t="s">
        <v>116</v>
      </c>
      <c r="G380" s="3">
        <v>43097</v>
      </c>
      <c r="H380" s="2"/>
      <c r="I380" s="2"/>
      <c r="J380" s="2" t="s">
        <v>43</v>
      </c>
      <c r="K380" s="2" t="s">
        <v>57</v>
      </c>
      <c r="L380" s="2" t="s">
        <v>39</v>
      </c>
      <c r="M380" s="10">
        <v>29453</v>
      </c>
      <c r="N380" s="2">
        <v>20</v>
      </c>
      <c r="O380" s="10">
        <f t="shared" si="10"/>
        <v>589060</v>
      </c>
      <c r="P380" s="4">
        <v>0.2</v>
      </c>
      <c r="Q380" s="10">
        <f t="shared" si="11"/>
        <v>117812</v>
      </c>
      <c r="R380" s="7" cm="1">
        <f t="array" ref="R380">_xlfn.IFS(L380="ARS",Q380/42.42,L380="CLP",Q380/703.69,L380="GBP",Q380/0.8,L380="BRL",Q380/3.77,L380="USD",Q380)</f>
        <v>31249.867374005305</v>
      </c>
      <c r="S380" s="3">
        <v>43637</v>
      </c>
    </row>
    <row r="381" spans="1:19" x14ac:dyDescent="0.3">
      <c r="A381" t="s">
        <v>243</v>
      </c>
      <c r="B381" s="2" t="s">
        <v>18</v>
      </c>
      <c r="C381" s="2" t="s">
        <v>25</v>
      </c>
      <c r="D381" s="2">
        <v>7</v>
      </c>
      <c r="E381" s="2" t="s">
        <v>37</v>
      </c>
      <c r="F381" s="2" t="s">
        <v>119</v>
      </c>
      <c r="G381" s="3">
        <v>43278</v>
      </c>
      <c r="H381" s="2"/>
      <c r="I381" s="2"/>
      <c r="J381" s="2" t="s">
        <v>41</v>
      </c>
      <c r="K381" s="2" t="s">
        <v>57</v>
      </c>
      <c r="L381" s="2" t="s">
        <v>35</v>
      </c>
      <c r="M381" s="10">
        <v>32741</v>
      </c>
      <c r="N381" s="2">
        <v>17</v>
      </c>
      <c r="O381" s="10">
        <f t="shared" si="10"/>
        <v>556597</v>
      </c>
      <c r="P381" s="4">
        <v>0.19</v>
      </c>
      <c r="Q381" s="10">
        <f t="shared" si="11"/>
        <v>105753.43000000001</v>
      </c>
      <c r="R381" s="7" cm="1">
        <f t="array" ref="R381">_xlfn.IFS(L381="ARS",Q381/42.42,L381="CLP",Q381/703.69,L381="GBP",Q381/0.8,L381="BRL",Q381/3.77,L381="USD",Q381)</f>
        <v>105753.43000000001</v>
      </c>
      <c r="S381" s="3">
        <v>43596</v>
      </c>
    </row>
    <row r="382" spans="1:19" x14ac:dyDescent="0.3">
      <c r="A382" t="s">
        <v>243</v>
      </c>
      <c r="B382" s="2" t="s">
        <v>28</v>
      </c>
      <c r="C382" s="2" t="s">
        <v>25</v>
      </c>
      <c r="D382" s="2">
        <v>16</v>
      </c>
      <c r="E382" s="2" t="s">
        <v>29</v>
      </c>
      <c r="F382" s="2" t="s">
        <v>121</v>
      </c>
      <c r="G382" s="3">
        <v>42977</v>
      </c>
      <c r="H382" s="3">
        <v>43050</v>
      </c>
      <c r="I382" s="2"/>
      <c r="J382" s="2" t="s">
        <v>68</v>
      </c>
      <c r="K382" s="2" t="s">
        <v>57</v>
      </c>
      <c r="L382" s="2" t="s">
        <v>32</v>
      </c>
      <c r="M382" s="10">
        <v>31672</v>
      </c>
      <c r="N382" s="2">
        <v>16</v>
      </c>
      <c r="O382" s="10">
        <f t="shared" si="10"/>
        <v>506752</v>
      </c>
      <c r="P382" s="4">
        <v>0.17</v>
      </c>
      <c r="Q382" s="10">
        <f t="shared" si="11"/>
        <v>86147.840000000011</v>
      </c>
      <c r="R382" s="7" cm="1">
        <f t="array" ref="R382">_xlfn.IFS(L382="ARS",Q382/42.42,L382="CLP",Q382/703.69,L382="GBP",Q382/0.8,L382="BRL",Q382/3.77,L382="USD",Q382)</f>
        <v>107684.8</v>
      </c>
      <c r="S382" s="2"/>
    </row>
    <row r="383" spans="1:19" x14ac:dyDescent="0.3">
      <c r="A383" t="s">
        <v>245</v>
      </c>
      <c r="B383" s="2" t="s">
        <v>28</v>
      </c>
      <c r="C383" s="2" t="s">
        <v>50</v>
      </c>
      <c r="D383" s="2">
        <v>18</v>
      </c>
      <c r="E383" s="2" t="s">
        <v>55</v>
      </c>
      <c r="F383" s="2" t="s">
        <v>112</v>
      </c>
      <c r="G383" s="3">
        <v>42837</v>
      </c>
      <c r="H383" s="3">
        <v>42841</v>
      </c>
      <c r="I383" s="2"/>
      <c r="J383" s="2" t="s">
        <v>49</v>
      </c>
      <c r="K383" s="2" t="s">
        <v>57</v>
      </c>
      <c r="L383" s="2" t="s">
        <v>24</v>
      </c>
      <c r="M383" s="10">
        <v>53507</v>
      </c>
      <c r="N383" s="2">
        <v>17</v>
      </c>
      <c r="O383" s="10">
        <f t="shared" si="10"/>
        <v>909619</v>
      </c>
      <c r="P383" s="4">
        <v>0.2</v>
      </c>
      <c r="Q383" s="10">
        <f t="shared" si="11"/>
        <v>181923.80000000002</v>
      </c>
      <c r="R383" s="7" cm="1">
        <f t="array" ref="R383">_xlfn.IFS(L383="ARS",Q383/42.42,L383="CLP",Q383/703.69,L383="GBP",Q383/0.8,L383="BRL",Q383/3.77,L383="USD",Q383)</f>
        <v>4288.6327204148993</v>
      </c>
      <c r="S383" s="2"/>
    </row>
    <row r="384" spans="1:19" x14ac:dyDescent="0.3">
      <c r="A384" t="s">
        <v>245</v>
      </c>
      <c r="B384" s="2" t="s">
        <v>28</v>
      </c>
      <c r="C384" s="2" t="s">
        <v>42</v>
      </c>
      <c r="D384" s="2">
        <v>13</v>
      </c>
      <c r="E384" s="2" t="s">
        <v>44</v>
      </c>
      <c r="F384" s="2" t="s">
        <v>125</v>
      </c>
      <c r="G384" s="3">
        <v>42643</v>
      </c>
      <c r="H384" s="3">
        <v>42690</v>
      </c>
      <c r="I384" s="2"/>
      <c r="J384" s="2" t="s">
        <v>34</v>
      </c>
      <c r="K384" s="2" t="s">
        <v>57</v>
      </c>
      <c r="L384" s="2" t="s">
        <v>62</v>
      </c>
      <c r="M384" s="10">
        <v>13040638</v>
      </c>
      <c r="N384" s="2">
        <v>25</v>
      </c>
      <c r="O384" s="10">
        <f t="shared" si="10"/>
        <v>326015950</v>
      </c>
      <c r="P384" s="4">
        <v>0.2</v>
      </c>
      <c r="Q384" s="10">
        <f t="shared" si="11"/>
        <v>65203190</v>
      </c>
      <c r="R384" s="7" cm="1">
        <f t="array" ref="R384">_xlfn.IFS(L384="ARS",Q384/42.42,L384="CLP",Q384/703.69,L384="GBP",Q384/0.8,L384="BRL",Q384/3.77,L384="USD",Q384)</f>
        <v>92658.969148346572</v>
      </c>
      <c r="S384" s="2"/>
    </row>
    <row r="385" spans="1:19" x14ac:dyDescent="0.3">
      <c r="A385" t="s">
        <v>245</v>
      </c>
      <c r="B385" s="2" t="s">
        <v>28</v>
      </c>
      <c r="C385" s="2" t="s">
        <v>42</v>
      </c>
      <c r="D385" s="2">
        <v>19</v>
      </c>
      <c r="E385" s="2" t="s">
        <v>48</v>
      </c>
      <c r="F385" s="2" t="s">
        <v>105</v>
      </c>
      <c r="G385" s="3">
        <v>42669</v>
      </c>
      <c r="H385" s="3">
        <v>42684</v>
      </c>
      <c r="I385" s="2"/>
      <c r="J385" s="2" t="s">
        <v>67</v>
      </c>
      <c r="K385" s="2" t="s">
        <v>57</v>
      </c>
      <c r="L385" s="2" t="s">
        <v>35</v>
      </c>
      <c r="M385" s="10">
        <v>25563</v>
      </c>
      <c r="N385" s="2">
        <v>16</v>
      </c>
      <c r="O385" s="10">
        <f t="shared" si="10"/>
        <v>409008</v>
      </c>
      <c r="P385" s="4">
        <v>0.21</v>
      </c>
      <c r="Q385" s="10">
        <f t="shared" si="11"/>
        <v>85891.68</v>
      </c>
      <c r="R385" s="7" cm="1">
        <f t="array" ref="R385">_xlfn.IFS(L385="ARS",Q385/42.42,L385="CLP",Q385/703.69,L385="GBP",Q385/0.8,L385="BRL",Q385/3.77,L385="USD",Q385)</f>
        <v>85891.68</v>
      </c>
      <c r="S385" s="2"/>
    </row>
    <row r="386" spans="1:19" x14ac:dyDescent="0.3">
      <c r="A386" t="s">
        <v>245</v>
      </c>
      <c r="B386" s="2" t="s">
        <v>36</v>
      </c>
      <c r="C386" s="2" t="s">
        <v>42</v>
      </c>
      <c r="D386" s="2">
        <v>43</v>
      </c>
      <c r="E386" s="2" t="s">
        <v>52</v>
      </c>
      <c r="F386" s="2" t="s">
        <v>143</v>
      </c>
      <c r="G386" s="3">
        <v>42434</v>
      </c>
      <c r="H386" s="2"/>
      <c r="I386" s="3">
        <v>42522</v>
      </c>
      <c r="J386" s="2" t="s">
        <v>41</v>
      </c>
      <c r="K386" s="2" t="s">
        <v>57</v>
      </c>
      <c r="L386" s="2" t="s">
        <v>39</v>
      </c>
      <c r="M386" s="10">
        <v>45842</v>
      </c>
      <c r="N386" s="2">
        <v>18</v>
      </c>
      <c r="O386" s="10">
        <f t="shared" ref="O386:O449" si="12">M386*N386</f>
        <v>825156</v>
      </c>
      <c r="P386" s="4">
        <v>0.21</v>
      </c>
      <c r="Q386" s="10">
        <f t="shared" ref="Q386:Q449" si="13">O386*P386</f>
        <v>173282.75999999998</v>
      </c>
      <c r="R386" s="7" cm="1">
        <f t="array" ref="R386">_xlfn.IFS(L386="ARS",Q386/42.42,L386="CLP",Q386/703.69,L386="GBP",Q386/0.8,L386="BRL",Q386/3.77,L386="USD",Q386)</f>
        <v>45963.596816976125</v>
      </c>
      <c r="S386" s="2"/>
    </row>
    <row r="387" spans="1:19" x14ac:dyDescent="0.3">
      <c r="A387" t="s">
        <v>245</v>
      </c>
      <c r="B387" s="2" t="s">
        <v>18</v>
      </c>
      <c r="C387" s="2" t="s">
        <v>19</v>
      </c>
      <c r="D387" s="2">
        <v>39</v>
      </c>
      <c r="E387" s="2" t="s">
        <v>47</v>
      </c>
      <c r="F387" s="2" t="s">
        <v>123</v>
      </c>
      <c r="G387" s="3">
        <v>43402</v>
      </c>
      <c r="H387" s="2"/>
      <c r="I387" s="2"/>
      <c r="J387" s="2" t="s">
        <v>64</v>
      </c>
      <c r="K387" s="2" t="s">
        <v>57</v>
      </c>
      <c r="L387" s="2" t="s">
        <v>24</v>
      </c>
      <c r="M387" s="10">
        <v>91888</v>
      </c>
      <c r="N387" s="2">
        <v>22</v>
      </c>
      <c r="O387" s="10">
        <f t="shared" si="12"/>
        <v>2021536</v>
      </c>
      <c r="P387" s="4">
        <v>0.2</v>
      </c>
      <c r="Q387" s="10">
        <f t="shared" si="13"/>
        <v>404307.20000000001</v>
      </c>
      <c r="R387" s="7" cm="1">
        <f t="array" ref="R387">_xlfn.IFS(L387="ARS",Q387/42.42,L387="CLP",Q387/703.69,L387="GBP",Q387/0.8,L387="BRL",Q387/3.77,L387="USD",Q387)</f>
        <v>9531.0513908533703</v>
      </c>
      <c r="S387" s="3">
        <v>43640</v>
      </c>
    </row>
    <row r="388" spans="1:19" x14ac:dyDescent="0.3">
      <c r="A388" t="s">
        <v>243</v>
      </c>
      <c r="B388" s="2" t="s">
        <v>36</v>
      </c>
      <c r="C388" s="2" t="s">
        <v>25</v>
      </c>
      <c r="D388" s="2">
        <v>28</v>
      </c>
      <c r="E388" s="2" t="s">
        <v>48</v>
      </c>
      <c r="F388" s="2" t="s">
        <v>131</v>
      </c>
      <c r="G388" s="3">
        <v>42467</v>
      </c>
      <c r="H388" s="2"/>
      <c r="I388" s="3">
        <v>42543</v>
      </c>
      <c r="J388" s="2" t="s">
        <v>30</v>
      </c>
      <c r="K388" s="2" t="s">
        <v>57</v>
      </c>
      <c r="L388" s="2" t="s">
        <v>24</v>
      </c>
      <c r="M388" s="10">
        <v>91173</v>
      </c>
      <c r="N388" s="2">
        <v>23</v>
      </c>
      <c r="O388" s="10">
        <f t="shared" si="12"/>
        <v>2096979</v>
      </c>
      <c r="P388" s="4">
        <v>0.2</v>
      </c>
      <c r="Q388" s="10">
        <f t="shared" si="13"/>
        <v>419395.80000000005</v>
      </c>
      <c r="R388" s="7" cm="1">
        <f t="array" ref="R388">_xlfn.IFS(L388="ARS",Q388/42.42,L388="CLP",Q388/703.69,L388="GBP",Q388/0.8,L388="BRL",Q388/3.77,L388="USD",Q388)</f>
        <v>9886.7468175388967</v>
      </c>
      <c r="S388" s="2"/>
    </row>
    <row r="389" spans="1:19" x14ac:dyDescent="0.3">
      <c r="A389" t="s">
        <v>245</v>
      </c>
      <c r="B389" s="2" t="s">
        <v>28</v>
      </c>
      <c r="C389" s="2" t="s">
        <v>50</v>
      </c>
      <c r="D389" s="2">
        <v>4</v>
      </c>
      <c r="E389" s="2" t="s">
        <v>26</v>
      </c>
      <c r="F389" s="2" t="s">
        <v>94</v>
      </c>
      <c r="G389" s="3">
        <v>43031</v>
      </c>
      <c r="H389" s="3">
        <v>43082</v>
      </c>
      <c r="I389" s="2"/>
      <c r="J389" s="2" t="s">
        <v>34</v>
      </c>
      <c r="K389" s="2" t="s">
        <v>57</v>
      </c>
      <c r="L389" s="2" t="s">
        <v>32</v>
      </c>
      <c r="M389" s="10">
        <v>18200</v>
      </c>
      <c r="N389" s="2">
        <v>17</v>
      </c>
      <c r="O389" s="10">
        <f t="shared" si="12"/>
        <v>309400</v>
      </c>
      <c r="P389" s="4">
        <v>0.24</v>
      </c>
      <c r="Q389" s="10">
        <f t="shared" si="13"/>
        <v>74256</v>
      </c>
      <c r="R389" s="7" cm="1">
        <f t="array" ref="R389">_xlfn.IFS(L389="ARS",Q389/42.42,L389="CLP",Q389/703.69,L389="GBP",Q389/0.8,L389="BRL",Q389/3.77,L389="USD",Q389)</f>
        <v>92820</v>
      </c>
      <c r="S389" s="2"/>
    </row>
    <row r="390" spans="1:19" x14ac:dyDescent="0.3">
      <c r="A390" t="s">
        <v>245</v>
      </c>
      <c r="B390" s="2" t="s">
        <v>36</v>
      </c>
      <c r="C390" s="2" t="s">
        <v>25</v>
      </c>
      <c r="D390" s="2">
        <v>29</v>
      </c>
      <c r="E390" s="2" t="s">
        <v>20</v>
      </c>
      <c r="F390" s="2" t="s">
        <v>96</v>
      </c>
      <c r="G390" s="3">
        <v>42661</v>
      </c>
      <c r="H390" s="2"/>
      <c r="I390" s="3">
        <v>42682</v>
      </c>
      <c r="J390" s="2" t="s">
        <v>34</v>
      </c>
      <c r="K390" s="2" t="s">
        <v>57</v>
      </c>
      <c r="L390" s="2" t="s">
        <v>35</v>
      </c>
      <c r="M390" s="10">
        <v>35479</v>
      </c>
      <c r="N390" s="2">
        <v>16</v>
      </c>
      <c r="O390" s="10">
        <f t="shared" si="12"/>
        <v>567664</v>
      </c>
      <c r="P390" s="4">
        <v>0.23</v>
      </c>
      <c r="Q390" s="10">
        <f t="shared" si="13"/>
        <v>130562.72</v>
      </c>
      <c r="R390" s="7" cm="1">
        <f t="array" ref="R390">_xlfn.IFS(L390="ARS",Q390/42.42,L390="CLP",Q390/703.69,L390="GBP",Q390/0.8,L390="BRL",Q390/3.77,L390="USD",Q390)</f>
        <v>130562.72</v>
      </c>
      <c r="S390" s="2"/>
    </row>
    <row r="391" spans="1:19" x14ac:dyDescent="0.3">
      <c r="A391" t="s">
        <v>243</v>
      </c>
      <c r="B391" s="2" t="s">
        <v>28</v>
      </c>
      <c r="C391" s="2" t="s">
        <v>50</v>
      </c>
      <c r="D391" s="2">
        <v>37</v>
      </c>
      <c r="E391" s="2" t="s">
        <v>33</v>
      </c>
      <c r="F391" s="2" t="s">
        <v>110</v>
      </c>
      <c r="G391" s="3">
        <v>43121</v>
      </c>
      <c r="H391" s="3">
        <v>43127</v>
      </c>
      <c r="I391" s="2"/>
      <c r="J391" s="2" t="s">
        <v>30</v>
      </c>
      <c r="K391" s="2" t="s">
        <v>57</v>
      </c>
      <c r="L391" s="2" t="s">
        <v>32</v>
      </c>
      <c r="M391" s="10">
        <v>24697</v>
      </c>
      <c r="N391" s="2">
        <v>18</v>
      </c>
      <c r="O391" s="10">
        <f t="shared" si="12"/>
        <v>444546</v>
      </c>
      <c r="P391" s="4">
        <v>0.18</v>
      </c>
      <c r="Q391" s="10">
        <f t="shared" si="13"/>
        <v>80018.28</v>
      </c>
      <c r="R391" s="7" cm="1">
        <f t="array" ref="R391">_xlfn.IFS(L391="ARS",Q391/42.42,L391="CLP",Q391/703.69,L391="GBP",Q391/0.8,L391="BRL",Q391/3.77,L391="USD",Q391)</f>
        <v>100022.84999999999</v>
      </c>
      <c r="S391" s="2"/>
    </row>
    <row r="392" spans="1:19" x14ac:dyDescent="0.3">
      <c r="A392" t="s">
        <v>243</v>
      </c>
      <c r="B392" s="2" t="s">
        <v>28</v>
      </c>
      <c r="C392" s="2" t="s">
        <v>19</v>
      </c>
      <c r="D392" s="2">
        <v>37</v>
      </c>
      <c r="E392" s="2" t="s">
        <v>33</v>
      </c>
      <c r="F392" s="2" t="s">
        <v>106</v>
      </c>
      <c r="G392" s="3">
        <v>42633</v>
      </c>
      <c r="H392" s="3">
        <v>42642</v>
      </c>
      <c r="I392" s="2"/>
      <c r="J392" s="2" t="s">
        <v>34</v>
      </c>
      <c r="K392" s="2" t="s">
        <v>57</v>
      </c>
      <c r="L392" s="2" t="s">
        <v>32</v>
      </c>
      <c r="M392" s="10">
        <v>28567</v>
      </c>
      <c r="N392" s="2">
        <v>19</v>
      </c>
      <c r="O392" s="10">
        <f t="shared" si="12"/>
        <v>542773</v>
      </c>
      <c r="P392" s="4">
        <v>0.19</v>
      </c>
      <c r="Q392" s="10">
        <f t="shared" si="13"/>
        <v>103126.87</v>
      </c>
      <c r="R392" s="7" cm="1">
        <f t="array" ref="R392">_xlfn.IFS(L392="ARS",Q392/42.42,L392="CLP",Q392/703.69,L392="GBP",Q392/0.8,L392="BRL",Q392/3.77,L392="USD",Q392)</f>
        <v>128908.58749999999</v>
      </c>
      <c r="S392" s="2"/>
    </row>
    <row r="393" spans="1:19" x14ac:dyDescent="0.3">
      <c r="A393" t="s">
        <v>243</v>
      </c>
      <c r="B393" s="2" t="s">
        <v>18</v>
      </c>
      <c r="C393" s="2" t="s">
        <v>19</v>
      </c>
      <c r="D393" s="2">
        <v>14</v>
      </c>
      <c r="E393" s="2" t="s">
        <v>37</v>
      </c>
      <c r="F393" s="2" t="s">
        <v>77</v>
      </c>
      <c r="G393" s="3">
        <v>42832</v>
      </c>
      <c r="H393" s="2"/>
      <c r="I393" s="2"/>
      <c r="J393" s="2" t="s">
        <v>30</v>
      </c>
      <c r="K393" s="2" t="s">
        <v>57</v>
      </c>
      <c r="L393" s="2" t="s">
        <v>24</v>
      </c>
      <c r="M393" s="10">
        <v>59537</v>
      </c>
      <c r="N393" s="2">
        <v>24</v>
      </c>
      <c r="O393" s="10">
        <f t="shared" si="12"/>
        <v>1428888</v>
      </c>
      <c r="P393" s="4">
        <v>0.18</v>
      </c>
      <c r="Q393" s="10">
        <f t="shared" si="13"/>
        <v>257199.84</v>
      </c>
      <c r="R393" s="7" cm="1">
        <f t="array" ref="R393">_xlfn.IFS(L393="ARS",Q393/42.42,L393="CLP",Q393/703.69,L393="GBP",Q393/0.8,L393="BRL",Q393/3.77,L393="USD",Q393)</f>
        <v>6063.1739745403111</v>
      </c>
      <c r="S393" s="3">
        <v>43613</v>
      </c>
    </row>
    <row r="394" spans="1:19" x14ac:dyDescent="0.3">
      <c r="A394" t="s">
        <v>251</v>
      </c>
      <c r="B394" s="2" t="s">
        <v>28</v>
      </c>
      <c r="C394" s="2" t="s">
        <v>50</v>
      </c>
      <c r="D394" s="2">
        <v>45</v>
      </c>
      <c r="E394" s="2" t="s">
        <v>40</v>
      </c>
      <c r="F394" s="2" t="s">
        <v>114</v>
      </c>
      <c r="G394" s="3">
        <v>42534</v>
      </c>
      <c r="H394" s="3">
        <v>42612</v>
      </c>
      <c r="I394" s="2"/>
      <c r="J394" s="2" t="s">
        <v>27</v>
      </c>
      <c r="K394" s="2" t="s">
        <v>57</v>
      </c>
      <c r="L394" s="2" t="s">
        <v>35</v>
      </c>
      <c r="M394" s="10">
        <v>19998</v>
      </c>
      <c r="N394" s="2">
        <v>23</v>
      </c>
      <c r="O394" s="10">
        <f t="shared" si="12"/>
        <v>459954</v>
      </c>
      <c r="P394" s="4">
        <v>0.2</v>
      </c>
      <c r="Q394" s="10">
        <f t="shared" si="13"/>
        <v>91990.8</v>
      </c>
      <c r="R394" s="7" cm="1">
        <f t="array" ref="R394">_xlfn.IFS(L394="ARS",Q394/42.42,L394="CLP",Q394/703.69,L394="GBP",Q394/0.8,L394="BRL",Q394/3.77,L394="USD",Q394)</f>
        <v>91990.8</v>
      </c>
      <c r="S394" s="2"/>
    </row>
    <row r="395" spans="1:19" x14ac:dyDescent="0.3">
      <c r="A395" t="s">
        <v>243</v>
      </c>
      <c r="B395" s="2" t="s">
        <v>28</v>
      </c>
      <c r="C395" s="2" t="s">
        <v>25</v>
      </c>
      <c r="D395" s="2">
        <v>40</v>
      </c>
      <c r="E395" s="2" t="s">
        <v>55</v>
      </c>
      <c r="F395" s="2" t="s">
        <v>118</v>
      </c>
      <c r="G395" s="3">
        <v>42376</v>
      </c>
      <c r="H395" s="3">
        <v>42381</v>
      </c>
      <c r="I395" s="2"/>
      <c r="J395" s="2" t="s">
        <v>59</v>
      </c>
      <c r="K395" s="2" t="s">
        <v>57</v>
      </c>
      <c r="L395" s="2" t="s">
        <v>24</v>
      </c>
      <c r="M395" s="10">
        <v>116675</v>
      </c>
      <c r="N395" s="2">
        <v>14</v>
      </c>
      <c r="O395" s="10">
        <f t="shared" si="12"/>
        <v>1633450</v>
      </c>
      <c r="P395" s="4">
        <v>0.23</v>
      </c>
      <c r="Q395" s="10">
        <f t="shared" si="13"/>
        <v>375693.5</v>
      </c>
      <c r="R395" s="7" cm="1">
        <f t="array" ref="R395">_xlfn.IFS(L395="ARS",Q395/42.42,L395="CLP",Q395/703.69,L395="GBP",Q395/0.8,L395="BRL",Q395/3.77,L395="USD",Q395)</f>
        <v>8856.5181518151803</v>
      </c>
      <c r="S395" s="2"/>
    </row>
    <row r="396" spans="1:19" x14ac:dyDescent="0.3">
      <c r="A396" t="s">
        <v>251</v>
      </c>
      <c r="B396" s="2" t="s">
        <v>18</v>
      </c>
      <c r="C396" s="2" t="s">
        <v>42</v>
      </c>
      <c r="D396" s="2">
        <v>47</v>
      </c>
      <c r="E396" s="2" t="s">
        <v>37</v>
      </c>
      <c r="F396" s="2" t="s">
        <v>134</v>
      </c>
      <c r="G396" s="3">
        <v>42605</v>
      </c>
      <c r="H396" s="2"/>
      <c r="I396" s="2"/>
      <c r="J396" s="2" t="s">
        <v>64</v>
      </c>
      <c r="K396" s="2" t="s">
        <v>57</v>
      </c>
      <c r="L396" s="2" t="s">
        <v>62</v>
      </c>
      <c r="M396" s="10">
        <v>17064744</v>
      </c>
      <c r="N396" s="2">
        <v>12</v>
      </c>
      <c r="O396" s="10">
        <f t="shared" si="12"/>
        <v>204776928</v>
      </c>
      <c r="P396" s="4">
        <v>0.2</v>
      </c>
      <c r="Q396" s="10">
        <f t="shared" si="13"/>
        <v>40955385.600000001</v>
      </c>
      <c r="R396" s="7" cm="1">
        <f t="array" ref="R396">_xlfn.IFS(L396="ARS",Q396/42.42,L396="CLP",Q396/703.69,L396="GBP",Q396/0.8,L396="BRL",Q396/3.77,L396="USD",Q396)</f>
        <v>58200.89186999957</v>
      </c>
      <c r="S396" s="3">
        <v>43618</v>
      </c>
    </row>
    <row r="397" spans="1:19" x14ac:dyDescent="0.3">
      <c r="A397" t="s">
        <v>243</v>
      </c>
      <c r="B397" s="2" t="s">
        <v>18</v>
      </c>
      <c r="C397" s="2" t="s">
        <v>25</v>
      </c>
      <c r="D397" s="2">
        <v>7</v>
      </c>
      <c r="E397" s="2" t="s">
        <v>37</v>
      </c>
      <c r="F397" s="2" t="s">
        <v>94</v>
      </c>
      <c r="G397" s="3">
        <v>42918</v>
      </c>
      <c r="H397" s="2"/>
      <c r="I397" s="2"/>
      <c r="J397" s="2" t="s">
        <v>43</v>
      </c>
      <c r="K397" s="2" t="s">
        <v>57</v>
      </c>
      <c r="L397" s="2" t="s">
        <v>39</v>
      </c>
      <c r="M397" s="10">
        <v>63381</v>
      </c>
      <c r="N397" s="2">
        <v>22</v>
      </c>
      <c r="O397" s="10">
        <f t="shared" si="12"/>
        <v>1394382</v>
      </c>
      <c r="P397" s="4">
        <v>0.2</v>
      </c>
      <c r="Q397" s="10">
        <f t="shared" si="13"/>
        <v>278876.40000000002</v>
      </c>
      <c r="R397" s="7" cm="1">
        <f t="array" ref="R397">_xlfn.IFS(L397="ARS",Q397/42.42,L397="CLP",Q397/703.69,L397="GBP",Q397/0.8,L397="BRL",Q397/3.77,L397="USD",Q397)</f>
        <v>73972.519893899211</v>
      </c>
      <c r="S397" s="3">
        <v>43669</v>
      </c>
    </row>
    <row r="398" spans="1:19" x14ac:dyDescent="0.3">
      <c r="A398" t="s">
        <v>243</v>
      </c>
      <c r="B398" s="2" t="s">
        <v>28</v>
      </c>
      <c r="C398" s="2" t="s">
        <v>25</v>
      </c>
      <c r="D398" s="2">
        <v>49</v>
      </c>
      <c r="E398" s="2" t="s">
        <v>29</v>
      </c>
      <c r="F398" s="2" t="s">
        <v>91</v>
      </c>
      <c r="G398" s="3">
        <v>43187</v>
      </c>
      <c r="H398" s="3">
        <v>43207</v>
      </c>
      <c r="I398" s="2"/>
      <c r="J398" s="2" t="s">
        <v>22</v>
      </c>
      <c r="K398" s="2" t="s">
        <v>57</v>
      </c>
      <c r="L398" s="2" t="s">
        <v>32</v>
      </c>
      <c r="M398" s="10">
        <v>34231</v>
      </c>
      <c r="N398" s="2">
        <v>22</v>
      </c>
      <c r="O398" s="10">
        <f t="shared" si="12"/>
        <v>753082</v>
      </c>
      <c r="P398" s="4">
        <v>0.24</v>
      </c>
      <c r="Q398" s="10">
        <f t="shared" si="13"/>
        <v>180739.68</v>
      </c>
      <c r="R398" s="7" cm="1">
        <f t="array" ref="R398">_xlfn.IFS(L398="ARS",Q398/42.42,L398="CLP",Q398/703.69,L398="GBP",Q398/0.8,L398="BRL",Q398/3.77,L398="USD",Q398)</f>
        <v>225924.59999999998</v>
      </c>
      <c r="S398" s="2"/>
    </row>
    <row r="399" spans="1:19" x14ac:dyDescent="0.3">
      <c r="A399" t="s">
        <v>251</v>
      </c>
      <c r="B399" s="2" t="s">
        <v>28</v>
      </c>
      <c r="C399" s="2" t="s">
        <v>42</v>
      </c>
      <c r="D399" s="2">
        <v>6</v>
      </c>
      <c r="E399" s="2" t="s">
        <v>44</v>
      </c>
      <c r="F399" s="2" t="s">
        <v>136</v>
      </c>
      <c r="G399" s="3">
        <v>42656</v>
      </c>
      <c r="H399" s="3">
        <v>42736</v>
      </c>
      <c r="I399" s="2"/>
      <c r="J399" s="2" t="s">
        <v>61</v>
      </c>
      <c r="K399" s="2" t="s">
        <v>57</v>
      </c>
      <c r="L399" s="2" t="s">
        <v>24</v>
      </c>
      <c r="M399" s="10">
        <v>60854</v>
      </c>
      <c r="N399" s="2">
        <v>17</v>
      </c>
      <c r="O399" s="10">
        <f t="shared" si="12"/>
        <v>1034518</v>
      </c>
      <c r="P399" s="4">
        <v>0.18</v>
      </c>
      <c r="Q399" s="10">
        <f t="shared" si="13"/>
        <v>186213.24</v>
      </c>
      <c r="R399" s="7" cm="1">
        <f t="array" ref="R399">_xlfn.IFS(L399="ARS",Q399/42.42,L399="CLP",Q399/703.69,L399="GBP",Q399/0.8,L399="BRL",Q399/3.77,L399="USD",Q399)</f>
        <v>4389.7510608203675</v>
      </c>
      <c r="S399" s="2"/>
    </row>
    <row r="400" spans="1:19" x14ac:dyDescent="0.3">
      <c r="A400" t="s">
        <v>251</v>
      </c>
      <c r="B400" s="2" t="s">
        <v>18</v>
      </c>
      <c r="C400" s="2" t="s">
        <v>50</v>
      </c>
      <c r="D400" s="2">
        <v>26</v>
      </c>
      <c r="E400" s="2" t="s">
        <v>47</v>
      </c>
      <c r="F400" s="2" t="s">
        <v>78</v>
      </c>
      <c r="G400" s="3">
        <v>42768</v>
      </c>
      <c r="H400" s="2"/>
      <c r="I400" s="2"/>
      <c r="J400" s="2" t="s">
        <v>22</v>
      </c>
      <c r="K400" s="2" t="s">
        <v>57</v>
      </c>
      <c r="L400" s="2" t="s">
        <v>62</v>
      </c>
      <c r="M400" s="10">
        <v>19031605</v>
      </c>
      <c r="N400" s="2">
        <v>19</v>
      </c>
      <c r="O400" s="10">
        <f t="shared" si="12"/>
        <v>361600495</v>
      </c>
      <c r="P400" s="4">
        <v>0.19</v>
      </c>
      <c r="Q400" s="10">
        <f t="shared" si="13"/>
        <v>68704094.049999997</v>
      </c>
      <c r="R400" s="7" cm="1">
        <f t="array" ref="R400">_xlfn.IFS(L400="ARS",Q400/42.42,L400="CLP",Q400/703.69,L400="GBP",Q400/0.8,L400="BRL",Q400/3.77,L400="USD",Q400)</f>
        <v>97634.034944364699</v>
      </c>
      <c r="S400" s="3">
        <v>43612</v>
      </c>
    </row>
    <row r="401" spans="1:19" x14ac:dyDescent="0.3">
      <c r="A401" t="s">
        <v>243</v>
      </c>
      <c r="B401" s="2" t="s">
        <v>18</v>
      </c>
      <c r="C401" s="2" t="s">
        <v>42</v>
      </c>
      <c r="D401" s="2">
        <v>35</v>
      </c>
      <c r="E401" s="2" t="s">
        <v>44</v>
      </c>
      <c r="F401" s="2" t="s">
        <v>125</v>
      </c>
      <c r="G401" s="3">
        <v>43450</v>
      </c>
      <c r="H401" s="2"/>
      <c r="I401" s="2"/>
      <c r="J401" s="2" t="s">
        <v>34</v>
      </c>
      <c r="K401" s="2" t="s">
        <v>57</v>
      </c>
      <c r="L401" s="2" t="s">
        <v>39</v>
      </c>
      <c r="M401" s="10">
        <v>60251</v>
      </c>
      <c r="N401" s="2">
        <v>14</v>
      </c>
      <c r="O401" s="10">
        <f t="shared" si="12"/>
        <v>843514</v>
      </c>
      <c r="P401" s="4">
        <v>0.18</v>
      </c>
      <c r="Q401" s="10">
        <f t="shared" si="13"/>
        <v>151832.51999999999</v>
      </c>
      <c r="R401" s="7" cm="1">
        <f t="array" ref="R401">_xlfn.IFS(L401="ARS",Q401/42.42,L401="CLP",Q401/703.69,L401="GBP",Q401/0.8,L401="BRL",Q401/3.77,L401="USD",Q401)</f>
        <v>40273.87798408488</v>
      </c>
      <c r="S401" s="3">
        <v>43633</v>
      </c>
    </row>
    <row r="402" spans="1:19" x14ac:dyDescent="0.3">
      <c r="A402" t="s">
        <v>251</v>
      </c>
      <c r="B402" s="2" t="s">
        <v>18</v>
      </c>
      <c r="C402" s="2" t="s">
        <v>25</v>
      </c>
      <c r="D402" s="2">
        <v>27</v>
      </c>
      <c r="E402" s="2" t="s">
        <v>55</v>
      </c>
      <c r="F402" s="2" t="s">
        <v>130</v>
      </c>
      <c r="G402" s="3">
        <v>43382</v>
      </c>
      <c r="H402" s="2"/>
      <c r="I402" s="2"/>
      <c r="J402" s="2" t="s">
        <v>27</v>
      </c>
      <c r="K402" s="2" t="s">
        <v>57</v>
      </c>
      <c r="L402" s="2" t="s">
        <v>39</v>
      </c>
      <c r="M402" s="10">
        <v>35556</v>
      </c>
      <c r="N402" s="2">
        <v>21</v>
      </c>
      <c r="O402" s="10">
        <f t="shared" si="12"/>
        <v>746676</v>
      </c>
      <c r="P402" s="4">
        <v>0.18</v>
      </c>
      <c r="Q402" s="10">
        <f t="shared" si="13"/>
        <v>134401.68</v>
      </c>
      <c r="R402" s="7" cm="1">
        <f t="array" ref="R402">_xlfn.IFS(L402="ARS",Q402/42.42,L402="CLP",Q402/703.69,L402="GBP",Q402/0.8,L402="BRL",Q402/3.77,L402="USD",Q402)</f>
        <v>35650.312997347479</v>
      </c>
      <c r="S402" s="3">
        <v>43604</v>
      </c>
    </row>
    <row r="403" spans="1:19" x14ac:dyDescent="0.3">
      <c r="A403" t="s">
        <v>249</v>
      </c>
      <c r="B403" s="2" t="s">
        <v>28</v>
      </c>
      <c r="C403" s="2" t="s">
        <v>50</v>
      </c>
      <c r="D403" s="2">
        <v>43</v>
      </c>
      <c r="E403" s="2" t="s">
        <v>52</v>
      </c>
      <c r="F403" s="2" t="s">
        <v>112</v>
      </c>
      <c r="G403" s="3">
        <v>43222</v>
      </c>
      <c r="H403" s="3">
        <v>43270</v>
      </c>
      <c r="I403" s="2"/>
      <c r="J403" s="2" t="s">
        <v>49</v>
      </c>
      <c r="K403" s="2" t="s">
        <v>57</v>
      </c>
      <c r="L403" s="2" t="s">
        <v>39</v>
      </c>
      <c r="M403" s="10">
        <v>47869</v>
      </c>
      <c r="N403" s="2">
        <v>25</v>
      </c>
      <c r="O403" s="10">
        <f t="shared" si="12"/>
        <v>1196725</v>
      </c>
      <c r="P403" s="4">
        <v>0.19</v>
      </c>
      <c r="Q403" s="10">
        <f t="shared" si="13"/>
        <v>227377.75</v>
      </c>
      <c r="R403" s="7" cm="1">
        <f t="array" ref="R403">_xlfn.IFS(L403="ARS",Q403/42.42,L403="CLP",Q403/703.69,L403="GBP",Q403/0.8,L403="BRL",Q403/3.77,L403="USD",Q403)</f>
        <v>60312.400530503975</v>
      </c>
      <c r="S403" s="2"/>
    </row>
    <row r="404" spans="1:19" x14ac:dyDescent="0.3">
      <c r="A404" t="s">
        <v>251</v>
      </c>
      <c r="B404" s="2" t="s">
        <v>28</v>
      </c>
      <c r="C404" s="2" t="s">
        <v>42</v>
      </c>
      <c r="D404" s="2">
        <v>27</v>
      </c>
      <c r="E404" s="2" t="s">
        <v>55</v>
      </c>
      <c r="F404" s="2" t="s">
        <v>90</v>
      </c>
      <c r="G404" s="3">
        <v>42620</v>
      </c>
      <c r="H404" s="3">
        <v>42643</v>
      </c>
      <c r="I404" s="2"/>
      <c r="J404" s="2" t="s">
        <v>30</v>
      </c>
      <c r="K404" s="2" t="s">
        <v>57</v>
      </c>
      <c r="L404" s="2" t="s">
        <v>24</v>
      </c>
      <c r="M404" s="10">
        <v>59134</v>
      </c>
      <c r="N404" s="2">
        <v>17</v>
      </c>
      <c r="O404" s="10">
        <f t="shared" si="12"/>
        <v>1005278</v>
      </c>
      <c r="P404" s="4">
        <v>0.2</v>
      </c>
      <c r="Q404" s="10">
        <f t="shared" si="13"/>
        <v>201055.6</v>
      </c>
      <c r="R404" s="7" cm="1">
        <f t="array" ref="R404">_xlfn.IFS(L404="ARS",Q404/42.42,L404="CLP",Q404/703.69,L404="GBP",Q404/0.8,L404="BRL",Q404/3.77,L404="USD",Q404)</f>
        <v>4739.6416784535595</v>
      </c>
      <c r="S404" s="2"/>
    </row>
    <row r="405" spans="1:19" x14ac:dyDescent="0.3">
      <c r="A405" t="s">
        <v>251</v>
      </c>
      <c r="B405" s="2" t="s">
        <v>36</v>
      </c>
      <c r="C405" s="2" t="s">
        <v>42</v>
      </c>
      <c r="D405" s="2">
        <v>44</v>
      </c>
      <c r="E405" s="2" t="s">
        <v>26</v>
      </c>
      <c r="F405" s="2" t="s">
        <v>58</v>
      </c>
      <c r="G405" s="3">
        <v>43138</v>
      </c>
      <c r="H405" s="2"/>
      <c r="I405" s="3">
        <v>43141</v>
      </c>
      <c r="J405" s="2" t="s">
        <v>45</v>
      </c>
      <c r="K405" s="2" t="s">
        <v>57</v>
      </c>
      <c r="L405" s="2" t="s">
        <v>39</v>
      </c>
      <c r="M405" s="10">
        <v>60777</v>
      </c>
      <c r="N405" s="2">
        <v>13</v>
      </c>
      <c r="O405" s="10">
        <f t="shared" si="12"/>
        <v>790101</v>
      </c>
      <c r="P405" s="4">
        <v>0.22</v>
      </c>
      <c r="Q405" s="10">
        <f t="shared" si="13"/>
        <v>173822.22</v>
      </c>
      <c r="R405" s="7" cm="1">
        <f t="array" ref="R405">_xlfn.IFS(L405="ARS",Q405/42.42,L405="CLP",Q405/703.69,L405="GBP",Q405/0.8,L405="BRL",Q405/3.77,L405="USD",Q405)</f>
        <v>46106.689655172413</v>
      </c>
      <c r="S405" s="2"/>
    </row>
    <row r="406" spans="1:19" x14ac:dyDescent="0.3">
      <c r="A406" t="s">
        <v>251</v>
      </c>
      <c r="B406" s="2" t="s">
        <v>18</v>
      </c>
      <c r="C406" s="2" t="s">
        <v>42</v>
      </c>
      <c r="D406" s="2">
        <v>13</v>
      </c>
      <c r="E406" s="2" t="s">
        <v>44</v>
      </c>
      <c r="F406" s="2" t="s">
        <v>94</v>
      </c>
      <c r="G406" s="3">
        <v>42661</v>
      </c>
      <c r="H406" s="2"/>
      <c r="I406" s="2"/>
      <c r="J406" s="2" t="s">
        <v>41</v>
      </c>
      <c r="K406" s="2" t="s">
        <v>57</v>
      </c>
      <c r="L406" s="2" t="s">
        <v>39</v>
      </c>
      <c r="M406" s="10">
        <v>63144</v>
      </c>
      <c r="N406" s="2">
        <v>15</v>
      </c>
      <c r="O406" s="10">
        <f t="shared" si="12"/>
        <v>947160</v>
      </c>
      <c r="P406" s="4">
        <v>0.2</v>
      </c>
      <c r="Q406" s="10">
        <f t="shared" si="13"/>
        <v>189432</v>
      </c>
      <c r="R406" s="7" cm="1">
        <f t="array" ref="R406">_xlfn.IFS(L406="ARS",Q406/42.42,L406="CLP",Q406/703.69,L406="GBP",Q406/0.8,L406="BRL",Q406/3.77,L406="USD",Q406)</f>
        <v>50247.214854111407</v>
      </c>
      <c r="S406" s="3">
        <v>43626</v>
      </c>
    </row>
    <row r="407" spans="1:19" x14ac:dyDescent="0.3">
      <c r="A407" t="s">
        <v>251</v>
      </c>
      <c r="B407" s="2" t="s">
        <v>28</v>
      </c>
      <c r="C407" s="2" t="s">
        <v>42</v>
      </c>
      <c r="D407" s="2">
        <v>26</v>
      </c>
      <c r="E407" s="2" t="s">
        <v>47</v>
      </c>
      <c r="F407" s="2" t="s">
        <v>95</v>
      </c>
      <c r="G407" s="3">
        <v>42926</v>
      </c>
      <c r="H407" s="3">
        <v>42947</v>
      </c>
      <c r="I407" s="2"/>
      <c r="J407" s="2" t="s">
        <v>27</v>
      </c>
      <c r="K407" s="2" t="s">
        <v>57</v>
      </c>
      <c r="L407" s="2" t="s">
        <v>62</v>
      </c>
      <c r="M407" s="10">
        <v>5553434</v>
      </c>
      <c r="N407" s="2">
        <v>23</v>
      </c>
      <c r="O407" s="10">
        <f t="shared" si="12"/>
        <v>127728982</v>
      </c>
      <c r="P407" s="4">
        <v>0.19</v>
      </c>
      <c r="Q407" s="10">
        <f t="shared" si="13"/>
        <v>24268506.580000002</v>
      </c>
      <c r="R407" s="7" cm="1">
        <f t="array" ref="R407">_xlfn.IFS(L407="ARS",Q407/42.42,L407="CLP",Q407/703.69,L407="GBP",Q407/0.8,L407="BRL",Q407/3.77,L407="USD",Q407)</f>
        <v>34487.496738620699</v>
      </c>
      <c r="S407" s="2"/>
    </row>
    <row r="408" spans="1:19" x14ac:dyDescent="0.3">
      <c r="A408" t="s">
        <v>251</v>
      </c>
      <c r="B408" s="2" t="s">
        <v>36</v>
      </c>
      <c r="C408" s="2" t="s">
        <v>19</v>
      </c>
      <c r="D408" s="2">
        <v>40</v>
      </c>
      <c r="E408" s="2" t="s">
        <v>55</v>
      </c>
      <c r="F408" s="2" t="s">
        <v>65</v>
      </c>
      <c r="G408" s="3">
        <v>42931</v>
      </c>
      <c r="H408" s="2"/>
      <c r="I408" s="3">
        <v>43013</v>
      </c>
      <c r="J408" s="2" t="s">
        <v>49</v>
      </c>
      <c r="K408" s="2" t="s">
        <v>57</v>
      </c>
      <c r="L408" s="2" t="s">
        <v>35</v>
      </c>
      <c r="M408" s="10">
        <v>20035</v>
      </c>
      <c r="N408" s="2">
        <v>16</v>
      </c>
      <c r="O408" s="10">
        <f t="shared" si="12"/>
        <v>320560</v>
      </c>
      <c r="P408" s="4">
        <v>0.2</v>
      </c>
      <c r="Q408" s="10">
        <f t="shared" si="13"/>
        <v>64112</v>
      </c>
      <c r="R408" s="7" cm="1">
        <f t="array" ref="R408">_xlfn.IFS(L408="ARS",Q408/42.42,L408="CLP",Q408/703.69,L408="GBP",Q408/0.8,L408="BRL",Q408/3.77,L408="USD",Q408)</f>
        <v>64112</v>
      </c>
      <c r="S408" s="2"/>
    </row>
    <row r="409" spans="1:19" x14ac:dyDescent="0.3">
      <c r="A409" t="s">
        <v>244</v>
      </c>
      <c r="B409" s="2" t="s">
        <v>28</v>
      </c>
      <c r="C409" s="2" t="s">
        <v>25</v>
      </c>
      <c r="D409" s="2">
        <v>42</v>
      </c>
      <c r="E409" s="2" t="s">
        <v>20</v>
      </c>
      <c r="F409" s="2" t="s">
        <v>77</v>
      </c>
      <c r="G409" s="3">
        <v>43252</v>
      </c>
      <c r="H409" s="3">
        <v>43311</v>
      </c>
      <c r="I409" s="2"/>
      <c r="J409" s="2" t="s">
        <v>43</v>
      </c>
      <c r="K409" s="2" t="s">
        <v>57</v>
      </c>
      <c r="L409" s="2" t="s">
        <v>35</v>
      </c>
      <c r="M409" s="10">
        <v>16790</v>
      </c>
      <c r="N409" s="2">
        <v>25</v>
      </c>
      <c r="O409" s="10">
        <f t="shared" si="12"/>
        <v>419750</v>
      </c>
      <c r="P409" s="4">
        <v>0.19</v>
      </c>
      <c r="Q409" s="10">
        <f t="shared" si="13"/>
        <v>79752.5</v>
      </c>
      <c r="R409" s="7" cm="1">
        <f t="array" ref="R409">_xlfn.IFS(L409="ARS",Q409/42.42,L409="CLP",Q409/703.69,L409="GBP",Q409/0.8,L409="BRL",Q409/3.77,L409="USD",Q409)</f>
        <v>79752.5</v>
      </c>
      <c r="S409" s="2"/>
    </row>
    <row r="410" spans="1:19" x14ac:dyDescent="0.3">
      <c r="A410" t="s">
        <v>251</v>
      </c>
      <c r="B410" s="2" t="s">
        <v>36</v>
      </c>
      <c r="C410" s="2" t="s">
        <v>42</v>
      </c>
      <c r="D410" s="2">
        <v>38</v>
      </c>
      <c r="E410" s="2" t="s">
        <v>29</v>
      </c>
      <c r="F410" s="2" t="s">
        <v>114</v>
      </c>
      <c r="G410" s="3">
        <v>42681</v>
      </c>
      <c r="H410" s="2"/>
      <c r="I410" s="3">
        <v>42733</v>
      </c>
      <c r="J410" s="2" t="s">
        <v>34</v>
      </c>
      <c r="K410" s="2" t="s">
        <v>57</v>
      </c>
      <c r="L410" s="2" t="s">
        <v>62</v>
      </c>
      <c r="M410" s="10">
        <v>2474470</v>
      </c>
      <c r="N410" s="2">
        <v>21</v>
      </c>
      <c r="O410" s="10">
        <f t="shared" si="12"/>
        <v>51963870</v>
      </c>
      <c r="P410" s="4">
        <v>0.18</v>
      </c>
      <c r="Q410" s="10">
        <f t="shared" si="13"/>
        <v>9353496.5999999996</v>
      </c>
      <c r="R410" s="7" cm="1">
        <f t="array" ref="R410">_xlfn.IFS(L410="ARS",Q410/42.42,L410="CLP",Q410/703.69,L410="GBP",Q410/0.8,L410="BRL",Q410/3.77,L410="USD",Q410)</f>
        <v>13292.069803464592</v>
      </c>
      <c r="S410" s="2"/>
    </row>
    <row r="411" spans="1:19" x14ac:dyDescent="0.3">
      <c r="A411" t="s">
        <v>246</v>
      </c>
      <c r="B411" s="2" t="s">
        <v>18</v>
      </c>
      <c r="C411" s="2" t="s">
        <v>42</v>
      </c>
      <c r="D411" s="2">
        <v>47</v>
      </c>
      <c r="E411" s="2" t="s">
        <v>37</v>
      </c>
      <c r="F411" s="2" t="s">
        <v>129</v>
      </c>
      <c r="G411" s="3">
        <v>42912</v>
      </c>
      <c r="H411" s="2"/>
      <c r="I411" s="2"/>
      <c r="J411" s="2" t="s">
        <v>30</v>
      </c>
      <c r="K411" s="2" t="s">
        <v>57</v>
      </c>
      <c r="L411" s="2" t="s">
        <v>39</v>
      </c>
      <c r="M411" s="10">
        <v>25435</v>
      </c>
      <c r="N411" s="2">
        <v>15</v>
      </c>
      <c r="O411" s="10">
        <f t="shared" si="12"/>
        <v>381525</v>
      </c>
      <c r="P411" s="4">
        <v>0.2</v>
      </c>
      <c r="Q411" s="10">
        <f t="shared" si="13"/>
        <v>76305</v>
      </c>
      <c r="R411" s="7" cm="1">
        <f t="array" ref="R411">_xlfn.IFS(L411="ARS",Q411/42.42,L411="CLP",Q411/703.69,L411="GBP",Q411/0.8,L411="BRL",Q411/3.77,L411="USD",Q411)</f>
        <v>20240.053050397877</v>
      </c>
      <c r="S411" s="3">
        <v>43609</v>
      </c>
    </row>
    <row r="412" spans="1:19" x14ac:dyDescent="0.3">
      <c r="A412" t="s">
        <v>244</v>
      </c>
      <c r="B412" s="2" t="s">
        <v>28</v>
      </c>
      <c r="C412" s="2" t="s">
        <v>50</v>
      </c>
      <c r="D412" s="2">
        <v>12</v>
      </c>
      <c r="E412" s="2" t="s">
        <v>40</v>
      </c>
      <c r="F412" s="2" t="s">
        <v>112</v>
      </c>
      <c r="G412" s="3">
        <v>43408</v>
      </c>
      <c r="H412" s="3">
        <v>43412</v>
      </c>
      <c r="I412" s="2"/>
      <c r="J412" s="2" t="s">
        <v>41</v>
      </c>
      <c r="K412" s="2" t="s">
        <v>57</v>
      </c>
      <c r="L412" s="2" t="s">
        <v>35</v>
      </c>
      <c r="M412" s="10">
        <v>30605</v>
      </c>
      <c r="N412" s="2">
        <v>14</v>
      </c>
      <c r="O412" s="10">
        <f t="shared" si="12"/>
        <v>428470</v>
      </c>
      <c r="P412" s="4">
        <v>0.2</v>
      </c>
      <c r="Q412" s="10">
        <f t="shared" si="13"/>
        <v>85694</v>
      </c>
      <c r="R412" s="7" cm="1">
        <f t="array" ref="R412">_xlfn.IFS(L412="ARS",Q412/42.42,L412="CLP",Q412/703.69,L412="GBP",Q412/0.8,L412="BRL",Q412/3.77,L412="USD",Q412)</f>
        <v>85694</v>
      </c>
      <c r="S412" s="2"/>
    </row>
    <row r="413" spans="1:19" x14ac:dyDescent="0.3">
      <c r="A413" t="s">
        <v>246</v>
      </c>
      <c r="B413" s="2" t="s">
        <v>18</v>
      </c>
      <c r="C413" s="2" t="s">
        <v>42</v>
      </c>
      <c r="D413" s="2">
        <v>32</v>
      </c>
      <c r="E413" s="2" t="s">
        <v>40</v>
      </c>
      <c r="F413" s="2" t="s">
        <v>104</v>
      </c>
      <c r="G413" s="3">
        <v>42549</v>
      </c>
      <c r="H413" s="2"/>
      <c r="I413" s="2"/>
      <c r="J413" s="2" t="s">
        <v>49</v>
      </c>
      <c r="K413" s="2" t="s">
        <v>57</v>
      </c>
      <c r="L413" s="2" t="s">
        <v>39</v>
      </c>
      <c r="M413" s="10">
        <v>58968</v>
      </c>
      <c r="N413" s="2">
        <v>20</v>
      </c>
      <c r="O413" s="10">
        <f t="shared" si="12"/>
        <v>1179360</v>
      </c>
      <c r="P413" s="4">
        <v>0.18</v>
      </c>
      <c r="Q413" s="10">
        <f t="shared" si="13"/>
        <v>212284.79999999999</v>
      </c>
      <c r="R413" s="7" cm="1">
        <f t="array" ref="R413">_xlfn.IFS(L413="ARS",Q413/42.42,L413="CLP",Q413/703.69,L413="GBP",Q413/0.8,L413="BRL",Q413/3.77,L413="USD",Q413)</f>
        <v>56308.965517241377</v>
      </c>
      <c r="S413" s="3">
        <v>43663</v>
      </c>
    </row>
    <row r="414" spans="1:19" x14ac:dyDescent="0.3">
      <c r="A414" t="s">
        <v>246</v>
      </c>
      <c r="B414" s="2" t="s">
        <v>36</v>
      </c>
      <c r="C414" s="2" t="s">
        <v>42</v>
      </c>
      <c r="D414" s="2">
        <v>34</v>
      </c>
      <c r="E414" s="2" t="s">
        <v>40</v>
      </c>
      <c r="F414" s="2" t="s">
        <v>132</v>
      </c>
      <c r="G414" s="3">
        <v>43283</v>
      </c>
      <c r="H414" s="2"/>
      <c r="I414" s="3">
        <v>43365</v>
      </c>
      <c r="J414" s="2" t="s">
        <v>53</v>
      </c>
      <c r="K414" s="2" t="s">
        <v>57</v>
      </c>
      <c r="L414" s="2" t="s">
        <v>62</v>
      </c>
      <c r="M414" s="10">
        <v>12878750</v>
      </c>
      <c r="N414" s="2">
        <v>19</v>
      </c>
      <c r="O414" s="10">
        <f t="shared" si="12"/>
        <v>244696250</v>
      </c>
      <c r="P414" s="4">
        <v>0.23</v>
      </c>
      <c r="Q414" s="10">
        <f t="shared" si="13"/>
        <v>56280137.5</v>
      </c>
      <c r="R414" s="7" cm="1">
        <f t="array" ref="R414">_xlfn.IFS(L414="ARS",Q414/42.42,L414="CLP",Q414/703.69,L414="GBP",Q414/0.8,L414="BRL",Q414/3.77,L414="USD",Q414)</f>
        <v>79978.59497790219</v>
      </c>
      <c r="S414" s="2"/>
    </row>
    <row r="415" spans="1:19" x14ac:dyDescent="0.3">
      <c r="A415" t="s">
        <v>246</v>
      </c>
      <c r="B415" s="2" t="s">
        <v>18</v>
      </c>
      <c r="C415" s="2" t="s">
        <v>25</v>
      </c>
      <c r="D415" s="2">
        <v>20</v>
      </c>
      <c r="E415" s="5" t="s">
        <v>26</v>
      </c>
      <c r="F415" s="2" t="s">
        <v>136</v>
      </c>
      <c r="G415" s="3">
        <v>42847</v>
      </c>
      <c r="H415" s="2"/>
      <c r="I415" s="2"/>
      <c r="J415" s="2" t="s">
        <v>30</v>
      </c>
      <c r="K415" s="2" t="s">
        <v>57</v>
      </c>
      <c r="L415" s="2" t="s">
        <v>24</v>
      </c>
      <c r="M415" s="10">
        <v>99074</v>
      </c>
      <c r="N415" s="2">
        <v>14</v>
      </c>
      <c r="O415" s="10">
        <f t="shared" si="12"/>
        <v>1387036</v>
      </c>
      <c r="P415" s="4">
        <v>0.17</v>
      </c>
      <c r="Q415" s="10">
        <f t="shared" si="13"/>
        <v>235796.12000000002</v>
      </c>
      <c r="R415" s="7" cm="1">
        <f t="array" ref="R415">_xlfn.IFS(L415="ARS",Q415/42.42,L415="CLP",Q415/703.69,L415="GBP",Q415/0.8,L415="BRL",Q415/3.77,L415="USD",Q415)</f>
        <v>5558.607260726073</v>
      </c>
      <c r="S415" s="3">
        <v>43635</v>
      </c>
    </row>
    <row r="416" spans="1:19" x14ac:dyDescent="0.3">
      <c r="A416" t="s">
        <v>246</v>
      </c>
      <c r="B416" s="2" t="s">
        <v>36</v>
      </c>
      <c r="C416" s="2" t="s">
        <v>25</v>
      </c>
      <c r="D416" s="2">
        <v>38</v>
      </c>
      <c r="E416" s="2" t="s">
        <v>29</v>
      </c>
      <c r="F416" s="2" t="s">
        <v>138</v>
      </c>
      <c r="G416" s="3">
        <v>43401</v>
      </c>
      <c r="H416" s="2"/>
      <c r="I416" s="3">
        <v>43481</v>
      </c>
      <c r="J416" s="2" t="s">
        <v>49</v>
      </c>
      <c r="K416" s="2" t="s">
        <v>57</v>
      </c>
      <c r="L416" s="2" t="s">
        <v>24</v>
      </c>
      <c r="M416" s="10">
        <v>98354</v>
      </c>
      <c r="N416" s="2">
        <v>21</v>
      </c>
      <c r="O416" s="10">
        <f t="shared" si="12"/>
        <v>2065434</v>
      </c>
      <c r="P416" s="4">
        <v>0.17</v>
      </c>
      <c r="Q416" s="10">
        <f t="shared" si="13"/>
        <v>351123.78</v>
      </c>
      <c r="R416" s="7" cm="1">
        <f t="array" ref="R416">_xlfn.IFS(L416="ARS",Q416/42.42,L416="CLP",Q416/703.69,L416="GBP",Q416/0.8,L416="BRL",Q416/3.77,L416="USD",Q416)</f>
        <v>8277.3168316831689</v>
      </c>
      <c r="S416" s="2"/>
    </row>
    <row r="417" spans="1:19" x14ac:dyDescent="0.3">
      <c r="A417" t="s">
        <v>245</v>
      </c>
      <c r="B417" s="2" t="s">
        <v>18</v>
      </c>
      <c r="C417" s="2" t="s">
        <v>19</v>
      </c>
      <c r="D417" s="2">
        <v>29</v>
      </c>
      <c r="E417" s="2" t="s">
        <v>20</v>
      </c>
      <c r="F417" s="2" t="s">
        <v>83</v>
      </c>
      <c r="G417" s="3">
        <v>43191</v>
      </c>
      <c r="H417" s="2"/>
      <c r="I417" s="2"/>
      <c r="J417" s="2" t="s">
        <v>22</v>
      </c>
      <c r="K417" s="2" t="s">
        <v>23</v>
      </c>
      <c r="L417" s="2" t="s">
        <v>24</v>
      </c>
      <c r="M417" s="10">
        <v>104383</v>
      </c>
      <c r="N417" s="2">
        <v>16</v>
      </c>
      <c r="O417" s="10">
        <f t="shared" si="12"/>
        <v>1670128</v>
      </c>
      <c r="P417" s="4">
        <v>0.19</v>
      </c>
      <c r="Q417" s="10">
        <f t="shared" si="13"/>
        <v>317324.32</v>
      </c>
      <c r="R417" s="7" cm="1">
        <f t="array" ref="R417">_xlfn.IFS(L417="ARS",Q417/42.42,L417="CLP",Q417/703.69,L417="GBP",Q417/0.8,L417="BRL",Q417/3.77,L417="USD",Q417)</f>
        <v>7480.5355964167848</v>
      </c>
      <c r="S417" s="3">
        <v>43628</v>
      </c>
    </row>
    <row r="418" spans="1:19" x14ac:dyDescent="0.3">
      <c r="A418" t="s">
        <v>245</v>
      </c>
      <c r="B418" s="2" t="s">
        <v>18</v>
      </c>
      <c r="C418" s="2" t="s">
        <v>25</v>
      </c>
      <c r="D418" s="2">
        <v>33</v>
      </c>
      <c r="E418" s="2" t="s">
        <v>26</v>
      </c>
      <c r="F418" s="2" t="s">
        <v>84</v>
      </c>
      <c r="G418" s="3">
        <v>43143</v>
      </c>
      <c r="H418" s="2"/>
      <c r="I418" s="2"/>
      <c r="J418" s="2" t="s">
        <v>27</v>
      </c>
      <c r="K418" s="2" t="s">
        <v>23</v>
      </c>
      <c r="L418" s="2" t="s">
        <v>24</v>
      </c>
      <c r="M418" s="10">
        <v>73192</v>
      </c>
      <c r="N418" s="2">
        <v>13</v>
      </c>
      <c r="O418" s="10">
        <f t="shared" si="12"/>
        <v>951496</v>
      </c>
      <c r="P418" s="4">
        <v>0.2</v>
      </c>
      <c r="Q418" s="10">
        <f t="shared" si="13"/>
        <v>190299.2</v>
      </c>
      <c r="R418" s="7" cm="1">
        <f t="array" ref="R418">_xlfn.IFS(L418="ARS",Q418/42.42,L418="CLP",Q418/703.69,L418="GBP",Q418/0.8,L418="BRL",Q418/3.77,L418="USD",Q418)</f>
        <v>4486.0726072607258</v>
      </c>
      <c r="S418" s="3">
        <v>43653</v>
      </c>
    </row>
    <row r="419" spans="1:19" x14ac:dyDescent="0.3">
      <c r="A419" t="s">
        <v>243</v>
      </c>
      <c r="B419" s="2" t="s">
        <v>18</v>
      </c>
      <c r="C419" s="2" t="s">
        <v>25</v>
      </c>
      <c r="D419" s="2">
        <v>15</v>
      </c>
      <c r="E419" s="2" t="s">
        <v>33</v>
      </c>
      <c r="F419" s="2" t="s">
        <v>73</v>
      </c>
      <c r="G419" s="3">
        <v>43007</v>
      </c>
      <c r="H419" s="2"/>
      <c r="I419" s="2"/>
      <c r="J419" s="2" t="s">
        <v>34</v>
      </c>
      <c r="K419" s="2" t="s">
        <v>23</v>
      </c>
      <c r="L419" s="2" t="s">
        <v>35</v>
      </c>
      <c r="M419" s="10">
        <v>34854</v>
      </c>
      <c r="N419" s="2">
        <v>14</v>
      </c>
      <c r="O419" s="10">
        <f t="shared" si="12"/>
        <v>487956</v>
      </c>
      <c r="P419" s="4">
        <v>0.2</v>
      </c>
      <c r="Q419" s="10">
        <f t="shared" si="13"/>
        <v>97591.200000000012</v>
      </c>
      <c r="R419" s="7" cm="1">
        <f t="array" ref="R419">_xlfn.IFS(L419="ARS",Q419/42.42,L419="CLP",Q419/703.69,L419="GBP",Q419/0.8,L419="BRL",Q419/3.77,L419="USD",Q419)</f>
        <v>97591.200000000012</v>
      </c>
      <c r="S419" s="3">
        <v>43617</v>
      </c>
    </row>
    <row r="420" spans="1:19" x14ac:dyDescent="0.3">
      <c r="A420" t="s">
        <v>246</v>
      </c>
      <c r="B420" s="2" t="s">
        <v>18</v>
      </c>
      <c r="C420" s="2" t="s">
        <v>42</v>
      </c>
      <c r="D420" s="2">
        <v>9</v>
      </c>
      <c r="E420" s="2" t="s">
        <v>29</v>
      </c>
      <c r="F420" s="2" t="s">
        <v>88</v>
      </c>
      <c r="G420" s="3">
        <v>43375</v>
      </c>
      <c r="H420" s="2"/>
      <c r="I420" s="2"/>
      <c r="J420" s="2" t="s">
        <v>43</v>
      </c>
      <c r="K420" s="2" t="s">
        <v>23</v>
      </c>
      <c r="L420" s="2" t="s">
        <v>32</v>
      </c>
      <c r="M420" s="10">
        <v>27427</v>
      </c>
      <c r="N420" s="2">
        <v>16</v>
      </c>
      <c r="O420" s="10">
        <f t="shared" si="12"/>
        <v>438832</v>
      </c>
      <c r="P420" s="4">
        <v>0.22</v>
      </c>
      <c r="Q420" s="10">
        <f t="shared" si="13"/>
        <v>96543.039999999994</v>
      </c>
      <c r="R420" s="7" cm="1">
        <f t="array" ref="R420">_xlfn.IFS(L420="ARS",Q420/42.42,L420="CLP",Q420/703.69,L420="GBP",Q420/0.8,L420="BRL",Q420/3.77,L420="USD",Q420)</f>
        <v>120678.79999999999</v>
      </c>
      <c r="S420" s="3">
        <v>43607</v>
      </c>
    </row>
    <row r="421" spans="1:19" x14ac:dyDescent="0.3">
      <c r="A421" t="s">
        <v>245</v>
      </c>
      <c r="B421" s="2" t="s">
        <v>28</v>
      </c>
      <c r="C421" s="2" t="s">
        <v>25</v>
      </c>
      <c r="D421" s="2">
        <v>41</v>
      </c>
      <c r="E421" s="2" t="s">
        <v>48</v>
      </c>
      <c r="F421" s="2" t="s">
        <v>73</v>
      </c>
      <c r="G421" s="3">
        <v>43096</v>
      </c>
      <c r="H421" s="3">
        <v>43099</v>
      </c>
      <c r="I421" s="2"/>
      <c r="J421" s="2" t="s">
        <v>49</v>
      </c>
      <c r="K421" s="2" t="s">
        <v>23</v>
      </c>
      <c r="L421" s="2" t="s">
        <v>35</v>
      </c>
      <c r="M421" s="10">
        <v>44446</v>
      </c>
      <c r="N421" s="2">
        <v>18</v>
      </c>
      <c r="O421" s="10">
        <f t="shared" si="12"/>
        <v>800028</v>
      </c>
      <c r="P421" s="4">
        <v>0.21</v>
      </c>
      <c r="Q421" s="10">
        <f t="shared" si="13"/>
        <v>168005.88</v>
      </c>
      <c r="R421" s="7" cm="1">
        <f t="array" ref="R421">_xlfn.IFS(L421="ARS",Q421/42.42,L421="CLP",Q421/703.69,L421="GBP",Q421/0.8,L421="BRL",Q421/3.77,L421="USD",Q421)</f>
        <v>168005.88</v>
      </c>
      <c r="S421" s="2"/>
    </row>
    <row r="422" spans="1:19" x14ac:dyDescent="0.3">
      <c r="A422" t="s">
        <v>250</v>
      </c>
      <c r="B422" s="2" t="s">
        <v>28</v>
      </c>
      <c r="C422" s="2" t="s">
        <v>50</v>
      </c>
      <c r="D422" s="2">
        <v>18</v>
      </c>
      <c r="E422" s="2" t="s">
        <v>55</v>
      </c>
      <c r="F422" s="2" t="s">
        <v>139</v>
      </c>
      <c r="G422" s="3">
        <v>43422</v>
      </c>
      <c r="H422" s="3">
        <v>43437</v>
      </c>
      <c r="I422" s="2"/>
      <c r="J422" s="2" t="s">
        <v>67</v>
      </c>
      <c r="K422" s="2" t="s">
        <v>23</v>
      </c>
      <c r="L422" s="2" t="s">
        <v>35</v>
      </c>
      <c r="M422" s="10">
        <v>17941</v>
      </c>
      <c r="N422" s="2">
        <v>14</v>
      </c>
      <c r="O422" s="10">
        <f t="shared" si="12"/>
        <v>251174</v>
      </c>
      <c r="P422" s="4">
        <v>0.18</v>
      </c>
      <c r="Q422" s="10">
        <f t="shared" si="13"/>
        <v>45211.32</v>
      </c>
      <c r="R422" s="7" cm="1">
        <f t="array" ref="R422">_xlfn.IFS(L422="ARS",Q422/42.42,L422="CLP",Q422/703.69,L422="GBP",Q422/0.8,L422="BRL",Q422/3.77,L422="USD",Q422)</f>
        <v>45211.32</v>
      </c>
      <c r="S422" s="2"/>
    </row>
    <row r="423" spans="1:19" x14ac:dyDescent="0.3">
      <c r="A423" t="s">
        <v>246</v>
      </c>
      <c r="B423" s="2" t="s">
        <v>18</v>
      </c>
      <c r="C423" s="2" t="s">
        <v>25</v>
      </c>
      <c r="D423" s="2">
        <v>10</v>
      </c>
      <c r="E423" s="2" t="s">
        <v>47</v>
      </c>
      <c r="F423" s="2" t="s">
        <v>105</v>
      </c>
      <c r="G423" s="3">
        <v>42551</v>
      </c>
      <c r="H423" s="2"/>
      <c r="I423" s="2"/>
      <c r="J423" s="2" t="s">
        <v>59</v>
      </c>
      <c r="K423" s="2" t="s">
        <v>23</v>
      </c>
      <c r="L423" s="2" t="s">
        <v>62</v>
      </c>
      <c r="M423" s="10">
        <v>15900849</v>
      </c>
      <c r="N423" s="2">
        <v>24</v>
      </c>
      <c r="O423" s="10">
        <f t="shared" si="12"/>
        <v>381620376</v>
      </c>
      <c r="P423" s="4">
        <v>0.18</v>
      </c>
      <c r="Q423" s="10">
        <f t="shared" si="13"/>
        <v>68691667.679999992</v>
      </c>
      <c r="R423" s="7" cm="1">
        <f t="array" ref="R423">_xlfn.IFS(L423="ARS",Q423/42.42,L423="CLP",Q423/703.69,L423="GBP",Q423/0.8,L423="BRL",Q423/3.77,L423="USD",Q423)</f>
        <v>97616.376074691958</v>
      </c>
      <c r="S423" s="3">
        <v>43594</v>
      </c>
    </row>
    <row r="424" spans="1:19" x14ac:dyDescent="0.3">
      <c r="A424" t="s">
        <v>243</v>
      </c>
      <c r="B424" s="2" t="s">
        <v>36</v>
      </c>
      <c r="C424" s="2" t="s">
        <v>50</v>
      </c>
      <c r="D424" s="2">
        <v>14</v>
      </c>
      <c r="E424" s="2" t="s">
        <v>37</v>
      </c>
      <c r="F424" s="2" t="s">
        <v>106</v>
      </c>
      <c r="G424" s="3">
        <v>43228</v>
      </c>
      <c r="H424" s="2"/>
      <c r="I424" s="3">
        <v>43296</v>
      </c>
      <c r="J424" s="2" t="s">
        <v>59</v>
      </c>
      <c r="K424" s="2" t="s">
        <v>23</v>
      </c>
      <c r="L424" s="2" t="s">
        <v>32</v>
      </c>
      <c r="M424" s="10">
        <v>30531</v>
      </c>
      <c r="N424" s="2">
        <v>13</v>
      </c>
      <c r="O424" s="10">
        <f t="shared" si="12"/>
        <v>396903</v>
      </c>
      <c r="P424" s="4">
        <v>0.24</v>
      </c>
      <c r="Q424" s="10">
        <f t="shared" si="13"/>
        <v>95256.72</v>
      </c>
      <c r="R424" s="7" cm="1">
        <f t="array" ref="R424">_xlfn.IFS(L424="ARS",Q424/42.42,L424="CLP",Q424/703.69,L424="GBP",Q424/0.8,L424="BRL",Q424/3.77,L424="USD",Q424)</f>
        <v>119070.9</v>
      </c>
      <c r="S424" s="2"/>
    </row>
    <row r="425" spans="1:19" x14ac:dyDescent="0.3">
      <c r="A425" t="s">
        <v>248</v>
      </c>
      <c r="B425" s="2" t="s">
        <v>28</v>
      </c>
      <c r="C425" s="2" t="s">
        <v>50</v>
      </c>
      <c r="D425" s="2">
        <v>6</v>
      </c>
      <c r="E425" s="2" t="s">
        <v>44</v>
      </c>
      <c r="F425" s="2" t="s">
        <v>110</v>
      </c>
      <c r="G425" s="3">
        <v>43448</v>
      </c>
      <c r="H425" s="3">
        <v>43535</v>
      </c>
      <c r="I425" s="2"/>
      <c r="J425" s="2" t="s">
        <v>22</v>
      </c>
      <c r="K425" s="2" t="s">
        <v>23</v>
      </c>
      <c r="L425" s="2" t="s">
        <v>62</v>
      </c>
      <c r="M425" s="10">
        <v>4223161</v>
      </c>
      <c r="N425" s="2">
        <v>24</v>
      </c>
      <c r="O425" s="10">
        <f t="shared" si="12"/>
        <v>101355864</v>
      </c>
      <c r="P425" s="4">
        <v>0.2</v>
      </c>
      <c r="Q425" s="10">
        <f t="shared" si="13"/>
        <v>20271172.800000001</v>
      </c>
      <c r="R425" s="7" cm="1">
        <f t="array" ref="R425">_xlfn.IFS(L425="ARS",Q425/42.42,L425="CLP",Q425/703.69,L425="GBP",Q425/0.8,L425="BRL",Q425/3.77,L425="USD",Q425)</f>
        <v>28806.96443035996</v>
      </c>
      <c r="S425" s="2"/>
    </row>
    <row r="426" spans="1:19" x14ac:dyDescent="0.3">
      <c r="A426" t="s">
        <v>249</v>
      </c>
      <c r="B426" s="2" t="s">
        <v>18</v>
      </c>
      <c r="C426" s="2" t="s">
        <v>50</v>
      </c>
      <c r="D426" s="2">
        <v>8</v>
      </c>
      <c r="E426" s="2" t="s">
        <v>33</v>
      </c>
      <c r="F426" s="2" t="s">
        <v>90</v>
      </c>
      <c r="G426" s="3">
        <v>42618</v>
      </c>
      <c r="H426" s="2"/>
      <c r="I426" s="2"/>
      <c r="J426" s="2" t="s">
        <v>22</v>
      </c>
      <c r="K426" s="2" t="s">
        <v>23</v>
      </c>
      <c r="L426" s="2" t="s">
        <v>62</v>
      </c>
      <c r="M426" s="10">
        <v>13157109</v>
      </c>
      <c r="N426" s="2">
        <v>24</v>
      </c>
      <c r="O426" s="10">
        <f t="shared" si="12"/>
        <v>315770616</v>
      </c>
      <c r="P426" s="4">
        <v>0.24</v>
      </c>
      <c r="Q426" s="10">
        <f t="shared" si="13"/>
        <v>75784947.840000004</v>
      </c>
      <c r="R426" s="7" cm="1">
        <f t="array" ref="R426">_xlfn.IFS(L426="ARS",Q426/42.42,L426="CLP",Q426/703.69,L426="GBP",Q426/0.8,L426="BRL",Q426/3.77,L426="USD",Q426)</f>
        <v>107696.49680967472</v>
      </c>
      <c r="S426" s="3">
        <v>43580</v>
      </c>
    </row>
    <row r="427" spans="1:19" x14ac:dyDescent="0.3">
      <c r="A427" t="s">
        <v>246</v>
      </c>
      <c r="B427" s="2" t="s">
        <v>18</v>
      </c>
      <c r="C427" s="2" t="s">
        <v>42</v>
      </c>
      <c r="D427" s="2">
        <v>11</v>
      </c>
      <c r="E427" s="2" t="s">
        <v>26</v>
      </c>
      <c r="F427" s="2" t="s">
        <v>141</v>
      </c>
      <c r="G427" s="3">
        <v>42724</v>
      </c>
      <c r="H427" s="2"/>
      <c r="I427" s="2"/>
      <c r="J427" s="2" t="s">
        <v>34</v>
      </c>
      <c r="K427" s="2" t="s">
        <v>23</v>
      </c>
      <c r="L427" s="2" t="s">
        <v>24</v>
      </c>
      <c r="M427" s="10">
        <v>107660</v>
      </c>
      <c r="N427" s="2">
        <v>13</v>
      </c>
      <c r="O427" s="10">
        <f t="shared" si="12"/>
        <v>1399580</v>
      </c>
      <c r="P427" s="4">
        <v>0.2</v>
      </c>
      <c r="Q427" s="10">
        <f t="shared" si="13"/>
        <v>279916</v>
      </c>
      <c r="R427" s="7" cm="1">
        <f t="array" ref="R427">_xlfn.IFS(L427="ARS",Q427/42.42,L427="CLP",Q427/703.69,L427="GBP",Q427/0.8,L427="BRL",Q427/3.77,L427="USD",Q427)</f>
        <v>6598.6798679867989</v>
      </c>
      <c r="S427" s="3">
        <v>43629</v>
      </c>
    </row>
    <row r="428" spans="1:19" x14ac:dyDescent="0.3">
      <c r="A428" t="s">
        <v>243</v>
      </c>
      <c r="B428" s="2" t="s">
        <v>18</v>
      </c>
      <c r="C428" s="2" t="s">
        <v>42</v>
      </c>
      <c r="D428" s="2">
        <v>7</v>
      </c>
      <c r="E428" s="2" t="s">
        <v>37</v>
      </c>
      <c r="F428" s="2" t="s">
        <v>144</v>
      </c>
      <c r="G428" s="3">
        <v>42924</v>
      </c>
      <c r="H428" s="2"/>
      <c r="I428" s="2"/>
      <c r="J428" s="2" t="s">
        <v>43</v>
      </c>
      <c r="K428" s="2" t="s">
        <v>23</v>
      </c>
      <c r="L428" s="2" t="s">
        <v>39</v>
      </c>
      <c r="M428" s="10">
        <v>38987</v>
      </c>
      <c r="N428" s="2">
        <v>22</v>
      </c>
      <c r="O428" s="10">
        <f t="shared" si="12"/>
        <v>857714</v>
      </c>
      <c r="P428" s="4">
        <v>0.2</v>
      </c>
      <c r="Q428" s="10">
        <f t="shared" si="13"/>
        <v>171542.80000000002</v>
      </c>
      <c r="R428" s="7" cm="1">
        <f t="array" ref="R428">_xlfn.IFS(L428="ARS",Q428/42.42,L428="CLP",Q428/703.69,L428="GBP",Q428/0.8,L428="BRL",Q428/3.77,L428="USD",Q428)</f>
        <v>45502.068965517246</v>
      </c>
      <c r="S428" s="3">
        <v>43584</v>
      </c>
    </row>
    <row r="429" spans="1:19" x14ac:dyDescent="0.3">
      <c r="A429" t="s">
        <v>251</v>
      </c>
      <c r="B429" s="2" t="s">
        <v>28</v>
      </c>
      <c r="C429" s="2" t="s">
        <v>42</v>
      </c>
      <c r="D429" s="2">
        <v>33</v>
      </c>
      <c r="E429" s="2" t="s">
        <v>26</v>
      </c>
      <c r="F429" s="2" t="s">
        <v>107</v>
      </c>
      <c r="G429" s="3">
        <v>43165</v>
      </c>
      <c r="H429" s="3">
        <v>43242</v>
      </c>
      <c r="I429" s="2"/>
      <c r="J429" s="2" t="s">
        <v>27</v>
      </c>
      <c r="K429" s="2" t="s">
        <v>23</v>
      </c>
      <c r="L429" s="2" t="s">
        <v>62</v>
      </c>
      <c r="M429" s="10">
        <v>8472086</v>
      </c>
      <c r="N429" s="2">
        <v>19</v>
      </c>
      <c r="O429" s="10">
        <f t="shared" si="12"/>
        <v>160969634</v>
      </c>
      <c r="P429" s="4">
        <v>0.2</v>
      </c>
      <c r="Q429" s="10">
        <f t="shared" si="13"/>
        <v>32193926.800000001</v>
      </c>
      <c r="R429" s="7" cm="1">
        <f t="array" ref="R429">_xlfn.IFS(L429="ARS",Q429/42.42,L429="CLP",Q429/703.69,L429="GBP",Q429/0.8,L429="BRL",Q429/3.77,L429="USD",Q429)</f>
        <v>45750.155324077365</v>
      </c>
      <c r="S429" s="2"/>
    </row>
    <row r="430" spans="1:19" x14ac:dyDescent="0.3">
      <c r="A430" t="s">
        <v>250</v>
      </c>
      <c r="B430" s="2" t="s">
        <v>18</v>
      </c>
      <c r="C430" s="2" t="s">
        <v>42</v>
      </c>
      <c r="D430" s="2">
        <v>34</v>
      </c>
      <c r="E430" s="2" t="s">
        <v>40</v>
      </c>
      <c r="F430" s="2" t="s">
        <v>165</v>
      </c>
      <c r="G430" s="3">
        <v>43162</v>
      </c>
      <c r="H430" s="2"/>
      <c r="I430" s="2"/>
      <c r="J430" s="2" t="s">
        <v>22</v>
      </c>
      <c r="K430" s="2" t="s">
        <v>23</v>
      </c>
      <c r="L430" s="2" t="s">
        <v>62</v>
      </c>
      <c r="M430" s="10">
        <v>9050470</v>
      </c>
      <c r="N430" s="2">
        <v>14</v>
      </c>
      <c r="O430" s="10">
        <f t="shared" si="12"/>
        <v>126706580</v>
      </c>
      <c r="P430" s="4">
        <v>0.21</v>
      </c>
      <c r="Q430" s="10">
        <f t="shared" si="13"/>
        <v>26608381.800000001</v>
      </c>
      <c r="R430" s="7" cm="1">
        <f t="array" ref="R430">_xlfn.IFS(L430="ARS",Q430/42.42,L430="CLP",Q430/703.69,L430="GBP",Q430/0.8,L430="BRL",Q430/3.77,L430="USD",Q430)</f>
        <v>37812.647330500644</v>
      </c>
      <c r="S430" s="3">
        <v>43614</v>
      </c>
    </row>
    <row r="431" spans="1:19" x14ac:dyDescent="0.3">
      <c r="A431" t="s">
        <v>250</v>
      </c>
      <c r="B431" s="2" t="s">
        <v>18</v>
      </c>
      <c r="C431" s="2" t="s">
        <v>42</v>
      </c>
      <c r="D431" s="2">
        <v>12</v>
      </c>
      <c r="E431" s="2" t="s">
        <v>40</v>
      </c>
      <c r="F431" s="2" t="s">
        <v>166</v>
      </c>
      <c r="G431" s="3">
        <v>43145</v>
      </c>
      <c r="H431" s="2"/>
      <c r="I431" s="2"/>
      <c r="J431" s="2" t="s">
        <v>22</v>
      </c>
      <c r="K431" s="2" t="s">
        <v>23</v>
      </c>
      <c r="L431" s="2" t="s">
        <v>24</v>
      </c>
      <c r="M431" s="10">
        <v>70490</v>
      </c>
      <c r="N431" s="2">
        <v>14</v>
      </c>
      <c r="O431" s="10">
        <f t="shared" si="12"/>
        <v>986860</v>
      </c>
      <c r="P431" s="4">
        <v>0.24</v>
      </c>
      <c r="Q431" s="10">
        <f t="shared" si="13"/>
        <v>236846.4</v>
      </c>
      <c r="R431" s="7" cm="1">
        <f t="array" ref="R431">_xlfn.IFS(L431="ARS",Q431/42.42,L431="CLP",Q431/703.69,L431="GBP",Q431/0.8,L431="BRL",Q431/3.77,L431="USD",Q431)</f>
        <v>5583.3663366336632</v>
      </c>
      <c r="S431" s="3">
        <v>43661</v>
      </c>
    </row>
    <row r="432" spans="1:19" x14ac:dyDescent="0.3">
      <c r="A432" t="s">
        <v>244</v>
      </c>
      <c r="B432" s="2" t="s">
        <v>28</v>
      </c>
      <c r="C432" s="2" t="s">
        <v>50</v>
      </c>
      <c r="D432" s="2">
        <v>50</v>
      </c>
      <c r="E432" s="2" t="s">
        <v>47</v>
      </c>
      <c r="F432" s="2" t="s">
        <v>168</v>
      </c>
      <c r="G432" s="3">
        <v>42679</v>
      </c>
      <c r="H432" s="3">
        <v>42774</v>
      </c>
      <c r="I432" s="2"/>
      <c r="J432" s="2" t="s">
        <v>22</v>
      </c>
      <c r="K432" s="2" t="s">
        <v>23</v>
      </c>
      <c r="L432" s="2" t="s">
        <v>24</v>
      </c>
      <c r="M432" s="10">
        <v>52905</v>
      </c>
      <c r="N432" s="2">
        <v>21</v>
      </c>
      <c r="O432" s="10">
        <f t="shared" si="12"/>
        <v>1111005</v>
      </c>
      <c r="P432" s="4">
        <v>0.21</v>
      </c>
      <c r="Q432" s="10">
        <f t="shared" si="13"/>
        <v>233311.05</v>
      </c>
      <c r="R432" s="7" cm="1">
        <f t="array" ref="R432">_xlfn.IFS(L432="ARS",Q432/42.42,L432="CLP",Q432/703.69,L432="GBP",Q432/0.8,L432="BRL",Q432/3.77,L432="USD",Q432)</f>
        <v>5500.0247524752467</v>
      </c>
      <c r="S432" s="2"/>
    </row>
    <row r="433" spans="1:19" x14ac:dyDescent="0.3">
      <c r="A433" t="s">
        <v>250</v>
      </c>
      <c r="B433" s="2" t="s">
        <v>28</v>
      </c>
      <c r="C433" s="2" t="s">
        <v>50</v>
      </c>
      <c r="D433" s="2">
        <v>26</v>
      </c>
      <c r="E433" s="2" t="s">
        <v>47</v>
      </c>
      <c r="F433" s="2" t="s">
        <v>169</v>
      </c>
      <c r="G433" s="3">
        <v>42831</v>
      </c>
      <c r="H433" s="3">
        <v>42912</v>
      </c>
      <c r="I433" s="2"/>
      <c r="J433" s="2" t="s">
        <v>53</v>
      </c>
      <c r="K433" s="2" t="s">
        <v>23</v>
      </c>
      <c r="L433" s="2" t="s">
        <v>35</v>
      </c>
      <c r="M433" s="10">
        <v>34085</v>
      </c>
      <c r="N433" s="2">
        <v>16</v>
      </c>
      <c r="O433" s="10">
        <f t="shared" si="12"/>
        <v>545360</v>
      </c>
      <c r="P433" s="4">
        <v>0.24</v>
      </c>
      <c r="Q433" s="10">
        <f t="shared" si="13"/>
        <v>130886.39999999999</v>
      </c>
      <c r="R433" s="7" cm="1">
        <f t="array" ref="R433">_xlfn.IFS(L433="ARS",Q433/42.42,L433="CLP",Q433/703.69,L433="GBP",Q433/0.8,L433="BRL",Q433/3.77,L433="USD",Q433)</f>
        <v>130886.39999999999</v>
      </c>
      <c r="S433" s="2"/>
    </row>
    <row r="434" spans="1:19" x14ac:dyDescent="0.3">
      <c r="A434" t="s">
        <v>250</v>
      </c>
      <c r="B434" s="2" t="s">
        <v>18</v>
      </c>
      <c r="C434" s="2" t="s">
        <v>25</v>
      </c>
      <c r="D434" s="2">
        <v>13</v>
      </c>
      <c r="E434" s="2" t="s">
        <v>44</v>
      </c>
      <c r="F434" s="2" t="s">
        <v>112</v>
      </c>
      <c r="G434" s="3">
        <v>42528</v>
      </c>
      <c r="H434" s="2"/>
      <c r="I434" s="2"/>
      <c r="J434" s="2" t="s">
        <v>41</v>
      </c>
      <c r="K434" s="2" t="s">
        <v>23</v>
      </c>
      <c r="L434" s="2" t="s">
        <v>35</v>
      </c>
      <c r="M434" s="10">
        <v>13210</v>
      </c>
      <c r="N434" s="2">
        <v>16</v>
      </c>
      <c r="O434" s="10">
        <f t="shared" si="12"/>
        <v>211360</v>
      </c>
      <c r="P434" s="4">
        <v>0.24</v>
      </c>
      <c r="Q434" s="10">
        <f t="shared" si="13"/>
        <v>50726.400000000001</v>
      </c>
      <c r="R434" s="7" cm="1">
        <f t="array" ref="R434">_xlfn.IFS(L434="ARS",Q434/42.42,L434="CLP",Q434/703.69,L434="GBP",Q434/0.8,L434="BRL",Q434/3.77,L434="USD",Q434)</f>
        <v>50726.400000000001</v>
      </c>
      <c r="S434" s="3">
        <v>43604</v>
      </c>
    </row>
    <row r="435" spans="1:19" x14ac:dyDescent="0.3">
      <c r="A435" t="s">
        <v>243</v>
      </c>
      <c r="B435" s="2" t="s">
        <v>36</v>
      </c>
      <c r="C435" s="2" t="s">
        <v>19</v>
      </c>
      <c r="D435" s="2">
        <v>37</v>
      </c>
      <c r="E435" s="2" t="s">
        <v>33</v>
      </c>
      <c r="F435" s="2" t="s">
        <v>176</v>
      </c>
      <c r="G435" s="3">
        <v>43302</v>
      </c>
      <c r="H435" s="2"/>
      <c r="I435" s="3">
        <v>43333</v>
      </c>
      <c r="J435" s="2" t="s">
        <v>43</v>
      </c>
      <c r="K435" s="2" t="s">
        <v>23</v>
      </c>
      <c r="L435" s="2" t="s">
        <v>35</v>
      </c>
      <c r="M435" s="10">
        <v>17648</v>
      </c>
      <c r="N435" s="2">
        <v>25</v>
      </c>
      <c r="O435" s="10">
        <f t="shared" si="12"/>
        <v>441200</v>
      </c>
      <c r="P435" s="4">
        <v>0.21</v>
      </c>
      <c r="Q435" s="10">
        <f t="shared" si="13"/>
        <v>92652</v>
      </c>
      <c r="R435" s="7" cm="1">
        <f t="array" ref="R435">_xlfn.IFS(L435="ARS",Q435/42.42,L435="CLP",Q435/703.69,L435="GBP",Q435/0.8,L435="BRL",Q435/3.77,L435="USD",Q435)</f>
        <v>92652</v>
      </c>
      <c r="S435" s="2"/>
    </row>
    <row r="436" spans="1:19" x14ac:dyDescent="0.3">
      <c r="A436" t="s">
        <v>250</v>
      </c>
      <c r="B436" s="2" t="s">
        <v>18</v>
      </c>
      <c r="C436" s="2" t="s">
        <v>25</v>
      </c>
      <c r="D436" s="2">
        <v>46</v>
      </c>
      <c r="E436" s="2" t="s">
        <v>44</v>
      </c>
      <c r="F436" s="2" t="s">
        <v>185</v>
      </c>
      <c r="G436" s="3">
        <v>42596</v>
      </c>
      <c r="H436" s="2"/>
      <c r="I436" s="2"/>
      <c r="J436" s="2" t="s">
        <v>34</v>
      </c>
      <c r="K436" s="2" t="s">
        <v>23</v>
      </c>
      <c r="L436" s="2" t="s">
        <v>24</v>
      </c>
      <c r="M436" s="10">
        <v>85284</v>
      </c>
      <c r="N436" s="2">
        <v>20</v>
      </c>
      <c r="O436" s="10">
        <f t="shared" si="12"/>
        <v>1705680</v>
      </c>
      <c r="P436" s="4">
        <v>0.2</v>
      </c>
      <c r="Q436" s="10">
        <f t="shared" si="13"/>
        <v>341136</v>
      </c>
      <c r="R436" s="7" cm="1">
        <f t="array" ref="R436">_xlfn.IFS(L436="ARS",Q436/42.42,L436="CLP",Q436/703.69,L436="GBP",Q436/0.8,L436="BRL",Q436/3.77,L436="USD",Q436)</f>
        <v>8041.8670438472418</v>
      </c>
      <c r="S436" s="3">
        <v>43660</v>
      </c>
    </row>
    <row r="437" spans="1:19" x14ac:dyDescent="0.3">
      <c r="A437" t="s">
        <v>250</v>
      </c>
      <c r="B437" s="2" t="s">
        <v>28</v>
      </c>
      <c r="C437" s="2" t="s">
        <v>25</v>
      </c>
      <c r="D437" s="2">
        <v>2</v>
      </c>
      <c r="E437" s="2" t="s">
        <v>40</v>
      </c>
      <c r="F437" s="2" t="s">
        <v>189</v>
      </c>
      <c r="G437" s="3">
        <v>42746</v>
      </c>
      <c r="H437" s="3">
        <v>42779</v>
      </c>
      <c r="I437" s="2"/>
      <c r="J437" s="2" t="s">
        <v>64</v>
      </c>
      <c r="K437" s="2" t="s">
        <v>23</v>
      </c>
      <c r="L437" s="2" t="s">
        <v>35</v>
      </c>
      <c r="M437" s="10">
        <v>27274</v>
      </c>
      <c r="N437" s="2">
        <v>18</v>
      </c>
      <c r="O437" s="10">
        <f t="shared" si="12"/>
        <v>490932</v>
      </c>
      <c r="P437" s="4">
        <v>0.2</v>
      </c>
      <c r="Q437" s="10">
        <f t="shared" si="13"/>
        <v>98186.400000000009</v>
      </c>
      <c r="R437" s="7" cm="1">
        <f t="array" ref="R437">_xlfn.IFS(L437="ARS",Q437/42.42,L437="CLP",Q437/703.69,L437="GBP",Q437/0.8,L437="BRL",Q437/3.77,L437="USD",Q437)</f>
        <v>98186.400000000009</v>
      </c>
      <c r="S437" s="2"/>
    </row>
    <row r="438" spans="1:19" x14ac:dyDescent="0.3">
      <c r="A438" t="s">
        <v>243</v>
      </c>
      <c r="B438" s="2" t="s">
        <v>28</v>
      </c>
      <c r="C438" s="2" t="s">
        <v>19</v>
      </c>
      <c r="D438" s="2">
        <v>9</v>
      </c>
      <c r="E438" s="2" t="s">
        <v>29</v>
      </c>
      <c r="F438" s="2" t="s">
        <v>193</v>
      </c>
      <c r="G438" s="3">
        <v>42678</v>
      </c>
      <c r="H438" s="3">
        <v>42750</v>
      </c>
      <c r="I438" s="2"/>
      <c r="J438" s="2" t="s">
        <v>22</v>
      </c>
      <c r="K438" s="2" t="s">
        <v>23</v>
      </c>
      <c r="L438" s="2" t="s">
        <v>32</v>
      </c>
      <c r="M438" s="10">
        <v>13647</v>
      </c>
      <c r="N438" s="2">
        <v>24</v>
      </c>
      <c r="O438" s="10">
        <f t="shared" si="12"/>
        <v>327528</v>
      </c>
      <c r="P438" s="4">
        <v>0.19</v>
      </c>
      <c r="Q438" s="10">
        <f t="shared" si="13"/>
        <v>62230.32</v>
      </c>
      <c r="R438" s="7" cm="1">
        <f t="array" ref="R438">_xlfn.IFS(L438="ARS",Q438/42.42,L438="CLP",Q438/703.69,L438="GBP",Q438/0.8,L438="BRL",Q438/3.77,L438="USD",Q438)</f>
        <v>77787.899999999994</v>
      </c>
      <c r="S438" s="2"/>
    </row>
    <row r="439" spans="1:19" x14ac:dyDescent="0.3">
      <c r="A439" t="s">
        <v>245</v>
      </c>
      <c r="B439" s="2" t="s">
        <v>28</v>
      </c>
      <c r="C439" s="2" t="s">
        <v>25</v>
      </c>
      <c r="D439" s="2">
        <v>44</v>
      </c>
      <c r="E439" s="2" t="s">
        <v>26</v>
      </c>
      <c r="F439" s="2" t="s">
        <v>85</v>
      </c>
      <c r="G439" s="3">
        <v>43245</v>
      </c>
      <c r="H439" s="3">
        <v>43259</v>
      </c>
      <c r="I439" s="2"/>
      <c r="J439" s="2" t="s">
        <v>45</v>
      </c>
      <c r="K439" s="2" t="s">
        <v>23</v>
      </c>
      <c r="L439" s="2" t="s">
        <v>32</v>
      </c>
      <c r="M439" s="10">
        <v>28883</v>
      </c>
      <c r="N439" s="2">
        <v>21</v>
      </c>
      <c r="O439" s="10">
        <f t="shared" si="12"/>
        <v>606543</v>
      </c>
      <c r="P439" s="4">
        <v>0.25</v>
      </c>
      <c r="Q439" s="10">
        <f t="shared" si="13"/>
        <v>151635.75</v>
      </c>
      <c r="R439" s="7" cm="1">
        <f t="array" ref="R439">_xlfn.IFS(L439="ARS",Q439/42.42,L439="CLP",Q439/703.69,L439="GBP",Q439/0.8,L439="BRL",Q439/3.77,L439="USD",Q439)</f>
        <v>189544.6875</v>
      </c>
      <c r="S439" s="2"/>
    </row>
    <row r="440" spans="1:19" x14ac:dyDescent="0.3">
      <c r="A440" t="s">
        <v>243</v>
      </c>
      <c r="B440" s="2" t="s">
        <v>28</v>
      </c>
      <c r="C440" s="2" t="s">
        <v>25</v>
      </c>
      <c r="D440" s="2">
        <v>28</v>
      </c>
      <c r="E440" s="2" t="s">
        <v>48</v>
      </c>
      <c r="F440" s="2" t="s">
        <v>205</v>
      </c>
      <c r="G440" s="3">
        <v>42848</v>
      </c>
      <c r="H440" s="3">
        <v>42942</v>
      </c>
      <c r="I440" s="2"/>
      <c r="J440" s="2" t="s">
        <v>53</v>
      </c>
      <c r="K440" s="2" t="s">
        <v>23</v>
      </c>
      <c r="L440" s="2" t="s">
        <v>24</v>
      </c>
      <c r="M440" s="10">
        <v>96526</v>
      </c>
      <c r="N440" s="2">
        <v>20</v>
      </c>
      <c r="O440" s="10">
        <f t="shared" si="12"/>
        <v>1930520</v>
      </c>
      <c r="P440" s="4">
        <v>0.17</v>
      </c>
      <c r="Q440" s="10">
        <f t="shared" si="13"/>
        <v>328188.40000000002</v>
      </c>
      <c r="R440" s="7" cm="1">
        <f t="array" ref="R440">_xlfn.IFS(L440="ARS",Q440/42.42,L440="CLP",Q440/703.69,L440="GBP",Q440/0.8,L440="BRL",Q440/3.77,L440="USD",Q440)</f>
        <v>7736.6430928807167</v>
      </c>
      <c r="S440" s="2"/>
    </row>
    <row r="441" spans="1:19" x14ac:dyDescent="0.3">
      <c r="A441" t="s">
        <v>245</v>
      </c>
      <c r="B441" s="2" t="s">
        <v>28</v>
      </c>
      <c r="C441" s="2" t="s">
        <v>42</v>
      </c>
      <c r="D441" s="2">
        <v>31</v>
      </c>
      <c r="E441" s="2" t="s">
        <v>26</v>
      </c>
      <c r="F441" s="2" t="s">
        <v>110</v>
      </c>
      <c r="G441" s="3">
        <v>43254</v>
      </c>
      <c r="H441" s="3">
        <v>43284</v>
      </c>
      <c r="I441" s="2"/>
      <c r="J441" s="2" t="s">
        <v>67</v>
      </c>
      <c r="K441" s="2" t="s">
        <v>23</v>
      </c>
      <c r="L441" s="2" t="s">
        <v>24</v>
      </c>
      <c r="M441" s="10">
        <v>104156</v>
      </c>
      <c r="N441" s="2">
        <v>15</v>
      </c>
      <c r="O441" s="10">
        <f t="shared" si="12"/>
        <v>1562340</v>
      </c>
      <c r="P441" s="4">
        <v>0.2</v>
      </c>
      <c r="Q441" s="10">
        <f t="shared" si="13"/>
        <v>312468</v>
      </c>
      <c r="R441" s="7" cm="1">
        <f t="array" ref="R441">_xlfn.IFS(L441="ARS",Q441/42.42,L441="CLP",Q441/703.69,L441="GBP",Q441/0.8,L441="BRL",Q441/3.77,L441="USD",Q441)</f>
        <v>7366.053748231966</v>
      </c>
      <c r="S441" s="2"/>
    </row>
    <row r="442" spans="1:19" x14ac:dyDescent="0.3">
      <c r="A442" t="s">
        <v>243</v>
      </c>
      <c r="B442" s="2" t="s">
        <v>36</v>
      </c>
      <c r="C442" s="2" t="s">
        <v>25</v>
      </c>
      <c r="D442" s="2">
        <v>20</v>
      </c>
      <c r="E442" s="2" t="s">
        <v>26</v>
      </c>
      <c r="F442" s="2" t="s">
        <v>139</v>
      </c>
      <c r="G442" s="3">
        <v>43365</v>
      </c>
      <c r="H442" s="2"/>
      <c r="I442" s="3">
        <v>43438</v>
      </c>
      <c r="J442" s="2" t="s">
        <v>30</v>
      </c>
      <c r="K442" s="2" t="s">
        <v>23</v>
      </c>
      <c r="L442" s="2" t="s">
        <v>62</v>
      </c>
      <c r="M442" s="10">
        <v>8485840</v>
      </c>
      <c r="N442" s="2">
        <v>14</v>
      </c>
      <c r="O442" s="10">
        <f t="shared" si="12"/>
        <v>118801760</v>
      </c>
      <c r="P442" s="4">
        <v>0.2</v>
      </c>
      <c r="Q442" s="10">
        <f t="shared" si="13"/>
        <v>23760352</v>
      </c>
      <c r="R442" s="7" cm="1">
        <f t="array" ref="R442">_xlfn.IFS(L442="ARS",Q442/42.42,L442="CLP",Q442/703.69,L442="GBP",Q442/0.8,L442="BRL",Q442/3.77,L442="USD",Q442)</f>
        <v>33765.368272961103</v>
      </c>
      <c r="S442" s="2"/>
    </row>
    <row r="443" spans="1:19" x14ac:dyDescent="0.3">
      <c r="A443" t="s">
        <v>245</v>
      </c>
      <c r="B443" s="2" t="s">
        <v>28</v>
      </c>
      <c r="C443" s="2" t="s">
        <v>25</v>
      </c>
      <c r="D443" s="2">
        <v>9</v>
      </c>
      <c r="E443" s="2" t="s">
        <v>29</v>
      </c>
      <c r="F443" s="2" t="s">
        <v>135</v>
      </c>
      <c r="G443" s="3">
        <v>43198</v>
      </c>
      <c r="H443" s="3">
        <v>43202</v>
      </c>
      <c r="I443" s="2"/>
      <c r="J443" s="2" t="s">
        <v>61</v>
      </c>
      <c r="K443" s="2" t="s">
        <v>23</v>
      </c>
      <c r="L443" s="2" t="s">
        <v>32</v>
      </c>
      <c r="M443" s="10">
        <v>14100</v>
      </c>
      <c r="N443" s="2">
        <v>20</v>
      </c>
      <c r="O443" s="10">
        <f t="shared" si="12"/>
        <v>282000</v>
      </c>
      <c r="P443" s="4">
        <v>0.2</v>
      </c>
      <c r="Q443" s="10">
        <f t="shared" si="13"/>
        <v>56400</v>
      </c>
      <c r="R443" s="7" cm="1">
        <f t="array" ref="R443">_xlfn.IFS(L443="ARS",Q443/42.42,L443="CLP",Q443/703.69,L443="GBP",Q443/0.8,L443="BRL",Q443/3.77,L443="USD",Q443)</f>
        <v>70500</v>
      </c>
      <c r="S443" s="2"/>
    </row>
    <row r="444" spans="1:19" x14ac:dyDescent="0.3">
      <c r="A444" t="s">
        <v>243</v>
      </c>
      <c r="B444" s="2" t="s">
        <v>18</v>
      </c>
      <c r="C444" s="2" t="s">
        <v>25</v>
      </c>
      <c r="D444" s="2">
        <v>13</v>
      </c>
      <c r="E444" s="2" t="s">
        <v>44</v>
      </c>
      <c r="F444" s="2" t="s">
        <v>78</v>
      </c>
      <c r="G444" s="3">
        <v>42670</v>
      </c>
      <c r="H444" s="2"/>
      <c r="I444" s="2"/>
      <c r="J444" s="2" t="s">
        <v>61</v>
      </c>
      <c r="K444" s="2" t="s">
        <v>23</v>
      </c>
      <c r="L444" s="2" t="s">
        <v>62</v>
      </c>
      <c r="M444" s="10">
        <v>16138527</v>
      </c>
      <c r="N444" s="2">
        <v>24</v>
      </c>
      <c r="O444" s="10">
        <f t="shared" si="12"/>
        <v>387324648</v>
      </c>
      <c r="P444" s="4">
        <v>0.18</v>
      </c>
      <c r="Q444" s="10">
        <f t="shared" si="13"/>
        <v>69718436.640000001</v>
      </c>
      <c r="R444" s="7" cm="1">
        <f t="array" ref="R444">_xlfn.IFS(L444="ARS",Q444/42.42,L444="CLP",Q444/703.69,L444="GBP",Q444/0.8,L444="BRL",Q444/3.77,L444="USD",Q444)</f>
        <v>99075.497221787999</v>
      </c>
      <c r="S444" s="3">
        <v>43585</v>
      </c>
    </row>
    <row r="445" spans="1:19" x14ac:dyDescent="0.3">
      <c r="A445" t="s">
        <v>243</v>
      </c>
      <c r="B445" s="2" t="s">
        <v>36</v>
      </c>
      <c r="C445" s="2" t="s">
        <v>42</v>
      </c>
      <c r="D445" s="2">
        <v>46</v>
      </c>
      <c r="E445" s="2" t="s">
        <v>44</v>
      </c>
      <c r="F445" s="2" t="s">
        <v>78</v>
      </c>
      <c r="G445" s="3">
        <v>43306</v>
      </c>
      <c r="H445" s="2"/>
      <c r="I445" s="3">
        <v>43332</v>
      </c>
      <c r="J445" s="2" t="s">
        <v>68</v>
      </c>
      <c r="K445" s="2" t="s">
        <v>23</v>
      </c>
      <c r="L445" s="2" t="s">
        <v>35</v>
      </c>
      <c r="M445" s="10">
        <v>24674</v>
      </c>
      <c r="N445" s="2">
        <v>23</v>
      </c>
      <c r="O445" s="10">
        <f t="shared" si="12"/>
        <v>567502</v>
      </c>
      <c r="P445" s="4">
        <v>0.18</v>
      </c>
      <c r="Q445" s="10">
        <f t="shared" si="13"/>
        <v>102150.36</v>
      </c>
      <c r="R445" s="7" cm="1">
        <f t="array" ref="R445">_xlfn.IFS(L445="ARS",Q445/42.42,L445="CLP",Q445/703.69,L445="GBP",Q445/0.8,L445="BRL",Q445/3.77,L445="USD",Q445)</f>
        <v>102150.36</v>
      </c>
      <c r="S445" s="2"/>
    </row>
    <row r="446" spans="1:19" x14ac:dyDescent="0.3">
      <c r="A446" t="s">
        <v>243</v>
      </c>
      <c r="B446" s="2" t="s">
        <v>18</v>
      </c>
      <c r="C446" s="2" t="s">
        <v>19</v>
      </c>
      <c r="D446" s="2">
        <v>20</v>
      </c>
      <c r="E446" s="5" t="s">
        <v>26</v>
      </c>
      <c r="F446" s="2" t="s">
        <v>90</v>
      </c>
      <c r="G446" s="3">
        <v>43203</v>
      </c>
      <c r="H446" s="2"/>
      <c r="I446" s="2"/>
      <c r="J446" s="2" t="s">
        <v>64</v>
      </c>
      <c r="K446" s="2" t="s">
        <v>23</v>
      </c>
      <c r="L446" s="2" t="s">
        <v>39</v>
      </c>
      <c r="M446" s="10">
        <v>38388</v>
      </c>
      <c r="N446" s="2">
        <v>19</v>
      </c>
      <c r="O446" s="10">
        <f t="shared" si="12"/>
        <v>729372</v>
      </c>
      <c r="P446" s="4">
        <v>0.24</v>
      </c>
      <c r="Q446" s="10">
        <f t="shared" si="13"/>
        <v>175049.28</v>
      </c>
      <c r="R446" s="7" cm="1">
        <f t="array" ref="R446">_xlfn.IFS(L446="ARS",Q446/42.42,L446="CLP",Q446/703.69,L446="GBP",Q446/0.8,L446="BRL",Q446/3.77,L446="USD",Q446)</f>
        <v>46432.16976127321</v>
      </c>
      <c r="S446" s="3">
        <v>43663</v>
      </c>
    </row>
    <row r="447" spans="1:19" x14ac:dyDescent="0.3">
      <c r="A447" t="s">
        <v>244</v>
      </c>
      <c r="B447" s="2" t="s">
        <v>18</v>
      </c>
      <c r="C447" s="2" t="s">
        <v>42</v>
      </c>
      <c r="D447" s="2">
        <v>13</v>
      </c>
      <c r="E447" s="2" t="s">
        <v>44</v>
      </c>
      <c r="F447" s="2" t="s">
        <v>74</v>
      </c>
      <c r="G447" s="3">
        <v>42709</v>
      </c>
      <c r="H447" s="2"/>
      <c r="I447" s="2"/>
      <c r="J447" s="2" t="s">
        <v>27</v>
      </c>
      <c r="K447" s="2" t="s">
        <v>23</v>
      </c>
      <c r="L447" s="2" t="s">
        <v>24</v>
      </c>
      <c r="M447" s="10">
        <v>105949</v>
      </c>
      <c r="N447" s="2">
        <v>22</v>
      </c>
      <c r="O447" s="10">
        <f t="shared" si="12"/>
        <v>2330878</v>
      </c>
      <c r="P447" s="4">
        <v>0.21</v>
      </c>
      <c r="Q447" s="10">
        <f t="shared" si="13"/>
        <v>489484.38</v>
      </c>
      <c r="R447" s="7" cm="1">
        <f t="array" ref="R447">_xlfn.IFS(L447="ARS",Q447/42.42,L447="CLP",Q447/703.69,L447="GBP",Q447/0.8,L447="BRL",Q447/3.77,L447="USD",Q447)</f>
        <v>11539</v>
      </c>
      <c r="S447" s="3">
        <v>43583</v>
      </c>
    </row>
    <row r="448" spans="1:19" x14ac:dyDescent="0.3">
      <c r="A448" t="s">
        <v>244</v>
      </c>
      <c r="B448" s="2" t="s">
        <v>36</v>
      </c>
      <c r="C448" s="2" t="s">
        <v>25</v>
      </c>
      <c r="D448" s="2">
        <v>11</v>
      </c>
      <c r="E448" s="2" t="s">
        <v>26</v>
      </c>
      <c r="F448" s="2" t="s">
        <v>78</v>
      </c>
      <c r="G448" s="3">
        <v>42942</v>
      </c>
      <c r="H448" s="2"/>
      <c r="I448" s="3">
        <v>42979</v>
      </c>
      <c r="J448" s="2" t="s">
        <v>43</v>
      </c>
      <c r="K448" s="2" t="s">
        <v>23</v>
      </c>
      <c r="L448" s="2" t="s">
        <v>39</v>
      </c>
      <c r="M448" s="10">
        <v>69776</v>
      </c>
      <c r="N448" s="2">
        <v>17</v>
      </c>
      <c r="O448" s="10">
        <f t="shared" si="12"/>
        <v>1186192</v>
      </c>
      <c r="P448" s="4">
        <v>0.18</v>
      </c>
      <c r="Q448" s="10">
        <f t="shared" si="13"/>
        <v>213514.56</v>
      </c>
      <c r="R448" s="7" cm="1">
        <f t="array" ref="R448">_xlfn.IFS(L448="ARS",Q448/42.42,L448="CLP",Q448/703.69,L448="GBP",Q448/0.8,L448="BRL",Q448/3.77,L448="USD",Q448)</f>
        <v>56635.161803713527</v>
      </c>
      <c r="S448" s="2"/>
    </row>
    <row r="449" spans="1:19" x14ac:dyDescent="0.3">
      <c r="A449" t="s">
        <v>243</v>
      </c>
      <c r="B449" s="2" t="s">
        <v>18</v>
      </c>
      <c r="C449" s="2" t="s">
        <v>25</v>
      </c>
      <c r="D449" s="2">
        <v>28</v>
      </c>
      <c r="E449" s="2" t="s">
        <v>48</v>
      </c>
      <c r="F449" s="2" t="s">
        <v>116</v>
      </c>
      <c r="G449" s="3">
        <v>42784</v>
      </c>
      <c r="H449" s="2"/>
      <c r="I449" s="2"/>
      <c r="J449" s="2" t="s">
        <v>61</v>
      </c>
      <c r="K449" s="2" t="s">
        <v>23</v>
      </c>
      <c r="L449" s="2" t="s">
        <v>32</v>
      </c>
      <c r="M449" s="10">
        <v>34686</v>
      </c>
      <c r="N449" s="2">
        <v>19</v>
      </c>
      <c r="O449" s="10">
        <f t="shared" si="12"/>
        <v>659034</v>
      </c>
      <c r="P449" s="4">
        <v>0.2</v>
      </c>
      <c r="Q449" s="10">
        <f t="shared" si="13"/>
        <v>131806.80000000002</v>
      </c>
      <c r="R449" s="7" cm="1">
        <f t="array" ref="R449">_xlfn.IFS(L449="ARS",Q449/42.42,L449="CLP",Q449/703.69,L449="GBP",Q449/0.8,L449="BRL",Q449/3.77,L449="USD",Q449)</f>
        <v>164758.5</v>
      </c>
      <c r="S449" s="3">
        <v>43629</v>
      </c>
    </row>
    <row r="450" spans="1:19" x14ac:dyDescent="0.3">
      <c r="A450" t="s">
        <v>243</v>
      </c>
      <c r="B450" s="2" t="s">
        <v>18</v>
      </c>
      <c r="C450" s="2" t="s">
        <v>50</v>
      </c>
      <c r="D450" s="2">
        <v>36</v>
      </c>
      <c r="E450" s="2" t="s">
        <v>37</v>
      </c>
      <c r="F450" s="2" t="s">
        <v>78</v>
      </c>
      <c r="G450" s="3">
        <v>43074</v>
      </c>
      <c r="H450" s="2"/>
      <c r="I450" s="2"/>
      <c r="J450" s="2" t="s">
        <v>67</v>
      </c>
      <c r="K450" s="2" t="s">
        <v>23</v>
      </c>
      <c r="L450" s="2" t="s">
        <v>39</v>
      </c>
      <c r="M450" s="10">
        <v>61695</v>
      </c>
      <c r="N450" s="2">
        <v>21</v>
      </c>
      <c r="O450" s="10">
        <f t="shared" ref="O450:O513" si="14">M450*N450</f>
        <v>1295595</v>
      </c>
      <c r="P450" s="4">
        <v>0.2</v>
      </c>
      <c r="Q450" s="10">
        <f t="shared" ref="Q450:Q513" si="15">O450*P450</f>
        <v>259119</v>
      </c>
      <c r="R450" s="7" cm="1">
        <f t="array" ref="R450">_xlfn.IFS(L450="ARS",Q450/42.42,L450="CLP",Q450/703.69,L450="GBP",Q450/0.8,L450="BRL",Q450/3.77,L450="USD",Q450)</f>
        <v>68731.83023872679</v>
      </c>
      <c r="S450" s="3">
        <v>43597</v>
      </c>
    </row>
    <row r="451" spans="1:19" x14ac:dyDescent="0.3">
      <c r="A451" t="s">
        <v>243</v>
      </c>
      <c r="B451" s="2" t="s">
        <v>36</v>
      </c>
      <c r="C451" s="2" t="s">
        <v>19</v>
      </c>
      <c r="D451" s="2">
        <v>22</v>
      </c>
      <c r="E451" s="2" t="s">
        <v>44</v>
      </c>
      <c r="F451" s="2" t="s">
        <v>58</v>
      </c>
      <c r="G451" s="3">
        <v>42981</v>
      </c>
      <c r="H451" s="2"/>
      <c r="I451" s="3">
        <v>43046</v>
      </c>
      <c r="J451" s="2" t="s">
        <v>41</v>
      </c>
      <c r="K451" s="2" t="s">
        <v>23</v>
      </c>
      <c r="L451" s="2" t="s">
        <v>62</v>
      </c>
      <c r="M451" s="10">
        <v>13716190</v>
      </c>
      <c r="N451" s="2">
        <v>24</v>
      </c>
      <c r="O451" s="10">
        <f t="shared" si="14"/>
        <v>329188560</v>
      </c>
      <c r="P451" s="4">
        <v>0.2</v>
      </c>
      <c r="Q451" s="10">
        <f t="shared" si="15"/>
        <v>65837712</v>
      </c>
      <c r="R451" s="7" cm="1">
        <f t="array" ref="R451">_xlfn.IFS(L451="ARS",Q451/42.42,L451="CLP",Q451/703.69,L451="GBP",Q451/0.8,L451="BRL",Q451/3.77,L451="USD",Q451)</f>
        <v>93560.675865793164</v>
      </c>
      <c r="S451" s="2"/>
    </row>
    <row r="452" spans="1:19" x14ac:dyDescent="0.3">
      <c r="A452" t="s">
        <v>243</v>
      </c>
      <c r="B452" s="2" t="s">
        <v>18</v>
      </c>
      <c r="C452" s="2" t="s">
        <v>42</v>
      </c>
      <c r="D452" s="2">
        <v>32</v>
      </c>
      <c r="E452" s="2" t="s">
        <v>40</v>
      </c>
      <c r="F452" s="2" t="s">
        <v>79</v>
      </c>
      <c r="G452" s="3">
        <v>42709</v>
      </c>
      <c r="H452" s="2"/>
      <c r="I452" s="2"/>
      <c r="J452" s="2" t="s">
        <v>61</v>
      </c>
      <c r="K452" s="2" t="s">
        <v>23</v>
      </c>
      <c r="L452" s="2" t="s">
        <v>24</v>
      </c>
      <c r="M452" s="10">
        <v>93936</v>
      </c>
      <c r="N452" s="2">
        <v>17</v>
      </c>
      <c r="O452" s="10">
        <f t="shared" si="14"/>
        <v>1596912</v>
      </c>
      <c r="P452" s="4">
        <v>0.21</v>
      </c>
      <c r="Q452" s="10">
        <f t="shared" si="15"/>
        <v>335351.51999999996</v>
      </c>
      <c r="R452" s="7" cm="1">
        <f t="array" ref="R452">_xlfn.IFS(L452="ARS",Q452/42.42,L452="CLP",Q452/703.69,L452="GBP",Q452/0.8,L452="BRL",Q452/3.77,L452="USD",Q452)</f>
        <v>7905.5049504950484</v>
      </c>
      <c r="S452" s="3">
        <v>43590</v>
      </c>
    </row>
    <row r="453" spans="1:19" x14ac:dyDescent="0.3">
      <c r="A453" t="s">
        <v>244</v>
      </c>
      <c r="B453" s="2" t="s">
        <v>18</v>
      </c>
      <c r="C453" s="2" t="s">
        <v>25</v>
      </c>
      <c r="D453" s="2">
        <v>29</v>
      </c>
      <c r="E453" s="2" t="s">
        <v>20</v>
      </c>
      <c r="F453" s="2" t="s">
        <v>86</v>
      </c>
      <c r="G453" s="3">
        <v>43247</v>
      </c>
      <c r="H453" s="2"/>
      <c r="I453" s="2"/>
      <c r="J453" s="2" t="s">
        <v>30</v>
      </c>
      <c r="K453" s="2" t="s">
        <v>23</v>
      </c>
      <c r="L453" s="2" t="s">
        <v>24</v>
      </c>
      <c r="M453" s="10">
        <v>60534</v>
      </c>
      <c r="N453" s="2">
        <v>20</v>
      </c>
      <c r="O453" s="10">
        <f t="shared" si="14"/>
        <v>1210680</v>
      </c>
      <c r="P453" s="4">
        <v>0.2</v>
      </c>
      <c r="Q453" s="10">
        <f t="shared" si="15"/>
        <v>242136</v>
      </c>
      <c r="R453" s="7" cm="1">
        <f t="array" ref="R453">_xlfn.IFS(L453="ARS",Q453/42.42,L453="CLP",Q453/703.69,L453="GBP",Q453/0.8,L453="BRL",Q453/3.77,L453="USD",Q453)</f>
        <v>5708.0622347949075</v>
      </c>
      <c r="S453" s="3">
        <v>43583</v>
      </c>
    </row>
    <row r="454" spans="1:19" x14ac:dyDescent="0.3">
      <c r="A454" t="s">
        <v>243</v>
      </c>
      <c r="B454" s="2" t="s">
        <v>28</v>
      </c>
      <c r="C454" s="2" t="s">
        <v>25</v>
      </c>
      <c r="D454" s="2">
        <v>16</v>
      </c>
      <c r="E454" s="2" t="s">
        <v>29</v>
      </c>
      <c r="F454" s="2" t="s">
        <v>140</v>
      </c>
      <c r="G454" s="3">
        <v>43258</v>
      </c>
      <c r="H454" s="3">
        <v>43276</v>
      </c>
      <c r="I454" s="2"/>
      <c r="J454" s="2" t="s">
        <v>64</v>
      </c>
      <c r="K454" s="2" t="s">
        <v>23</v>
      </c>
      <c r="L454" s="2" t="s">
        <v>24</v>
      </c>
      <c r="M454" s="10">
        <v>80582</v>
      </c>
      <c r="N454" s="2">
        <v>13</v>
      </c>
      <c r="O454" s="10">
        <f t="shared" si="14"/>
        <v>1047566</v>
      </c>
      <c r="P454" s="4">
        <v>0.22</v>
      </c>
      <c r="Q454" s="10">
        <f t="shared" si="15"/>
        <v>230464.52</v>
      </c>
      <c r="R454" s="7" cm="1">
        <f t="array" ref="R454">_xlfn.IFS(L454="ARS",Q454/42.42,L454="CLP",Q454/703.69,L454="GBP",Q454/0.8,L454="BRL",Q454/3.77,L454="USD",Q454)</f>
        <v>5432.9212635549266</v>
      </c>
      <c r="S454" s="2"/>
    </row>
    <row r="455" spans="1:19" x14ac:dyDescent="0.3">
      <c r="A455" t="s">
        <v>243</v>
      </c>
      <c r="B455" s="2" t="s">
        <v>28</v>
      </c>
      <c r="C455" s="2" t="s">
        <v>25</v>
      </c>
      <c r="D455" s="2">
        <v>26</v>
      </c>
      <c r="E455" s="2" t="s">
        <v>47</v>
      </c>
      <c r="F455" s="2" t="s">
        <v>78</v>
      </c>
      <c r="G455" s="3">
        <v>43396</v>
      </c>
      <c r="H455" s="3">
        <v>43428</v>
      </c>
      <c r="I455" s="2"/>
      <c r="J455" s="2" t="s">
        <v>67</v>
      </c>
      <c r="K455" s="2" t="s">
        <v>23</v>
      </c>
      <c r="L455" s="2" t="s">
        <v>39</v>
      </c>
      <c r="M455" s="10">
        <v>27089</v>
      </c>
      <c r="N455" s="2">
        <v>18</v>
      </c>
      <c r="O455" s="10">
        <f t="shared" si="14"/>
        <v>487602</v>
      </c>
      <c r="P455" s="4">
        <v>0.2</v>
      </c>
      <c r="Q455" s="10">
        <f t="shared" si="15"/>
        <v>97520.400000000009</v>
      </c>
      <c r="R455" s="7" cm="1">
        <f t="array" ref="R455">_xlfn.IFS(L455="ARS",Q455/42.42,L455="CLP",Q455/703.69,L455="GBP",Q455/0.8,L455="BRL",Q455/3.77,L455="USD",Q455)</f>
        <v>25867.480106100797</v>
      </c>
      <c r="S455" s="2"/>
    </row>
    <row r="456" spans="1:19" x14ac:dyDescent="0.3">
      <c r="A456" t="s">
        <v>243</v>
      </c>
      <c r="B456" s="2" t="s">
        <v>28</v>
      </c>
      <c r="C456" s="2" t="s">
        <v>42</v>
      </c>
      <c r="D456" s="2">
        <v>40</v>
      </c>
      <c r="E456" s="2" t="s">
        <v>55</v>
      </c>
      <c r="F456" s="2" t="s">
        <v>78</v>
      </c>
      <c r="G456" s="3">
        <v>43421</v>
      </c>
      <c r="H456" s="3">
        <v>43493</v>
      </c>
      <c r="I456" s="2"/>
      <c r="J456" s="2" t="s">
        <v>43</v>
      </c>
      <c r="K456" s="2" t="s">
        <v>23</v>
      </c>
      <c r="L456" s="2" t="s">
        <v>32</v>
      </c>
      <c r="M456" s="10">
        <v>28009</v>
      </c>
      <c r="N456" s="2">
        <v>13</v>
      </c>
      <c r="O456" s="10">
        <f t="shared" si="14"/>
        <v>364117</v>
      </c>
      <c r="P456" s="4">
        <v>0.24</v>
      </c>
      <c r="Q456" s="10">
        <f t="shared" si="15"/>
        <v>87388.08</v>
      </c>
      <c r="R456" s="7" cm="1">
        <f t="array" ref="R456">_xlfn.IFS(L456="ARS",Q456/42.42,L456="CLP",Q456/703.69,L456="GBP",Q456/0.8,L456="BRL",Q456/3.77,L456="USD",Q456)</f>
        <v>109235.09999999999</v>
      </c>
      <c r="S456" s="2"/>
    </row>
    <row r="457" spans="1:19" x14ac:dyDescent="0.3">
      <c r="A457" t="s">
        <v>245</v>
      </c>
      <c r="B457" s="2" t="s">
        <v>18</v>
      </c>
      <c r="C457" s="2" t="s">
        <v>42</v>
      </c>
      <c r="D457" s="2">
        <v>6</v>
      </c>
      <c r="E457" s="2" t="s">
        <v>44</v>
      </c>
      <c r="F457" s="2" t="s">
        <v>78</v>
      </c>
      <c r="G457" s="3">
        <v>42677</v>
      </c>
      <c r="H457" s="2"/>
      <c r="I457" s="2"/>
      <c r="J457" s="2" t="s">
        <v>41</v>
      </c>
      <c r="K457" s="2" t="s">
        <v>23</v>
      </c>
      <c r="L457" s="2" t="s">
        <v>24</v>
      </c>
      <c r="M457" s="10">
        <v>87530</v>
      </c>
      <c r="N457" s="2">
        <v>14</v>
      </c>
      <c r="O457" s="10">
        <f t="shared" si="14"/>
        <v>1225420</v>
      </c>
      <c r="P457" s="4">
        <v>0.24</v>
      </c>
      <c r="Q457" s="10">
        <f t="shared" si="15"/>
        <v>294100.8</v>
      </c>
      <c r="R457" s="7" cm="1">
        <f t="array" ref="R457">_xlfn.IFS(L457="ARS",Q457/42.42,L457="CLP",Q457/703.69,L457="GBP",Q457/0.8,L457="BRL",Q457/3.77,L457="USD",Q457)</f>
        <v>6933.0693069306926</v>
      </c>
      <c r="S457" s="3">
        <v>43620</v>
      </c>
    </row>
    <row r="458" spans="1:19" x14ac:dyDescent="0.3">
      <c r="A458" t="s">
        <v>243</v>
      </c>
      <c r="B458" s="2" t="s">
        <v>28</v>
      </c>
      <c r="C458" s="2" t="s">
        <v>42</v>
      </c>
      <c r="D458" s="2">
        <v>38</v>
      </c>
      <c r="E458" s="2" t="s">
        <v>29</v>
      </c>
      <c r="F458" s="2" t="s">
        <v>196</v>
      </c>
      <c r="G458" s="3">
        <v>43408</v>
      </c>
      <c r="H458" s="3">
        <v>43458</v>
      </c>
      <c r="I458" s="2"/>
      <c r="J458" s="2" t="s">
        <v>41</v>
      </c>
      <c r="K458" s="2" t="s">
        <v>23</v>
      </c>
      <c r="L458" s="2" t="s">
        <v>62</v>
      </c>
      <c r="M458" s="10">
        <v>14950050</v>
      </c>
      <c r="N458" s="2">
        <v>19</v>
      </c>
      <c r="O458" s="10">
        <f t="shared" si="14"/>
        <v>284050950</v>
      </c>
      <c r="P458" s="4">
        <v>0.18</v>
      </c>
      <c r="Q458" s="10">
        <f t="shared" si="15"/>
        <v>51129171</v>
      </c>
      <c r="R458" s="7" cm="1">
        <f t="array" ref="R458">_xlfn.IFS(L458="ARS",Q458/42.42,L458="CLP",Q458/703.69,L458="GBP",Q458/0.8,L458="BRL",Q458/3.77,L458="USD",Q458)</f>
        <v>72658.657931759721</v>
      </c>
      <c r="S458" s="2"/>
    </row>
    <row r="459" spans="1:19" x14ac:dyDescent="0.3">
      <c r="A459" t="s">
        <v>245</v>
      </c>
      <c r="B459" s="2" t="s">
        <v>36</v>
      </c>
      <c r="C459" s="2" t="s">
        <v>42</v>
      </c>
      <c r="D459" s="2">
        <v>19</v>
      </c>
      <c r="E459" s="2" t="s">
        <v>48</v>
      </c>
      <c r="F459" s="2" t="s">
        <v>77</v>
      </c>
      <c r="G459" s="3">
        <v>43392</v>
      </c>
      <c r="H459" s="2"/>
      <c r="I459" s="3">
        <v>43423</v>
      </c>
      <c r="J459" s="2" t="s">
        <v>49</v>
      </c>
      <c r="K459" s="2" t="s">
        <v>23</v>
      </c>
      <c r="L459" s="2" t="s">
        <v>62</v>
      </c>
      <c r="M459" s="10">
        <v>4469499</v>
      </c>
      <c r="N459" s="2">
        <v>19</v>
      </c>
      <c r="O459" s="10">
        <f t="shared" si="14"/>
        <v>84920481</v>
      </c>
      <c r="P459" s="4">
        <v>0.22</v>
      </c>
      <c r="Q459" s="10">
        <f t="shared" si="15"/>
        <v>18682505.82</v>
      </c>
      <c r="R459" s="7" cm="1">
        <f t="array" ref="R459">_xlfn.IFS(L459="ARS",Q459/42.42,L459="CLP",Q459/703.69,L459="GBP",Q459/0.8,L459="BRL",Q459/3.77,L459="USD",Q459)</f>
        <v>26549.341073484062</v>
      </c>
      <c r="S459" s="2"/>
    </row>
    <row r="460" spans="1:19" x14ac:dyDescent="0.3">
      <c r="A460" t="s">
        <v>245</v>
      </c>
      <c r="B460" s="2" t="s">
        <v>28</v>
      </c>
      <c r="C460" s="2" t="s">
        <v>50</v>
      </c>
      <c r="D460" s="2">
        <v>9</v>
      </c>
      <c r="E460" s="2" t="s">
        <v>29</v>
      </c>
      <c r="F460" s="2" t="s">
        <v>112</v>
      </c>
      <c r="G460" s="3">
        <v>42661</v>
      </c>
      <c r="H460" s="3">
        <v>42719</v>
      </c>
      <c r="I460" s="2"/>
      <c r="J460" s="2" t="s">
        <v>43</v>
      </c>
      <c r="K460" s="2" t="s">
        <v>23</v>
      </c>
      <c r="L460" s="2" t="s">
        <v>39</v>
      </c>
      <c r="M460" s="10">
        <v>37135</v>
      </c>
      <c r="N460" s="2">
        <v>19</v>
      </c>
      <c r="O460" s="10">
        <f t="shared" si="14"/>
        <v>705565</v>
      </c>
      <c r="P460" s="4">
        <v>0.24</v>
      </c>
      <c r="Q460" s="10">
        <f t="shared" si="15"/>
        <v>169335.6</v>
      </c>
      <c r="R460" s="7" cm="1">
        <f t="array" ref="R460">_xlfn.IFS(L460="ARS",Q460/42.42,L460="CLP",Q460/703.69,L460="GBP",Q460/0.8,L460="BRL",Q460/3.77,L460="USD",Q460)</f>
        <v>44916.604774535808</v>
      </c>
      <c r="S460" s="2"/>
    </row>
    <row r="461" spans="1:19" x14ac:dyDescent="0.3">
      <c r="A461" t="s">
        <v>245</v>
      </c>
      <c r="B461" s="2" t="s">
        <v>28</v>
      </c>
      <c r="C461" s="2" t="s">
        <v>42</v>
      </c>
      <c r="D461" s="2">
        <v>33</v>
      </c>
      <c r="E461" s="2" t="s">
        <v>26</v>
      </c>
      <c r="F461" s="2" t="s">
        <v>103</v>
      </c>
      <c r="G461" s="3">
        <v>42407</v>
      </c>
      <c r="H461" s="3">
        <v>42436</v>
      </c>
      <c r="I461" s="2"/>
      <c r="J461" s="2" t="s">
        <v>30</v>
      </c>
      <c r="K461" s="2" t="s">
        <v>23</v>
      </c>
      <c r="L461" s="2" t="s">
        <v>32</v>
      </c>
      <c r="M461" s="10">
        <v>33033</v>
      </c>
      <c r="N461" s="2">
        <v>12</v>
      </c>
      <c r="O461" s="10">
        <f t="shared" si="14"/>
        <v>396396</v>
      </c>
      <c r="P461" s="4">
        <v>0.2</v>
      </c>
      <c r="Q461" s="10">
        <f t="shared" si="15"/>
        <v>79279.200000000012</v>
      </c>
      <c r="R461" s="7" cm="1">
        <f t="array" ref="R461">_xlfn.IFS(L461="ARS",Q461/42.42,L461="CLP",Q461/703.69,L461="GBP",Q461/0.8,L461="BRL",Q461/3.77,L461="USD",Q461)</f>
        <v>99099.000000000015</v>
      </c>
      <c r="S461" s="2"/>
    </row>
    <row r="462" spans="1:19" x14ac:dyDescent="0.3">
      <c r="A462" t="s">
        <v>243</v>
      </c>
      <c r="B462" s="2" t="s">
        <v>36</v>
      </c>
      <c r="C462" s="2" t="s">
        <v>25</v>
      </c>
      <c r="D462" s="2">
        <v>14</v>
      </c>
      <c r="E462" s="2" t="s">
        <v>37</v>
      </c>
      <c r="F462" s="2" t="s">
        <v>116</v>
      </c>
      <c r="G462" s="3">
        <v>43034</v>
      </c>
      <c r="H462" s="2"/>
      <c r="I462" s="3">
        <v>43121</v>
      </c>
      <c r="J462" s="2" t="s">
        <v>27</v>
      </c>
      <c r="K462" s="2" t="s">
        <v>23</v>
      </c>
      <c r="L462" s="2" t="s">
        <v>62</v>
      </c>
      <c r="M462" s="10">
        <v>3616376</v>
      </c>
      <c r="N462" s="2">
        <v>13</v>
      </c>
      <c r="O462" s="10">
        <f t="shared" si="14"/>
        <v>47012888</v>
      </c>
      <c r="P462" s="4">
        <v>0.24</v>
      </c>
      <c r="Q462" s="10">
        <f t="shared" si="15"/>
        <v>11283093.119999999</v>
      </c>
      <c r="R462" s="7" cm="1">
        <f t="array" ref="R462">_xlfn.IFS(L462="ARS",Q462/42.42,L462="CLP",Q462/703.69,L462="GBP",Q462/0.8,L462="BRL",Q462/3.77,L462="USD",Q462)</f>
        <v>16034.181415111765</v>
      </c>
      <c r="S462" s="2"/>
    </row>
    <row r="463" spans="1:19" x14ac:dyDescent="0.3">
      <c r="A463" t="s">
        <v>243</v>
      </c>
      <c r="B463" s="2" t="s">
        <v>18</v>
      </c>
      <c r="C463" s="2" t="s">
        <v>42</v>
      </c>
      <c r="D463" s="2">
        <v>7</v>
      </c>
      <c r="E463" s="2" t="s">
        <v>37</v>
      </c>
      <c r="F463" s="2" t="s">
        <v>123</v>
      </c>
      <c r="G463" s="3">
        <v>42606</v>
      </c>
      <c r="H463" s="2"/>
      <c r="I463" s="2"/>
      <c r="J463" s="2" t="s">
        <v>53</v>
      </c>
      <c r="K463" s="2" t="s">
        <v>23</v>
      </c>
      <c r="L463" s="2" t="s">
        <v>32</v>
      </c>
      <c r="M463" s="10">
        <v>32747</v>
      </c>
      <c r="N463" s="2">
        <v>24</v>
      </c>
      <c r="O463" s="10">
        <f t="shared" si="14"/>
        <v>785928</v>
      </c>
      <c r="P463" s="4">
        <v>0.22</v>
      </c>
      <c r="Q463" s="10">
        <f t="shared" si="15"/>
        <v>172904.16</v>
      </c>
      <c r="R463" s="7" cm="1">
        <f t="array" ref="R463">_xlfn.IFS(L463="ARS",Q463/42.42,L463="CLP",Q463/703.69,L463="GBP",Q463/0.8,L463="BRL",Q463/3.77,L463="USD",Q463)</f>
        <v>216130.19999999998</v>
      </c>
      <c r="S463" s="3">
        <v>43660</v>
      </c>
    </row>
    <row r="464" spans="1:19" x14ac:dyDescent="0.3">
      <c r="A464" t="s">
        <v>251</v>
      </c>
      <c r="B464" s="2" t="s">
        <v>28</v>
      </c>
      <c r="C464" s="2" t="s">
        <v>25</v>
      </c>
      <c r="D464" s="2">
        <v>12</v>
      </c>
      <c r="E464" s="2" t="s">
        <v>40</v>
      </c>
      <c r="F464" s="2" t="s">
        <v>110</v>
      </c>
      <c r="G464" s="3">
        <v>42927</v>
      </c>
      <c r="H464" s="3">
        <v>42934</v>
      </c>
      <c r="I464" s="2"/>
      <c r="J464" s="2" t="s">
        <v>30</v>
      </c>
      <c r="K464" s="2" t="s">
        <v>23</v>
      </c>
      <c r="L464" s="2" t="s">
        <v>35</v>
      </c>
      <c r="M464" s="10">
        <v>42462</v>
      </c>
      <c r="N464" s="2">
        <v>21</v>
      </c>
      <c r="O464" s="10">
        <f t="shared" si="14"/>
        <v>891702</v>
      </c>
      <c r="P464" s="4">
        <v>0.2</v>
      </c>
      <c r="Q464" s="10">
        <f t="shared" si="15"/>
        <v>178340.40000000002</v>
      </c>
      <c r="R464" s="7" cm="1">
        <f t="array" ref="R464">_xlfn.IFS(L464="ARS",Q464/42.42,L464="CLP",Q464/703.69,L464="GBP",Q464/0.8,L464="BRL",Q464/3.77,L464="USD",Q464)</f>
        <v>178340.40000000002</v>
      </c>
      <c r="S464" s="2"/>
    </row>
    <row r="465" spans="1:19" x14ac:dyDescent="0.3">
      <c r="A465" t="s">
        <v>243</v>
      </c>
      <c r="B465" s="2" t="s">
        <v>36</v>
      </c>
      <c r="C465" s="2" t="s">
        <v>25</v>
      </c>
      <c r="D465" s="2">
        <v>21</v>
      </c>
      <c r="E465" s="2" t="s">
        <v>40</v>
      </c>
      <c r="F465" s="2" t="s">
        <v>65</v>
      </c>
      <c r="G465" s="3">
        <v>43179</v>
      </c>
      <c r="H465" s="2"/>
      <c r="I465" s="3">
        <v>43210</v>
      </c>
      <c r="J465" s="2" t="s">
        <v>30</v>
      </c>
      <c r="K465" s="2" t="s">
        <v>23</v>
      </c>
      <c r="L465" s="2" t="s">
        <v>32</v>
      </c>
      <c r="M465" s="10">
        <v>19517</v>
      </c>
      <c r="N465" s="2">
        <v>21</v>
      </c>
      <c r="O465" s="10">
        <f t="shared" si="14"/>
        <v>409857</v>
      </c>
      <c r="P465" s="4">
        <v>0.2</v>
      </c>
      <c r="Q465" s="10">
        <f t="shared" si="15"/>
        <v>81971.400000000009</v>
      </c>
      <c r="R465" s="7" cm="1">
        <f t="array" ref="R465">_xlfn.IFS(L465="ARS",Q465/42.42,L465="CLP",Q465/703.69,L465="GBP",Q465/0.8,L465="BRL",Q465/3.77,L465="USD",Q465)</f>
        <v>102464.25</v>
      </c>
      <c r="S465" s="2"/>
    </row>
    <row r="466" spans="1:19" x14ac:dyDescent="0.3">
      <c r="A466" t="s">
        <v>243</v>
      </c>
      <c r="B466" s="2" t="s">
        <v>18</v>
      </c>
      <c r="C466" s="2" t="s">
        <v>42</v>
      </c>
      <c r="D466" s="2">
        <v>49</v>
      </c>
      <c r="E466" s="2" t="s">
        <v>29</v>
      </c>
      <c r="F466" s="2" t="s">
        <v>115</v>
      </c>
      <c r="G466" s="3">
        <v>43219</v>
      </c>
      <c r="H466" s="2"/>
      <c r="I466" s="2"/>
      <c r="J466" s="2" t="s">
        <v>34</v>
      </c>
      <c r="K466" s="2" t="s">
        <v>23</v>
      </c>
      <c r="L466" s="2" t="s">
        <v>39</v>
      </c>
      <c r="M466" s="10">
        <v>31187</v>
      </c>
      <c r="N466" s="2">
        <v>24</v>
      </c>
      <c r="O466" s="10">
        <f t="shared" si="14"/>
        <v>748488</v>
      </c>
      <c r="P466" s="4">
        <v>0.17</v>
      </c>
      <c r="Q466" s="10">
        <f t="shared" si="15"/>
        <v>127242.96</v>
      </c>
      <c r="R466" s="7" cm="1">
        <f t="array" ref="R466">_xlfn.IFS(L466="ARS",Q466/42.42,L466="CLP",Q466/703.69,L466="GBP",Q466/0.8,L466="BRL",Q466/3.77,L466="USD",Q466)</f>
        <v>33751.448275862072</v>
      </c>
      <c r="S466" s="3">
        <v>43669</v>
      </c>
    </row>
    <row r="467" spans="1:19" x14ac:dyDescent="0.3">
      <c r="A467" t="s">
        <v>251</v>
      </c>
      <c r="B467" s="2" t="s">
        <v>18</v>
      </c>
      <c r="C467" s="2" t="s">
        <v>42</v>
      </c>
      <c r="D467" s="2">
        <v>18</v>
      </c>
      <c r="E467" s="2" t="s">
        <v>55</v>
      </c>
      <c r="F467" s="2" t="s">
        <v>116</v>
      </c>
      <c r="G467" s="3">
        <v>42855</v>
      </c>
      <c r="H467" s="2"/>
      <c r="I467" s="2"/>
      <c r="J467" s="2" t="s">
        <v>22</v>
      </c>
      <c r="K467" s="2" t="s">
        <v>23</v>
      </c>
      <c r="L467" s="2" t="s">
        <v>39</v>
      </c>
      <c r="M467" s="10">
        <v>39989</v>
      </c>
      <c r="N467" s="2">
        <v>21</v>
      </c>
      <c r="O467" s="10">
        <f t="shared" si="14"/>
        <v>839769</v>
      </c>
      <c r="P467" s="4">
        <v>0.21</v>
      </c>
      <c r="Q467" s="10">
        <f t="shared" si="15"/>
        <v>176351.49</v>
      </c>
      <c r="R467" s="7" cm="1">
        <f t="array" ref="R467">_xlfn.IFS(L467="ARS",Q467/42.42,L467="CLP",Q467/703.69,L467="GBP",Q467/0.8,L467="BRL",Q467/3.77,L467="USD",Q467)</f>
        <v>46777.583554376652</v>
      </c>
      <c r="S467" s="3">
        <v>43637</v>
      </c>
    </row>
    <row r="468" spans="1:19" x14ac:dyDescent="0.3">
      <c r="A468" t="s">
        <v>243</v>
      </c>
      <c r="B468" s="2" t="s">
        <v>28</v>
      </c>
      <c r="C468" s="2" t="s">
        <v>42</v>
      </c>
      <c r="D468" s="2">
        <v>5</v>
      </c>
      <c r="E468" s="2" t="s">
        <v>40</v>
      </c>
      <c r="F468" s="2" t="s">
        <v>125</v>
      </c>
      <c r="G468" s="3">
        <v>43198</v>
      </c>
      <c r="H468" s="3">
        <v>43222</v>
      </c>
      <c r="I468" s="2"/>
      <c r="J468" s="2" t="s">
        <v>61</v>
      </c>
      <c r="K468" s="2" t="s">
        <v>23</v>
      </c>
      <c r="L468" s="2" t="s">
        <v>24</v>
      </c>
      <c r="M468" s="10">
        <v>103876</v>
      </c>
      <c r="N468" s="2">
        <v>18</v>
      </c>
      <c r="O468" s="10">
        <f t="shared" si="14"/>
        <v>1869768</v>
      </c>
      <c r="P468" s="4">
        <v>0.2</v>
      </c>
      <c r="Q468" s="10">
        <f t="shared" si="15"/>
        <v>373953.60000000003</v>
      </c>
      <c r="R468" s="7" cm="1">
        <f t="array" ref="R468">_xlfn.IFS(L468="ARS",Q468/42.42,L468="CLP",Q468/703.69,L468="GBP",Q468/0.8,L468="BRL",Q468/3.77,L468="USD",Q468)</f>
        <v>8815.5021216407367</v>
      </c>
      <c r="S468" s="2"/>
    </row>
    <row r="469" spans="1:19" x14ac:dyDescent="0.3">
      <c r="A469" t="s">
        <v>251</v>
      </c>
      <c r="B469" s="2" t="s">
        <v>28</v>
      </c>
      <c r="C469" s="2" t="s">
        <v>42</v>
      </c>
      <c r="D469" s="2">
        <v>6</v>
      </c>
      <c r="E469" s="2" t="s">
        <v>44</v>
      </c>
      <c r="F469" s="2" t="s">
        <v>127</v>
      </c>
      <c r="G469" s="3">
        <v>42384</v>
      </c>
      <c r="H469" s="3">
        <v>42478</v>
      </c>
      <c r="I469" s="2"/>
      <c r="J469" s="2" t="s">
        <v>22</v>
      </c>
      <c r="K469" s="2" t="s">
        <v>23</v>
      </c>
      <c r="L469" s="2" t="s">
        <v>35</v>
      </c>
      <c r="M469" s="10">
        <v>45473</v>
      </c>
      <c r="N469" s="2">
        <v>14</v>
      </c>
      <c r="O469" s="10">
        <f t="shared" si="14"/>
        <v>636622</v>
      </c>
      <c r="P469" s="4">
        <v>0.24</v>
      </c>
      <c r="Q469" s="10">
        <f t="shared" si="15"/>
        <v>152789.28</v>
      </c>
      <c r="R469" s="7" cm="1">
        <f t="array" ref="R469">_xlfn.IFS(L469="ARS",Q469/42.42,L469="CLP",Q469/703.69,L469="GBP",Q469/0.8,L469="BRL",Q469/3.77,L469="USD",Q469)</f>
        <v>152789.28</v>
      </c>
      <c r="S469" s="2"/>
    </row>
    <row r="470" spans="1:19" x14ac:dyDescent="0.3">
      <c r="A470" t="s">
        <v>251</v>
      </c>
      <c r="B470" s="2" t="s">
        <v>18</v>
      </c>
      <c r="C470" s="2" t="s">
        <v>42</v>
      </c>
      <c r="D470" s="2">
        <v>47</v>
      </c>
      <c r="E470" s="2" t="s">
        <v>37</v>
      </c>
      <c r="F470" s="2" t="s">
        <v>129</v>
      </c>
      <c r="G470" s="3">
        <v>42554</v>
      </c>
      <c r="H470" s="2"/>
      <c r="I470" s="2"/>
      <c r="J470" s="2" t="s">
        <v>43</v>
      </c>
      <c r="K470" s="2" t="s">
        <v>23</v>
      </c>
      <c r="L470" s="2" t="s">
        <v>24</v>
      </c>
      <c r="M470" s="10">
        <v>56146</v>
      </c>
      <c r="N470" s="2">
        <v>21</v>
      </c>
      <c r="O470" s="10">
        <f t="shared" si="14"/>
        <v>1179066</v>
      </c>
      <c r="P470" s="4">
        <v>0.19</v>
      </c>
      <c r="Q470" s="10">
        <f t="shared" si="15"/>
        <v>224022.54</v>
      </c>
      <c r="R470" s="7" cm="1">
        <f t="array" ref="R470">_xlfn.IFS(L470="ARS",Q470/42.42,L470="CLP",Q470/703.69,L470="GBP",Q470/0.8,L470="BRL",Q470/3.77,L470="USD",Q470)</f>
        <v>5281.0594059405939</v>
      </c>
      <c r="S470" s="3">
        <v>43622</v>
      </c>
    </row>
    <row r="471" spans="1:19" x14ac:dyDescent="0.3">
      <c r="A471" t="s">
        <v>251</v>
      </c>
      <c r="B471" s="2" t="s">
        <v>36</v>
      </c>
      <c r="C471" s="2" t="s">
        <v>42</v>
      </c>
      <c r="D471" s="2">
        <v>17</v>
      </c>
      <c r="E471" s="2" t="s">
        <v>47</v>
      </c>
      <c r="F471" s="2" t="s">
        <v>112</v>
      </c>
      <c r="G471" s="3">
        <v>42580</v>
      </c>
      <c r="H471" s="2"/>
      <c r="I471" s="3">
        <v>42587</v>
      </c>
      <c r="J471" s="2" t="s">
        <v>22</v>
      </c>
      <c r="K471" s="2" t="s">
        <v>23</v>
      </c>
      <c r="L471" s="2" t="s">
        <v>32</v>
      </c>
      <c r="M471" s="10">
        <v>29173</v>
      </c>
      <c r="N471" s="2">
        <v>21</v>
      </c>
      <c r="O471" s="10">
        <f t="shared" si="14"/>
        <v>612633</v>
      </c>
      <c r="P471" s="4">
        <v>0.18</v>
      </c>
      <c r="Q471" s="10">
        <f t="shared" si="15"/>
        <v>110273.94</v>
      </c>
      <c r="R471" s="7" cm="1">
        <f t="array" ref="R471">_xlfn.IFS(L471="ARS",Q471/42.42,L471="CLP",Q471/703.69,L471="GBP",Q471/0.8,L471="BRL",Q471/3.77,L471="USD",Q471)</f>
        <v>137842.42499999999</v>
      </c>
      <c r="S471" s="2"/>
    </row>
    <row r="472" spans="1:19" x14ac:dyDescent="0.3">
      <c r="A472" t="s">
        <v>251</v>
      </c>
      <c r="B472" s="2" t="s">
        <v>36</v>
      </c>
      <c r="C472" s="2" t="s">
        <v>25</v>
      </c>
      <c r="D472" s="2">
        <v>6</v>
      </c>
      <c r="E472" s="2" t="s">
        <v>44</v>
      </c>
      <c r="F472" s="2" t="s">
        <v>137</v>
      </c>
      <c r="G472" s="3">
        <v>42648</v>
      </c>
      <c r="H472" s="2"/>
      <c r="I472" s="3">
        <v>42745</v>
      </c>
      <c r="J472" s="2" t="s">
        <v>45</v>
      </c>
      <c r="K472" s="2" t="s">
        <v>23</v>
      </c>
      <c r="L472" s="2" t="s">
        <v>32</v>
      </c>
      <c r="M472" s="10">
        <v>11760</v>
      </c>
      <c r="N472" s="2">
        <v>15</v>
      </c>
      <c r="O472" s="10">
        <f t="shared" si="14"/>
        <v>176400</v>
      </c>
      <c r="P472" s="4">
        <v>0.2</v>
      </c>
      <c r="Q472" s="10">
        <f t="shared" si="15"/>
        <v>35280</v>
      </c>
      <c r="R472" s="7" cm="1">
        <f t="array" ref="R472">_xlfn.IFS(L472="ARS",Q472/42.42,L472="CLP",Q472/703.69,L472="GBP",Q472/0.8,L472="BRL",Q472/3.77,L472="USD",Q472)</f>
        <v>44100</v>
      </c>
      <c r="S472" s="2"/>
    </row>
    <row r="473" spans="1:19" x14ac:dyDescent="0.3">
      <c r="A473" t="s">
        <v>244</v>
      </c>
      <c r="B473" s="2" t="s">
        <v>28</v>
      </c>
      <c r="C473" s="2" t="s">
        <v>25</v>
      </c>
      <c r="D473" s="2">
        <v>50</v>
      </c>
      <c r="E473" s="2" t="s">
        <v>47</v>
      </c>
      <c r="F473" s="2" t="s">
        <v>142</v>
      </c>
      <c r="G473" s="3">
        <v>43457</v>
      </c>
      <c r="H473" s="3">
        <v>43491</v>
      </c>
      <c r="I473" s="2"/>
      <c r="J473" s="2" t="s">
        <v>59</v>
      </c>
      <c r="K473" s="2" t="s">
        <v>23</v>
      </c>
      <c r="L473" s="2" t="s">
        <v>32</v>
      </c>
      <c r="M473" s="10">
        <v>17152</v>
      </c>
      <c r="N473" s="2">
        <v>21</v>
      </c>
      <c r="O473" s="10">
        <f t="shared" si="14"/>
        <v>360192</v>
      </c>
      <c r="P473" s="4">
        <v>0.23</v>
      </c>
      <c r="Q473" s="10">
        <f t="shared" si="15"/>
        <v>82844.160000000003</v>
      </c>
      <c r="R473" s="7" cm="1">
        <f t="array" ref="R473">_xlfn.IFS(L473="ARS",Q473/42.42,L473="CLP",Q473/703.69,L473="GBP",Q473/0.8,L473="BRL",Q473/3.77,L473="USD",Q473)</f>
        <v>103555.2</v>
      </c>
      <c r="S473" s="2"/>
    </row>
    <row r="474" spans="1:19" x14ac:dyDescent="0.3">
      <c r="A474" t="s">
        <v>246</v>
      </c>
      <c r="B474" s="2" t="s">
        <v>28</v>
      </c>
      <c r="C474" s="2" t="s">
        <v>25</v>
      </c>
      <c r="D474" s="2">
        <v>35</v>
      </c>
      <c r="E474" s="2" t="s">
        <v>44</v>
      </c>
      <c r="F474" s="2" t="s">
        <v>127</v>
      </c>
      <c r="G474" s="3">
        <v>42860</v>
      </c>
      <c r="H474" s="3">
        <v>42944</v>
      </c>
      <c r="I474" s="2"/>
      <c r="J474" s="2" t="s">
        <v>59</v>
      </c>
      <c r="K474" s="2" t="s">
        <v>23</v>
      </c>
      <c r="L474" s="2" t="s">
        <v>39</v>
      </c>
      <c r="M474" s="10">
        <v>43570</v>
      </c>
      <c r="N474" s="2">
        <v>13</v>
      </c>
      <c r="O474" s="10">
        <f t="shared" si="14"/>
        <v>566410</v>
      </c>
      <c r="P474" s="4">
        <v>0.25</v>
      </c>
      <c r="Q474" s="10">
        <f t="shared" si="15"/>
        <v>141602.5</v>
      </c>
      <c r="R474" s="7" cm="1">
        <f t="array" ref="R474">_xlfn.IFS(L474="ARS",Q474/42.42,L474="CLP",Q474/703.69,L474="GBP",Q474/0.8,L474="BRL",Q474/3.77,L474="USD",Q474)</f>
        <v>37560.34482758621</v>
      </c>
      <c r="S474" s="2"/>
    </row>
    <row r="475" spans="1:19" x14ac:dyDescent="0.3">
      <c r="A475" t="s">
        <v>246</v>
      </c>
      <c r="B475" s="2" t="s">
        <v>36</v>
      </c>
      <c r="C475" s="2" t="s">
        <v>42</v>
      </c>
      <c r="D475" s="2">
        <v>25</v>
      </c>
      <c r="E475" s="2" t="s">
        <v>29</v>
      </c>
      <c r="F475" s="2" t="s">
        <v>125</v>
      </c>
      <c r="G475" s="3">
        <v>42583</v>
      </c>
      <c r="H475" s="2"/>
      <c r="I475" s="3">
        <v>42665</v>
      </c>
      <c r="J475" s="2" t="s">
        <v>45</v>
      </c>
      <c r="K475" s="2" t="s">
        <v>23</v>
      </c>
      <c r="L475" s="2" t="s">
        <v>24</v>
      </c>
      <c r="M475" s="10">
        <v>54880</v>
      </c>
      <c r="N475" s="2">
        <v>18</v>
      </c>
      <c r="O475" s="10">
        <f t="shared" si="14"/>
        <v>987840</v>
      </c>
      <c r="P475" s="4">
        <v>0.18</v>
      </c>
      <c r="Q475" s="10">
        <f t="shared" si="15"/>
        <v>177811.19999999998</v>
      </c>
      <c r="R475" s="7" cm="1">
        <f t="array" ref="R475">_xlfn.IFS(L475="ARS",Q475/42.42,L475="CLP",Q475/703.69,L475="GBP",Q475/0.8,L475="BRL",Q475/3.77,L475="USD",Q475)</f>
        <v>4191.6831683168311</v>
      </c>
      <c r="S475" s="2"/>
    </row>
    <row r="476" spans="1:19" x14ac:dyDescent="0.3">
      <c r="A476" t="s">
        <v>246</v>
      </c>
      <c r="B476" s="2" t="s">
        <v>36</v>
      </c>
      <c r="C476" s="2" t="s">
        <v>42</v>
      </c>
      <c r="D476" s="2">
        <v>45</v>
      </c>
      <c r="E476" s="2" t="s">
        <v>40</v>
      </c>
      <c r="F476" s="2" t="s">
        <v>78</v>
      </c>
      <c r="G476" s="3">
        <v>42858</v>
      </c>
      <c r="H476" s="2"/>
      <c r="I476" s="3">
        <v>42909</v>
      </c>
      <c r="J476" s="2" t="s">
        <v>61</v>
      </c>
      <c r="K476" s="2" t="s">
        <v>23</v>
      </c>
      <c r="L476" s="2" t="s">
        <v>35</v>
      </c>
      <c r="M476" s="10">
        <v>20731</v>
      </c>
      <c r="N476" s="2">
        <v>24</v>
      </c>
      <c r="O476" s="10">
        <f t="shared" si="14"/>
        <v>497544</v>
      </c>
      <c r="P476" s="4">
        <v>0.2</v>
      </c>
      <c r="Q476" s="10">
        <f t="shared" si="15"/>
        <v>99508.800000000003</v>
      </c>
      <c r="R476" s="7" cm="1">
        <f t="array" ref="R476">_xlfn.IFS(L476="ARS",Q476/42.42,L476="CLP",Q476/703.69,L476="GBP",Q476/0.8,L476="BRL",Q476/3.77,L476="USD",Q476)</f>
        <v>99508.800000000003</v>
      </c>
      <c r="S476" s="2"/>
    </row>
    <row r="477" spans="1:19" x14ac:dyDescent="0.3">
      <c r="A477" t="s">
        <v>246</v>
      </c>
      <c r="B477" s="2" t="s">
        <v>18</v>
      </c>
      <c r="C477" s="2" t="s">
        <v>42</v>
      </c>
      <c r="D477" s="2">
        <v>21</v>
      </c>
      <c r="E477" s="2" t="s">
        <v>40</v>
      </c>
      <c r="F477" s="2" t="s">
        <v>134</v>
      </c>
      <c r="G477" s="3">
        <v>42806</v>
      </c>
      <c r="H477" s="2"/>
      <c r="I477" s="2"/>
      <c r="J477" s="2" t="s">
        <v>34</v>
      </c>
      <c r="K477" s="2" t="s">
        <v>23</v>
      </c>
      <c r="L477" s="2" t="s">
        <v>32</v>
      </c>
      <c r="M477" s="10">
        <v>34028</v>
      </c>
      <c r="N477" s="2">
        <v>18</v>
      </c>
      <c r="O477" s="10">
        <f t="shared" si="14"/>
        <v>612504</v>
      </c>
      <c r="P477" s="4">
        <v>0.18</v>
      </c>
      <c r="Q477" s="10">
        <f t="shared" si="15"/>
        <v>110250.72</v>
      </c>
      <c r="R477" s="7" cm="1">
        <f t="array" ref="R477">_xlfn.IFS(L477="ARS",Q477/42.42,L477="CLP",Q477/703.69,L477="GBP",Q477/0.8,L477="BRL",Q477/3.77,L477="USD",Q477)</f>
        <v>137813.4</v>
      </c>
      <c r="S477" s="3">
        <v>43670</v>
      </c>
    </row>
    <row r="478" spans="1:19" x14ac:dyDescent="0.3">
      <c r="A478" t="s">
        <v>246</v>
      </c>
      <c r="B478" s="2" t="s">
        <v>18</v>
      </c>
      <c r="C478" s="2" t="s">
        <v>25</v>
      </c>
      <c r="D478" s="2">
        <v>4</v>
      </c>
      <c r="E478" s="2" t="s">
        <v>26</v>
      </c>
      <c r="F478" s="2" t="s">
        <v>77</v>
      </c>
      <c r="G478" s="3">
        <v>43125</v>
      </c>
      <c r="H478" s="2"/>
      <c r="I478" s="2"/>
      <c r="J478" s="2" t="s">
        <v>30</v>
      </c>
      <c r="K478" s="2" t="s">
        <v>23</v>
      </c>
      <c r="L478" s="2" t="s">
        <v>24</v>
      </c>
      <c r="M478" s="10">
        <v>74007</v>
      </c>
      <c r="N478" s="2">
        <v>22</v>
      </c>
      <c r="O478" s="10">
        <f t="shared" si="14"/>
        <v>1628154</v>
      </c>
      <c r="P478" s="4">
        <v>0.18</v>
      </c>
      <c r="Q478" s="10">
        <f t="shared" si="15"/>
        <v>293067.71999999997</v>
      </c>
      <c r="R478" s="7" cm="1">
        <f t="array" ref="R478">_xlfn.IFS(L478="ARS",Q478/42.42,L478="CLP",Q478/703.69,L478="GBP",Q478/0.8,L478="BRL",Q478/3.77,L478="USD",Q478)</f>
        <v>6908.7157001414416</v>
      </c>
      <c r="S478" s="3">
        <v>43589</v>
      </c>
    </row>
    <row r="479" spans="1:19" x14ac:dyDescent="0.3">
      <c r="A479" t="s">
        <v>243</v>
      </c>
      <c r="B479" s="2" t="s">
        <v>36</v>
      </c>
      <c r="C479" s="2" t="s">
        <v>50</v>
      </c>
      <c r="D479" s="2">
        <v>49</v>
      </c>
      <c r="E479" s="2" t="s">
        <v>29</v>
      </c>
      <c r="F479" s="2" t="s">
        <v>65</v>
      </c>
      <c r="G479" s="3">
        <v>42734</v>
      </c>
      <c r="H479" s="2"/>
      <c r="I479" s="3">
        <v>42789</v>
      </c>
      <c r="J479" s="2" t="s">
        <v>41</v>
      </c>
      <c r="K479" s="2" t="s">
        <v>53</v>
      </c>
      <c r="L479" s="2" t="s">
        <v>39</v>
      </c>
      <c r="M479" s="10">
        <v>30145</v>
      </c>
      <c r="N479" s="2">
        <v>22</v>
      </c>
      <c r="O479" s="10">
        <f t="shared" si="14"/>
        <v>663190</v>
      </c>
      <c r="P479" s="4">
        <v>0.2</v>
      </c>
      <c r="Q479" s="10">
        <f t="shared" si="15"/>
        <v>132638</v>
      </c>
      <c r="R479" s="7" cm="1">
        <f t="array" ref="R479">_xlfn.IFS(L479="ARS",Q479/42.42,L479="CLP",Q479/703.69,L479="GBP",Q479/0.8,L479="BRL",Q479/3.77,L479="USD",Q479)</f>
        <v>35182.493368700263</v>
      </c>
      <c r="S479" s="2"/>
    </row>
    <row r="480" spans="1:19" x14ac:dyDescent="0.3">
      <c r="A480" t="s">
        <v>247</v>
      </c>
      <c r="B480" s="2" t="s">
        <v>18</v>
      </c>
      <c r="C480" s="2" t="s">
        <v>42</v>
      </c>
      <c r="D480" s="2">
        <v>6</v>
      </c>
      <c r="E480" s="2" t="s">
        <v>44</v>
      </c>
      <c r="F480" s="2" t="s">
        <v>98</v>
      </c>
      <c r="G480" s="3">
        <v>42393</v>
      </c>
      <c r="H480" s="2"/>
      <c r="I480" s="2"/>
      <c r="J480" s="2" t="s">
        <v>22</v>
      </c>
      <c r="K480" s="2" t="s">
        <v>53</v>
      </c>
      <c r="L480" s="2" t="s">
        <v>24</v>
      </c>
      <c r="M480" s="10">
        <v>70371</v>
      </c>
      <c r="N480" s="2">
        <v>23</v>
      </c>
      <c r="O480" s="10">
        <f t="shared" si="14"/>
        <v>1618533</v>
      </c>
      <c r="P480" s="4">
        <v>0.18</v>
      </c>
      <c r="Q480" s="10">
        <f t="shared" si="15"/>
        <v>291335.94</v>
      </c>
      <c r="R480" s="7" cm="1">
        <f t="array" ref="R480">_xlfn.IFS(L480="ARS",Q480/42.42,L480="CLP",Q480/703.69,L480="GBP",Q480/0.8,L480="BRL",Q480/3.77,L480="USD",Q480)</f>
        <v>6867.8910891089108</v>
      </c>
      <c r="S480" s="3">
        <v>43655</v>
      </c>
    </row>
    <row r="481" spans="1:19" x14ac:dyDescent="0.3">
      <c r="A481" t="s">
        <v>247</v>
      </c>
      <c r="B481" s="2" t="s">
        <v>28</v>
      </c>
      <c r="C481" s="2" t="s">
        <v>42</v>
      </c>
      <c r="D481" s="2">
        <v>1</v>
      </c>
      <c r="E481" s="2" t="s">
        <v>26</v>
      </c>
      <c r="F481" s="2" t="s">
        <v>110</v>
      </c>
      <c r="G481" s="3">
        <v>42795</v>
      </c>
      <c r="H481" s="3">
        <v>42847</v>
      </c>
      <c r="I481" s="2"/>
      <c r="J481" s="2" t="s">
        <v>68</v>
      </c>
      <c r="K481" s="2" t="s">
        <v>53</v>
      </c>
      <c r="L481" s="2" t="s">
        <v>35</v>
      </c>
      <c r="M481" s="10">
        <v>14483</v>
      </c>
      <c r="N481" s="2">
        <v>15</v>
      </c>
      <c r="O481" s="10">
        <f t="shared" si="14"/>
        <v>217245</v>
      </c>
      <c r="P481" s="4">
        <v>0.17</v>
      </c>
      <c r="Q481" s="10">
        <f t="shared" si="15"/>
        <v>36931.65</v>
      </c>
      <c r="R481" s="7" cm="1">
        <f t="array" ref="R481">_xlfn.IFS(L481="ARS",Q481/42.42,L481="CLP",Q481/703.69,L481="GBP",Q481/0.8,L481="BRL",Q481/3.77,L481="USD",Q481)</f>
        <v>36931.65</v>
      </c>
      <c r="S481" s="2"/>
    </row>
    <row r="482" spans="1:19" x14ac:dyDescent="0.3">
      <c r="A482" t="s">
        <v>246</v>
      </c>
      <c r="B482" s="2" t="s">
        <v>28</v>
      </c>
      <c r="C482" s="2" t="s">
        <v>42</v>
      </c>
      <c r="D482" s="2">
        <v>13</v>
      </c>
      <c r="E482" s="2" t="s">
        <v>44</v>
      </c>
      <c r="F482" s="2" t="s">
        <v>90</v>
      </c>
      <c r="G482" s="3">
        <v>42974</v>
      </c>
      <c r="H482" s="3">
        <v>43054</v>
      </c>
      <c r="I482" s="2"/>
      <c r="J482" s="2" t="s">
        <v>30</v>
      </c>
      <c r="K482" s="2" t="s">
        <v>53</v>
      </c>
      <c r="L482" s="2" t="s">
        <v>62</v>
      </c>
      <c r="M482" s="10">
        <v>13100840</v>
      </c>
      <c r="N482" s="2">
        <v>16</v>
      </c>
      <c r="O482" s="10">
        <f t="shared" si="14"/>
        <v>209613440</v>
      </c>
      <c r="P482" s="4">
        <v>0.21</v>
      </c>
      <c r="Q482" s="10">
        <f t="shared" si="15"/>
        <v>44018822.399999999</v>
      </c>
      <c r="R482" s="7" cm="1">
        <f t="array" ref="R482">_xlfn.IFS(L482="ARS",Q482/42.42,L482="CLP",Q482/703.69,L482="GBP",Q482/0.8,L482="BRL",Q482/3.77,L482="USD",Q482)</f>
        <v>62554.281572851673</v>
      </c>
      <c r="S482" s="2"/>
    </row>
    <row r="483" spans="1:19" x14ac:dyDescent="0.3">
      <c r="A483" t="s">
        <v>243</v>
      </c>
      <c r="B483" s="2" t="s">
        <v>18</v>
      </c>
      <c r="C483" s="2" t="s">
        <v>25</v>
      </c>
      <c r="D483" s="2">
        <v>32</v>
      </c>
      <c r="E483" s="2" t="s">
        <v>40</v>
      </c>
      <c r="F483" s="2" t="s">
        <v>82</v>
      </c>
      <c r="G483" s="3">
        <v>42876</v>
      </c>
      <c r="H483" s="2"/>
      <c r="I483" s="2"/>
      <c r="J483" s="2" t="s">
        <v>43</v>
      </c>
      <c r="K483" s="2" t="s">
        <v>53</v>
      </c>
      <c r="L483" s="2" t="s">
        <v>24</v>
      </c>
      <c r="M483" s="10">
        <v>105781</v>
      </c>
      <c r="N483" s="2">
        <v>25</v>
      </c>
      <c r="O483" s="10">
        <f t="shared" si="14"/>
        <v>2644525</v>
      </c>
      <c r="P483" s="4">
        <v>0.2</v>
      </c>
      <c r="Q483" s="10">
        <f t="shared" si="15"/>
        <v>528905</v>
      </c>
      <c r="R483" s="7" cm="1">
        <f t="array" ref="R483">_xlfn.IFS(L483="ARS",Q483/42.42,L483="CLP",Q483/703.69,L483="GBP",Q483/0.8,L483="BRL",Q483/3.77,L483="USD",Q483)</f>
        <v>12468.293257897218</v>
      </c>
      <c r="S483" s="3">
        <v>43666</v>
      </c>
    </row>
    <row r="484" spans="1:19" x14ac:dyDescent="0.3">
      <c r="A484" t="s">
        <v>243</v>
      </c>
      <c r="B484" s="2" t="s">
        <v>28</v>
      </c>
      <c r="C484" s="2" t="s">
        <v>50</v>
      </c>
      <c r="D484" s="2">
        <v>49</v>
      </c>
      <c r="E484" s="2" t="s">
        <v>29</v>
      </c>
      <c r="F484" s="2" t="s">
        <v>86</v>
      </c>
      <c r="G484" s="3">
        <v>42657</v>
      </c>
      <c r="H484" s="3">
        <v>42720</v>
      </c>
      <c r="I484" s="2"/>
      <c r="J484" s="2" t="s">
        <v>53</v>
      </c>
      <c r="K484" s="2" t="s">
        <v>53</v>
      </c>
      <c r="L484" s="2" t="s">
        <v>35</v>
      </c>
      <c r="M484" s="10">
        <v>48907</v>
      </c>
      <c r="N484" s="2">
        <v>13</v>
      </c>
      <c r="O484" s="10">
        <f t="shared" si="14"/>
        <v>635791</v>
      </c>
      <c r="P484" s="4">
        <v>0.2</v>
      </c>
      <c r="Q484" s="10">
        <f t="shared" si="15"/>
        <v>127158.20000000001</v>
      </c>
      <c r="R484" s="7" cm="1">
        <f t="array" ref="R484">_xlfn.IFS(L484="ARS",Q484/42.42,L484="CLP",Q484/703.69,L484="GBP",Q484/0.8,L484="BRL",Q484/3.77,L484="USD",Q484)</f>
        <v>127158.20000000001</v>
      </c>
      <c r="S484" s="2"/>
    </row>
    <row r="485" spans="1:19" x14ac:dyDescent="0.3">
      <c r="A485" t="s">
        <v>251</v>
      </c>
      <c r="B485" s="2" t="s">
        <v>28</v>
      </c>
      <c r="C485" s="2" t="s">
        <v>50</v>
      </c>
      <c r="D485" s="2">
        <v>19</v>
      </c>
      <c r="E485" s="2" t="s">
        <v>48</v>
      </c>
      <c r="F485" s="2" t="s">
        <v>110</v>
      </c>
      <c r="G485" s="3">
        <v>43179</v>
      </c>
      <c r="H485" s="3">
        <v>43258</v>
      </c>
      <c r="I485" s="2"/>
      <c r="J485" s="2" t="s">
        <v>22</v>
      </c>
      <c r="K485" s="2" t="s">
        <v>53</v>
      </c>
      <c r="L485" s="2" t="s">
        <v>32</v>
      </c>
      <c r="M485" s="10">
        <v>34067</v>
      </c>
      <c r="N485" s="2">
        <v>17</v>
      </c>
      <c r="O485" s="10">
        <f t="shared" si="14"/>
        <v>579139</v>
      </c>
      <c r="P485" s="4">
        <v>0.22</v>
      </c>
      <c r="Q485" s="10">
        <f t="shared" si="15"/>
        <v>127410.58</v>
      </c>
      <c r="R485" s="7" cm="1">
        <f t="array" ref="R485">_xlfn.IFS(L485="ARS",Q485/42.42,L485="CLP",Q485/703.69,L485="GBP",Q485/0.8,L485="BRL",Q485/3.77,L485="USD",Q485)</f>
        <v>159263.22500000001</v>
      </c>
      <c r="S485" s="2"/>
    </row>
    <row r="486" spans="1:19" x14ac:dyDescent="0.3">
      <c r="A486" t="s">
        <v>245</v>
      </c>
      <c r="B486" s="2" t="s">
        <v>28</v>
      </c>
      <c r="C486" s="2" t="s">
        <v>42</v>
      </c>
      <c r="D486" s="2">
        <v>3</v>
      </c>
      <c r="E486" s="2" t="s">
        <v>44</v>
      </c>
      <c r="F486" s="2" t="s">
        <v>150</v>
      </c>
      <c r="G486" s="3">
        <v>43118</v>
      </c>
      <c r="H486" s="3">
        <v>43215</v>
      </c>
      <c r="I486" s="2"/>
      <c r="J486" s="2" t="s">
        <v>34</v>
      </c>
      <c r="K486" s="2" t="s">
        <v>53</v>
      </c>
      <c r="L486" s="2" t="s">
        <v>24</v>
      </c>
      <c r="M486" s="10">
        <v>91534</v>
      </c>
      <c r="N486" s="2">
        <v>21</v>
      </c>
      <c r="O486" s="10">
        <f t="shared" si="14"/>
        <v>1922214</v>
      </c>
      <c r="P486" s="4">
        <v>0.2</v>
      </c>
      <c r="Q486" s="10">
        <f t="shared" si="15"/>
        <v>384442.80000000005</v>
      </c>
      <c r="R486" s="7" cm="1">
        <f t="array" ref="R486">_xlfn.IFS(L486="ARS",Q486/42.42,L486="CLP",Q486/703.69,L486="GBP",Q486/0.8,L486="BRL",Q486/3.77,L486="USD",Q486)</f>
        <v>9062.772277227723</v>
      </c>
      <c r="S486" s="2"/>
    </row>
    <row r="487" spans="1:19" x14ac:dyDescent="0.3">
      <c r="A487" t="s">
        <v>250</v>
      </c>
      <c r="B487" s="2" t="s">
        <v>36</v>
      </c>
      <c r="C487" s="2" t="s">
        <v>25</v>
      </c>
      <c r="D487" s="2">
        <v>41</v>
      </c>
      <c r="E487" s="2" t="s">
        <v>48</v>
      </c>
      <c r="F487" s="2" t="s">
        <v>158</v>
      </c>
      <c r="G487" s="3">
        <v>43117</v>
      </c>
      <c r="H487" s="2"/>
      <c r="I487" s="3">
        <v>43165</v>
      </c>
      <c r="J487" s="2" t="s">
        <v>34</v>
      </c>
      <c r="K487" s="2" t="s">
        <v>53</v>
      </c>
      <c r="L487" s="2" t="s">
        <v>24</v>
      </c>
      <c r="M487" s="10">
        <v>66204</v>
      </c>
      <c r="N487" s="2">
        <v>24</v>
      </c>
      <c r="O487" s="10">
        <f t="shared" si="14"/>
        <v>1588896</v>
      </c>
      <c r="P487" s="4">
        <v>0.24</v>
      </c>
      <c r="Q487" s="10">
        <f t="shared" si="15"/>
        <v>381335.03999999998</v>
      </c>
      <c r="R487" s="7" cm="1">
        <f t="array" ref="R487">_xlfn.IFS(L487="ARS",Q487/42.42,L487="CLP",Q487/703.69,L487="GBP",Q487/0.8,L487="BRL",Q487/3.77,L487="USD",Q487)</f>
        <v>8989.5106082036764</v>
      </c>
      <c r="S487" s="2"/>
    </row>
    <row r="488" spans="1:19" x14ac:dyDescent="0.3">
      <c r="A488" t="s">
        <v>243</v>
      </c>
      <c r="B488" s="2" t="s">
        <v>18</v>
      </c>
      <c r="C488" s="2" t="s">
        <v>42</v>
      </c>
      <c r="D488" s="2">
        <v>36</v>
      </c>
      <c r="E488" s="2" t="s">
        <v>37</v>
      </c>
      <c r="F488" s="2" t="s">
        <v>108</v>
      </c>
      <c r="G488" s="3">
        <v>42776</v>
      </c>
      <c r="H488" s="2"/>
      <c r="I488" s="2"/>
      <c r="J488" s="2" t="s">
        <v>61</v>
      </c>
      <c r="K488" s="2" t="s">
        <v>53</v>
      </c>
      <c r="L488" s="2" t="s">
        <v>39</v>
      </c>
      <c r="M488" s="10">
        <v>69639</v>
      </c>
      <c r="N488" s="2">
        <v>20</v>
      </c>
      <c r="O488" s="10">
        <f t="shared" si="14"/>
        <v>1392780</v>
      </c>
      <c r="P488" s="4">
        <v>0.2</v>
      </c>
      <c r="Q488" s="10">
        <f t="shared" si="15"/>
        <v>278556</v>
      </c>
      <c r="R488" s="7" cm="1">
        <f t="array" ref="R488">_xlfn.IFS(L488="ARS",Q488/42.42,L488="CLP",Q488/703.69,L488="GBP",Q488/0.8,L488="BRL",Q488/3.77,L488="USD",Q488)</f>
        <v>73887.53315649867</v>
      </c>
      <c r="S488" s="3">
        <v>43650</v>
      </c>
    </row>
    <row r="489" spans="1:19" x14ac:dyDescent="0.3">
      <c r="A489" t="s">
        <v>243</v>
      </c>
      <c r="B489" s="2" t="s">
        <v>18</v>
      </c>
      <c r="C489" s="2" t="s">
        <v>42</v>
      </c>
      <c r="D489" s="2">
        <v>14</v>
      </c>
      <c r="E489" s="2" t="s">
        <v>37</v>
      </c>
      <c r="F489" s="2" t="s">
        <v>111</v>
      </c>
      <c r="G489" s="3">
        <v>42529</v>
      </c>
      <c r="H489" s="2"/>
      <c r="I489" s="2"/>
      <c r="J489" s="2" t="s">
        <v>41</v>
      </c>
      <c r="K489" s="2" t="s">
        <v>53</v>
      </c>
      <c r="L489" s="2" t="s">
        <v>24</v>
      </c>
      <c r="M489" s="10">
        <v>97277</v>
      </c>
      <c r="N489" s="2">
        <v>24</v>
      </c>
      <c r="O489" s="10">
        <f t="shared" si="14"/>
        <v>2334648</v>
      </c>
      <c r="P489" s="4">
        <v>0.2</v>
      </c>
      <c r="Q489" s="10">
        <f t="shared" si="15"/>
        <v>466929.60000000003</v>
      </c>
      <c r="R489" s="7" cm="1">
        <f t="array" ref="R489">_xlfn.IFS(L489="ARS",Q489/42.42,L489="CLP",Q489/703.69,L489="GBP",Q489/0.8,L489="BRL",Q489/3.77,L489="USD",Q489)</f>
        <v>11007.298444130127</v>
      </c>
      <c r="S489" s="3">
        <v>43609</v>
      </c>
    </row>
    <row r="490" spans="1:19" x14ac:dyDescent="0.3">
      <c r="A490" t="s">
        <v>243</v>
      </c>
      <c r="B490" s="2" t="s">
        <v>18</v>
      </c>
      <c r="C490" s="2" t="s">
        <v>42</v>
      </c>
      <c r="D490" s="2">
        <v>32</v>
      </c>
      <c r="E490" s="2" t="s">
        <v>40</v>
      </c>
      <c r="F490" s="2" t="s">
        <v>237</v>
      </c>
      <c r="G490" s="3">
        <v>42426</v>
      </c>
      <c r="H490" s="2"/>
      <c r="I490" s="2"/>
      <c r="J490" s="2" t="s">
        <v>22</v>
      </c>
      <c r="K490" s="2" t="s">
        <v>53</v>
      </c>
      <c r="L490" s="2" t="s">
        <v>32</v>
      </c>
      <c r="M490" s="10">
        <v>11276</v>
      </c>
      <c r="N490" s="2">
        <v>15</v>
      </c>
      <c r="O490" s="10">
        <f t="shared" si="14"/>
        <v>169140</v>
      </c>
      <c r="P490" s="4">
        <v>0.24</v>
      </c>
      <c r="Q490" s="10">
        <f t="shared" si="15"/>
        <v>40593.599999999999</v>
      </c>
      <c r="R490" s="7" cm="1">
        <f t="array" ref="R490">_xlfn.IFS(L490="ARS",Q490/42.42,L490="CLP",Q490/703.69,L490="GBP",Q490/0.8,L490="BRL",Q490/3.77,L490="USD",Q490)</f>
        <v>50741.999999999993</v>
      </c>
      <c r="S490" s="3">
        <v>43620</v>
      </c>
    </row>
    <row r="491" spans="1:19" x14ac:dyDescent="0.3">
      <c r="A491" t="s">
        <v>244</v>
      </c>
      <c r="B491" s="2" t="s">
        <v>18</v>
      </c>
      <c r="C491" s="2" t="s">
        <v>25</v>
      </c>
      <c r="D491" s="2">
        <v>3</v>
      </c>
      <c r="E491" s="2" t="s">
        <v>44</v>
      </c>
      <c r="F491" s="2" t="s">
        <v>113</v>
      </c>
      <c r="G491" s="3">
        <v>43176</v>
      </c>
      <c r="H491" s="2"/>
      <c r="I491" s="2"/>
      <c r="J491" s="2" t="s">
        <v>43</v>
      </c>
      <c r="K491" s="2" t="s">
        <v>53</v>
      </c>
      <c r="L491" s="2" t="s">
        <v>39</v>
      </c>
      <c r="M491" s="10">
        <v>61020</v>
      </c>
      <c r="N491" s="2">
        <v>21</v>
      </c>
      <c r="O491" s="10">
        <f t="shared" si="14"/>
        <v>1281420</v>
      </c>
      <c r="P491" s="4">
        <v>0.24</v>
      </c>
      <c r="Q491" s="10">
        <f t="shared" si="15"/>
        <v>307540.8</v>
      </c>
      <c r="R491" s="7" cm="1">
        <f t="array" ref="R491">_xlfn.IFS(L491="ARS",Q491/42.42,L491="CLP",Q491/703.69,L491="GBP",Q491/0.8,L491="BRL",Q491/3.77,L491="USD",Q491)</f>
        <v>81575.809018567641</v>
      </c>
      <c r="S491" s="3">
        <v>43587</v>
      </c>
    </row>
    <row r="492" spans="1:19" x14ac:dyDescent="0.3">
      <c r="A492" t="s">
        <v>245</v>
      </c>
      <c r="B492" s="2" t="s">
        <v>28</v>
      </c>
      <c r="C492" s="2" t="s">
        <v>25</v>
      </c>
      <c r="D492" s="2">
        <v>39</v>
      </c>
      <c r="E492" s="2" t="s">
        <v>47</v>
      </c>
      <c r="F492" s="2" t="s">
        <v>132</v>
      </c>
      <c r="G492" s="3">
        <v>42947</v>
      </c>
      <c r="H492" s="3">
        <v>43003</v>
      </c>
      <c r="I492" s="2"/>
      <c r="J492" s="2" t="s">
        <v>30</v>
      </c>
      <c r="K492" s="2" t="s">
        <v>53</v>
      </c>
      <c r="L492" s="2" t="s">
        <v>35</v>
      </c>
      <c r="M492" s="10">
        <v>40849</v>
      </c>
      <c r="N492" s="2">
        <v>24</v>
      </c>
      <c r="O492" s="10">
        <f t="shared" si="14"/>
        <v>980376</v>
      </c>
      <c r="P492" s="4">
        <v>0.24</v>
      </c>
      <c r="Q492" s="10">
        <f t="shared" si="15"/>
        <v>235290.23999999999</v>
      </c>
      <c r="R492" s="7" cm="1">
        <f t="array" ref="R492">_xlfn.IFS(L492="ARS",Q492/42.42,L492="CLP",Q492/703.69,L492="GBP",Q492/0.8,L492="BRL",Q492/3.77,L492="USD",Q492)</f>
        <v>235290.23999999999</v>
      </c>
      <c r="S492" s="2"/>
    </row>
    <row r="493" spans="1:19" x14ac:dyDescent="0.3">
      <c r="A493" t="s">
        <v>245</v>
      </c>
      <c r="B493" s="2" t="s">
        <v>28</v>
      </c>
      <c r="C493" s="2" t="s">
        <v>50</v>
      </c>
      <c r="D493" s="2">
        <v>34</v>
      </c>
      <c r="E493" s="2" t="s">
        <v>40</v>
      </c>
      <c r="F493" s="2" t="s">
        <v>112</v>
      </c>
      <c r="G493" s="3">
        <v>42588</v>
      </c>
      <c r="H493" s="3">
        <v>42618</v>
      </c>
      <c r="I493" s="2"/>
      <c r="J493" s="2" t="s">
        <v>30</v>
      </c>
      <c r="K493" s="2" t="s">
        <v>53</v>
      </c>
      <c r="L493" s="2" t="s">
        <v>32</v>
      </c>
      <c r="M493" s="10">
        <v>28763</v>
      </c>
      <c r="N493" s="2">
        <v>14</v>
      </c>
      <c r="O493" s="10">
        <f t="shared" si="14"/>
        <v>402682</v>
      </c>
      <c r="P493" s="4">
        <v>0.24</v>
      </c>
      <c r="Q493" s="10">
        <f t="shared" si="15"/>
        <v>96643.68</v>
      </c>
      <c r="R493" s="7" cm="1">
        <f t="array" ref="R493">_xlfn.IFS(L493="ARS",Q493/42.42,L493="CLP",Q493/703.69,L493="GBP",Q493/0.8,L493="BRL",Q493/3.77,L493="USD",Q493)</f>
        <v>120804.59999999999</v>
      </c>
      <c r="S493" s="2"/>
    </row>
    <row r="494" spans="1:19" x14ac:dyDescent="0.3">
      <c r="A494" t="s">
        <v>244</v>
      </c>
      <c r="B494" s="2" t="s">
        <v>18</v>
      </c>
      <c r="C494" s="2" t="s">
        <v>50</v>
      </c>
      <c r="D494" s="2">
        <v>42</v>
      </c>
      <c r="E494" s="2" t="s">
        <v>20</v>
      </c>
      <c r="F494" s="2" t="s">
        <v>116</v>
      </c>
      <c r="G494" s="3">
        <v>42671</v>
      </c>
      <c r="H494" s="2"/>
      <c r="I494" s="2"/>
      <c r="J494" s="2" t="s">
        <v>64</v>
      </c>
      <c r="K494" s="2" t="s">
        <v>53</v>
      </c>
      <c r="L494" s="2" t="s">
        <v>62</v>
      </c>
      <c r="M494" s="10">
        <v>18093363</v>
      </c>
      <c r="N494" s="2">
        <v>25</v>
      </c>
      <c r="O494" s="10">
        <f t="shared" si="14"/>
        <v>452334075</v>
      </c>
      <c r="P494" s="4">
        <v>0.24</v>
      </c>
      <c r="Q494" s="10">
        <f t="shared" si="15"/>
        <v>108560178</v>
      </c>
      <c r="R494" s="7" cm="1">
        <f t="array" ref="R494">_xlfn.IFS(L494="ARS",Q494/42.42,L494="CLP",Q494/703.69,L494="GBP",Q494/0.8,L494="BRL",Q494/3.77,L494="USD",Q494)</f>
        <v>154272.73089002259</v>
      </c>
      <c r="S494" s="3">
        <v>43640</v>
      </c>
    </row>
    <row r="495" spans="1:19" x14ac:dyDescent="0.3">
      <c r="A495" t="s">
        <v>243</v>
      </c>
      <c r="B495" s="2" t="s">
        <v>28</v>
      </c>
      <c r="C495" s="2" t="s">
        <v>25</v>
      </c>
      <c r="D495" s="2">
        <v>27</v>
      </c>
      <c r="E495" s="2" t="s">
        <v>55</v>
      </c>
      <c r="F495" s="2" t="s">
        <v>118</v>
      </c>
      <c r="G495" s="3">
        <v>42413</v>
      </c>
      <c r="H495" s="3">
        <v>42480</v>
      </c>
      <c r="I495" s="2"/>
      <c r="J495" s="2" t="s">
        <v>30</v>
      </c>
      <c r="K495" s="2" t="s">
        <v>53</v>
      </c>
      <c r="L495" s="2" t="s">
        <v>35</v>
      </c>
      <c r="M495" s="10">
        <v>42584</v>
      </c>
      <c r="N495" s="2">
        <v>24</v>
      </c>
      <c r="O495" s="10">
        <f t="shared" si="14"/>
        <v>1022016</v>
      </c>
      <c r="P495" s="4">
        <v>0.18</v>
      </c>
      <c r="Q495" s="10">
        <f t="shared" si="15"/>
        <v>183962.88</v>
      </c>
      <c r="R495" s="7" cm="1">
        <f t="array" ref="R495">_xlfn.IFS(L495="ARS",Q495/42.42,L495="CLP",Q495/703.69,L495="GBP",Q495/0.8,L495="BRL",Q495/3.77,L495="USD",Q495)</f>
        <v>183962.88</v>
      </c>
      <c r="S495" s="2"/>
    </row>
    <row r="496" spans="1:19" x14ac:dyDescent="0.3">
      <c r="A496" t="s">
        <v>251</v>
      </c>
      <c r="B496" s="2" t="s">
        <v>18</v>
      </c>
      <c r="C496" s="2" t="s">
        <v>50</v>
      </c>
      <c r="D496" s="2">
        <v>39</v>
      </c>
      <c r="E496" s="2" t="s">
        <v>47</v>
      </c>
      <c r="F496" s="2" t="s">
        <v>127</v>
      </c>
      <c r="G496" s="3">
        <v>42769</v>
      </c>
      <c r="H496" s="2"/>
      <c r="I496" s="2"/>
      <c r="J496" s="2" t="s">
        <v>64</v>
      </c>
      <c r="K496" s="2" t="s">
        <v>53</v>
      </c>
      <c r="L496" s="2" t="s">
        <v>24</v>
      </c>
      <c r="M496" s="10">
        <v>89069</v>
      </c>
      <c r="N496" s="2">
        <v>20</v>
      </c>
      <c r="O496" s="10">
        <f t="shared" si="14"/>
        <v>1781380</v>
      </c>
      <c r="P496" s="4">
        <v>0.24</v>
      </c>
      <c r="Q496" s="10">
        <f t="shared" si="15"/>
        <v>427531.2</v>
      </c>
      <c r="R496" s="7" cm="1">
        <f t="array" ref="R496">_xlfn.IFS(L496="ARS",Q496/42.42,L496="CLP",Q496/703.69,L496="GBP",Q496/0.8,L496="BRL",Q496/3.77,L496="USD",Q496)</f>
        <v>10078.528995756718</v>
      </c>
      <c r="S496" s="3">
        <v>43597</v>
      </c>
    </row>
    <row r="497" spans="1:19" x14ac:dyDescent="0.3">
      <c r="A497" t="s">
        <v>243</v>
      </c>
      <c r="B497" s="2" t="s">
        <v>18</v>
      </c>
      <c r="C497" s="2" t="s">
        <v>50</v>
      </c>
      <c r="D497" s="2">
        <v>14</v>
      </c>
      <c r="E497" s="2" t="s">
        <v>37</v>
      </c>
      <c r="F497" s="2" t="s">
        <v>132</v>
      </c>
      <c r="G497" s="3">
        <v>42706</v>
      </c>
      <c r="H497" s="2"/>
      <c r="I497" s="2"/>
      <c r="J497" s="2" t="s">
        <v>22</v>
      </c>
      <c r="K497" s="2" t="s">
        <v>53</v>
      </c>
      <c r="L497" s="2" t="s">
        <v>24</v>
      </c>
      <c r="M497" s="10">
        <v>50804</v>
      </c>
      <c r="N497" s="2">
        <v>21</v>
      </c>
      <c r="O497" s="10">
        <f t="shared" si="14"/>
        <v>1066884</v>
      </c>
      <c r="P497" s="4">
        <v>0.24</v>
      </c>
      <c r="Q497" s="10">
        <f t="shared" si="15"/>
        <v>256052.16</v>
      </c>
      <c r="R497" s="7" cm="1">
        <f t="array" ref="R497">_xlfn.IFS(L497="ARS",Q497/42.42,L497="CLP",Q497/703.69,L497="GBP",Q497/0.8,L497="BRL",Q497/3.77,L497="USD",Q497)</f>
        <v>6036.1188118811879</v>
      </c>
      <c r="S497" s="3">
        <v>43584</v>
      </c>
    </row>
    <row r="498" spans="1:19" x14ac:dyDescent="0.3">
      <c r="A498" t="s">
        <v>249</v>
      </c>
      <c r="B498" s="2" t="s">
        <v>28</v>
      </c>
      <c r="C498" s="2" t="s">
        <v>50</v>
      </c>
      <c r="D498" s="2">
        <v>43</v>
      </c>
      <c r="E498" s="2" t="s">
        <v>52</v>
      </c>
      <c r="F498" s="2" t="s">
        <v>123</v>
      </c>
      <c r="G498" s="3">
        <v>43136</v>
      </c>
      <c r="H498" s="3">
        <v>43176</v>
      </c>
      <c r="I498" s="2"/>
      <c r="J498" s="2" t="s">
        <v>68</v>
      </c>
      <c r="K498" s="2" t="s">
        <v>53</v>
      </c>
      <c r="L498" s="2" t="s">
        <v>24</v>
      </c>
      <c r="M498" s="10">
        <v>77036</v>
      </c>
      <c r="N498" s="2">
        <v>18</v>
      </c>
      <c r="O498" s="10">
        <f t="shared" si="14"/>
        <v>1386648</v>
      </c>
      <c r="P498" s="4">
        <v>0.18</v>
      </c>
      <c r="Q498" s="10">
        <f t="shared" si="15"/>
        <v>249596.63999999998</v>
      </c>
      <c r="R498" s="7" cm="1">
        <f t="array" ref="R498">_xlfn.IFS(L498="ARS",Q498/42.42,L498="CLP",Q498/703.69,L498="GBP",Q498/0.8,L498="BRL",Q498/3.77,L498="USD",Q498)</f>
        <v>5883.9377652050916</v>
      </c>
      <c r="S498" s="2"/>
    </row>
    <row r="499" spans="1:19" x14ac:dyDescent="0.3">
      <c r="A499" t="s">
        <v>251</v>
      </c>
      <c r="B499" s="2" t="s">
        <v>28</v>
      </c>
      <c r="C499" s="2" t="s">
        <v>50</v>
      </c>
      <c r="D499" s="2">
        <v>43</v>
      </c>
      <c r="E499" s="2" t="s">
        <v>52</v>
      </c>
      <c r="F499" s="2" t="s">
        <v>104</v>
      </c>
      <c r="G499" s="3">
        <v>42442</v>
      </c>
      <c r="H499" s="3">
        <v>42536</v>
      </c>
      <c r="I499" s="2"/>
      <c r="J499" s="2" t="s">
        <v>64</v>
      </c>
      <c r="K499" s="2" t="s">
        <v>53</v>
      </c>
      <c r="L499" s="2" t="s">
        <v>24</v>
      </c>
      <c r="M499" s="10">
        <v>52436</v>
      </c>
      <c r="N499" s="2">
        <v>17</v>
      </c>
      <c r="O499" s="10">
        <f t="shared" si="14"/>
        <v>891412</v>
      </c>
      <c r="P499" s="4">
        <v>0.22</v>
      </c>
      <c r="Q499" s="10">
        <f t="shared" si="15"/>
        <v>196110.64</v>
      </c>
      <c r="R499" s="7" cm="1">
        <f t="array" ref="R499">_xlfn.IFS(L499="ARS",Q499/42.42,L499="CLP",Q499/703.69,L499="GBP",Q499/0.8,L499="BRL",Q499/3.77,L499="USD",Q499)</f>
        <v>4623.0702498821311</v>
      </c>
      <c r="S499" s="2"/>
    </row>
    <row r="500" spans="1:19" x14ac:dyDescent="0.3">
      <c r="A500" t="s">
        <v>251</v>
      </c>
      <c r="B500" s="2" t="s">
        <v>28</v>
      </c>
      <c r="C500" s="2" t="s">
        <v>25</v>
      </c>
      <c r="D500" s="2">
        <v>16</v>
      </c>
      <c r="E500" s="2" t="s">
        <v>29</v>
      </c>
      <c r="F500" s="2" t="s">
        <v>136</v>
      </c>
      <c r="G500" s="3">
        <v>42401</v>
      </c>
      <c r="H500" s="3">
        <v>42453</v>
      </c>
      <c r="I500" s="2"/>
      <c r="J500" s="2" t="s">
        <v>49</v>
      </c>
      <c r="K500" s="2" t="s">
        <v>53</v>
      </c>
      <c r="L500" s="2" t="s">
        <v>62</v>
      </c>
      <c r="M500" s="10">
        <v>10858654</v>
      </c>
      <c r="N500" s="2">
        <v>19</v>
      </c>
      <c r="O500" s="10">
        <f t="shared" si="14"/>
        <v>206314426</v>
      </c>
      <c r="P500" s="4">
        <v>0.18</v>
      </c>
      <c r="Q500" s="10">
        <f t="shared" si="15"/>
        <v>37136596.68</v>
      </c>
      <c r="R500" s="7" cm="1">
        <f t="array" ref="R500">_xlfn.IFS(L500="ARS",Q500/42.42,L500="CLP",Q500/703.69,L500="GBP",Q500/0.8,L500="BRL",Q500/3.77,L500="USD",Q500)</f>
        <v>52774.086145888097</v>
      </c>
      <c r="S500" s="2"/>
    </row>
    <row r="501" spans="1:19" x14ac:dyDescent="0.3">
      <c r="A501" t="s">
        <v>244</v>
      </c>
      <c r="B501" s="2" t="s">
        <v>28</v>
      </c>
      <c r="C501" s="2" t="s">
        <v>25</v>
      </c>
      <c r="D501" s="2">
        <v>8</v>
      </c>
      <c r="E501" s="2" t="s">
        <v>33</v>
      </c>
      <c r="F501" s="2" t="s">
        <v>105</v>
      </c>
      <c r="G501" s="3">
        <v>43405</v>
      </c>
      <c r="H501" s="3">
        <v>43408</v>
      </c>
      <c r="I501" s="2"/>
      <c r="J501" s="2" t="s">
        <v>51</v>
      </c>
      <c r="K501" s="2" t="s">
        <v>53</v>
      </c>
      <c r="L501" s="2" t="s">
        <v>32</v>
      </c>
      <c r="M501" s="10">
        <v>22916</v>
      </c>
      <c r="N501" s="2">
        <v>24</v>
      </c>
      <c r="O501" s="10">
        <f t="shared" si="14"/>
        <v>549984</v>
      </c>
      <c r="P501" s="4">
        <v>0.18</v>
      </c>
      <c r="Q501" s="10">
        <f t="shared" si="15"/>
        <v>98997.119999999995</v>
      </c>
      <c r="R501" s="7" cm="1">
        <f t="array" ref="R501">_xlfn.IFS(L501="ARS",Q501/42.42,L501="CLP",Q501/703.69,L501="GBP",Q501/0.8,L501="BRL",Q501/3.77,L501="USD",Q501)</f>
        <v>123746.4</v>
      </c>
      <c r="S501" s="2"/>
    </row>
    <row r="502" spans="1:19" x14ac:dyDescent="0.3">
      <c r="A502" t="s">
        <v>246</v>
      </c>
      <c r="B502" s="2" t="s">
        <v>36</v>
      </c>
      <c r="C502" s="2" t="s">
        <v>19</v>
      </c>
      <c r="D502" s="2">
        <v>16</v>
      </c>
      <c r="E502" s="2" t="s">
        <v>29</v>
      </c>
      <c r="F502" s="2" t="s">
        <v>65</v>
      </c>
      <c r="G502" s="3">
        <v>43134</v>
      </c>
      <c r="H502" s="2"/>
      <c r="I502" s="3">
        <v>43229</v>
      </c>
      <c r="J502" s="2" t="s">
        <v>30</v>
      </c>
      <c r="K502" s="2" t="s">
        <v>53</v>
      </c>
      <c r="L502" s="2" t="s">
        <v>62</v>
      </c>
      <c r="M502" s="10">
        <v>7433528</v>
      </c>
      <c r="N502" s="2">
        <v>14</v>
      </c>
      <c r="O502" s="10">
        <f t="shared" si="14"/>
        <v>104069392</v>
      </c>
      <c r="P502" s="4">
        <v>0.18</v>
      </c>
      <c r="Q502" s="10">
        <f t="shared" si="15"/>
        <v>18732490.559999999</v>
      </c>
      <c r="R502" s="7" cm="1">
        <f t="array" ref="R502">_xlfn.IFS(L502="ARS",Q502/42.42,L502="CLP",Q502/703.69,L502="GBP",Q502/0.8,L502="BRL",Q502/3.77,L502="USD",Q502)</f>
        <v>26620.373403061003</v>
      </c>
      <c r="S502" s="2"/>
    </row>
    <row r="503" spans="1:19" x14ac:dyDescent="0.3">
      <c r="A503" t="s">
        <v>247</v>
      </c>
      <c r="B503" s="2" t="s">
        <v>18</v>
      </c>
      <c r="C503" s="2" t="s">
        <v>42</v>
      </c>
      <c r="D503" s="2">
        <v>11</v>
      </c>
      <c r="E503" s="2" t="s">
        <v>26</v>
      </c>
      <c r="F503" s="2" t="s">
        <v>113</v>
      </c>
      <c r="G503" s="3">
        <v>43325</v>
      </c>
      <c r="H503" s="2"/>
      <c r="I503" s="2"/>
      <c r="J503" s="2" t="s">
        <v>61</v>
      </c>
      <c r="K503" s="2" t="s">
        <v>69</v>
      </c>
      <c r="L503" s="2" t="s">
        <v>39</v>
      </c>
      <c r="M503" s="10">
        <v>57605</v>
      </c>
      <c r="N503" s="2">
        <v>15</v>
      </c>
      <c r="O503" s="10">
        <f t="shared" si="14"/>
        <v>864075</v>
      </c>
      <c r="P503" s="4">
        <v>0.2</v>
      </c>
      <c r="Q503" s="10">
        <f t="shared" si="15"/>
        <v>172815</v>
      </c>
      <c r="R503" s="7" cm="1">
        <f t="array" ref="R503">_xlfn.IFS(L503="ARS",Q503/42.42,L503="CLP",Q503/703.69,L503="GBP",Q503/0.8,L503="BRL",Q503/3.77,L503="USD",Q503)</f>
        <v>45839.522546419095</v>
      </c>
      <c r="S503" s="3">
        <v>43664</v>
      </c>
    </row>
    <row r="504" spans="1:19" x14ac:dyDescent="0.3">
      <c r="A504" t="s">
        <v>245</v>
      </c>
      <c r="B504" s="2" t="s">
        <v>28</v>
      </c>
      <c r="C504" s="2" t="s">
        <v>42</v>
      </c>
      <c r="D504" s="2">
        <v>3</v>
      </c>
      <c r="E504" s="2" t="s">
        <v>44</v>
      </c>
      <c r="F504" s="2" t="s">
        <v>163</v>
      </c>
      <c r="G504" s="3">
        <v>42638</v>
      </c>
      <c r="H504" s="3">
        <v>42714</v>
      </c>
      <c r="I504" s="2"/>
      <c r="J504" s="2" t="s">
        <v>30</v>
      </c>
      <c r="K504" s="2" t="s">
        <v>69</v>
      </c>
      <c r="L504" s="2" t="s">
        <v>32</v>
      </c>
      <c r="M504" s="10">
        <v>6784</v>
      </c>
      <c r="N504" s="2">
        <v>20</v>
      </c>
      <c r="O504" s="10">
        <f t="shared" si="14"/>
        <v>135680</v>
      </c>
      <c r="P504" s="4">
        <v>0.2</v>
      </c>
      <c r="Q504" s="10">
        <f t="shared" si="15"/>
        <v>27136</v>
      </c>
      <c r="R504" s="7" cm="1">
        <f t="array" ref="R504">_xlfn.IFS(L504="ARS",Q504/42.42,L504="CLP",Q504/703.69,L504="GBP",Q504/0.8,L504="BRL",Q504/3.77,L504="USD",Q504)</f>
        <v>33920</v>
      </c>
      <c r="S504" s="2"/>
    </row>
    <row r="505" spans="1:19" x14ac:dyDescent="0.3">
      <c r="A505" t="s">
        <v>250</v>
      </c>
      <c r="B505" s="2" t="s">
        <v>28</v>
      </c>
      <c r="C505" s="2" t="s">
        <v>42</v>
      </c>
      <c r="D505" s="2">
        <v>8</v>
      </c>
      <c r="E505" s="2" t="s">
        <v>33</v>
      </c>
      <c r="F505" s="2" t="s">
        <v>177</v>
      </c>
      <c r="G505" s="3">
        <v>42986</v>
      </c>
      <c r="H505" s="3">
        <v>42996</v>
      </c>
      <c r="I505" s="2"/>
      <c r="J505" s="2" t="s">
        <v>22</v>
      </c>
      <c r="K505" s="2" t="s">
        <v>69</v>
      </c>
      <c r="L505" s="2" t="s">
        <v>35</v>
      </c>
      <c r="M505" s="10">
        <v>47538</v>
      </c>
      <c r="N505" s="2">
        <v>18</v>
      </c>
      <c r="O505" s="10">
        <f t="shared" si="14"/>
        <v>855684</v>
      </c>
      <c r="P505" s="4">
        <v>0.2</v>
      </c>
      <c r="Q505" s="10">
        <f t="shared" si="15"/>
        <v>171136.80000000002</v>
      </c>
      <c r="R505" s="7" cm="1">
        <f t="array" ref="R505">_xlfn.IFS(L505="ARS",Q505/42.42,L505="CLP",Q505/703.69,L505="GBP",Q505/0.8,L505="BRL",Q505/3.77,L505="USD",Q505)</f>
        <v>171136.80000000002</v>
      </c>
      <c r="S505" s="2"/>
    </row>
    <row r="506" spans="1:19" x14ac:dyDescent="0.3">
      <c r="A506" t="s">
        <v>243</v>
      </c>
      <c r="B506" s="2" t="s">
        <v>28</v>
      </c>
      <c r="C506" s="2" t="s">
        <v>25</v>
      </c>
      <c r="D506" s="2">
        <v>28</v>
      </c>
      <c r="E506" s="2" t="s">
        <v>48</v>
      </c>
      <c r="F506" s="2" t="s">
        <v>112</v>
      </c>
      <c r="G506" s="3">
        <v>42623</v>
      </c>
      <c r="H506" s="3">
        <v>42659</v>
      </c>
      <c r="I506" s="2"/>
      <c r="J506" s="2" t="s">
        <v>34</v>
      </c>
      <c r="K506" s="2" t="s">
        <v>69</v>
      </c>
      <c r="L506" s="2" t="s">
        <v>32</v>
      </c>
      <c r="M506" s="10">
        <v>28515</v>
      </c>
      <c r="N506" s="2">
        <v>15</v>
      </c>
      <c r="O506" s="10">
        <f t="shared" si="14"/>
        <v>427725</v>
      </c>
      <c r="P506" s="4">
        <v>0.24</v>
      </c>
      <c r="Q506" s="10">
        <f t="shared" si="15"/>
        <v>102654</v>
      </c>
      <c r="R506" s="7" cm="1">
        <f t="array" ref="R506">_xlfn.IFS(L506="ARS",Q506/42.42,L506="CLP",Q506/703.69,L506="GBP",Q506/0.8,L506="BRL",Q506/3.77,L506="USD",Q506)</f>
        <v>128317.5</v>
      </c>
      <c r="S506" s="2"/>
    </row>
    <row r="507" spans="1:19" x14ac:dyDescent="0.3">
      <c r="A507" t="s">
        <v>243</v>
      </c>
      <c r="B507" s="2" t="s">
        <v>36</v>
      </c>
      <c r="C507" s="2" t="s">
        <v>25</v>
      </c>
      <c r="D507" s="2">
        <v>16</v>
      </c>
      <c r="E507" s="2" t="s">
        <v>29</v>
      </c>
      <c r="F507" s="2" t="s">
        <v>184</v>
      </c>
      <c r="G507" s="3">
        <v>42862</v>
      </c>
      <c r="H507" s="2"/>
      <c r="I507" s="3">
        <v>42919</v>
      </c>
      <c r="J507" s="2" t="s">
        <v>34</v>
      </c>
      <c r="K507" s="2" t="s">
        <v>69</v>
      </c>
      <c r="L507" s="2" t="s">
        <v>32</v>
      </c>
      <c r="M507" s="10">
        <v>19970</v>
      </c>
      <c r="N507" s="2">
        <v>23</v>
      </c>
      <c r="O507" s="10">
        <f t="shared" si="14"/>
        <v>459310</v>
      </c>
      <c r="P507" s="4">
        <v>0.18</v>
      </c>
      <c r="Q507" s="10">
        <f t="shared" si="15"/>
        <v>82675.8</v>
      </c>
      <c r="R507" s="7" cm="1">
        <f t="array" ref="R507">_xlfn.IFS(L507="ARS",Q507/42.42,L507="CLP",Q507/703.69,L507="GBP",Q507/0.8,L507="BRL",Q507/3.77,L507="USD",Q507)</f>
        <v>103344.75</v>
      </c>
      <c r="S507" s="2"/>
    </row>
    <row r="508" spans="1:19" x14ac:dyDescent="0.3">
      <c r="A508" t="s">
        <v>243</v>
      </c>
      <c r="B508" s="2" t="s">
        <v>36</v>
      </c>
      <c r="C508" s="2" t="s">
        <v>42</v>
      </c>
      <c r="D508" s="2">
        <v>14</v>
      </c>
      <c r="E508" s="2" t="s">
        <v>37</v>
      </c>
      <c r="F508" s="2" t="s">
        <v>117</v>
      </c>
      <c r="G508" s="3">
        <v>42426</v>
      </c>
      <c r="H508" s="2"/>
      <c r="I508" s="3">
        <v>42445</v>
      </c>
      <c r="J508" s="2" t="s">
        <v>61</v>
      </c>
      <c r="K508" s="2" t="s">
        <v>69</v>
      </c>
      <c r="L508" s="2" t="s">
        <v>32</v>
      </c>
      <c r="M508" s="10">
        <v>15689</v>
      </c>
      <c r="N508" s="2">
        <v>15</v>
      </c>
      <c r="O508" s="10">
        <f t="shared" si="14"/>
        <v>235335</v>
      </c>
      <c r="P508" s="4">
        <v>0.23</v>
      </c>
      <c r="Q508" s="10">
        <f t="shared" si="15"/>
        <v>54127.05</v>
      </c>
      <c r="R508" s="7" cm="1">
        <f t="array" ref="R508">_xlfn.IFS(L508="ARS",Q508/42.42,L508="CLP",Q508/703.69,L508="GBP",Q508/0.8,L508="BRL",Q508/3.77,L508="USD",Q508)</f>
        <v>67658.8125</v>
      </c>
      <c r="S508" s="2"/>
    </row>
    <row r="509" spans="1:19" x14ac:dyDescent="0.3">
      <c r="A509" t="s">
        <v>243</v>
      </c>
      <c r="B509" s="2" t="s">
        <v>28</v>
      </c>
      <c r="C509" s="2" t="s">
        <v>42</v>
      </c>
      <c r="D509" s="2">
        <v>22</v>
      </c>
      <c r="E509" s="2" t="s">
        <v>44</v>
      </c>
      <c r="F509" s="2" t="s">
        <v>124</v>
      </c>
      <c r="G509" s="3">
        <v>42843</v>
      </c>
      <c r="H509" s="3">
        <v>42905</v>
      </c>
      <c r="I509" s="2"/>
      <c r="J509" s="2" t="s">
        <v>22</v>
      </c>
      <c r="K509" s="2" t="s">
        <v>69</v>
      </c>
      <c r="L509" s="2" t="s">
        <v>32</v>
      </c>
      <c r="M509" s="10">
        <v>9342</v>
      </c>
      <c r="N509" s="2">
        <v>22</v>
      </c>
      <c r="O509" s="10">
        <f t="shared" si="14"/>
        <v>205524</v>
      </c>
      <c r="P509" s="4">
        <v>0.2</v>
      </c>
      <c r="Q509" s="10">
        <f t="shared" si="15"/>
        <v>41104.800000000003</v>
      </c>
      <c r="R509" s="7" cm="1">
        <f t="array" ref="R509">_xlfn.IFS(L509="ARS",Q509/42.42,L509="CLP",Q509/703.69,L509="GBP",Q509/0.8,L509="BRL",Q509/3.77,L509="USD",Q509)</f>
        <v>51381</v>
      </c>
      <c r="S509" s="2"/>
    </row>
    <row r="510" spans="1:19" x14ac:dyDescent="0.3">
      <c r="A510" t="s">
        <v>244</v>
      </c>
      <c r="B510" s="2" t="s">
        <v>28</v>
      </c>
      <c r="C510" s="2" t="s">
        <v>42</v>
      </c>
      <c r="D510" s="2">
        <v>2</v>
      </c>
      <c r="E510" s="2" t="s">
        <v>40</v>
      </c>
      <c r="F510" s="2" t="s">
        <v>105</v>
      </c>
      <c r="G510" s="3">
        <v>43068</v>
      </c>
      <c r="H510" s="3">
        <v>43098</v>
      </c>
      <c r="I510" s="2"/>
      <c r="J510" s="2" t="s">
        <v>64</v>
      </c>
      <c r="K510" s="2" t="s">
        <v>69</v>
      </c>
      <c r="L510" s="2" t="s">
        <v>24</v>
      </c>
      <c r="M510" s="10">
        <v>81095</v>
      </c>
      <c r="N510" s="2">
        <v>24</v>
      </c>
      <c r="O510" s="10">
        <f t="shared" si="14"/>
        <v>1946280</v>
      </c>
      <c r="P510" s="4">
        <v>0.18</v>
      </c>
      <c r="Q510" s="10">
        <f t="shared" si="15"/>
        <v>350330.39999999997</v>
      </c>
      <c r="R510" s="7" cm="1">
        <f t="array" ref="R510">_xlfn.IFS(L510="ARS",Q510/42.42,L510="CLP",Q510/703.69,L510="GBP",Q510/0.8,L510="BRL",Q510/3.77,L510="USD",Q510)</f>
        <v>8258.6138613861367</v>
      </c>
      <c r="S510" s="2"/>
    </row>
    <row r="511" spans="1:19" x14ac:dyDescent="0.3">
      <c r="A511" t="s">
        <v>243</v>
      </c>
      <c r="B511" s="2" t="s">
        <v>18</v>
      </c>
      <c r="C511" s="2" t="s">
        <v>25</v>
      </c>
      <c r="D511" s="2">
        <v>16</v>
      </c>
      <c r="E511" s="2" t="s">
        <v>29</v>
      </c>
      <c r="F511" s="2" t="s">
        <v>93</v>
      </c>
      <c r="G511" s="3">
        <v>43136</v>
      </c>
      <c r="H511" s="2"/>
      <c r="I511" s="2"/>
      <c r="J511" s="2" t="s">
        <v>34</v>
      </c>
      <c r="K511" s="2" t="s">
        <v>69</v>
      </c>
      <c r="L511" s="2" t="s">
        <v>24</v>
      </c>
      <c r="M511" s="10">
        <v>72763</v>
      </c>
      <c r="N511" s="2">
        <v>16</v>
      </c>
      <c r="O511" s="10">
        <f t="shared" si="14"/>
        <v>1164208</v>
      </c>
      <c r="P511" s="4">
        <v>0.2</v>
      </c>
      <c r="Q511" s="10">
        <f t="shared" si="15"/>
        <v>232841.60000000001</v>
      </c>
      <c r="R511" s="7" cm="1">
        <f t="array" ref="R511">_xlfn.IFS(L511="ARS",Q511/42.42,L511="CLP",Q511/703.69,L511="GBP",Q511/0.8,L511="BRL",Q511/3.77,L511="USD",Q511)</f>
        <v>5488.9580386610087</v>
      </c>
      <c r="S511" s="3">
        <v>43583</v>
      </c>
    </row>
    <row r="512" spans="1:19" x14ac:dyDescent="0.3">
      <c r="A512" t="s">
        <v>244</v>
      </c>
      <c r="B512" s="2" t="s">
        <v>36</v>
      </c>
      <c r="C512" s="2" t="s">
        <v>25</v>
      </c>
      <c r="D512" s="2">
        <v>13</v>
      </c>
      <c r="E512" s="2" t="s">
        <v>44</v>
      </c>
      <c r="F512" s="2" t="s">
        <v>91</v>
      </c>
      <c r="G512" s="3">
        <v>43264</v>
      </c>
      <c r="H512" s="2"/>
      <c r="I512" s="3">
        <v>43269</v>
      </c>
      <c r="J512" s="2" t="s">
        <v>30</v>
      </c>
      <c r="K512" s="2" t="s">
        <v>69</v>
      </c>
      <c r="L512" s="2" t="s">
        <v>62</v>
      </c>
      <c r="M512" s="10">
        <v>13122856</v>
      </c>
      <c r="N512" s="2">
        <v>19</v>
      </c>
      <c r="O512" s="10">
        <f t="shared" si="14"/>
        <v>249334264</v>
      </c>
      <c r="P512" s="4">
        <v>0.18</v>
      </c>
      <c r="Q512" s="10">
        <f t="shared" si="15"/>
        <v>44880167.519999996</v>
      </c>
      <c r="R512" s="7" cm="1">
        <f t="array" ref="R512">_xlfn.IFS(L512="ARS",Q512/42.42,L512="CLP",Q512/703.69,L512="GBP",Q512/0.8,L512="BRL",Q512/3.77,L512="USD",Q512)</f>
        <v>63778.32215890519</v>
      </c>
      <c r="S512" s="2"/>
    </row>
    <row r="513" spans="1:19" x14ac:dyDescent="0.3">
      <c r="A513" t="s">
        <v>245</v>
      </c>
      <c r="B513" s="2" t="s">
        <v>28</v>
      </c>
      <c r="C513" s="2" t="s">
        <v>25</v>
      </c>
      <c r="D513" s="2">
        <v>18</v>
      </c>
      <c r="E513" s="2" t="s">
        <v>55</v>
      </c>
      <c r="F513" s="2" t="s">
        <v>101</v>
      </c>
      <c r="G513" s="3">
        <v>43098</v>
      </c>
      <c r="H513" s="3">
        <v>43100</v>
      </c>
      <c r="I513" s="2"/>
      <c r="J513" s="2" t="s">
        <v>30</v>
      </c>
      <c r="K513" s="2" t="s">
        <v>69</v>
      </c>
      <c r="L513" s="2" t="s">
        <v>24</v>
      </c>
      <c r="M513" s="10">
        <v>119027</v>
      </c>
      <c r="N513" s="2">
        <v>23</v>
      </c>
      <c r="O513" s="10">
        <f t="shared" si="14"/>
        <v>2737621</v>
      </c>
      <c r="P513" s="4">
        <v>0.2</v>
      </c>
      <c r="Q513" s="10">
        <f t="shared" si="15"/>
        <v>547524.20000000007</v>
      </c>
      <c r="R513" s="7" cm="1">
        <f t="array" ref="R513">_xlfn.IFS(L513="ARS",Q513/42.42,L513="CLP",Q513/703.69,L513="GBP",Q513/0.8,L513="BRL",Q513/3.77,L513="USD",Q513)</f>
        <v>12907.218293257898</v>
      </c>
      <c r="S513" s="2"/>
    </row>
    <row r="514" spans="1:19" x14ac:dyDescent="0.3">
      <c r="A514" t="s">
        <v>245</v>
      </c>
      <c r="B514" s="2" t="s">
        <v>18</v>
      </c>
      <c r="C514" s="2" t="s">
        <v>50</v>
      </c>
      <c r="D514" s="2">
        <v>45</v>
      </c>
      <c r="E514" s="2" t="s">
        <v>40</v>
      </c>
      <c r="F514" s="2" t="s">
        <v>109</v>
      </c>
      <c r="G514" s="3">
        <v>42532</v>
      </c>
      <c r="H514" s="2"/>
      <c r="I514" s="2"/>
      <c r="J514" s="2" t="s">
        <v>34</v>
      </c>
      <c r="K514" s="2" t="s">
        <v>69</v>
      </c>
      <c r="L514" s="2" t="s">
        <v>35</v>
      </c>
      <c r="M514" s="10">
        <v>45664</v>
      </c>
      <c r="N514" s="2">
        <v>24</v>
      </c>
      <c r="O514" s="10">
        <f t="shared" ref="O514:O577" si="16">M514*N514</f>
        <v>1095936</v>
      </c>
      <c r="P514" s="4">
        <v>0.2</v>
      </c>
      <c r="Q514" s="10">
        <f t="shared" ref="Q514:Q577" si="17">O514*P514</f>
        <v>219187.20000000001</v>
      </c>
      <c r="R514" s="7" cm="1">
        <f t="array" ref="R514">_xlfn.IFS(L514="ARS",Q514/42.42,L514="CLP",Q514/703.69,L514="GBP",Q514/0.8,L514="BRL",Q514/3.77,L514="USD",Q514)</f>
        <v>219187.20000000001</v>
      </c>
      <c r="S514" s="3">
        <v>43649</v>
      </c>
    </row>
    <row r="515" spans="1:19" x14ac:dyDescent="0.3">
      <c r="A515" t="s">
        <v>245</v>
      </c>
      <c r="B515" s="2" t="s">
        <v>18</v>
      </c>
      <c r="C515" s="2" t="s">
        <v>50</v>
      </c>
      <c r="D515" s="2">
        <v>19</v>
      </c>
      <c r="E515" s="2" t="s">
        <v>48</v>
      </c>
      <c r="F515" s="2" t="s">
        <v>124</v>
      </c>
      <c r="G515" s="3">
        <v>43243</v>
      </c>
      <c r="H515" s="2"/>
      <c r="I515" s="2"/>
      <c r="J515" s="2" t="s">
        <v>27</v>
      </c>
      <c r="K515" s="2" t="s">
        <v>69</v>
      </c>
      <c r="L515" s="2" t="s">
        <v>62</v>
      </c>
      <c r="M515" s="10">
        <v>15898252</v>
      </c>
      <c r="N515" s="2">
        <v>17</v>
      </c>
      <c r="O515" s="10">
        <f t="shared" si="16"/>
        <v>270270284</v>
      </c>
      <c r="P515" s="4">
        <v>0.2</v>
      </c>
      <c r="Q515" s="10">
        <f t="shared" si="17"/>
        <v>54054056.800000004</v>
      </c>
      <c r="R515" s="7" cm="1">
        <f t="array" ref="R515">_xlfn.IFS(L515="ARS",Q515/42.42,L515="CLP",Q515/703.69,L515="GBP",Q515/0.8,L515="BRL",Q515/3.77,L515="USD",Q515)</f>
        <v>76815.155537239407</v>
      </c>
      <c r="S515" s="3">
        <v>43649</v>
      </c>
    </row>
    <row r="516" spans="1:19" x14ac:dyDescent="0.3">
      <c r="A516" t="s">
        <v>243</v>
      </c>
      <c r="B516" s="2" t="s">
        <v>28</v>
      </c>
      <c r="C516" s="2" t="s">
        <v>42</v>
      </c>
      <c r="D516" s="2">
        <v>34</v>
      </c>
      <c r="E516" s="2" t="s">
        <v>40</v>
      </c>
      <c r="F516" s="2" t="s">
        <v>65</v>
      </c>
      <c r="G516" s="3">
        <v>43051</v>
      </c>
      <c r="H516" s="3">
        <v>43118</v>
      </c>
      <c r="I516" s="2"/>
      <c r="J516" s="2" t="s">
        <v>34</v>
      </c>
      <c r="K516" s="2" t="s">
        <v>69</v>
      </c>
      <c r="L516" s="2" t="s">
        <v>62</v>
      </c>
      <c r="M516" s="10">
        <v>13484341</v>
      </c>
      <c r="N516" s="2">
        <v>19</v>
      </c>
      <c r="O516" s="10">
        <f t="shared" si="16"/>
        <v>256202479</v>
      </c>
      <c r="P516" s="4">
        <v>0.24</v>
      </c>
      <c r="Q516" s="10">
        <f t="shared" si="17"/>
        <v>61488594.960000001</v>
      </c>
      <c r="R516" s="7" cm="1">
        <f t="array" ref="R516">_xlfn.IFS(L516="ARS",Q516/42.42,L516="CLP",Q516/703.69,L516="GBP",Q516/0.8,L516="BRL",Q516/3.77,L516="USD",Q516)</f>
        <v>87380.231295030477</v>
      </c>
      <c r="S516" s="2"/>
    </row>
    <row r="517" spans="1:19" x14ac:dyDescent="0.3">
      <c r="A517" t="s">
        <v>245</v>
      </c>
      <c r="B517" s="2" t="s">
        <v>28</v>
      </c>
      <c r="C517" s="2" t="s">
        <v>25</v>
      </c>
      <c r="D517" s="2">
        <v>18</v>
      </c>
      <c r="E517" s="2" t="s">
        <v>55</v>
      </c>
      <c r="F517" s="2" t="s">
        <v>135</v>
      </c>
      <c r="G517" s="3">
        <v>42389</v>
      </c>
      <c r="H517" s="3">
        <v>42476</v>
      </c>
      <c r="I517" s="2"/>
      <c r="J517" s="2" t="s">
        <v>61</v>
      </c>
      <c r="K517" s="2" t="s">
        <v>69</v>
      </c>
      <c r="L517" s="2" t="s">
        <v>32</v>
      </c>
      <c r="M517" s="10">
        <v>9194</v>
      </c>
      <c r="N517" s="2">
        <v>24</v>
      </c>
      <c r="O517" s="10">
        <f t="shared" si="16"/>
        <v>220656</v>
      </c>
      <c r="P517" s="4">
        <v>0.17</v>
      </c>
      <c r="Q517" s="10">
        <f t="shared" si="17"/>
        <v>37511.520000000004</v>
      </c>
      <c r="R517" s="7" cm="1">
        <f t="array" ref="R517">_xlfn.IFS(L517="ARS",Q517/42.42,L517="CLP",Q517/703.69,L517="GBP",Q517/0.8,L517="BRL",Q517/3.77,L517="USD",Q517)</f>
        <v>46889.4</v>
      </c>
      <c r="S517" s="2"/>
    </row>
    <row r="518" spans="1:19" x14ac:dyDescent="0.3">
      <c r="A518" t="s">
        <v>243</v>
      </c>
      <c r="B518" s="2" t="s">
        <v>28</v>
      </c>
      <c r="C518" s="2" t="s">
        <v>50</v>
      </c>
      <c r="D518" s="2">
        <v>27</v>
      </c>
      <c r="E518" s="2" t="s">
        <v>55</v>
      </c>
      <c r="F518" s="2" t="s">
        <v>90</v>
      </c>
      <c r="G518" s="3">
        <v>43195</v>
      </c>
      <c r="H518" s="3">
        <v>43219</v>
      </c>
      <c r="I518" s="2"/>
      <c r="J518" s="2" t="s">
        <v>22</v>
      </c>
      <c r="K518" s="2" t="s">
        <v>69</v>
      </c>
      <c r="L518" s="2" t="s">
        <v>24</v>
      </c>
      <c r="M518" s="10">
        <v>77557</v>
      </c>
      <c r="N518" s="2">
        <v>18</v>
      </c>
      <c r="O518" s="10">
        <f t="shared" si="16"/>
        <v>1396026</v>
      </c>
      <c r="P518" s="4">
        <v>0.23</v>
      </c>
      <c r="Q518" s="10">
        <f t="shared" si="17"/>
        <v>321085.98000000004</v>
      </c>
      <c r="R518" s="7" cm="1">
        <f t="array" ref="R518">_xlfn.IFS(L518="ARS",Q518/42.42,L518="CLP",Q518/703.69,L518="GBP",Q518/0.8,L518="BRL",Q518/3.77,L518="USD",Q518)</f>
        <v>7569.2121640735504</v>
      </c>
      <c r="S518" s="2"/>
    </row>
    <row r="519" spans="1:19" x14ac:dyDescent="0.3">
      <c r="A519" t="s">
        <v>245</v>
      </c>
      <c r="B519" s="2" t="s">
        <v>18</v>
      </c>
      <c r="C519" s="2" t="s">
        <v>42</v>
      </c>
      <c r="D519" s="2">
        <v>10</v>
      </c>
      <c r="E519" s="2" t="s">
        <v>47</v>
      </c>
      <c r="F519" s="2" t="s">
        <v>79</v>
      </c>
      <c r="G519" s="3">
        <v>42380</v>
      </c>
      <c r="H519" s="2"/>
      <c r="I519" s="2"/>
      <c r="J519" s="2" t="s">
        <v>34</v>
      </c>
      <c r="K519" s="2" t="s">
        <v>69</v>
      </c>
      <c r="L519" s="2" t="s">
        <v>39</v>
      </c>
      <c r="M519" s="10">
        <v>43630</v>
      </c>
      <c r="N519" s="2">
        <v>22</v>
      </c>
      <c r="O519" s="10">
        <f t="shared" si="16"/>
        <v>959860</v>
      </c>
      <c r="P519" s="4">
        <v>0.18</v>
      </c>
      <c r="Q519" s="10">
        <f t="shared" si="17"/>
        <v>172774.8</v>
      </c>
      <c r="R519" s="7" cm="1">
        <f t="array" ref="R519">_xlfn.IFS(L519="ARS",Q519/42.42,L519="CLP",Q519/703.69,L519="GBP",Q519/0.8,L519="BRL",Q519/3.77,L519="USD",Q519)</f>
        <v>45828.859416445623</v>
      </c>
      <c r="S519" s="3">
        <v>43663</v>
      </c>
    </row>
    <row r="520" spans="1:19" x14ac:dyDescent="0.3">
      <c r="A520" t="s">
        <v>243</v>
      </c>
      <c r="B520" s="2" t="s">
        <v>28</v>
      </c>
      <c r="C520" s="2" t="s">
        <v>42</v>
      </c>
      <c r="D520" s="2">
        <v>28</v>
      </c>
      <c r="E520" s="2" t="s">
        <v>48</v>
      </c>
      <c r="F520" s="2" t="s">
        <v>126</v>
      </c>
      <c r="G520" s="3">
        <v>43369</v>
      </c>
      <c r="H520" s="3">
        <v>43423</v>
      </c>
      <c r="I520" s="2"/>
      <c r="J520" s="2" t="s">
        <v>22</v>
      </c>
      <c r="K520" s="2" t="s">
        <v>69</v>
      </c>
      <c r="L520" s="2" t="s">
        <v>24</v>
      </c>
      <c r="M520" s="10">
        <v>80230</v>
      </c>
      <c r="N520" s="2">
        <v>24</v>
      </c>
      <c r="O520" s="10">
        <f t="shared" si="16"/>
        <v>1925520</v>
      </c>
      <c r="P520" s="4">
        <v>0.18</v>
      </c>
      <c r="Q520" s="10">
        <f t="shared" si="17"/>
        <v>346593.6</v>
      </c>
      <c r="R520" s="7" cm="1">
        <f t="array" ref="R520">_xlfn.IFS(L520="ARS",Q520/42.42,L520="CLP",Q520/703.69,L520="GBP",Q520/0.8,L520="BRL",Q520/3.77,L520="USD",Q520)</f>
        <v>8170.5233380480895</v>
      </c>
      <c r="S520" s="2"/>
    </row>
    <row r="521" spans="1:19" x14ac:dyDescent="0.3">
      <c r="A521" t="s">
        <v>245</v>
      </c>
      <c r="B521" s="2" t="s">
        <v>28</v>
      </c>
      <c r="C521" s="2" t="s">
        <v>42</v>
      </c>
      <c r="D521" s="2">
        <v>17</v>
      </c>
      <c r="E521" s="2" t="s">
        <v>47</v>
      </c>
      <c r="F521" s="2" t="s">
        <v>78</v>
      </c>
      <c r="G521" s="3">
        <v>42619</v>
      </c>
      <c r="H521" s="3">
        <v>42630</v>
      </c>
      <c r="I521" s="2"/>
      <c r="J521" s="2" t="s">
        <v>43</v>
      </c>
      <c r="K521" s="2" t="s">
        <v>69</v>
      </c>
      <c r="L521" s="2" t="s">
        <v>62</v>
      </c>
      <c r="M521" s="10">
        <v>6942139</v>
      </c>
      <c r="N521" s="2">
        <v>24</v>
      </c>
      <c r="O521" s="10">
        <f t="shared" si="16"/>
        <v>166611336</v>
      </c>
      <c r="P521" s="4">
        <v>0.2</v>
      </c>
      <c r="Q521" s="10">
        <f t="shared" si="17"/>
        <v>33322267.200000003</v>
      </c>
      <c r="R521" s="7" cm="1">
        <f t="array" ref="R521">_xlfn.IFS(L521="ARS",Q521/42.42,L521="CLP",Q521/703.69,L521="GBP",Q521/0.8,L521="BRL",Q521/3.77,L521="USD",Q521)</f>
        <v>47353.617644133068</v>
      </c>
      <c r="S521" s="2"/>
    </row>
    <row r="522" spans="1:19" x14ac:dyDescent="0.3">
      <c r="A522" t="s">
        <v>243</v>
      </c>
      <c r="B522" s="2" t="s">
        <v>28</v>
      </c>
      <c r="C522" s="2" t="s">
        <v>50</v>
      </c>
      <c r="D522" s="2">
        <v>21</v>
      </c>
      <c r="E522" s="2" t="s">
        <v>40</v>
      </c>
      <c r="F522" s="2" t="s">
        <v>107</v>
      </c>
      <c r="G522" s="3">
        <v>42701</v>
      </c>
      <c r="H522" s="3">
        <v>42730</v>
      </c>
      <c r="I522" s="2"/>
      <c r="J522" s="2" t="s">
        <v>27</v>
      </c>
      <c r="K522" s="2" t="s">
        <v>69</v>
      </c>
      <c r="L522" s="2" t="s">
        <v>32</v>
      </c>
      <c r="M522" s="10">
        <v>18067</v>
      </c>
      <c r="N522" s="2">
        <v>21</v>
      </c>
      <c r="O522" s="10">
        <f t="shared" si="16"/>
        <v>379407</v>
      </c>
      <c r="P522" s="4">
        <v>0.18</v>
      </c>
      <c r="Q522" s="10">
        <f t="shared" si="17"/>
        <v>68293.259999999995</v>
      </c>
      <c r="R522" s="7" cm="1">
        <f t="array" ref="R522">_xlfn.IFS(L522="ARS",Q522/42.42,L522="CLP",Q522/703.69,L522="GBP",Q522/0.8,L522="BRL",Q522/3.77,L522="USD",Q522)</f>
        <v>85366.574999999983</v>
      </c>
      <c r="S522" s="2"/>
    </row>
    <row r="523" spans="1:19" x14ac:dyDescent="0.3">
      <c r="A523" t="s">
        <v>251</v>
      </c>
      <c r="B523" s="2" t="s">
        <v>18</v>
      </c>
      <c r="C523" s="2" t="s">
        <v>50</v>
      </c>
      <c r="D523" s="2">
        <v>8</v>
      </c>
      <c r="E523" s="2" t="s">
        <v>33</v>
      </c>
      <c r="F523" s="2" t="s">
        <v>118</v>
      </c>
      <c r="G523" s="3">
        <v>42691</v>
      </c>
      <c r="H523" s="2"/>
      <c r="I523" s="2"/>
      <c r="J523" s="2" t="s">
        <v>49</v>
      </c>
      <c r="K523" s="2" t="s">
        <v>69</v>
      </c>
      <c r="L523" s="2" t="s">
        <v>62</v>
      </c>
      <c r="M523" s="10">
        <v>13759477</v>
      </c>
      <c r="N523" s="2">
        <v>20</v>
      </c>
      <c r="O523" s="10">
        <f t="shared" si="16"/>
        <v>275189540</v>
      </c>
      <c r="P523" s="4">
        <v>0.2</v>
      </c>
      <c r="Q523" s="10">
        <f t="shared" si="17"/>
        <v>55037908</v>
      </c>
      <c r="R523" s="7" cm="1">
        <f t="array" ref="R523">_xlfn.IFS(L523="ARS",Q523/42.42,L523="CLP",Q523/703.69,L523="GBP",Q523/0.8,L523="BRL",Q523/3.77,L523="USD",Q523)</f>
        <v>78213.287100854068</v>
      </c>
      <c r="S523" s="3">
        <v>43602</v>
      </c>
    </row>
    <row r="524" spans="1:19" x14ac:dyDescent="0.3">
      <c r="A524" t="s">
        <v>244</v>
      </c>
      <c r="B524" s="2" t="s">
        <v>18</v>
      </c>
      <c r="C524" s="2" t="s">
        <v>42</v>
      </c>
      <c r="D524" s="2">
        <v>48</v>
      </c>
      <c r="E524" s="2" t="s">
        <v>33</v>
      </c>
      <c r="F524" s="2" t="s">
        <v>141</v>
      </c>
      <c r="G524" s="3">
        <v>42521</v>
      </c>
      <c r="H524" s="2"/>
      <c r="I524" s="2"/>
      <c r="J524" s="2" t="s">
        <v>59</v>
      </c>
      <c r="K524" s="2" t="s">
        <v>69</v>
      </c>
      <c r="L524" s="2" t="s">
        <v>62</v>
      </c>
      <c r="M524" s="10">
        <v>5983187</v>
      </c>
      <c r="N524" s="2">
        <v>18</v>
      </c>
      <c r="O524" s="10">
        <f t="shared" si="16"/>
        <v>107697366</v>
      </c>
      <c r="P524" s="4">
        <v>0.22</v>
      </c>
      <c r="Q524" s="10">
        <f t="shared" si="17"/>
        <v>23693420.52</v>
      </c>
      <c r="R524" s="7" cm="1">
        <f t="array" ref="R524">_xlfn.IFS(L524="ARS",Q524/42.42,L524="CLP",Q524/703.69,L524="GBP",Q524/0.8,L524="BRL",Q524/3.77,L524="USD",Q524)</f>
        <v>33670.253264931998</v>
      </c>
      <c r="S524" s="3">
        <v>43605</v>
      </c>
    </row>
    <row r="525" spans="1:19" x14ac:dyDescent="0.3">
      <c r="A525" t="s">
        <v>250</v>
      </c>
      <c r="B525" s="2" t="s">
        <v>28</v>
      </c>
      <c r="C525" s="2" t="s">
        <v>25</v>
      </c>
      <c r="D525" s="2">
        <v>31</v>
      </c>
      <c r="E525" s="2" t="s">
        <v>26</v>
      </c>
      <c r="F525" s="2" t="s">
        <v>173</v>
      </c>
      <c r="G525" s="3">
        <v>43351</v>
      </c>
      <c r="H525" s="3">
        <v>43374</v>
      </c>
      <c r="I525" s="2"/>
      <c r="J525" s="2" t="s">
        <v>59</v>
      </c>
      <c r="K525" s="2" t="s">
        <v>72</v>
      </c>
      <c r="L525" s="2" t="s">
        <v>62</v>
      </c>
      <c r="M525" s="10">
        <v>3519384</v>
      </c>
      <c r="N525" s="2">
        <v>18</v>
      </c>
      <c r="O525" s="10">
        <f t="shared" si="16"/>
        <v>63348912</v>
      </c>
      <c r="P525" s="4">
        <v>0.2</v>
      </c>
      <c r="Q525" s="10">
        <f t="shared" si="17"/>
        <v>12669782.4</v>
      </c>
      <c r="R525" s="7" cm="1">
        <f t="array" ref="R525">_xlfn.IFS(L525="ARS",Q525/42.42,L525="CLP",Q525/703.69,L525="GBP",Q525/0.8,L525="BRL",Q525/3.77,L525="USD",Q525)</f>
        <v>18004.778240418364</v>
      </c>
      <c r="S525" s="2"/>
    </row>
    <row r="526" spans="1:19" x14ac:dyDescent="0.3">
      <c r="A526" t="s">
        <v>244</v>
      </c>
      <c r="B526" s="2" t="s">
        <v>18</v>
      </c>
      <c r="C526" s="2" t="s">
        <v>25</v>
      </c>
      <c r="D526" s="2">
        <v>50</v>
      </c>
      <c r="E526" s="2" t="s">
        <v>47</v>
      </c>
      <c r="F526" s="2" t="s">
        <v>125</v>
      </c>
      <c r="G526" s="3">
        <v>42754</v>
      </c>
      <c r="H526" s="2"/>
      <c r="I526" s="2"/>
      <c r="J526" s="2" t="s">
        <v>53</v>
      </c>
      <c r="K526" s="2" t="s">
        <v>72</v>
      </c>
      <c r="L526" s="2" t="s">
        <v>35</v>
      </c>
      <c r="M526" s="10">
        <v>21772</v>
      </c>
      <c r="N526" s="2">
        <v>20</v>
      </c>
      <c r="O526" s="10">
        <f t="shared" si="16"/>
        <v>435440</v>
      </c>
      <c r="P526" s="4">
        <v>0.25</v>
      </c>
      <c r="Q526" s="10">
        <f t="shared" si="17"/>
        <v>108860</v>
      </c>
      <c r="R526" s="7" cm="1">
        <f t="array" ref="R526">_xlfn.IFS(L526="ARS",Q526/42.42,L526="CLP",Q526/703.69,L526="GBP",Q526/0.8,L526="BRL",Q526/3.77,L526="USD",Q526)</f>
        <v>108860</v>
      </c>
      <c r="S526" s="3">
        <v>43581</v>
      </c>
    </row>
    <row r="527" spans="1:19" x14ac:dyDescent="0.3">
      <c r="A527" t="s">
        <v>243</v>
      </c>
      <c r="B527" s="2" t="s">
        <v>18</v>
      </c>
      <c r="C527" s="2" t="s">
        <v>25</v>
      </c>
      <c r="D527" s="2">
        <v>35</v>
      </c>
      <c r="E527" s="2" t="s">
        <v>44</v>
      </c>
      <c r="F527" s="2" t="s">
        <v>90</v>
      </c>
      <c r="G527" s="3">
        <v>42387</v>
      </c>
      <c r="H527" s="2"/>
      <c r="I527" s="2"/>
      <c r="J527" s="2" t="s">
        <v>34</v>
      </c>
      <c r="K527" s="2" t="s">
        <v>72</v>
      </c>
      <c r="L527" s="2" t="s">
        <v>62</v>
      </c>
      <c r="M527" s="10">
        <v>14980689</v>
      </c>
      <c r="N527" s="2">
        <v>13</v>
      </c>
      <c r="O527" s="10">
        <f t="shared" si="16"/>
        <v>194748957</v>
      </c>
      <c r="P527" s="4">
        <v>0.19</v>
      </c>
      <c r="Q527" s="10">
        <f t="shared" si="17"/>
        <v>37002301.829999998</v>
      </c>
      <c r="R527" s="7" cm="1">
        <f t="array" ref="R527">_xlfn.IFS(L527="ARS",Q527/42.42,L527="CLP",Q527/703.69,L527="GBP",Q527/0.8,L527="BRL",Q527/3.77,L527="USD",Q527)</f>
        <v>52583.242379456853</v>
      </c>
      <c r="S527" s="3">
        <v>43660</v>
      </c>
    </row>
    <row r="528" spans="1:19" x14ac:dyDescent="0.3">
      <c r="A528" t="s">
        <v>243</v>
      </c>
      <c r="B528" s="2" t="s">
        <v>28</v>
      </c>
      <c r="C528" s="2" t="s">
        <v>50</v>
      </c>
      <c r="D528" s="2">
        <v>15</v>
      </c>
      <c r="E528" s="2" t="s">
        <v>33</v>
      </c>
      <c r="F528" s="2" t="s">
        <v>21</v>
      </c>
      <c r="G528" s="3">
        <v>42419</v>
      </c>
      <c r="H528" s="3">
        <v>42422</v>
      </c>
      <c r="I528" s="2"/>
      <c r="J528" s="2" t="s">
        <v>43</v>
      </c>
      <c r="K528" s="2" t="s">
        <v>72</v>
      </c>
      <c r="L528" s="2" t="s">
        <v>62</v>
      </c>
      <c r="M528" s="10">
        <v>16502860</v>
      </c>
      <c r="N528" s="2">
        <v>16</v>
      </c>
      <c r="O528" s="10">
        <f t="shared" si="16"/>
        <v>264045760</v>
      </c>
      <c r="P528" s="4">
        <v>0.18</v>
      </c>
      <c r="Q528" s="10">
        <f t="shared" si="17"/>
        <v>47528236.799999997</v>
      </c>
      <c r="R528" s="7" cm="1">
        <f t="array" ref="R528">_xlfn.IFS(L528="ARS",Q528/42.42,L528="CLP",Q528/703.69,L528="GBP",Q528/0.8,L528="BRL",Q528/3.77,L528="USD",Q528)</f>
        <v>67541.441259645566</v>
      </c>
      <c r="S528" s="2"/>
    </row>
    <row r="529" spans="1:19" x14ac:dyDescent="0.3">
      <c r="A529" t="s">
        <v>245</v>
      </c>
      <c r="B529" s="2" t="s">
        <v>18</v>
      </c>
      <c r="C529" s="2" t="s">
        <v>25</v>
      </c>
      <c r="D529" s="2">
        <v>12</v>
      </c>
      <c r="E529" s="2" t="s">
        <v>40</v>
      </c>
      <c r="F529" s="2" t="s">
        <v>160</v>
      </c>
      <c r="G529" s="3">
        <v>42815</v>
      </c>
      <c r="H529" s="2"/>
      <c r="I529" s="2"/>
      <c r="J529" s="2" t="s">
        <v>67</v>
      </c>
      <c r="K529" s="2" t="s">
        <v>72</v>
      </c>
      <c r="L529" s="2" t="s">
        <v>24</v>
      </c>
      <c r="M529" s="10">
        <v>81319</v>
      </c>
      <c r="N529" s="2">
        <v>13</v>
      </c>
      <c r="O529" s="10">
        <f t="shared" si="16"/>
        <v>1057147</v>
      </c>
      <c r="P529" s="4">
        <v>0.2</v>
      </c>
      <c r="Q529" s="10">
        <f t="shared" si="17"/>
        <v>211429.40000000002</v>
      </c>
      <c r="R529" s="7" cm="1">
        <f t="array" ref="R529">_xlfn.IFS(L529="ARS",Q529/42.42,L529="CLP",Q529/703.69,L529="GBP",Q529/0.8,L529="BRL",Q529/3.77,L529="USD",Q529)</f>
        <v>4984.1914191419146</v>
      </c>
      <c r="S529" s="3">
        <v>43652</v>
      </c>
    </row>
    <row r="530" spans="1:19" x14ac:dyDescent="0.3">
      <c r="A530" t="s">
        <v>250</v>
      </c>
      <c r="B530" s="2" t="s">
        <v>18</v>
      </c>
      <c r="C530" s="2" t="s">
        <v>19</v>
      </c>
      <c r="D530" s="2">
        <v>44</v>
      </c>
      <c r="E530" s="2" t="s">
        <v>26</v>
      </c>
      <c r="F530" s="2" t="s">
        <v>172</v>
      </c>
      <c r="G530" s="3">
        <v>42713</v>
      </c>
      <c r="H530" s="2"/>
      <c r="I530" s="2"/>
      <c r="J530" s="2" t="s">
        <v>49</v>
      </c>
      <c r="K530" s="2" t="s">
        <v>72</v>
      </c>
      <c r="L530" s="2" t="s">
        <v>35</v>
      </c>
      <c r="M530" s="10">
        <v>43677</v>
      </c>
      <c r="N530" s="2">
        <v>17</v>
      </c>
      <c r="O530" s="10">
        <f t="shared" si="16"/>
        <v>742509</v>
      </c>
      <c r="P530" s="4">
        <v>0.18</v>
      </c>
      <c r="Q530" s="10">
        <f t="shared" si="17"/>
        <v>133651.62</v>
      </c>
      <c r="R530" s="7" cm="1">
        <f t="array" ref="R530">_xlfn.IFS(L530="ARS",Q530/42.42,L530="CLP",Q530/703.69,L530="GBP",Q530/0.8,L530="BRL",Q530/3.77,L530="USD",Q530)</f>
        <v>133651.62</v>
      </c>
      <c r="S530" s="3">
        <v>43580</v>
      </c>
    </row>
    <row r="531" spans="1:19" x14ac:dyDescent="0.3">
      <c r="A531" t="s">
        <v>250</v>
      </c>
      <c r="B531" s="2" t="s">
        <v>36</v>
      </c>
      <c r="C531" s="2" t="s">
        <v>50</v>
      </c>
      <c r="D531" s="2">
        <v>39</v>
      </c>
      <c r="E531" s="2" t="s">
        <v>47</v>
      </c>
      <c r="F531" s="2" t="s">
        <v>77</v>
      </c>
      <c r="G531" s="3">
        <v>42723</v>
      </c>
      <c r="H531" s="2"/>
      <c r="I531" s="3">
        <v>42740</v>
      </c>
      <c r="J531" s="2" t="s">
        <v>49</v>
      </c>
      <c r="K531" s="2" t="s">
        <v>72</v>
      </c>
      <c r="L531" s="2" t="s">
        <v>39</v>
      </c>
      <c r="M531" s="10">
        <v>54878</v>
      </c>
      <c r="N531" s="2">
        <v>25</v>
      </c>
      <c r="O531" s="10">
        <f t="shared" si="16"/>
        <v>1371950</v>
      </c>
      <c r="P531" s="4">
        <v>0.2</v>
      </c>
      <c r="Q531" s="10">
        <f t="shared" si="17"/>
        <v>274390</v>
      </c>
      <c r="R531" s="7" cm="1">
        <f t="array" ref="R531">_xlfn.IFS(L531="ARS",Q531/42.42,L531="CLP",Q531/703.69,L531="GBP",Q531/0.8,L531="BRL",Q531/3.77,L531="USD",Q531)</f>
        <v>72782.493368700263</v>
      </c>
      <c r="S531" s="2"/>
    </row>
    <row r="532" spans="1:19" x14ac:dyDescent="0.3">
      <c r="A532" t="s">
        <v>244</v>
      </c>
      <c r="B532" s="2" t="s">
        <v>28</v>
      </c>
      <c r="C532" s="2" t="s">
        <v>19</v>
      </c>
      <c r="D532" s="2">
        <v>50</v>
      </c>
      <c r="E532" s="2" t="s">
        <v>47</v>
      </c>
      <c r="F532" s="2" t="s">
        <v>190</v>
      </c>
      <c r="G532" s="3">
        <v>42650</v>
      </c>
      <c r="H532" s="3">
        <v>42734</v>
      </c>
      <c r="I532" s="2"/>
      <c r="J532" s="2" t="s">
        <v>27</v>
      </c>
      <c r="K532" s="2" t="s">
        <v>72</v>
      </c>
      <c r="L532" s="2" t="s">
        <v>39</v>
      </c>
      <c r="M532" s="10">
        <v>35944</v>
      </c>
      <c r="N532" s="2">
        <v>24</v>
      </c>
      <c r="O532" s="10">
        <f t="shared" si="16"/>
        <v>862656</v>
      </c>
      <c r="P532" s="4">
        <v>0.2</v>
      </c>
      <c r="Q532" s="10">
        <f t="shared" si="17"/>
        <v>172531.20000000001</v>
      </c>
      <c r="R532" s="7" cm="1">
        <f t="array" ref="R532">_xlfn.IFS(L532="ARS",Q532/42.42,L532="CLP",Q532/703.69,L532="GBP",Q532/0.8,L532="BRL",Q532/3.77,L532="USD",Q532)</f>
        <v>45764.24403183024</v>
      </c>
      <c r="S532" s="2"/>
    </row>
    <row r="533" spans="1:19" x14ac:dyDescent="0.3">
      <c r="A533" t="s">
        <v>243</v>
      </c>
      <c r="B533" s="2" t="s">
        <v>18</v>
      </c>
      <c r="C533" s="2" t="s">
        <v>19</v>
      </c>
      <c r="D533" s="2">
        <v>19</v>
      </c>
      <c r="E533" s="2" t="s">
        <v>48</v>
      </c>
      <c r="F533" s="2" t="s">
        <v>163</v>
      </c>
      <c r="G533" s="3">
        <v>43305</v>
      </c>
      <c r="H533" s="2"/>
      <c r="I533" s="2"/>
      <c r="J533" s="2" t="s">
        <v>30</v>
      </c>
      <c r="K533" s="2" t="s">
        <v>72</v>
      </c>
      <c r="L533" s="2" t="s">
        <v>62</v>
      </c>
      <c r="M533" s="10">
        <v>5325645</v>
      </c>
      <c r="N533" s="2">
        <v>15</v>
      </c>
      <c r="O533" s="10">
        <f t="shared" si="16"/>
        <v>79884675</v>
      </c>
      <c r="P533" s="4">
        <v>0.22</v>
      </c>
      <c r="Q533" s="10">
        <f t="shared" si="17"/>
        <v>17574628.5</v>
      </c>
      <c r="R533" s="7" cm="1">
        <f t="array" ref="R533">_xlfn.IFS(L533="ARS",Q533/42.42,L533="CLP",Q533/703.69,L533="GBP",Q533/0.8,L533="BRL",Q533/3.77,L533="USD",Q533)</f>
        <v>24974.958433401069</v>
      </c>
      <c r="S533" s="3">
        <v>43582</v>
      </c>
    </row>
    <row r="534" spans="1:19" x14ac:dyDescent="0.3">
      <c r="A534" t="s">
        <v>243</v>
      </c>
      <c r="B534" s="2" t="s">
        <v>18</v>
      </c>
      <c r="C534" s="2" t="s">
        <v>25</v>
      </c>
      <c r="D534" s="2">
        <v>22</v>
      </c>
      <c r="E534" s="2" t="s">
        <v>44</v>
      </c>
      <c r="F534" s="2" t="s">
        <v>139</v>
      </c>
      <c r="G534" s="3">
        <v>43058</v>
      </c>
      <c r="H534" s="2"/>
      <c r="I534" s="2"/>
      <c r="J534" s="2" t="s">
        <v>61</v>
      </c>
      <c r="K534" s="2" t="s">
        <v>72</v>
      </c>
      <c r="L534" s="2" t="s">
        <v>24</v>
      </c>
      <c r="M534" s="10">
        <v>52815</v>
      </c>
      <c r="N534" s="2">
        <v>17</v>
      </c>
      <c r="O534" s="10">
        <f t="shared" si="16"/>
        <v>897855</v>
      </c>
      <c r="P534" s="4">
        <v>0.2</v>
      </c>
      <c r="Q534" s="10">
        <f t="shared" si="17"/>
        <v>179571</v>
      </c>
      <c r="R534" s="7" cm="1">
        <f t="array" ref="R534">_xlfn.IFS(L534="ARS",Q534/42.42,L534="CLP",Q534/703.69,L534="GBP",Q534/0.8,L534="BRL",Q534/3.77,L534="USD",Q534)</f>
        <v>4233.1683168316831</v>
      </c>
      <c r="S534" s="3">
        <v>43669</v>
      </c>
    </row>
    <row r="535" spans="1:19" x14ac:dyDescent="0.3">
      <c r="A535" t="s">
        <v>243</v>
      </c>
      <c r="B535" s="2" t="s">
        <v>36</v>
      </c>
      <c r="C535" s="2" t="s">
        <v>19</v>
      </c>
      <c r="D535" s="2">
        <v>2</v>
      </c>
      <c r="E535" s="2" t="s">
        <v>40</v>
      </c>
      <c r="F535" s="2" t="s">
        <v>113</v>
      </c>
      <c r="G535" s="3">
        <v>42376</v>
      </c>
      <c r="H535" s="2"/>
      <c r="I535" s="3">
        <v>42403</v>
      </c>
      <c r="J535" s="2" t="s">
        <v>41</v>
      </c>
      <c r="K535" s="2" t="s">
        <v>72</v>
      </c>
      <c r="L535" s="2" t="s">
        <v>24</v>
      </c>
      <c r="M535" s="10">
        <v>114046</v>
      </c>
      <c r="N535" s="2">
        <v>24</v>
      </c>
      <c r="O535" s="10">
        <f t="shared" si="16"/>
        <v>2737104</v>
      </c>
      <c r="P535" s="4">
        <v>0.2</v>
      </c>
      <c r="Q535" s="10">
        <f t="shared" si="17"/>
        <v>547420.80000000005</v>
      </c>
      <c r="R535" s="7" cm="1">
        <f t="array" ref="R535">_xlfn.IFS(L535="ARS",Q535/42.42,L535="CLP",Q535/703.69,L535="GBP",Q535/0.8,L535="BRL",Q535/3.77,L535="USD",Q535)</f>
        <v>12904.780763790666</v>
      </c>
      <c r="S535" s="2"/>
    </row>
    <row r="536" spans="1:19" x14ac:dyDescent="0.3">
      <c r="A536" t="s">
        <v>243</v>
      </c>
      <c r="B536" s="2" t="s">
        <v>28</v>
      </c>
      <c r="C536" s="2" t="s">
        <v>19</v>
      </c>
      <c r="D536" s="2">
        <v>4</v>
      </c>
      <c r="E536" s="2" t="s">
        <v>26</v>
      </c>
      <c r="F536" s="2" t="s">
        <v>197</v>
      </c>
      <c r="G536" s="3">
        <v>42935</v>
      </c>
      <c r="H536" s="3">
        <v>42993</v>
      </c>
      <c r="I536" s="2"/>
      <c r="J536" s="2" t="s">
        <v>61</v>
      </c>
      <c r="K536" s="2" t="s">
        <v>72</v>
      </c>
      <c r="L536" s="2" t="s">
        <v>35</v>
      </c>
      <c r="M536" s="10">
        <v>39857</v>
      </c>
      <c r="N536" s="2">
        <v>16</v>
      </c>
      <c r="O536" s="10">
        <f t="shared" si="16"/>
        <v>637712</v>
      </c>
      <c r="P536" s="4">
        <v>0.2</v>
      </c>
      <c r="Q536" s="10">
        <f t="shared" si="17"/>
        <v>127542.40000000001</v>
      </c>
      <c r="R536" s="7" cm="1">
        <f t="array" ref="R536">_xlfn.IFS(L536="ARS",Q536/42.42,L536="CLP",Q536/703.69,L536="GBP",Q536/0.8,L536="BRL",Q536/3.77,L536="USD",Q536)</f>
        <v>127542.40000000001</v>
      </c>
      <c r="S536" s="2"/>
    </row>
    <row r="537" spans="1:19" x14ac:dyDescent="0.3">
      <c r="A537" t="s">
        <v>243</v>
      </c>
      <c r="B537" s="2" t="s">
        <v>36</v>
      </c>
      <c r="C537" s="2" t="s">
        <v>42</v>
      </c>
      <c r="D537" s="2">
        <v>24</v>
      </c>
      <c r="E537" s="2" t="s">
        <v>33</v>
      </c>
      <c r="F537" s="2" t="s">
        <v>208</v>
      </c>
      <c r="G537" s="3">
        <v>43273</v>
      </c>
      <c r="H537" s="2"/>
      <c r="I537" s="3">
        <v>43301</v>
      </c>
      <c r="J537" s="2" t="s">
        <v>41</v>
      </c>
      <c r="K537" s="2" t="s">
        <v>72</v>
      </c>
      <c r="L537" s="2" t="s">
        <v>39</v>
      </c>
      <c r="M537" s="10">
        <v>28689</v>
      </c>
      <c r="N537" s="2">
        <v>19</v>
      </c>
      <c r="O537" s="10">
        <f t="shared" si="16"/>
        <v>545091</v>
      </c>
      <c r="P537" s="4">
        <v>0.18</v>
      </c>
      <c r="Q537" s="10">
        <f t="shared" si="17"/>
        <v>98116.37999999999</v>
      </c>
      <c r="R537" s="7" cm="1">
        <f t="array" ref="R537">_xlfn.IFS(L537="ARS",Q537/42.42,L537="CLP",Q537/703.69,L537="GBP",Q537/0.8,L537="BRL",Q537/3.77,L537="USD",Q537)</f>
        <v>26025.564986737398</v>
      </c>
      <c r="S537" s="2"/>
    </row>
    <row r="538" spans="1:19" x14ac:dyDescent="0.3">
      <c r="A538" t="s">
        <v>245</v>
      </c>
      <c r="B538" s="2" t="s">
        <v>28</v>
      </c>
      <c r="C538" s="2" t="s">
        <v>50</v>
      </c>
      <c r="D538" s="2">
        <v>29</v>
      </c>
      <c r="E538" s="2" t="s">
        <v>20</v>
      </c>
      <c r="F538" s="2" t="s">
        <v>131</v>
      </c>
      <c r="G538" s="3">
        <v>43085</v>
      </c>
      <c r="H538" s="3">
        <v>43110</v>
      </c>
      <c r="I538" s="2"/>
      <c r="J538" s="2" t="s">
        <v>53</v>
      </c>
      <c r="K538" s="2" t="s">
        <v>72</v>
      </c>
      <c r="L538" s="2" t="s">
        <v>39</v>
      </c>
      <c r="M538" s="10">
        <v>42781</v>
      </c>
      <c r="N538" s="2">
        <v>20</v>
      </c>
      <c r="O538" s="10">
        <f t="shared" si="16"/>
        <v>855620</v>
      </c>
      <c r="P538" s="4">
        <v>0.22</v>
      </c>
      <c r="Q538" s="10">
        <f t="shared" si="17"/>
        <v>188236.4</v>
      </c>
      <c r="R538" s="7" cm="1">
        <f t="array" ref="R538">_xlfn.IFS(L538="ARS",Q538/42.42,L538="CLP",Q538/703.69,L538="GBP",Q538/0.8,L538="BRL",Q538/3.77,L538="USD",Q538)</f>
        <v>49930.079575596814</v>
      </c>
      <c r="S538" s="2"/>
    </row>
    <row r="539" spans="1:19" x14ac:dyDescent="0.3">
      <c r="A539" t="s">
        <v>243</v>
      </c>
      <c r="B539" s="2" t="s">
        <v>18</v>
      </c>
      <c r="C539" s="2" t="s">
        <v>25</v>
      </c>
      <c r="D539" s="2">
        <v>18</v>
      </c>
      <c r="E539" s="2" t="s">
        <v>55</v>
      </c>
      <c r="F539" s="2" t="s">
        <v>86</v>
      </c>
      <c r="G539" s="3">
        <v>43063</v>
      </c>
      <c r="H539" s="2"/>
      <c r="I539" s="2"/>
      <c r="J539" s="2" t="s">
        <v>67</v>
      </c>
      <c r="K539" s="2" t="s">
        <v>72</v>
      </c>
      <c r="L539" s="2" t="s">
        <v>39</v>
      </c>
      <c r="M539" s="10">
        <v>33479</v>
      </c>
      <c r="N539" s="2">
        <v>12</v>
      </c>
      <c r="O539" s="10">
        <f t="shared" si="16"/>
        <v>401748</v>
      </c>
      <c r="P539" s="4">
        <v>0.24</v>
      </c>
      <c r="Q539" s="10">
        <f t="shared" si="17"/>
        <v>96419.51999999999</v>
      </c>
      <c r="R539" s="7" cm="1">
        <f t="array" ref="R539">_xlfn.IFS(L539="ARS",Q539/42.42,L539="CLP",Q539/703.69,L539="GBP",Q539/0.8,L539="BRL",Q539/3.77,L539="USD",Q539)</f>
        <v>25575.469496021218</v>
      </c>
      <c r="S539" s="3">
        <v>43621</v>
      </c>
    </row>
    <row r="540" spans="1:19" x14ac:dyDescent="0.3">
      <c r="A540" t="s">
        <v>243</v>
      </c>
      <c r="B540" s="2" t="s">
        <v>28</v>
      </c>
      <c r="C540" s="2" t="s">
        <v>42</v>
      </c>
      <c r="D540" s="2">
        <v>20</v>
      </c>
      <c r="E540" s="2" t="s">
        <v>26</v>
      </c>
      <c r="F540" s="2" t="s">
        <v>103</v>
      </c>
      <c r="G540" s="3">
        <v>42988</v>
      </c>
      <c r="H540" s="3">
        <v>43023</v>
      </c>
      <c r="I540" s="2"/>
      <c r="J540" s="2" t="s">
        <v>30</v>
      </c>
      <c r="K540" s="2" t="s">
        <v>72</v>
      </c>
      <c r="L540" s="2" t="s">
        <v>24</v>
      </c>
      <c r="M540" s="10">
        <v>92800</v>
      </c>
      <c r="N540" s="2">
        <v>19</v>
      </c>
      <c r="O540" s="10">
        <f t="shared" si="16"/>
        <v>1763200</v>
      </c>
      <c r="P540" s="4">
        <v>0.22</v>
      </c>
      <c r="Q540" s="10">
        <f t="shared" si="17"/>
        <v>387904</v>
      </c>
      <c r="R540" s="7" cm="1">
        <f t="array" ref="R540">_xlfn.IFS(L540="ARS",Q540/42.42,L540="CLP",Q540/703.69,L540="GBP",Q540/0.8,L540="BRL",Q540/3.77,L540="USD",Q540)</f>
        <v>9144.3658651579444</v>
      </c>
      <c r="S540" s="2"/>
    </row>
    <row r="541" spans="1:19" x14ac:dyDescent="0.3">
      <c r="A541" t="s">
        <v>244</v>
      </c>
      <c r="B541" s="2" t="s">
        <v>18</v>
      </c>
      <c r="C541" s="2" t="s">
        <v>25</v>
      </c>
      <c r="D541" s="2">
        <v>42</v>
      </c>
      <c r="E541" s="2" t="s">
        <v>20</v>
      </c>
      <c r="F541" s="2" t="s">
        <v>108</v>
      </c>
      <c r="G541" s="3">
        <v>43082</v>
      </c>
      <c r="H541" s="2"/>
      <c r="I541" s="2"/>
      <c r="J541" s="2" t="s">
        <v>43</v>
      </c>
      <c r="K541" s="2" t="s">
        <v>72</v>
      </c>
      <c r="L541" s="2" t="s">
        <v>32</v>
      </c>
      <c r="M541" s="10">
        <v>9754</v>
      </c>
      <c r="N541" s="2">
        <v>24</v>
      </c>
      <c r="O541" s="10">
        <f t="shared" si="16"/>
        <v>234096</v>
      </c>
      <c r="P541" s="4">
        <v>0.22</v>
      </c>
      <c r="Q541" s="10">
        <f t="shared" si="17"/>
        <v>51501.120000000003</v>
      </c>
      <c r="R541" s="7" cm="1">
        <f t="array" ref="R541">_xlfn.IFS(L541="ARS",Q541/42.42,L541="CLP",Q541/703.69,L541="GBP",Q541/0.8,L541="BRL",Q541/3.77,L541="USD",Q541)</f>
        <v>64376.4</v>
      </c>
      <c r="S541" s="3">
        <v>43617</v>
      </c>
    </row>
    <row r="542" spans="1:19" x14ac:dyDescent="0.3">
      <c r="A542" t="s">
        <v>244</v>
      </c>
      <c r="B542" s="2" t="s">
        <v>36</v>
      </c>
      <c r="C542" s="2" t="s">
        <v>25</v>
      </c>
      <c r="D542" s="2">
        <v>29</v>
      </c>
      <c r="E542" s="2" t="s">
        <v>20</v>
      </c>
      <c r="F542" s="2" t="s">
        <v>228</v>
      </c>
      <c r="G542" s="3">
        <v>42821</v>
      </c>
      <c r="H542" s="2"/>
      <c r="I542" s="3">
        <v>42842</v>
      </c>
      <c r="J542" s="2" t="s">
        <v>61</v>
      </c>
      <c r="K542" s="2" t="s">
        <v>72</v>
      </c>
      <c r="L542" s="2" t="s">
        <v>24</v>
      </c>
      <c r="M542" s="10">
        <v>102412</v>
      </c>
      <c r="N542" s="2">
        <v>19</v>
      </c>
      <c r="O542" s="10">
        <f t="shared" si="16"/>
        <v>1945828</v>
      </c>
      <c r="P542" s="4">
        <v>0.19</v>
      </c>
      <c r="Q542" s="10">
        <f t="shared" si="17"/>
        <v>369707.32</v>
      </c>
      <c r="R542" s="7" cm="1">
        <f t="array" ref="R542">_xlfn.IFS(L542="ARS",Q542/42.42,L542="CLP",Q542/703.69,L542="GBP",Q542/0.8,L542="BRL",Q542/3.77,L542="USD",Q542)</f>
        <v>8715.4012258368693</v>
      </c>
      <c r="S542" s="2"/>
    </row>
    <row r="543" spans="1:19" x14ac:dyDescent="0.3">
      <c r="A543" t="s">
        <v>243</v>
      </c>
      <c r="B543" s="2" t="s">
        <v>28</v>
      </c>
      <c r="C543" s="2" t="s">
        <v>19</v>
      </c>
      <c r="D543" s="2">
        <v>27</v>
      </c>
      <c r="E543" s="2" t="s">
        <v>55</v>
      </c>
      <c r="F543" s="2" t="s">
        <v>229</v>
      </c>
      <c r="G543" s="3">
        <v>42844</v>
      </c>
      <c r="H543" s="3">
        <v>42894</v>
      </c>
      <c r="I543" s="2"/>
      <c r="J543" s="2" t="s">
        <v>41</v>
      </c>
      <c r="K543" s="2" t="s">
        <v>72</v>
      </c>
      <c r="L543" s="2" t="s">
        <v>35</v>
      </c>
      <c r="M543" s="10">
        <v>29044</v>
      </c>
      <c r="N543" s="2">
        <v>22</v>
      </c>
      <c r="O543" s="10">
        <f t="shared" si="16"/>
        <v>638968</v>
      </c>
      <c r="P543" s="4">
        <v>0.18</v>
      </c>
      <c r="Q543" s="10">
        <f t="shared" si="17"/>
        <v>115014.23999999999</v>
      </c>
      <c r="R543" s="7" cm="1">
        <f t="array" ref="R543">_xlfn.IFS(L543="ARS",Q543/42.42,L543="CLP",Q543/703.69,L543="GBP",Q543/0.8,L543="BRL",Q543/3.77,L543="USD",Q543)</f>
        <v>115014.23999999999</v>
      </c>
      <c r="S543" s="2"/>
    </row>
    <row r="544" spans="1:19" x14ac:dyDescent="0.3">
      <c r="A544" t="s">
        <v>245</v>
      </c>
      <c r="B544" s="2" t="s">
        <v>28</v>
      </c>
      <c r="C544" s="2" t="s">
        <v>25</v>
      </c>
      <c r="D544" s="2">
        <v>1</v>
      </c>
      <c r="E544" s="2" t="s">
        <v>26</v>
      </c>
      <c r="F544" s="2" t="s">
        <v>105</v>
      </c>
      <c r="G544" s="3">
        <v>43133</v>
      </c>
      <c r="H544" s="3">
        <v>43148</v>
      </c>
      <c r="I544" s="2"/>
      <c r="J544" s="2" t="s">
        <v>30</v>
      </c>
      <c r="K544" s="2" t="s">
        <v>72</v>
      </c>
      <c r="L544" s="2" t="s">
        <v>39</v>
      </c>
      <c r="M544" s="10">
        <v>38643</v>
      </c>
      <c r="N544" s="2">
        <v>22</v>
      </c>
      <c r="O544" s="10">
        <f t="shared" si="16"/>
        <v>850146</v>
      </c>
      <c r="P544" s="4">
        <v>0.2</v>
      </c>
      <c r="Q544" s="10">
        <f t="shared" si="17"/>
        <v>170029.2</v>
      </c>
      <c r="R544" s="7" cm="1">
        <f t="array" ref="R544">_xlfn.IFS(L544="ARS",Q544/42.42,L544="CLP",Q544/703.69,L544="GBP",Q544/0.8,L544="BRL",Q544/3.77,L544="USD",Q544)</f>
        <v>45100.583554376659</v>
      </c>
      <c r="S544" s="2"/>
    </row>
    <row r="545" spans="1:19" x14ac:dyDescent="0.3">
      <c r="A545" t="s">
        <v>243</v>
      </c>
      <c r="B545" s="2" t="s">
        <v>36</v>
      </c>
      <c r="C545" s="2" t="s">
        <v>42</v>
      </c>
      <c r="D545" s="2">
        <v>16</v>
      </c>
      <c r="E545" s="2" t="s">
        <v>29</v>
      </c>
      <c r="F545" s="2" t="s">
        <v>142</v>
      </c>
      <c r="G545" s="3">
        <v>42497</v>
      </c>
      <c r="H545" s="2"/>
      <c r="I545" s="3">
        <v>42504</v>
      </c>
      <c r="J545" s="2" t="s">
        <v>30</v>
      </c>
      <c r="K545" s="2" t="s">
        <v>72</v>
      </c>
      <c r="L545" s="2" t="s">
        <v>62</v>
      </c>
      <c r="M545" s="10">
        <v>2204588</v>
      </c>
      <c r="N545" s="2">
        <v>22</v>
      </c>
      <c r="O545" s="10">
        <f t="shared" si="16"/>
        <v>48500936</v>
      </c>
      <c r="P545" s="4">
        <v>0.18</v>
      </c>
      <c r="Q545" s="10">
        <f t="shared" si="17"/>
        <v>8730168.4800000004</v>
      </c>
      <c r="R545" s="7" cm="1">
        <f t="array" ref="R545">_xlfn.IFS(L545="ARS",Q545/42.42,L545="CLP",Q545/703.69,L545="GBP",Q545/0.8,L545="BRL",Q545/3.77,L545="USD",Q545)</f>
        <v>12406.2704884253</v>
      </c>
      <c r="S545" s="2"/>
    </row>
    <row r="546" spans="1:19" x14ac:dyDescent="0.3">
      <c r="A546" t="s">
        <v>243</v>
      </c>
      <c r="B546" s="2" t="s">
        <v>18</v>
      </c>
      <c r="C546" s="2" t="s">
        <v>42</v>
      </c>
      <c r="D546" s="2">
        <v>37</v>
      </c>
      <c r="E546" s="2" t="s">
        <v>33</v>
      </c>
      <c r="F546" s="2" t="s">
        <v>110</v>
      </c>
      <c r="G546" s="3">
        <v>43143</v>
      </c>
      <c r="H546" s="2"/>
      <c r="I546" s="2"/>
      <c r="J546" s="2" t="s">
        <v>53</v>
      </c>
      <c r="K546" s="2" t="s">
        <v>72</v>
      </c>
      <c r="L546" s="2" t="s">
        <v>35</v>
      </c>
      <c r="M546" s="10">
        <v>32767</v>
      </c>
      <c r="N546" s="2">
        <v>14</v>
      </c>
      <c r="O546" s="10">
        <f t="shared" si="16"/>
        <v>458738</v>
      </c>
      <c r="P546" s="4">
        <v>0.24</v>
      </c>
      <c r="Q546" s="10">
        <f t="shared" si="17"/>
        <v>110097.12</v>
      </c>
      <c r="R546" s="7" cm="1">
        <f t="array" ref="R546">_xlfn.IFS(L546="ARS",Q546/42.42,L546="CLP",Q546/703.69,L546="GBP",Q546/0.8,L546="BRL",Q546/3.77,L546="USD",Q546)</f>
        <v>110097.12</v>
      </c>
      <c r="S546" s="3">
        <v>43614</v>
      </c>
    </row>
    <row r="547" spans="1:19" x14ac:dyDescent="0.3">
      <c r="A547" t="s">
        <v>244</v>
      </c>
      <c r="B547" s="2" t="s">
        <v>36</v>
      </c>
      <c r="C547" s="2" t="s">
        <v>25</v>
      </c>
      <c r="D547" s="2">
        <v>50</v>
      </c>
      <c r="E547" s="2" t="s">
        <v>47</v>
      </c>
      <c r="F547" s="2" t="s">
        <v>110</v>
      </c>
      <c r="G547" s="3">
        <v>43219</v>
      </c>
      <c r="H547" s="2"/>
      <c r="I547" s="3">
        <v>43259</v>
      </c>
      <c r="J547" s="2" t="s">
        <v>41</v>
      </c>
      <c r="K547" s="2" t="s">
        <v>72</v>
      </c>
      <c r="L547" s="2" t="s">
        <v>62</v>
      </c>
      <c r="M547" s="10">
        <v>10450497</v>
      </c>
      <c r="N547" s="2">
        <v>18</v>
      </c>
      <c r="O547" s="10">
        <f t="shared" si="16"/>
        <v>188108946</v>
      </c>
      <c r="P547" s="4">
        <v>0.24</v>
      </c>
      <c r="Q547" s="10">
        <f t="shared" si="17"/>
        <v>45146147.039999999</v>
      </c>
      <c r="R547" s="7" cm="1">
        <f t="array" ref="R547">_xlfn.IFS(L547="ARS",Q547/42.42,L547="CLP",Q547/703.69,L547="GBP",Q547/0.8,L547="BRL",Q547/3.77,L547="USD",Q547)</f>
        <v>64156.300416376522</v>
      </c>
      <c r="S547" s="2"/>
    </row>
    <row r="548" spans="1:19" x14ac:dyDescent="0.3">
      <c r="A548" t="s">
        <v>243</v>
      </c>
      <c r="B548" s="2" t="s">
        <v>28</v>
      </c>
      <c r="C548" s="2" t="s">
        <v>50</v>
      </c>
      <c r="D548" s="2">
        <v>16</v>
      </c>
      <c r="E548" s="2" t="s">
        <v>29</v>
      </c>
      <c r="F548" s="2" t="s">
        <v>110</v>
      </c>
      <c r="G548" s="3">
        <v>42867</v>
      </c>
      <c r="H548" s="3">
        <v>42886</v>
      </c>
      <c r="I548" s="2"/>
      <c r="J548" s="2" t="s">
        <v>30</v>
      </c>
      <c r="K548" s="2" t="s">
        <v>72</v>
      </c>
      <c r="L548" s="2" t="s">
        <v>32</v>
      </c>
      <c r="M548" s="10">
        <v>20035</v>
      </c>
      <c r="N548" s="2">
        <v>23</v>
      </c>
      <c r="O548" s="10">
        <f t="shared" si="16"/>
        <v>460805</v>
      </c>
      <c r="P548" s="4">
        <v>0.18</v>
      </c>
      <c r="Q548" s="10">
        <f t="shared" si="17"/>
        <v>82944.899999999994</v>
      </c>
      <c r="R548" s="7" cm="1">
        <f t="array" ref="R548">_xlfn.IFS(L548="ARS",Q548/42.42,L548="CLP",Q548/703.69,L548="GBP",Q548/0.8,L548="BRL",Q548/3.77,L548="USD",Q548)</f>
        <v>103681.12499999999</v>
      </c>
      <c r="S548" s="2"/>
    </row>
    <row r="549" spans="1:19" x14ac:dyDescent="0.3">
      <c r="A549" t="s">
        <v>244</v>
      </c>
      <c r="B549" s="2" t="s">
        <v>18</v>
      </c>
      <c r="C549" s="2" t="s">
        <v>42</v>
      </c>
      <c r="D549" s="2">
        <v>42</v>
      </c>
      <c r="E549" s="2" t="s">
        <v>20</v>
      </c>
      <c r="F549" s="2" t="s">
        <v>98</v>
      </c>
      <c r="G549" s="3">
        <v>42786</v>
      </c>
      <c r="H549" s="2"/>
      <c r="I549" s="2"/>
      <c r="J549" s="2" t="s">
        <v>53</v>
      </c>
      <c r="K549" s="2" t="s">
        <v>72</v>
      </c>
      <c r="L549" s="2" t="s">
        <v>35</v>
      </c>
      <c r="M549" s="10">
        <v>48523</v>
      </c>
      <c r="N549" s="2">
        <v>14</v>
      </c>
      <c r="O549" s="10">
        <f t="shared" si="16"/>
        <v>679322</v>
      </c>
      <c r="P549" s="4">
        <v>0.24</v>
      </c>
      <c r="Q549" s="10">
        <f t="shared" si="17"/>
        <v>163037.28</v>
      </c>
      <c r="R549" s="7" cm="1">
        <f t="array" ref="R549">_xlfn.IFS(L549="ARS",Q549/42.42,L549="CLP",Q549/703.69,L549="GBP",Q549/0.8,L549="BRL",Q549/3.77,L549="USD",Q549)</f>
        <v>163037.28</v>
      </c>
      <c r="S549" s="3">
        <v>43650</v>
      </c>
    </row>
    <row r="550" spans="1:19" x14ac:dyDescent="0.3">
      <c r="A550" t="s">
        <v>245</v>
      </c>
      <c r="B550" s="2" t="s">
        <v>36</v>
      </c>
      <c r="C550" s="2" t="s">
        <v>50</v>
      </c>
      <c r="D550" s="2">
        <v>8</v>
      </c>
      <c r="E550" s="2" t="s">
        <v>33</v>
      </c>
      <c r="F550" s="2" t="s">
        <v>101</v>
      </c>
      <c r="G550" s="3">
        <v>43198</v>
      </c>
      <c r="H550" s="2"/>
      <c r="I550" s="3">
        <v>43282</v>
      </c>
      <c r="J550" s="2" t="s">
        <v>27</v>
      </c>
      <c r="K550" s="2" t="s">
        <v>72</v>
      </c>
      <c r="L550" s="2" t="s">
        <v>32</v>
      </c>
      <c r="M550" s="10">
        <v>15930</v>
      </c>
      <c r="N550" s="2">
        <v>21</v>
      </c>
      <c r="O550" s="10">
        <f t="shared" si="16"/>
        <v>334530</v>
      </c>
      <c r="P550" s="4">
        <v>0.18</v>
      </c>
      <c r="Q550" s="10">
        <f t="shared" si="17"/>
        <v>60215.399999999994</v>
      </c>
      <c r="R550" s="7" cm="1">
        <f t="array" ref="R550">_xlfn.IFS(L550="ARS",Q550/42.42,L550="CLP",Q550/703.69,L550="GBP",Q550/0.8,L550="BRL",Q550/3.77,L550="USD",Q550)</f>
        <v>75269.249999999985</v>
      </c>
      <c r="S550" s="2"/>
    </row>
    <row r="551" spans="1:19" x14ac:dyDescent="0.3">
      <c r="A551" t="s">
        <v>243</v>
      </c>
      <c r="B551" s="2" t="s">
        <v>18</v>
      </c>
      <c r="C551" s="2" t="s">
        <v>42</v>
      </c>
      <c r="D551" s="2">
        <v>14</v>
      </c>
      <c r="E551" s="2" t="s">
        <v>37</v>
      </c>
      <c r="F551" s="2" t="s">
        <v>112</v>
      </c>
      <c r="G551" s="3">
        <v>43187</v>
      </c>
      <c r="H551" s="2"/>
      <c r="I551" s="2"/>
      <c r="J551" s="2" t="s">
        <v>41</v>
      </c>
      <c r="K551" s="2" t="s">
        <v>72</v>
      </c>
      <c r="L551" s="2" t="s">
        <v>62</v>
      </c>
      <c r="M551" s="10">
        <v>16119936</v>
      </c>
      <c r="N551" s="2">
        <v>18</v>
      </c>
      <c r="O551" s="10">
        <f t="shared" si="16"/>
        <v>290158848</v>
      </c>
      <c r="P551" s="4">
        <v>0.24</v>
      </c>
      <c r="Q551" s="10">
        <f t="shared" si="17"/>
        <v>69638123.519999996</v>
      </c>
      <c r="R551" s="7" cm="1">
        <f t="array" ref="R551">_xlfn.IFS(L551="ARS",Q551/42.42,L551="CLP",Q551/703.69,L551="GBP",Q551/0.8,L551="BRL",Q551/3.77,L551="USD",Q551)</f>
        <v>98961.365828702968</v>
      </c>
      <c r="S551" s="3">
        <v>43625</v>
      </c>
    </row>
    <row r="552" spans="1:19" x14ac:dyDescent="0.3">
      <c r="A552" t="s">
        <v>251</v>
      </c>
      <c r="B552" s="2" t="s">
        <v>28</v>
      </c>
      <c r="C552" s="2" t="s">
        <v>50</v>
      </c>
      <c r="D552" s="2">
        <v>17</v>
      </c>
      <c r="E552" s="2" t="s">
        <v>47</v>
      </c>
      <c r="F552" s="2" t="s">
        <v>125</v>
      </c>
      <c r="G552" s="3">
        <v>43042</v>
      </c>
      <c r="H552" s="3">
        <v>43084</v>
      </c>
      <c r="I552" s="2"/>
      <c r="J552" s="2" t="s">
        <v>61</v>
      </c>
      <c r="K552" s="2" t="s">
        <v>72</v>
      </c>
      <c r="L552" s="2" t="s">
        <v>35</v>
      </c>
      <c r="M552" s="10">
        <v>21370</v>
      </c>
      <c r="N552" s="2">
        <v>23</v>
      </c>
      <c r="O552" s="10">
        <f t="shared" si="16"/>
        <v>491510</v>
      </c>
      <c r="P552" s="4">
        <v>0.2</v>
      </c>
      <c r="Q552" s="10">
        <f t="shared" si="17"/>
        <v>98302</v>
      </c>
      <c r="R552" s="7" cm="1">
        <f t="array" ref="R552">_xlfn.IFS(L552="ARS",Q552/42.42,L552="CLP",Q552/703.69,L552="GBP",Q552/0.8,L552="BRL",Q552/3.77,L552="USD",Q552)</f>
        <v>98302</v>
      </c>
      <c r="S552" s="2"/>
    </row>
    <row r="553" spans="1:19" x14ac:dyDescent="0.3">
      <c r="A553" t="s">
        <v>243</v>
      </c>
      <c r="B553" s="2" t="s">
        <v>36</v>
      </c>
      <c r="C553" s="2" t="s">
        <v>25</v>
      </c>
      <c r="D553" s="2">
        <v>35</v>
      </c>
      <c r="E553" s="2" t="s">
        <v>44</v>
      </c>
      <c r="F553" s="2" t="s">
        <v>131</v>
      </c>
      <c r="G553" s="3">
        <v>43242</v>
      </c>
      <c r="H553" s="2"/>
      <c r="I553" s="3">
        <v>43250</v>
      </c>
      <c r="J553" s="2" t="s">
        <v>34</v>
      </c>
      <c r="K553" s="2" t="s">
        <v>72</v>
      </c>
      <c r="L553" s="2" t="s">
        <v>62</v>
      </c>
      <c r="M553" s="10">
        <v>18080623</v>
      </c>
      <c r="N553" s="2">
        <v>25</v>
      </c>
      <c r="O553" s="10">
        <f t="shared" si="16"/>
        <v>452015575</v>
      </c>
      <c r="P553" s="4">
        <v>0.19</v>
      </c>
      <c r="Q553" s="10">
        <f t="shared" si="17"/>
        <v>85882959.25</v>
      </c>
      <c r="R553" s="7" cm="1">
        <f t="array" ref="R553">_xlfn.IFS(L553="ARS",Q553/42.42,L553="CLP",Q553/703.69,L553="GBP",Q553/0.8,L553="BRL",Q553/3.77,L553="USD",Q553)</f>
        <v>122046.58194659579</v>
      </c>
      <c r="S553" s="2"/>
    </row>
    <row r="554" spans="1:19" x14ac:dyDescent="0.3">
      <c r="A554" t="s">
        <v>251</v>
      </c>
      <c r="B554" s="2" t="s">
        <v>18</v>
      </c>
      <c r="C554" s="2" t="s">
        <v>42</v>
      </c>
      <c r="D554" s="2">
        <v>1</v>
      </c>
      <c r="E554" s="2" t="s">
        <v>26</v>
      </c>
      <c r="F554" s="2" t="s">
        <v>143</v>
      </c>
      <c r="G554" s="3">
        <v>42739</v>
      </c>
      <c r="H554" s="2"/>
      <c r="I554" s="2"/>
      <c r="J554" s="2" t="s">
        <v>61</v>
      </c>
      <c r="K554" s="2" t="s">
        <v>72</v>
      </c>
      <c r="L554" s="2" t="s">
        <v>24</v>
      </c>
      <c r="M554" s="10">
        <v>103501</v>
      </c>
      <c r="N554" s="2">
        <v>25</v>
      </c>
      <c r="O554" s="10">
        <f t="shared" si="16"/>
        <v>2587525</v>
      </c>
      <c r="P554" s="4">
        <v>0.25</v>
      </c>
      <c r="Q554" s="10">
        <f t="shared" si="17"/>
        <v>646881.25</v>
      </c>
      <c r="R554" s="7" cm="1">
        <f t="array" ref="R554">_xlfn.IFS(L554="ARS",Q554/42.42,L554="CLP",Q554/703.69,L554="GBP",Q554/0.8,L554="BRL",Q554/3.77,L554="USD",Q554)</f>
        <v>15249.440122583686</v>
      </c>
      <c r="S554" s="3">
        <v>43647</v>
      </c>
    </row>
    <row r="555" spans="1:19" x14ac:dyDescent="0.3">
      <c r="A555" t="s">
        <v>251</v>
      </c>
      <c r="B555" s="2" t="s">
        <v>36</v>
      </c>
      <c r="C555" s="2" t="s">
        <v>25</v>
      </c>
      <c r="D555" s="2">
        <v>20</v>
      </c>
      <c r="E555" s="2" t="s">
        <v>26</v>
      </c>
      <c r="F555" s="2" t="s">
        <v>110</v>
      </c>
      <c r="G555" s="3">
        <v>42703</v>
      </c>
      <c r="H555" s="2"/>
      <c r="I555" s="3">
        <v>42731</v>
      </c>
      <c r="J555" s="2" t="s">
        <v>34</v>
      </c>
      <c r="K555" s="2" t="s">
        <v>72</v>
      </c>
      <c r="L555" s="2" t="s">
        <v>39</v>
      </c>
      <c r="M555" s="10">
        <v>40686</v>
      </c>
      <c r="N555" s="2">
        <v>16</v>
      </c>
      <c r="O555" s="10">
        <f t="shared" si="16"/>
        <v>650976</v>
      </c>
      <c r="P555" s="4">
        <v>0.22</v>
      </c>
      <c r="Q555" s="10">
        <f t="shared" si="17"/>
        <v>143214.72</v>
      </c>
      <c r="R555" s="7" cm="1">
        <f t="array" ref="R555">_xlfn.IFS(L555="ARS",Q555/42.42,L555="CLP",Q555/703.69,L555="GBP",Q555/0.8,L555="BRL",Q555/3.77,L555="USD",Q555)</f>
        <v>37987.989389920425</v>
      </c>
      <c r="S555" s="2"/>
    </row>
    <row r="556" spans="1:19" x14ac:dyDescent="0.3">
      <c r="A556" t="s">
        <v>244</v>
      </c>
      <c r="B556" s="2" t="s">
        <v>36</v>
      </c>
      <c r="C556" s="2" t="s">
        <v>19</v>
      </c>
      <c r="D556" s="2">
        <v>48</v>
      </c>
      <c r="E556" s="2" t="s">
        <v>33</v>
      </c>
      <c r="F556" s="2" t="s">
        <v>112</v>
      </c>
      <c r="G556" s="3">
        <v>42648</v>
      </c>
      <c r="H556" s="2"/>
      <c r="I556" s="3">
        <v>42721</v>
      </c>
      <c r="J556" s="2" t="s">
        <v>22</v>
      </c>
      <c r="K556" s="2" t="s">
        <v>72</v>
      </c>
      <c r="L556" s="2" t="s">
        <v>62</v>
      </c>
      <c r="M556" s="10">
        <v>9191460</v>
      </c>
      <c r="N556" s="2">
        <v>15</v>
      </c>
      <c r="O556" s="10">
        <f t="shared" si="16"/>
        <v>137871900</v>
      </c>
      <c r="P556" s="4">
        <v>0.2</v>
      </c>
      <c r="Q556" s="10">
        <f t="shared" si="17"/>
        <v>27574380</v>
      </c>
      <c r="R556" s="7" cm="1">
        <f t="array" ref="R556">_xlfn.IFS(L556="ARS",Q556/42.42,L556="CLP",Q556/703.69,L556="GBP",Q556/0.8,L556="BRL",Q556/3.77,L556="USD",Q556)</f>
        <v>39185.408347425713</v>
      </c>
      <c r="S556" s="2"/>
    </row>
    <row r="557" spans="1:19" x14ac:dyDescent="0.3">
      <c r="A557" t="s">
        <v>251</v>
      </c>
      <c r="B557" s="2" t="s">
        <v>28</v>
      </c>
      <c r="C557" s="2" t="s">
        <v>25</v>
      </c>
      <c r="D557" s="2">
        <v>39</v>
      </c>
      <c r="E557" s="2" t="s">
        <v>47</v>
      </c>
      <c r="F557" s="2" t="s">
        <v>112</v>
      </c>
      <c r="G557" s="3">
        <v>42831</v>
      </c>
      <c r="H557" s="3">
        <v>42878</v>
      </c>
      <c r="I557" s="2"/>
      <c r="J557" s="2" t="s">
        <v>22</v>
      </c>
      <c r="K557" s="2" t="s">
        <v>72</v>
      </c>
      <c r="L557" s="2" t="s">
        <v>35</v>
      </c>
      <c r="M557" s="10">
        <v>27532</v>
      </c>
      <c r="N557" s="2">
        <v>13</v>
      </c>
      <c r="O557" s="10">
        <f t="shared" si="16"/>
        <v>357916</v>
      </c>
      <c r="P557" s="4">
        <v>0.17</v>
      </c>
      <c r="Q557" s="10">
        <f t="shared" si="17"/>
        <v>60845.72</v>
      </c>
      <c r="R557" s="7" cm="1">
        <f t="array" ref="R557">_xlfn.IFS(L557="ARS",Q557/42.42,L557="CLP",Q557/703.69,L557="GBP",Q557/0.8,L557="BRL",Q557/3.77,L557="USD",Q557)</f>
        <v>60845.72</v>
      </c>
      <c r="S557" s="2"/>
    </row>
    <row r="558" spans="1:19" x14ac:dyDescent="0.3">
      <c r="A558" t="s">
        <v>251</v>
      </c>
      <c r="B558" s="2" t="s">
        <v>28</v>
      </c>
      <c r="C558" s="2" t="s">
        <v>50</v>
      </c>
      <c r="D558" s="2">
        <v>1</v>
      </c>
      <c r="E558" s="2" t="s">
        <v>26</v>
      </c>
      <c r="F558" s="2" t="s">
        <v>138</v>
      </c>
      <c r="G558" s="3">
        <v>42645</v>
      </c>
      <c r="H558" s="3">
        <v>42668</v>
      </c>
      <c r="I558" s="2"/>
      <c r="J558" s="2" t="s">
        <v>59</v>
      </c>
      <c r="K558" s="2" t="s">
        <v>72</v>
      </c>
      <c r="L558" s="2" t="s">
        <v>62</v>
      </c>
      <c r="M558" s="10">
        <v>9918119</v>
      </c>
      <c r="N558" s="2">
        <v>12</v>
      </c>
      <c r="O558" s="10">
        <f t="shared" si="16"/>
        <v>119017428</v>
      </c>
      <c r="P558" s="4">
        <v>0.18</v>
      </c>
      <c r="Q558" s="10">
        <f t="shared" si="17"/>
        <v>21423137.039999999</v>
      </c>
      <c r="R558" s="7" cm="1">
        <f t="array" ref="R558">_xlfn.IFS(L558="ARS",Q558/42.42,L558="CLP",Q558/703.69,L558="GBP",Q558/0.8,L558="BRL",Q558/3.77,L558="USD",Q558)</f>
        <v>30443.998124173995</v>
      </c>
      <c r="S558" s="2"/>
    </row>
    <row r="559" spans="1:19" x14ac:dyDescent="0.3">
      <c r="A559" t="s">
        <v>243</v>
      </c>
      <c r="B559" s="2" t="s">
        <v>28</v>
      </c>
      <c r="C559" s="2" t="s">
        <v>25</v>
      </c>
      <c r="D559" s="2">
        <v>49</v>
      </c>
      <c r="E559" s="2" t="s">
        <v>29</v>
      </c>
      <c r="F559" s="2" t="s">
        <v>85</v>
      </c>
      <c r="G559" s="3">
        <v>42651</v>
      </c>
      <c r="H559" s="3">
        <v>42714</v>
      </c>
      <c r="I559" s="2"/>
      <c r="J559" s="2" t="s">
        <v>30</v>
      </c>
      <c r="K559" s="2" t="s">
        <v>31</v>
      </c>
      <c r="L559" s="2" t="s">
        <v>32</v>
      </c>
      <c r="M559" s="10">
        <v>32742</v>
      </c>
      <c r="N559" s="2">
        <v>22</v>
      </c>
      <c r="O559" s="10">
        <f t="shared" si="16"/>
        <v>720324</v>
      </c>
      <c r="P559" s="4">
        <v>0.22</v>
      </c>
      <c r="Q559" s="10">
        <f t="shared" si="17"/>
        <v>158471.28</v>
      </c>
      <c r="R559" s="7" cm="1">
        <f t="array" ref="R559">_xlfn.IFS(L559="ARS",Q559/42.42,L559="CLP",Q559/703.69,L559="GBP",Q559/0.8,L559="BRL",Q559/3.77,L559="USD",Q559)</f>
        <v>198089.09999999998</v>
      </c>
      <c r="S559" s="2"/>
    </row>
    <row r="560" spans="1:19" x14ac:dyDescent="0.3">
      <c r="A560" t="s">
        <v>246</v>
      </c>
      <c r="B560" s="2" t="s">
        <v>18</v>
      </c>
      <c r="C560" s="2" t="s">
        <v>25</v>
      </c>
      <c r="D560" s="2">
        <v>2</v>
      </c>
      <c r="E560" s="2" t="s">
        <v>40</v>
      </c>
      <c r="F560" s="2" t="s">
        <v>87</v>
      </c>
      <c r="G560" s="3">
        <v>42563</v>
      </c>
      <c r="H560" s="2"/>
      <c r="I560" s="2"/>
      <c r="J560" s="2" t="s">
        <v>41</v>
      </c>
      <c r="K560" s="2" t="s">
        <v>31</v>
      </c>
      <c r="L560" s="2" t="s">
        <v>35</v>
      </c>
      <c r="M560" s="10">
        <v>27802</v>
      </c>
      <c r="N560" s="2">
        <v>15</v>
      </c>
      <c r="O560" s="10">
        <f t="shared" si="16"/>
        <v>417030</v>
      </c>
      <c r="P560" s="4">
        <v>0.2</v>
      </c>
      <c r="Q560" s="10">
        <f t="shared" si="17"/>
        <v>83406</v>
      </c>
      <c r="R560" s="7" cm="1">
        <f t="array" ref="R560">_xlfn.IFS(L560="ARS",Q560/42.42,L560="CLP",Q560/703.69,L560="GBP",Q560/0.8,L560="BRL",Q560/3.77,L560="USD",Q560)</f>
        <v>83406</v>
      </c>
      <c r="S560" s="3">
        <v>43615</v>
      </c>
    </row>
    <row r="561" spans="1:19" x14ac:dyDescent="0.3">
      <c r="A561" t="s">
        <v>249</v>
      </c>
      <c r="B561" s="2" t="s">
        <v>28</v>
      </c>
      <c r="C561" s="2" t="s">
        <v>50</v>
      </c>
      <c r="D561" s="2">
        <v>6</v>
      </c>
      <c r="E561" s="2" t="s">
        <v>44</v>
      </c>
      <c r="F561" s="2" t="s">
        <v>118</v>
      </c>
      <c r="G561" s="3">
        <v>43023</v>
      </c>
      <c r="H561" s="3">
        <v>43060</v>
      </c>
      <c r="I561" s="2"/>
      <c r="J561" s="2" t="s">
        <v>67</v>
      </c>
      <c r="K561" s="2" t="s">
        <v>31</v>
      </c>
      <c r="L561" s="2" t="s">
        <v>24</v>
      </c>
      <c r="M561" s="10">
        <v>84506</v>
      </c>
      <c r="N561" s="2">
        <v>18</v>
      </c>
      <c r="O561" s="10">
        <f t="shared" si="16"/>
        <v>1521108</v>
      </c>
      <c r="P561" s="4">
        <v>0.18</v>
      </c>
      <c r="Q561" s="10">
        <f t="shared" si="17"/>
        <v>273799.44</v>
      </c>
      <c r="R561" s="7" cm="1">
        <f t="array" ref="R561">_xlfn.IFS(L561="ARS",Q561/42.42,L561="CLP",Q561/703.69,L561="GBP",Q561/0.8,L561="BRL",Q561/3.77,L561="USD",Q561)</f>
        <v>6454.4893917963227</v>
      </c>
      <c r="S561" s="2"/>
    </row>
    <row r="562" spans="1:19" x14ac:dyDescent="0.3">
      <c r="A562" t="s">
        <v>249</v>
      </c>
      <c r="B562" s="2" t="s">
        <v>18</v>
      </c>
      <c r="C562" s="2" t="s">
        <v>25</v>
      </c>
      <c r="D562" s="2">
        <v>47</v>
      </c>
      <c r="E562" s="2" t="s">
        <v>37</v>
      </c>
      <c r="F562" s="2" t="s">
        <v>122</v>
      </c>
      <c r="G562" s="3">
        <v>42441</v>
      </c>
      <c r="H562" s="2"/>
      <c r="I562" s="2"/>
      <c r="J562" s="2" t="s">
        <v>41</v>
      </c>
      <c r="K562" s="2" t="s">
        <v>31</v>
      </c>
      <c r="L562" s="2" t="s">
        <v>39</v>
      </c>
      <c r="M562" s="10">
        <v>37078</v>
      </c>
      <c r="N562" s="2">
        <v>23</v>
      </c>
      <c r="O562" s="10">
        <f t="shared" si="16"/>
        <v>852794</v>
      </c>
      <c r="P562" s="4">
        <v>0</v>
      </c>
      <c r="Q562" s="10">
        <f t="shared" si="17"/>
        <v>0</v>
      </c>
      <c r="R562" s="7" cm="1">
        <f t="array" ref="R562">_xlfn.IFS(L562="ARS",Q562/42.42,L562="CLP",Q562/703.69,L562="GBP",Q562/0.8,L562="BRL",Q562/3.77,L562="USD",Q562)</f>
        <v>0</v>
      </c>
      <c r="S562" s="3">
        <v>43610</v>
      </c>
    </row>
    <row r="563" spans="1:19" x14ac:dyDescent="0.3">
      <c r="A563" t="s">
        <v>249</v>
      </c>
      <c r="B563" s="2" t="s">
        <v>36</v>
      </c>
      <c r="C563" s="2" t="s">
        <v>42</v>
      </c>
      <c r="D563" s="2">
        <v>39</v>
      </c>
      <c r="E563" s="2" t="s">
        <v>47</v>
      </c>
      <c r="F563" s="2" t="s">
        <v>127</v>
      </c>
      <c r="G563" s="3">
        <v>43447</v>
      </c>
      <c r="H563" s="2"/>
      <c r="I563" s="3">
        <v>43546</v>
      </c>
      <c r="J563" s="2" t="s">
        <v>59</v>
      </c>
      <c r="K563" s="2" t="s">
        <v>31</v>
      </c>
      <c r="L563" s="2" t="s">
        <v>24</v>
      </c>
      <c r="M563" s="10">
        <v>91810</v>
      </c>
      <c r="N563" s="2">
        <v>23</v>
      </c>
      <c r="O563" s="10">
        <f t="shared" si="16"/>
        <v>2111630</v>
      </c>
      <c r="P563" s="4">
        <v>0.2</v>
      </c>
      <c r="Q563" s="10">
        <f t="shared" si="17"/>
        <v>422326</v>
      </c>
      <c r="R563" s="7" cm="1">
        <f t="array" ref="R563">_xlfn.IFS(L563="ARS",Q563/42.42,L563="CLP",Q563/703.69,L563="GBP",Q563/0.8,L563="BRL",Q563/3.77,L563="USD",Q563)</f>
        <v>9955.8227251296557</v>
      </c>
      <c r="S563" s="2"/>
    </row>
    <row r="564" spans="1:19" x14ac:dyDescent="0.3">
      <c r="A564" t="s">
        <v>246</v>
      </c>
      <c r="B564" s="2" t="s">
        <v>28</v>
      </c>
      <c r="C564" s="2" t="s">
        <v>25</v>
      </c>
      <c r="D564" s="2">
        <v>41</v>
      </c>
      <c r="E564" s="2" t="s">
        <v>48</v>
      </c>
      <c r="F564" s="2" t="s">
        <v>90</v>
      </c>
      <c r="G564" s="3">
        <v>43041</v>
      </c>
      <c r="H564" s="3">
        <v>43108</v>
      </c>
      <c r="I564" s="2"/>
      <c r="J564" s="2" t="s">
        <v>68</v>
      </c>
      <c r="K564" s="2" t="s">
        <v>31</v>
      </c>
      <c r="L564" s="2" t="s">
        <v>24</v>
      </c>
      <c r="M564" s="10">
        <v>81281</v>
      </c>
      <c r="N564" s="2">
        <v>15</v>
      </c>
      <c r="O564" s="10">
        <f t="shared" si="16"/>
        <v>1219215</v>
      </c>
      <c r="P564" s="4">
        <v>0.18</v>
      </c>
      <c r="Q564" s="10">
        <f t="shared" si="17"/>
        <v>219458.69999999998</v>
      </c>
      <c r="R564" s="7" cm="1">
        <f t="array" ref="R564">_xlfn.IFS(L564="ARS",Q564/42.42,L564="CLP",Q564/703.69,L564="GBP",Q564/0.8,L564="BRL",Q564/3.77,L564="USD",Q564)</f>
        <v>5173.4724186704379</v>
      </c>
      <c r="S564" s="2"/>
    </row>
    <row r="565" spans="1:19" x14ac:dyDescent="0.3">
      <c r="A565" t="s">
        <v>246</v>
      </c>
      <c r="B565" s="2" t="s">
        <v>28</v>
      </c>
      <c r="C565" s="2" t="s">
        <v>19</v>
      </c>
      <c r="D565" s="2">
        <v>23</v>
      </c>
      <c r="E565" s="2" t="s">
        <v>37</v>
      </c>
      <c r="F565" s="2" t="s">
        <v>77</v>
      </c>
      <c r="G565" s="3">
        <v>42759</v>
      </c>
      <c r="H565" s="3">
        <v>42798</v>
      </c>
      <c r="I565" s="2"/>
      <c r="J565" s="2" t="s">
        <v>34</v>
      </c>
      <c r="K565" s="2" t="s">
        <v>31</v>
      </c>
      <c r="L565" s="2" t="s">
        <v>39</v>
      </c>
      <c r="M565" s="10">
        <v>38622</v>
      </c>
      <c r="N565" s="2">
        <v>23</v>
      </c>
      <c r="O565" s="10">
        <f t="shared" si="16"/>
        <v>888306</v>
      </c>
      <c r="P565" s="4">
        <v>0.2</v>
      </c>
      <c r="Q565" s="10">
        <f t="shared" si="17"/>
        <v>177661.2</v>
      </c>
      <c r="R565" s="7" cm="1">
        <f t="array" ref="R565">_xlfn.IFS(L565="ARS",Q565/42.42,L565="CLP",Q565/703.69,L565="GBP",Q565/0.8,L565="BRL",Q565/3.77,L565="USD",Q565)</f>
        <v>47124.986737400533</v>
      </c>
      <c r="S565" s="2"/>
    </row>
    <row r="566" spans="1:19" x14ac:dyDescent="0.3">
      <c r="A566" t="s">
        <v>246</v>
      </c>
      <c r="B566" s="2" t="s">
        <v>28</v>
      </c>
      <c r="C566" s="2" t="s">
        <v>50</v>
      </c>
      <c r="D566" s="2">
        <v>8</v>
      </c>
      <c r="E566" s="2" t="s">
        <v>33</v>
      </c>
      <c r="F566" s="2" t="s">
        <v>147</v>
      </c>
      <c r="G566" s="3">
        <v>42940</v>
      </c>
      <c r="H566" s="3">
        <v>43017</v>
      </c>
      <c r="I566" s="2"/>
      <c r="J566" s="2" t="s">
        <v>49</v>
      </c>
      <c r="K566" s="2" t="s">
        <v>31</v>
      </c>
      <c r="L566" s="2" t="s">
        <v>62</v>
      </c>
      <c r="M566" s="10">
        <v>6296755</v>
      </c>
      <c r="N566" s="2">
        <v>15</v>
      </c>
      <c r="O566" s="10">
        <f t="shared" si="16"/>
        <v>94451325</v>
      </c>
      <c r="P566" s="4">
        <v>0.22</v>
      </c>
      <c r="Q566" s="10">
        <f t="shared" si="17"/>
        <v>20779291.5</v>
      </c>
      <c r="R566" s="7" cm="1">
        <f t="array" ref="R566">_xlfn.IFS(L566="ARS",Q566/42.42,L566="CLP",Q566/703.69,L566="GBP",Q566/0.8,L566="BRL",Q566/3.77,L566="USD",Q566)</f>
        <v>29529.0419076582</v>
      </c>
      <c r="S566" s="2"/>
    </row>
    <row r="567" spans="1:19" x14ac:dyDescent="0.3">
      <c r="A567" t="s">
        <v>251</v>
      </c>
      <c r="B567" s="2" t="s">
        <v>28</v>
      </c>
      <c r="C567" s="2" t="s">
        <v>42</v>
      </c>
      <c r="D567" s="2">
        <v>33</v>
      </c>
      <c r="E567" s="2" t="s">
        <v>26</v>
      </c>
      <c r="F567" s="2" t="s">
        <v>90</v>
      </c>
      <c r="G567" s="3">
        <v>43299</v>
      </c>
      <c r="H567" s="3">
        <v>43388</v>
      </c>
      <c r="I567" s="2"/>
      <c r="J567" s="2" t="s">
        <v>30</v>
      </c>
      <c r="K567" s="2" t="s">
        <v>31</v>
      </c>
      <c r="L567" s="2" t="s">
        <v>39</v>
      </c>
      <c r="M567" s="10">
        <v>27781</v>
      </c>
      <c r="N567" s="2">
        <v>23</v>
      </c>
      <c r="O567" s="10">
        <f t="shared" si="16"/>
        <v>638963</v>
      </c>
      <c r="P567" s="4">
        <v>0.18</v>
      </c>
      <c r="Q567" s="10">
        <f t="shared" si="17"/>
        <v>115013.34</v>
      </c>
      <c r="R567" s="7" cm="1">
        <f t="array" ref="R567">_xlfn.IFS(L567="ARS",Q567/42.42,L567="CLP",Q567/703.69,L567="GBP",Q567/0.8,L567="BRL",Q567/3.77,L567="USD",Q567)</f>
        <v>30507.517241379308</v>
      </c>
      <c r="S567" s="2"/>
    </row>
    <row r="568" spans="1:19" x14ac:dyDescent="0.3">
      <c r="A568" t="s">
        <v>245</v>
      </c>
      <c r="B568" s="2" t="s">
        <v>28</v>
      </c>
      <c r="C568" s="2" t="s">
        <v>42</v>
      </c>
      <c r="D568" s="2">
        <v>11</v>
      </c>
      <c r="E568" s="2" t="s">
        <v>26</v>
      </c>
      <c r="F568" s="2" t="s">
        <v>152</v>
      </c>
      <c r="G568" s="3">
        <v>43066</v>
      </c>
      <c r="H568" s="3">
        <v>43099</v>
      </c>
      <c r="I568" s="2"/>
      <c r="J568" s="2" t="s">
        <v>43</v>
      </c>
      <c r="K568" s="2" t="s">
        <v>31</v>
      </c>
      <c r="L568" s="2" t="s">
        <v>39</v>
      </c>
      <c r="M568" s="10">
        <v>36464</v>
      </c>
      <c r="N568" s="2">
        <v>21</v>
      </c>
      <c r="O568" s="10">
        <f t="shared" si="16"/>
        <v>765744</v>
      </c>
      <c r="P568" s="4">
        <v>0.2</v>
      </c>
      <c r="Q568" s="10">
        <f t="shared" si="17"/>
        <v>153148.80000000002</v>
      </c>
      <c r="R568" s="7" cm="1">
        <f t="array" ref="R568">_xlfn.IFS(L568="ARS",Q568/42.42,L568="CLP",Q568/703.69,L568="GBP",Q568/0.8,L568="BRL",Q568/3.77,L568="USD",Q568)</f>
        <v>40623.023872679049</v>
      </c>
      <c r="S568" s="2"/>
    </row>
    <row r="569" spans="1:19" x14ac:dyDescent="0.3">
      <c r="A569" t="s">
        <v>244</v>
      </c>
      <c r="B569" s="2" t="s">
        <v>36</v>
      </c>
      <c r="C569" s="2" t="s">
        <v>42</v>
      </c>
      <c r="D569" s="2">
        <v>50</v>
      </c>
      <c r="E569" s="2" t="s">
        <v>47</v>
      </c>
      <c r="F569" s="2" t="s">
        <v>21</v>
      </c>
      <c r="G569" s="3">
        <v>43220</v>
      </c>
      <c r="H569" s="2"/>
      <c r="I569" s="3">
        <v>43314</v>
      </c>
      <c r="J569" s="2" t="s">
        <v>34</v>
      </c>
      <c r="K569" s="2" t="s">
        <v>31</v>
      </c>
      <c r="L569" s="2" t="s">
        <v>39</v>
      </c>
      <c r="M569" s="10">
        <v>34479</v>
      </c>
      <c r="N569" s="2">
        <v>22</v>
      </c>
      <c r="O569" s="10">
        <f t="shared" si="16"/>
        <v>758538</v>
      </c>
      <c r="P569" s="4">
        <v>0.2</v>
      </c>
      <c r="Q569" s="10">
        <f t="shared" si="17"/>
        <v>151707.6</v>
      </c>
      <c r="R569" s="7" cm="1">
        <f t="array" ref="R569">_xlfn.IFS(L569="ARS",Q569/42.42,L569="CLP",Q569/703.69,L569="GBP",Q569/0.8,L569="BRL",Q569/3.77,L569="USD",Q569)</f>
        <v>40240.742705570294</v>
      </c>
      <c r="S569" s="2"/>
    </row>
    <row r="570" spans="1:19" x14ac:dyDescent="0.3">
      <c r="A570" t="s">
        <v>245</v>
      </c>
      <c r="B570" s="2" t="s">
        <v>18</v>
      </c>
      <c r="C570" s="2" t="s">
        <v>25</v>
      </c>
      <c r="D570" s="2">
        <v>29</v>
      </c>
      <c r="E570" s="2" t="s">
        <v>20</v>
      </c>
      <c r="F570" s="2" t="s">
        <v>156</v>
      </c>
      <c r="G570" s="3">
        <v>43132</v>
      </c>
      <c r="H570" s="2"/>
      <c r="I570" s="2"/>
      <c r="J570" s="2" t="s">
        <v>34</v>
      </c>
      <c r="K570" s="2" t="s">
        <v>31</v>
      </c>
      <c r="L570" s="2" t="s">
        <v>62</v>
      </c>
      <c r="M570" s="10">
        <v>9264028</v>
      </c>
      <c r="N570" s="2">
        <v>12</v>
      </c>
      <c r="O570" s="10">
        <f t="shared" si="16"/>
        <v>111168336</v>
      </c>
      <c r="P570" s="4">
        <v>0.25</v>
      </c>
      <c r="Q570" s="10">
        <f t="shared" si="17"/>
        <v>27792084</v>
      </c>
      <c r="R570" s="7" cm="1">
        <f t="array" ref="R570">_xlfn.IFS(L570="ARS",Q570/42.42,L570="CLP",Q570/703.69,L570="GBP",Q570/0.8,L570="BRL",Q570/3.77,L570="USD",Q570)</f>
        <v>39494.783214199429</v>
      </c>
      <c r="S570" s="3">
        <v>43637</v>
      </c>
    </row>
    <row r="571" spans="1:19" x14ac:dyDescent="0.3">
      <c r="A571" t="s">
        <v>245</v>
      </c>
      <c r="B571" s="2" t="s">
        <v>18</v>
      </c>
      <c r="C571" s="2" t="s">
        <v>42</v>
      </c>
      <c r="D571" s="2">
        <v>45</v>
      </c>
      <c r="E571" s="2" t="s">
        <v>40</v>
      </c>
      <c r="F571" s="2" t="s">
        <v>131</v>
      </c>
      <c r="G571" s="3">
        <v>43457</v>
      </c>
      <c r="H571" s="2"/>
      <c r="I571" s="2"/>
      <c r="J571" s="2" t="s">
        <v>61</v>
      </c>
      <c r="K571" s="2" t="s">
        <v>31</v>
      </c>
      <c r="L571" s="2" t="s">
        <v>39</v>
      </c>
      <c r="M571" s="10">
        <v>49950</v>
      </c>
      <c r="N571" s="2">
        <v>18</v>
      </c>
      <c r="O571" s="10">
        <f t="shared" si="16"/>
        <v>899100</v>
      </c>
      <c r="P571" s="4">
        <v>0.2</v>
      </c>
      <c r="Q571" s="10">
        <f t="shared" si="17"/>
        <v>179820</v>
      </c>
      <c r="R571" s="7" cm="1">
        <f t="array" ref="R571">_xlfn.IFS(L571="ARS",Q571/42.42,L571="CLP",Q571/703.69,L571="GBP",Q571/0.8,L571="BRL",Q571/3.77,L571="USD",Q571)</f>
        <v>47697.612732095491</v>
      </c>
      <c r="S571" s="3">
        <v>43641</v>
      </c>
    </row>
    <row r="572" spans="1:19" x14ac:dyDescent="0.3">
      <c r="A572" t="s">
        <v>251</v>
      </c>
      <c r="B572" s="2" t="s">
        <v>28</v>
      </c>
      <c r="C572" s="2" t="s">
        <v>25</v>
      </c>
      <c r="D572" s="2">
        <v>43</v>
      </c>
      <c r="E572" s="2" t="s">
        <v>52</v>
      </c>
      <c r="F572" s="2" t="s">
        <v>102</v>
      </c>
      <c r="G572" s="3">
        <v>43098</v>
      </c>
      <c r="H572" s="3">
        <v>43127</v>
      </c>
      <c r="I572" s="2"/>
      <c r="J572" s="2" t="s">
        <v>27</v>
      </c>
      <c r="K572" s="2" t="s">
        <v>31</v>
      </c>
      <c r="L572" s="2" t="s">
        <v>35</v>
      </c>
      <c r="M572" s="10">
        <v>40336</v>
      </c>
      <c r="N572" s="2">
        <v>13</v>
      </c>
      <c r="O572" s="10">
        <f t="shared" si="16"/>
        <v>524368</v>
      </c>
      <c r="P572" s="4">
        <v>0.24</v>
      </c>
      <c r="Q572" s="10">
        <f t="shared" si="17"/>
        <v>125848.31999999999</v>
      </c>
      <c r="R572" s="7" cm="1">
        <f t="array" ref="R572">_xlfn.IFS(L572="ARS",Q572/42.42,L572="CLP",Q572/703.69,L572="GBP",Q572/0.8,L572="BRL",Q572/3.77,L572="USD",Q572)</f>
        <v>125848.31999999999</v>
      </c>
      <c r="S572" s="2"/>
    </row>
    <row r="573" spans="1:19" x14ac:dyDescent="0.3">
      <c r="A573" t="s">
        <v>244</v>
      </c>
      <c r="B573" s="2" t="s">
        <v>36</v>
      </c>
      <c r="C573" s="2" t="s">
        <v>42</v>
      </c>
      <c r="D573" s="2">
        <v>48</v>
      </c>
      <c r="E573" s="2" t="s">
        <v>33</v>
      </c>
      <c r="F573" s="2" t="s">
        <v>74</v>
      </c>
      <c r="G573" s="3">
        <v>43323</v>
      </c>
      <c r="H573" s="2"/>
      <c r="I573" s="3">
        <v>43415</v>
      </c>
      <c r="J573" s="2" t="s">
        <v>49</v>
      </c>
      <c r="K573" s="2" t="s">
        <v>31</v>
      </c>
      <c r="L573" s="2" t="s">
        <v>39</v>
      </c>
      <c r="M573" s="10">
        <v>69721</v>
      </c>
      <c r="N573" s="2">
        <v>24</v>
      </c>
      <c r="O573" s="10">
        <f t="shared" si="16"/>
        <v>1673304</v>
      </c>
      <c r="P573" s="4">
        <v>0.2</v>
      </c>
      <c r="Q573" s="10">
        <f t="shared" si="17"/>
        <v>334660.80000000005</v>
      </c>
      <c r="R573" s="7" cm="1">
        <f t="array" ref="R573">_xlfn.IFS(L573="ARS",Q573/42.42,L573="CLP",Q573/703.69,L573="GBP",Q573/0.8,L573="BRL",Q573/3.77,L573="USD",Q573)</f>
        <v>88769.442970822289</v>
      </c>
      <c r="S573" s="2"/>
    </row>
    <row r="574" spans="1:19" x14ac:dyDescent="0.3">
      <c r="A574" t="s">
        <v>250</v>
      </c>
      <c r="B574" s="2" t="s">
        <v>18</v>
      </c>
      <c r="C574" s="2" t="s">
        <v>25</v>
      </c>
      <c r="D574" s="2">
        <v>38</v>
      </c>
      <c r="E574" s="2" t="s">
        <v>29</v>
      </c>
      <c r="F574" s="2" t="s">
        <v>167</v>
      </c>
      <c r="G574" s="3">
        <v>43199</v>
      </c>
      <c r="H574" s="2"/>
      <c r="I574" s="2"/>
      <c r="J574" s="2" t="s">
        <v>67</v>
      </c>
      <c r="K574" s="2" t="s">
        <v>31</v>
      </c>
      <c r="L574" s="2" t="s">
        <v>32</v>
      </c>
      <c r="M574" s="10">
        <v>25037</v>
      </c>
      <c r="N574" s="2">
        <v>19</v>
      </c>
      <c r="O574" s="10">
        <f t="shared" si="16"/>
        <v>475703</v>
      </c>
      <c r="P574" s="4">
        <v>0.18</v>
      </c>
      <c r="Q574" s="10">
        <f t="shared" si="17"/>
        <v>85626.54</v>
      </c>
      <c r="R574" s="7" cm="1">
        <f t="array" ref="R574">_xlfn.IFS(L574="ARS",Q574/42.42,L574="CLP",Q574/703.69,L574="GBP",Q574/0.8,L574="BRL",Q574/3.77,L574="USD",Q574)</f>
        <v>107033.17499999999</v>
      </c>
      <c r="S574" s="3">
        <v>43627</v>
      </c>
    </row>
    <row r="575" spans="1:19" x14ac:dyDescent="0.3">
      <c r="A575" t="s">
        <v>243</v>
      </c>
      <c r="B575" s="2" t="s">
        <v>18</v>
      </c>
      <c r="C575" s="2" t="s">
        <v>25</v>
      </c>
      <c r="D575" s="2">
        <v>40</v>
      </c>
      <c r="E575" s="2" t="s">
        <v>55</v>
      </c>
      <c r="F575" s="2" t="s">
        <v>174</v>
      </c>
      <c r="G575" s="3">
        <v>42942</v>
      </c>
      <c r="H575" s="2"/>
      <c r="I575" s="2"/>
      <c r="J575" s="2" t="s">
        <v>22</v>
      </c>
      <c r="K575" s="2" t="s">
        <v>31</v>
      </c>
      <c r="L575" s="2" t="s">
        <v>62</v>
      </c>
      <c r="M575" s="10">
        <v>17096642</v>
      </c>
      <c r="N575" s="2">
        <v>12</v>
      </c>
      <c r="O575" s="10">
        <f t="shared" si="16"/>
        <v>205159704</v>
      </c>
      <c r="P575" s="4">
        <v>0.2</v>
      </c>
      <c r="Q575" s="10">
        <f t="shared" si="17"/>
        <v>41031940.800000004</v>
      </c>
      <c r="R575" s="7" cm="1">
        <f t="array" ref="R575">_xlfn.IFS(L575="ARS",Q575/42.42,L575="CLP",Q575/703.69,L575="GBP",Q575/0.8,L575="BRL",Q575/3.77,L575="USD",Q575)</f>
        <v>58309.682956983903</v>
      </c>
      <c r="S575" s="3">
        <v>43666</v>
      </c>
    </row>
    <row r="576" spans="1:19" x14ac:dyDescent="0.3">
      <c r="A576" t="s">
        <v>250</v>
      </c>
      <c r="B576" s="2" t="s">
        <v>36</v>
      </c>
      <c r="C576" s="2" t="s">
        <v>50</v>
      </c>
      <c r="D576" s="2">
        <v>12</v>
      </c>
      <c r="E576" s="2" t="s">
        <v>40</v>
      </c>
      <c r="F576" s="2" t="s">
        <v>90</v>
      </c>
      <c r="G576" s="3">
        <v>42448</v>
      </c>
      <c r="H576" s="2"/>
      <c r="I576" s="3">
        <v>42514</v>
      </c>
      <c r="J576" s="2" t="s">
        <v>49</v>
      </c>
      <c r="K576" s="2" t="s">
        <v>31</v>
      </c>
      <c r="L576" s="2" t="s">
        <v>24</v>
      </c>
      <c r="M576" s="10">
        <v>85833</v>
      </c>
      <c r="N576" s="2">
        <v>19</v>
      </c>
      <c r="O576" s="10">
        <f t="shared" si="16"/>
        <v>1630827</v>
      </c>
      <c r="P576" s="4">
        <v>0.2</v>
      </c>
      <c r="Q576" s="10">
        <f t="shared" si="17"/>
        <v>326165.40000000002</v>
      </c>
      <c r="R576" s="7" cm="1">
        <f t="array" ref="R576">_xlfn.IFS(L576="ARS",Q576/42.42,L576="CLP",Q576/703.69,L576="GBP",Q576/0.8,L576="BRL",Q576/3.77,L576="USD",Q576)</f>
        <v>7688.9533239038192</v>
      </c>
      <c r="S576" s="2"/>
    </row>
    <row r="577" spans="1:19" x14ac:dyDescent="0.3">
      <c r="A577" t="s">
        <v>250</v>
      </c>
      <c r="B577" s="2" t="s">
        <v>18</v>
      </c>
      <c r="C577" s="2" t="s">
        <v>25</v>
      </c>
      <c r="D577" s="2">
        <v>24</v>
      </c>
      <c r="E577" s="2" t="s">
        <v>33</v>
      </c>
      <c r="F577" s="2" t="s">
        <v>73</v>
      </c>
      <c r="G577" s="3">
        <v>43366</v>
      </c>
      <c r="H577" s="2"/>
      <c r="I577" s="2"/>
      <c r="J577" s="2" t="s">
        <v>27</v>
      </c>
      <c r="K577" s="2" t="s">
        <v>31</v>
      </c>
      <c r="L577" s="2" t="s">
        <v>35</v>
      </c>
      <c r="M577" s="10">
        <v>33231</v>
      </c>
      <c r="N577" s="2">
        <v>15</v>
      </c>
      <c r="O577" s="10">
        <f t="shared" si="16"/>
        <v>498465</v>
      </c>
      <c r="P577" s="4">
        <v>0.18</v>
      </c>
      <c r="Q577" s="10">
        <f t="shared" si="17"/>
        <v>89723.7</v>
      </c>
      <c r="R577" s="7" cm="1">
        <f t="array" ref="R577">_xlfn.IFS(L577="ARS",Q577/42.42,L577="CLP",Q577/703.69,L577="GBP",Q577/0.8,L577="BRL",Q577/3.77,L577="USD",Q577)</f>
        <v>89723.7</v>
      </c>
      <c r="S577" s="3">
        <v>43656</v>
      </c>
    </row>
    <row r="578" spans="1:19" x14ac:dyDescent="0.3">
      <c r="A578" t="s">
        <v>250</v>
      </c>
      <c r="B578" s="2" t="s">
        <v>18</v>
      </c>
      <c r="C578" s="2" t="s">
        <v>50</v>
      </c>
      <c r="D578" s="2">
        <v>18</v>
      </c>
      <c r="E578" s="2" t="s">
        <v>55</v>
      </c>
      <c r="F578" s="2" t="s">
        <v>112</v>
      </c>
      <c r="G578" s="3">
        <v>42568</v>
      </c>
      <c r="H578" s="2"/>
      <c r="I578" s="2"/>
      <c r="J578" s="2" t="s">
        <v>53</v>
      </c>
      <c r="K578" s="2" t="s">
        <v>31</v>
      </c>
      <c r="L578" s="2" t="s">
        <v>35</v>
      </c>
      <c r="M578" s="10">
        <v>30377</v>
      </c>
      <c r="N578" s="2">
        <v>17</v>
      </c>
      <c r="O578" s="10">
        <f t="shared" ref="O578:O641" si="18">M578*N578</f>
        <v>516409</v>
      </c>
      <c r="P578" s="4">
        <v>0.2</v>
      </c>
      <c r="Q578" s="10">
        <f t="shared" ref="Q578:Q641" si="19">O578*P578</f>
        <v>103281.8</v>
      </c>
      <c r="R578" s="7" cm="1">
        <f t="array" ref="R578">_xlfn.IFS(L578="ARS",Q578/42.42,L578="CLP",Q578/703.69,L578="GBP",Q578/0.8,L578="BRL",Q578/3.77,L578="USD",Q578)</f>
        <v>103281.8</v>
      </c>
      <c r="S578" s="3">
        <v>43629</v>
      </c>
    </row>
    <row r="579" spans="1:19" x14ac:dyDescent="0.3">
      <c r="A579" t="s">
        <v>243</v>
      </c>
      <c r="B579" s="2" t="s">
        <v>28</v>
      </c>
      <c r="C579" s="2" t="s">
        <v>50</v>
      </c>
      <c r="D579" s="2">
        <v>17</v>
      </c>
      <c r="E579" s="2" t="s">
        <v>47</v>
      </c>
      <c r="F579" s="2" t="s">
        <v>139</v>
      </c>
      <c r="G579" s="3">
        <v>42564</v>
      </c>
      <c r="H579" s="3">
        <v>42615</v>
      </c>
      <c r="I579" s="2"/>
      <c r="J579" s="2" t="s">
        <v>27</v>
      </c>
      <c r="K579" s="2" t="s">
        <v>31</v>
      </c>
      <c r="L579" s="2" t="s">
        <v>62</v>
      </c>
      <c r="M579" s="10">
        <v>15959647</v>
      </c>
      <c r="N579" s="2">
        <v>13</v>
      </c>
      <c r="O579" s="10">
        <f t="shared" si="18"/>
        <v>207475411</v>
      </c>
      <c r="P579" s="4">
        <v>0.18</v>
      </c>
      <c r="Q579" s="10">
        <f t="shared" si="19"/>
        <v>37345573.979999997</v>
      </c>
      <c r="R579" s="7" cm="1">
        <f t="array" ref="R579">_xlfn.IFS(L579="ARS",Q579/42.42,L579="CLP",Q579/703.69,L579="GBP",Q579/0.8,L579="BRL",Q579/3.77,L579="USD",Q579)</f>
        <v>53071.059671162009</v>
      </c>
      <c r="S579" s="2"/>
    </row>
    <row r="580" spans="1:19" x14ac:dyDescent="0.3">
      <c r="A580" t="s">
        <v>245</v>
      </c>
      <c r="B580" s="2" t="s">
        <v>28</v>
      </c>
      <c r="C580" s="2" t="s">
        <v>42</v>
      </c>
      <c r="D580" s="2">
        <v>8</v>
      </c>
      <c r="E580" s="2" t="s">
        <v>33</v>
      </c>
      <c r="F580" s="2" t="s">
        <v>104</v>
      </c>
      <c r="G580" s="3">
        <v>43456</v>
      </c>
      <c r="H580" s="3">
        <v>43478</v>
      </c>
      <c r="I580" s="2"/>
      <c r="J580" s="2" t="s">
        <v>67</v>
      </c>
      <c r="K580" s="2" t="s">
        <v>31</v>
      </c>
      <c r="L580" s="2" t="s">
        <v>39</v>
      </c>
      <c r="M580" s="10">
        <v>60939</v>
      </c>
      <c r="N580" s="2">
        <v>18</v>
      </c>
      <c r="O580" s="10">
        <f t="shared" si="18"/>
        <v>1096902</v>
      </c>
      <c r="P580" s="4">
        <v>0.2</v>
      </c>
      <c r="Q580" s="10">
        <f t="shared" si="19"/>
        <v>219380.40000000002</v>
      </c>
      <c r="R580" s="7" cm="1">
        <f t="array" ref="R580">_xlfn.IFS(L580="ARS",Q580/42.42,L580="CLP",Q580/703.69,L580="GBP",Q580/0.8,L580="BRL",Q580/3.77,L580="USD",Q580)</f>
        <v>58191.087533156504</v>
      </c>
      <c r="S580" s="2"/>
    </row>
    <row r="581" spans="1:19" x14ac:dyDescent="0.3">
      <c r="A581" t="s">
        <v>243</v>
      </c>
      <c r="B581" s="2" t="s">
        <v>28</v>
      </c>
      <c r="C581" s="2" t="s">
        <v>19</v>
      </c>
      <c r="D581" s="2">
        <v>6</v>
      </c>
      <c r="E581" s="2" t="s">
        <v>44</v>
      </c>
      <c r="F581" s="2" t="s">
        <v>158</v>
      </c>
      <c r="G581" s="3">
        <v>42746</v>
      </c>
      <c r="H581" s="3">
        <v>42801</v>
      </c>
      <c r="I581" s="2"/>
      <c r="J581" s="2" t="s">
        <v>34</v>
      </c>
      <c r="K581" s="2" t="s">
        <v>31</v>
      </c>
      <c r="L581" s="2" t="s">
        <v>62</v>
      </c>
      <c r="M581" s="10">
        <v>2731137</v>
      </c>
      <c r="N581" s="2">
        <v>16</v>
      </c>
      <c r="O581" s="10">
        <f t="shared" si="18"/>
        <v>43698192</v>
      </c>
      <c r="P581" s="4">
        <v>0.2</v>
      </c>
      <c r="Q581" s="10">
        <f t="shared" si="19"/>
        <v>8739638.4000000004</v>
      </c>
      <c r="R581" s="7" cm="1">
        <f t="array" ref="R581">_xlfn.IFS(L581="ARS",Q581/42.42,L581="CLP",Q581/703.69,L581="GBP",Q581/0.8,L581="BRL",Q581/3.77,L581="USD",Q581)</f>
        <v>12419.728005229576</v>
      </c>
      <c r="S581" s="2"/>
    </row>
    <row r="582" spans="1:19" x14ac:dyDescent="0.3">
      <c r="A582" t="s">
        <v>244</v>
      </c>
      <c r="B582" s="2" t="s">
        <v>36</v>
      </c>
      <c r="C582" s="2" t="s">
        <v>25</v>
      </c>
      <c r="D582" s="2">
        <v>29</v>
      </c>
      <c r="E582" s="2" t="s">
        <v>20</v>
      </c>
      <c r="F582" s="2" t="s">
        <v>227</v>
      </c>
      <c r="G582" s="3">
        <v>42722</v>
      </c>
      <c r="H582" s="2"/>
      <c r="I582" s="3">
        <v>42803</v>
      </c>
      <c r="J582" s="2" t="s">
        <v>61</v>
      </c>
      <c r="K582" s="2" t="s">
        <v>31</v>
      </c>
      <c r="L582" s="2" t="s">
        <v>32</v>
      </c>
      <c r="M582" s="10">
        <v>8601</v>
      </c>
      <c r="N582" s="2">
        <v>17</v>
      </c>
      <c r="O582" s="10">
        <f t="shared" si="18"/>
        <v>146217</v>
      </c>
      <c r="P582" s="4">
        <v>0.18</v>
      </c>
      <c r="Q582" s="10">
        <f t="shared" si="19"/>
        <v>26319.059999999998</v>
      </c>
      <c r="R582" s="7" cm="1">
        <f t="array" ref="R582">_xlfn.IFS(L582="ARS",Q582/42.42,L582="CLP",Q582/703.69,L582="GBP",Q582/0.8,L582="BRL",Q582/3.77,L582="USD",Q582)</f>
        <v>32898.824999999997</v>
      </c>
      <c r="S582" s="2"/>
    </row>
    <row r="583" spans="1:19" x14ac:dyDescent="0.3">
      <c r="A583" t="s">
        <v>244</v>
      </c>
      <c r="B583" s="2" t="s">
        <v>18</v>
      </c>
      <c r="C583" s="2" t="s">
        <v>42</v>
      </c>
      <c r="D583" s="2">
        <v>8</v>
      </c>
      <c r="E583" s="2" t="s">
        <v>33</v>
      </c>
      <c r="F583" s="2" t="s">
        <v>230</v>
      </c>
      <c r="G583" s="3">
        <v>42479</v>
      </c>
      <c r="H583" s="2"/>
      <c r="I583" s="2"/>
      <c r="J583" s="2" t="s">
        <v>49</v>
      </c>
      <c r="K583" s="2" t="s">
        <v>31</v>
      </c>
      <c r="L583" s="2" t="s">
        <v>24</v>
      </c>
      <c r="M583" s="10">
        <v>75232</v>
      </c>
      <c r="N583" s="2">
        <v>12</v>
      </c>
      <c r="O583" s="10">
        <f t="shared" si="18"/>
        <v>902784</v>
      </c>
      <c r="P583" s="4">
        <v>0.18</v>
      </c>
      <c r="Q583" s="10">
        <f t="shared" si="19"/>
        <v>162501.12</v>
      </c>
      <c r="R583" s="7" cm="1">
        <f t="array" ref="R583">_xlfn.IFS(L583="ARS",Q583/42.42,L583="CLP",Q583/703.69,L583="GBP",Q583/0.8,L583="BRL",Q583/3.77,L583="USD",Q583)</f>
        <v>3830.7666195190945</v>
      </c>
      <c r="S583" s="3">
        <v>43628</v>
      </c>
    </row>
    <row r="584" spans="1:19" x14ac:dyDescent="0.3">
      <c r="A584" t="s">
        <v>244</v>
      </c>
      <c r="B584" s="2" t="s">
        <v>36</v>
      </c>
      <c r="C584" s="2" t="s">
        <v>25</v>
      </c>
      <c r="D584" s="2">
        <v>6</v>
      </c>
      <c r="E584" s="2" t="s">
        <v>44</v>
      </c>
      <c r="F584" s="2" t="s">
        <v>112</v>
      </c>
      <c r="G584" s="3">
        <v>42623</v>
      </c>
      <c r="H584" s="2"/>
      <c r="I584" s="3">
        <v>42668</v>
      </c>
      <c r="J584" s="2" t="s">
        <v>30</v>
      </c>
      <c r="K584" s="2" t="s">
        <v>31</v>
      </c>
      <c r="L584" s="2" t="s">
        <v>24</v>
      </c>
      <c r="M584" s="10">
        <v>72550</v>
      </c>
      <c r="N584" s="2">
        <v>15</v>
      </c>
      <c r="O584" s="10">
        <f t="shared" si="18"/>
        <v>1088250</v>
      </c>
      <c r="P584" s="4">
        <v>0.18</v>
      </c>
      <c r="Q584" s="10">
        <f t="shared" si="19"/>
        <v>195885</v>
      </c>
      <c r="R584" s="7" cm="1">
        <f t="array" ref="R584">_xlfn.IFS(L584="ARS",Q584/42.42,L584="CLP",Q584/703.69,L584="GBP",Q584/0.8,L584="BRL",Q584/3.77,L584="USD",Q584)</f>
        <v>4617.7510608203675</v>
      </c>
      <c r="S584" s="2"/>
    </row>
    <row r="585" spans="1:19" x14ac:dyDescent="0.3">
      <c r="A585" t="s">
        <v>244</v>
      </c>
      <c r="B585" s="2" t="s">
        <v>36</v>
      </c>
      <c r="C585" s="2" t="s">
        <v>25</v>
      </c>
      <c r="D585" s="2">
        <v>42</v>
      </c>
      <c r="E585" s="2" t="s">
        <v>20</v>
      </c>
      <c r="F585" s="2" t="s">
        <v>94</v>
      </c>
      <c r="G585" s="3">
        <v>42663</v>
      </c>
      <c r="H585" s="2"/>
      <c r="I585" s="3">
        <v>42703</v>
      </c>
      <c r="J585" s="2" t="s">
        <v>41</v>
      </c>
      <c r="K585" s="2" t="s">
        <v>31</v>
      </c>
      <c r="L585" s="2" t="s">
        <v>24</v>
      </c>
      <c r="M585" s="10">
        <v>96177</v>
      </c>
      <c r="N585" s="2">
        <v>15</v>
      </c>
      <c r="O585" s="10">
        <f t="shared" si="18"/>
        <v>1442655</v>
      </c>
      <c r="P585" s="4">
        <v>0.22</v>
      </c>
      <c r="Q585" s="10">
        <f t="shared" si="19"/>
        <v>317384.09999999998</v>
      </c>
      <c r="R585" s="7" cm="1">
        <f t="array" ref="R585">_xlfn.IFS(L585="ARS",Q585/42.42,L585="CLP",Q585/703.69,L585="GBP",Q585/0.8,L585="BRL",Q585/3.77,L585="USD",Q585)</f>
        <v>7481.9448373408759</v>
      </c>
      <c r="S585" s="2"/>
    </row>
    <row r="586" spans="1:19" x14ac:dyDescent="0.3">
      <c r="A586" t="s">
        <v>243</v>
      </c>
      <c r="B586" s="2" t="s">
        <v>36</v>
      </c>
      <c r="C586" s="2" t="s">
        <v>42</v>
      </c>
      <c r="D586" s="2">
        <v>49</v>
      </c>
      <c r="E586" s="2" t="s">
        <v>29</v>
      </c>
      <c r="F586" s="2" t="s">
        <v>128</v>
      </c>
      <c r="G586" s="3">
        <v>43129</v>
      </c>
      <c r="H586" s="2"/>
      <c r="I586" s="3">
        <v>43202</v>
      </c>
      <c r="J586" s="2" t="s">
        <v>59</v>
      </c>
      <c r="K586" s="2" t="s">
        <v>31</v>
      </c>
      <c r="L586" s="2" t="s">
        <v>39</v>
      </c>
      <c r="M586" s="10">
        <v>39481</v>
      </c>
      <c r="N586" s="2">
        <v>18</v>
      </c>
      <c r="O586" s="10">
        <f t="shared" si="18"/>
        <v>710658</v>
      </c>
      <c r="P586" s="4">
        <v>0.2</v>
      </c>
      <c r="Q586" s="10">
        <f t="shared" si="19"/>
        <v>142131.6</v>
      </c>
      <c r="R586" s="7" cm="1">
        <f t="array" ref="R586">_xlfn.IFS(L586="ARS",Q586/42.42,L586="CLP",Q586/703.69,L586="GBP",Q586/0.8,L586="BRL",Q586/3.77,L586="USD",Q586)</f>
        <v>37700.689655172413</v>
      </c>
      <c r="S586" s="2"/>
    </row>
    <row r="587" spans="1:19" x14ac:dyDescent="0.3">
      <c r="A587" t="s">
        <v>244</v>
      </c>
      <c r="B587" s="2" t="s">
        <v>18</v>
      </c>
      <c r="C587" s="2" t="s">
        <v>42</v>
      </c>
      <c r="D587" s="2">
        <v>24</v>
      </c>
      <c r="E587" s="2" t="s">
        <v>33</v>
      </c>
      <c r="F587" s="2" t="s">
        <v>125</v>
      </c>
      <c r="G587" s="3">
        <v>42700</v>
      </c>
      <c r="H587" s="2"/>
      <c r="I587" s="2"/>
      <c r="J587" s="2" t="s">
        <v>22</v>
      </c>
      <c r="K587" s="2" t="s">
        <v>31</v>
      </c>
      <c r="L587" s="2" t="s">
        <v>35</v>
      </c>
      <c r="M587" s="10">
        <v>18583</v>
      </c>
      <c r="N587" s="2">
        <v>19</v>
      </c>
      <c r="O587" s="10">
        <f t="shared" si="18"/>
        <v>353077</v>
      </c>
      <c r="P587" s="4">
        <v>0.2</v>
      </c>
      <c r="Q587" s="10">
        <f t="shared" si="19"/>
        <v>70615.400000000009</v>
      </c>
      <c r="R587" s="7" cm="1">
        <f t="array" ref="R587">_xlfn.IFS(L587="ARS",Q587/42.42,L587="CLP",Q587/703.69,L587="GBP",Q587/0.8,L587="BRL",Q587/3.77,L587="USD",Q587)</f>
        <v>70615.400000000009</v>
      </c>
      <c r="S587" s="3">
        <v>43641</v>
      </c>
    </row>
    <row r="588" spans="1:19" x14ac:dyDescent="0.3">
      <c r="A588" t="s">
        <v>245</v>
      </c>
      <c r="B588" s="2" t="s">
        <v>28</v>
      </c>
      <c r="C588" s="2" t="s">
        <v>25</v>
      </c>
      <c r="D588" s="2">
        <v>11</v>
      </c>
      <c r="E588" s="2" t="s">
        <v>26</v>
      </c>
      <c r="F588" s="2" t="s">
        <v>91</v>
      </c>
      <c r="G588" s="3">
        <v>43368</v>
      </c>
      <c r="H588" s="3">
        <v>43430</v>
      </c>
      <c r="I588" s="2"/>
      <c r="J588" s="2" t="s">
        <v>34</v>
      </c>
      <c r="K588" s="2" t="s">
        <v>31</v>
      </c>
      <c r="L588" s="2" t="s">
        <v>32</v>
      </c>
      <c r="M588" s="10">
        <v>18550</v>
      </c>
      <c r="N588" s="2">
        <v>20</v>
      </c>
      <c r="O588" s="10">
        <f t="shared" si="18"/>
        <v>371000</v>
      </c>
      <c r="P588" s="4">
        <v>0.2</v>
      </c>
      <c r="Q588" s="10">
        <f t="shared" si="19"/>
        <v>74200</v>
      </c>
      <c r="R588" s="7" cm="1">
        <f t="array" ref="R588">_xlfn.IFS(L588="ARS",Q588/42.42,L588="CLP",Q588/703.69,L588="GBP",Q588/0.8,L588="BRL",Q588/3.77,L588="USD",Q588)</f>
        <v>92750</v>
      </c>
      <c r="S588" s="2"/>
    </row>
    <row r="589" spans="1:19" x14ac:dyDescent="0.3">
      <c r="A589" t="s">
        <v>243</v>
      </c>
      <c r="B589" s="2" t="s">
        <v>28</v>
      </c>
      <c r="C589" s="2" t="s">
        <v>42</v>
      </c>
      <c r="D589" s="2">
        <v>35</v>
      </c>
      <c r="E589" s="2" t="s">
        <v>44</v>
      </c>
      <c r="F589" s="2" t="s">
        <v>131</v>
      </c>
      <c r="G589" s="3">
        <v>42942</v>
      </c>
      <c r="H589" s="3">
        <v>43028</v>
      </c>
      <c r="I589" s="2"/>
      <c r="J589" s="2" t="s">
        <v>43</v>
      </c>
      <c r="K589" s="2" t="s">
        <v>31</v>
      </c>
      <c r="L589" s="2" t="s">
        <v>39</v>
      </c>
      <c r="M589" s="10">
        <v>36129</v>
      </c>
      <c r="N589" s="2">
        <v>19</v>
      </c>
      <c r="O589" s="10">
        <f t="shared" si="18"/>
        <v>686451</v>
      </c>
      <c r="P589" s="4">
        <v>0.24</v>
      </c>
      <c r="Q589" s="10">
        <f t="shared" si="19"/>
        <v>164748.24</v>
      </c>
      <c r="R589" s="7" cm="1">
        <f t="array" ref="R589">_xlfn.IFS(L589="ARS",Q589/42.42,L589="CLP",Q589/703.69,L589="GBP",Q589/0.8,L589="BRL",Q589/3.77,L589="USD",Q589)</f>
        <v>43699.798408488059</v>
      </c>
      <c r="S589" s="2"/>
    </row>
    <row r="590" spans="1:19" x14ac:dyDescent="0.3">
      <c r="A590" t="s">
        <v>243</v>
      </c>
      <c r="B590" s="2" t="s">
        <v>28</v>
      </c>
      <c r="C590" s="2" t="s">
        <v>50</v>
      </c>
      <c r="D590" s="2">
        <v>36</v>
      </c>
      <c r="E590" s="2" t="s">
        <v>37</v>
      </c>
      <c r="F590" s="2" t="s">
        <v>103</v>
      </c>
      <c r="G590" s="3">
        <v>43358</v>
      </c>
      <c r="H590" s="3">
        <v>43451</v>
      </c>
      <c r="I590" s="2"/>
      <c r="J590" s="2" t="s">
        <v>64</v>
      </c>
      <c r="K590" s="2" t="s">
        <v>31</v>
      </c>
      <c r="L590" s="2" t="s">
        <v>32</v>
      </c>
      <c r="M590" s="10">
        <v>30695</v>
      </c>
      <c r="N590" s="2">
        <v>25</v>
      </c>
      <c r="O590" s="10">
        <f t="shared" si="18"/>
        <v>767375</v>
      </c>
      <c r="P590" s="4">
        <v>0.2</v>
      </c>
      <c r="Q590" s="10">
        <f t="shared" si="19"/>
        <v>153475</v>
      </c>
      <c r="R590" s="7" cm="1">
        <f t="array" ref="R590">_xlfn.IFS(L590="ARS",Q590/42.42,L590="CLP",Q590/703.69,L590="GBP",Q590/0.8,L590="BRL",Q590/3.77,L590="USD",Q590)</f>
        <v>191843.75</v>
      </c>
      <c r="S590" s="2"/>
    </row>
    <row r="591" spans="1:19" x14ac:dyDescent="0.3">
      <c r="A591" t="s">
        <v>243</v>
      </c>
      <c r="B591" s="2" t="s">
        <v>28</v>
      </c>
      <c r="C591" s="2" t="s">
        <v>25</v>
      </c>
      <c r="D591" s="2">
        <v>21</v>
      </c>
      <c r="E591" s="2" t="s">
        <v>40</v>
      </c>
      <c r="F591" s="2" t="s">
        <v>119</v>
      </c>
      <c r="G591" s="3">
        <v>43310</v>
      </c>
      <c r="H591" s="3">
        <v>43396</v>
      </c>
      <c r="I591" s="2"/>
      <c r="J591" s="2" t="s">
        <v>34</v>
      </c>
      <c r="K591" s="2" t="s">
        <v>31</v>
      </c>
      <c r="L591" s="2" t="s">
        <v>24</v>
      </c>
      <c r="M591" s="10">
        <v>73927</v>
      </c>
      <c r="N591" s="2">
        <v>20</v>
      </c>
      <c r="O591" s="10">
        <f t="shared" si="18"/>
        <v>1478540</v>
      </c>
      <c r="P591" s="4">
        <v>0.24</v>
      </c>
      <c r="Q591" s="10">
        <f t="shared" si="19"/>
        <v>354849.6</v>
      </c>
      <c r="R591" s="7" cm="1">
        <f t="array" ref="R591">_xlfn.IFS(L591="ARS",Q591/42.42,L591="CLP",Q591/703.69,L591="GBP",Q591/0.8,L591="BRL",Q591/3.77,L591="USD",Q591)</f>
        <v>8365.1485148514839</v>
      </c>
      <c r="S591" s="2"/>
    </row>
    <row r="592" spans="1:19" x14ac:dyDescent="0.3">
      <c r="A592" t="s">
        <v>244</v>
      </c>
      <c r="B592" s="2" t="s">
        <v>28</v>
      </c>
      <c r="C592" s="2" t="s">
        <v>25</v>
      </c>
      <c r="D592" s="2">
        <v>18</v>
      </c>
      <c r="E592" s="2" t="s">
        <v>55</v>
      </c>
      <c r="F592" s="2" t="s">
        <v>97</v>
      </c>
      <c r="G592" s="3">
        <v>42430</v>
      </c>
      <c r="H592" s="3">
        <v>42515</v>
      </c>
      <c r="I592" s="2"/>
      <c r="J592" s="2" t="s">
        <v>68</v>
      </c>
      <c r="K592" s="2" t="s">
        <v>31</v>
      </c>
      <c r="L592" s="2" t="s">
        <v>32</v>
      </c>
      <c r="M592" s="10">
        <v>21936</v>
      </c>
      <c r="N592" s="2">
        <v>20</v>
      </c>
      <c r="O592" s="10">
        <f t="shared" si="18"/>
        <v>438720</v>
      </c>
      <c r="P592" s="4">
        <v>0.2</v>
      </c>
      <c r="Q592" s="10">
        <f t="shared" si="19"/>
        <v>87744</v>
      </c>
      <c r="R592" s="7" cm="1">
        <f t="array" ref="R592">_xlfn.IFS(L592="ARS",Q592/42.42,L592="CLP",Q592/703.69,L592="GBP",Q592/0.8,L592="BRL",Q592/3.77,L592="USD",Q592)</f>
        <v>109680</v>
      </c>
      <c r="S592" s="2"/>
    </row>
    <row r="593" spans="1:19" x14ac:dyDescent="0.3">
      <c r="A593" t="s">
        <v>245</v>
      </c>
      <c r="B593" s="2" t="s">
        <v>28</v>
      </c>
      <c r="C593" s="2" t="s">
        <v>50</v>
      </c>
      <c r="D593" s="2">
        <v>18</v>
      </c>
      <c r="E593" s="2" t="s">
        <v>55</v>
      </c>
      <c r="F593" s="2" t="s">
        <v>108</v>
      </c>
      <c r="G593" s="3">
        <v>42378</v>
      </c>
      <c r="H593" s="3">
        <v>42472</v>
      </c>
      <c r="I593" s="2"/>
      <c r="J593" s="2" t="s">
        <v>30</v>
      </c>
      <c r="K593" s="2" t="s">
        <v>31</v>
      </c>
      <c r="L593" s="2" t="s">
        <v>62</v>
      </c>
      <c r="M593" s="10">
        <v>2156796</v>
      </c>
      <c r="N593" s="2">
        <v>20</v>
      </c>
      <c r="O593" s="10">
        <f t="shared" si="18"/>
        <v>43135920</v>
      </c>
      <c r="P593" s="4">
        <v>0.18</v>
      </c>
      <c r="Q593" s="10">
        <f t="shared" si="19"/>
        <v>7764465.5999999996</v>
      </c>
      <c r="R593" s="7" cm="1">
        <f t="array" ref="R593">_xlfn.IFS(L593="ARS",Q593/42.42,L593="CLP",Q593/703.69,L593="GBP",Q593/0.8,L593="BRL",Q593/3.77,L593="USD",Q593)</f>
        <v>11033.929144935979</v>
      </c>
      <c r="S593" s="2"/>
    </row>
    <row r="594" spans="1:19" x14ac:dyDescent="0.3">
      <c r="A594" t="s">
        <v>243</v>
      </c>
      <c r="B594" s="2" t="s">
        <v>18</v>
      </c>
      <c r="C594" s="2" t="s">
        <v>25</v>
      </c>
      <c r="D594" s="2">
        <v>22</v>
      </c>
      <c r="E594" s="2" t="s">
        <v>44</v>
      </c>
      <c r="F594" s="2" t="s">
        <v>110</v>
      </c>
      <c r="G594" s="3">
        <v>42440</v>
      </c>
      <c r="H594" s="2"/>
      <c r="I594" s="2"/>
      <c r="J594" s="2" t="s">
        <v>34</v>
      </c>
      <c r="K594" s="2" t="s">
        <v>31</v>
      </c>
      <c r="L594" s="2" t="s">
        <v>24</v>
      </c>
      <c r="M594" s="10">
        <v>88694</v>
      </c>
      <c r="N594" s="2">
        <v>18</v>
      </c>
      <c r="O594" s="10">
        <f t="shared" si="18"/>
        <v>1596492</v>
      </c>
      <c r="P594" s="4">
        <v>0.18</v>
      </c>
      <c r="Q594" s="10">
        <f t="shared" si="19"/>
        <v>287368.56</v>
      </c>
      <c r="R594" s="7" cm="1">
        <f t="array" ref="R594">_xlfn.IFS(L594="ARS",Q594/42.42,L594="CLP",Q594/703.69,L594="GBP",Q594/0.8,L594="BRL",Q594/3.77,L594="USD",Q594)</f>
        <v>6774.364922206506</v>
      </c>
      <c r="S594" s="3">
        <v>43659</v>
      </c>
    </row>
    <row r="595" spans="1:19" x14ac:dyDescent="0.3">
      <c r="A595" t="s">
        <v>243</v>
      </c>
      <c r="B595" s="2" t="s">
        <v>28</v>
      </c>
      <c r="C595" s="2" t="s">
        <v>50</v>
      </c>
      <c r="D595" s="2">
        <v>28</v>
      </c>
      <c r="E595" s="2" t="s">
        <v>48</v>
      </c>
      <c r="F595" s="2" t="s">
        <v>182</v>
      </c>
      <c r="G595" s="3">
        <v>43298</v>
      </c>
      <c r="H595" s="3">
        <v>43339</v>
      </c>
      <c r="I595" s="2"/>
      <c r="J595" s="2" t="s">
        <v>49</v>
      </c>
      <c r="K595" s="2" t="s">
        <v>31</v>
      </c>
      <c r="L595" s="2" t="s">
        <v>32</v>
      </c>
      <c r="M595" s="10">
        <v>18369</v>
      </c>
      <c r="N595" s="2">
        <v>23</v>
      </c>
      <c r="O595" s="10">
        <f t="shared" si="18"/>
        <v>422487</v>
      </c>
      <c r="P595" s="4">
        <v>0.2</v>
      </c>
      <c r="Q595" s="10">
        <f t="shared" si="19"/>
        <v>84497.400000000009</v>
      </c>
      <c r="R595" s="7" cm="1">
        <f t="array" ref="R595">_xlfn.IFS(L595="ARS",Q595/42.42,L595="CLP",Q595/703.69,L595="GBP",Q595/0.8,L595="BRL",Q595/3.77,L595="USD",Q595)</f>
        <v>105621.75</v>
      </c>
      <c r="S595" s="2"/>
    </row>
    <row r="596" spans="1:19" x14ac:dyDescent="0.3">
      <c r="A596" t="s">
        <v>243</v>
      </c>
      <c r="B596" s="2" t="s">
        <v>18</v>
      </c>
      <c r="C596" s="2" t="s">
        <v>50</v>
      </c>
      <c r="D596" s="2">
        <v>32</v>
      </c>
      <c r="E596" s="2" t="s">
        <v>40</v>
      </c>
      <c r="F596" s="2" t="s">
        <v>78</v>
      </c>
      <c r="G596" s="3">
        <v>42399</v>
      </c>
      <c r="H596" s="2"/>
      <c r="I596" s="2"/>
      <c r="J596" s="2" t="s">
        <v>53</v>
      </c>
      <c r="K596" s="2" t="s">
        <v>31</v>
      </c>
      <c r="L596" s="2" t="s">
        <v>35</v>
      </c>
      <c r="M596" s="10">
        <v>14400</v>
      </c>
      <c r="N596" s="2">
        <v>13</v>
      </c>
      <c r="O596" s="10">
        <f t="shared" si="18"/>
        <v>187200</v>
      </c>
      <c r="P596" s="4">
        <v>0.21</v>
      </c>
      <c r="Q596" s="10">
        <f t="shared" si="19"/>
        <v>39312</v>
      </c>
      <c r="R596" s="7" cm="1">
        <f t="array" ref="R596">_xlfn.IFS(L596="ARS",Q596/42.42,L596="CLP",Q596/703.69,L596="GBP",Q596/0.8,L596="BRL",Q596/3.77,L596="USD",Q596)</f>
        <v>39312</v>
      </c>
      <c r="S596" s="3">
        <v>43642</v>
      </c>
    </row>
    <row r="597" spans="1:19" x14ac:dyDescent="0.3">
      <c r="A597" t="s">
        <v>245</v>
      </c>
      <c r="B597" s="2" t="s">
        <v>18</v>
      </c>
      <c r="C597" s="2" t="s">
        <v>42</v>
      </c>
      <c r="D597" s="2">
        <v>20</v>
      </c>
      <c r="E597" s="5" t="s">
        <v>26</v>
      </c>
      <c r="F597" s="2" t="s">
        <v>77</v>
      </c>
      <c r="G597" s="3">
        <v>42628</v>
      </c>
      <c r="H597" s="2"/>
      <c r="I597" s="2"/>
      <c r="J597" s="2" t="s">
        <v>61</v>
      </c>
      <c r="K597" s="2" t="s">
        <v>31</v>
      </c>
      <c r="L597" s="2" t="s">
        <v>62</v>
      </c>
      <c r="M597" s="10">
        <v>14738335</v>
      </c>
      <c r="N597" s="2">
        <v>18</v>
      </c>
      <c r="O597" s="10">
        <f t="shared" si="18"/>
        <v>265290030</v>
      </c>
      <c r="P597" s="4">
        <v>0.2</v>
      </c>
      <c r="Q597" s="10">
        <f t="shared" si="19"/>
        <v>53058006</v>
      </c>
      <c r="R597" s="7" cm="1">
        <f t="array" ref="R597">_xlfn.IFS(L597="ARS",Q597/42.42,L597="CLP",Q597/703.69,L597="GBP",Q597/0.8,L597="BRL",Q597/3.77,L597="USD",Q597)</f>
        <v>75399.687362332843</v>
      </c>
      <c r="S597" s="3">
        <v>43588</v>
      </c>
    </row>
    <row r="598" spans="1:19" x14ac:dyDescent="0.3">
      <c r="A598" t="s">
        <v>243</v>
      </c>
      <c r="B598" s="2" t="s">
        <v>36</v>
      </c>
      <c r="C598" s="2" t="s">
        <v>25</v>
      </c>
      <c r="D598" s="2">
        <v>27</v>
      </c>
      <c r="E598" s="2" t="s">
        <v>55</v>
      </c>
      <c r="F598" s="2" t="s">
        <v>137</v>
      </c>
      <c r="G598" s="3">
        <v>43005</v>
      </c>
      <c r="H598" s="2"/>
      <c r="I598" s="3">
        <v>43097</v>
      </c>
      <c r="J598" s="2" t="s">
        <v>41</v>
      </c>
      <c r="K598" s="2" t="s">
        <v>31</v>
      </c>
      <c r="L598" s="2" t="s">
        <v>24</v>
      </c>
      <c r="M598" s="10">
        <v>96440</v>
      </c>
      <c r="N598" s="2">
        <v>22</v>
      </c>
      <c r="O598" s="10">
        <f t="shared" si="18"/>
        <v>2121680</v>
      </c>
      <c r="P598" s="4">
        <v>0.17</v>
      </c>
      <c r="Q598" s="10">
        <f t="shared" si="19"/>
        <v>360685.60000000003</v>
      </c>
      <c r="R598" s="7" cm="1">
        <f t="array" ref="R598">_xlfn.IFS(L598="ARS",Q598/42.42,L598="CLP",Q598/703.69,L598="GBP",Q598/0.8,L598="BRL",Q598/3.77,L598="USD",Q598)</f>
        <v>8502.7251296558225</v>
      </c>
      <c r="S598" s="2"/>
    </row>
    <row r="599" spans="1:19" x14ac:dyDescent="0.3">
      <c r="A599" t="s">
        <v>245</v>
      </c>
      <c r="B599" s="2" t="s">
        <v>18</v>
      </c>
      <c r="C599" s="2" t="s">
        <v>50</v>
      </c>
      <c r="D599" s="2">
        <v>18</v>
      </c>
      <c r="E599" s="2" t="s">
        <v>55</v>
      </c>
      <c r="F599" s="2" t="s">
        <v>139</v>
      </c>
      <c r="G599" s="3">
        <v>43435</v>
      </c>
      <c r="H599" s="2"/>
      <c r="I599" s="2"/>
      <c r="J599" s="2" t="s">
        <v>53</v>
      </c>
      <c r="K599" s="2" t="s">
        <v>31</v>
      </c>
      <c r="L599" s="2" t="s">
        <v>39</v>
      </c>
      <c r="M599" s="10">
        <v>35519</v>
      </c>
      <c r="N599" s="2">
        <v>24</v>
      </c>
      <c r="O599" s="10">
        <f t="shared" si="18"/>
        <v>852456</v>
      </c>
      <c r="P599" s="4">
        <v>0.21</v>
      </c>
      <c r="Q599" s="10">
        <f t="shared" si="19"/>
        <v>179015.75999999998</v>
      </c>
      <c r="R599" s="7" cm="1">
        <f t="array" ref="R599">_xlfn.IFS(L599="ARS",Q599/42.42,L599="CLP",Q599/703.69,L599="GBP",Q599/0.8,L599="BRL",Q599/3.77,L599="USD",Q599)</f>
        <v>47484.286472148538</v>
      </c>
      <c r="S599" s="3">
        <v>43632</v>
      </c>
    </row>
    <row r="600" spans="1:19" x14ac:dyDescent="0.3">
      <c r="A600" t="s">
        <v>243</v>
      </c>
      <c r="B600" s="2" t="s">
        <v>18</v>
      </c>
      <c r="C600" s="2" t="s">
        <v>25</v>
      </c>
      <c r="D600" s="2">
        <v>7</v>
      </c>
      <c r="E600" s="2" t="s">
        <v>37</v>
      </c>
      <c r="F600" s="2" t="s">
        <v>65</v>
      </c>
      <c r="G600" s="3">
        <v>42822</v>
      </c>
      <c r="H600" s="2"/>
      <c r="I600" s="2"/>
      <c r="J600" s="2" t="s">
        <v>34</v>
      </c>
      <c r="K600" s="2" t="s">
        <v>31</v>
      </c>
      <c r="L600" s="2" t="s">
        <v>24</v>
      </c>
      <c r="M600" s="10">
        <v>82453</v>
      </c>
      <c r="N600" s="2">
        <v>18</v>
      </c>
      <c r="O600" s="10">
        <f t="shared" si="18"/>
        <v>1484154</v>
      </c>
      <c r="P600" s="4">
        <v>0.24</v>
      </c>
      <c r="Q600" s="10">
        <f t="shared" si="19"/>
        <v>356196.95999999996</v>
      </c>
      <c r="R600" s="7" cm="1">
        <f t="array" ref="R600">_xlfn.IFS(L600="ARS",Q600/42.42,L600="CLP",Q600/703.69,L600="GBP",Q600/0.8,L600="BRL",Q600/3.77,L600="USD",Q600)</f>
        <v>8396.9108910891082</v>
      </c>
      <c r="S600" s="3">
        <v>43584</v>
      </c>
    </row>
    <row r="601" spans="1:19" x14ac:dyDescent="0.3">
      <c r="A601" t="s">
        <v>245</v>
      </c>
      <c r="B601" s="2" t="s">
        <v>18</v>
      </c>
      <c r="C601" s="2" t="s">
        <v>25</v>
      </c>
      <c r="D601" s="2">
        <v>24</v>
      </c>
      <c r="E601" s="2" t="s">
        <v>33</v>
      </c>
      <c r="F601" s="2" t="s">
        <v>110</v>
      </c>
      <c r="G601" s="3">
        <v>43463</v>
      </c>
      <c r="H601" s="2"/>
      <c r="I601" s="2"/>
      <c r="J601" s="2" t="s">
        <v>66</v>
      </c>
      <c r="K601" s="2" t="s">
        <v>31</v>
      </c>
      <c r="L601" s="2" t="s">
        <v>24</v>
      </c>
      <c r="M601" s="10">
        <v>110004</v>
      </c>
      <c r="N601" s="2">
        <v>22</v>
      </c>
      <c r="O601" s="10">
        <f t="shared" si="18"/>
        <v>2420088</v>
      </c>
      <c r="P601" s="4">
        <v>0.17</v>
      </c>
      <c r="Q601" s="10">
        <f t="shared" si="19"/>
        <v>411414.96</v>
      </c>
      <c r="R601" s="7" cm="1">
        <f t="array" ref="R601">_xlfn.IFS(L601="ARS",Q601/42.42,L601="CLP",Q601/703.69,L601="GBP",Q601/0.8,L601="BRL",Q601/3.77,L601="USD",Q601)</f>
        <v>9698.6082036775115</v>
      </c>
      <c r="S601" s="3">
        <v>43589</v>
      </c>
    </row>
    <row r="602" spans="1:19" x14ac:dyDescent="0.3">
      <c r="A602" t="s">
        <v>245</v>
      </c>
      <c r="B602" s="2" t="s">
        <v>36</v>
      </c>
      <c r="C602" s="2" t="s">
        <v>50</v>
      </c>
      <c r="D602" s="2">
        <v>26</v>
      </c>
      <c r="E602" s="2" t="s">
        <v>47</v>
      </c>
      <c r="F602" s="2" t="s">
        <v>130</v>
      </c>
      <c r="G602" s="3">
        <v>43161</v>
      </c>
      <c r="H602" s="2"/>
      <c r="I602" s="3">
        <v>43254</v>
      </c>
      <c r="J602" s="2" t="s">
        <v>64</v>
      </c>
      <c r="K602" s="2" t="s">
        <v>31</v>
      </c>
      <c r="L602" s="2" t="s">
        <v>39</v>
      </c>
      <c r="M602" s="10">
        <v>38481</v>
      </c>
      <c r="N602" s="2">
        <v>25</v>
      </c>
      <c r="O602" s="10">
        <f t="shared" si="18"/>
        <v>962025</v>
      </c>
      <c r="P602" s="4">
        <v>0.2</v>
      </c>
      <c r="Q602" s="10">
        <f t="shared" si="19"/>
        <v>192405</v>
      </c>
      <c r="R602" s="7" cm="1">
        <f t="array" ref="R602">_xlfn.IFS(L602="ARS",Q602/42.42,L602="CLP",Q602/703.69,L602="GBP",Q602/0.8,L602="BRL",Q602/3.77,L602="USD",Q602)</f>
        <v>51035.809018567641</v>
      </c>
      <c r="S602" s="2"/>
    </row>
    <row r="603" spans="1:19" x14ac:dyDescent="0.3">
      <c r="A603" t="s">
        <v>245</v>
      </c>
      <c r="B603" s="2" t="s">
        <v>18</v>
      </c>
      <c r="C603" s="2" t="s">
        <v>25</v>
      </c>
      <c r="D603" s="2">
        <v>4</v>
      </c>
      <c r="E603" s="2" t="s">
        <v>26</v>
      </c>
      <c r="F603" s="2" t="s">
        <v>90</v>
      </c>
      <c r="G603" s="3">
        <v>42662</v>
      </c>
      <c r="H603" s="2"/>
      <c r="I603" s="2"/>
      <c r="J603" s="2" t="s">
        <v>43</v>
      </c>
      <c r="K603" s="2" t="s">
        <v>31</v>
      </c>
      <c r="L603" s="2" t="s">
        <v>32</v>
      </c>
      <c r="M603" s="10">
        <v>11498</v>
      </c>
      <c r="N603" s="2">
        <v>20</v>
      </c>
      <c r="O603" s="10">
        <f t="shared" si="18"/>
        <v>229960</v>
      </c>
      <c r="P603" s="4">
        <v>0.27</v>
      </c>
      <c r="Q603" s="10">
        <f t="shared" si="19"/>
        <v>62089.200000000004</v>
      </c>
      <c r="R603" s="7" cm="1">
        <f t="array" ref="R603">_xlfn.IFS(L603="ARS",Q603/42.42,L603="CLP",Q603/703.69,L603="GBP",Q603/0.8,L603="BRL",Q603/3.77,L603="USD",Q603)</f>
        <v>77611.5</v>
      </c>
      <c r="S603" s="3">
        <v>43591</v>
      </c>
    </row>
    <row r="604" spans="1:19" x14ac:dyDescent="0.3">
      <c r="A604" t="s">
        <v>244</v>
      </c>
      <c r="B604" s="2" t="s">
        <v>18</v>
      </c>
      <c r="C604" s="2" t="s">
        <v>42</v>
      </c>
      <c r="D604" s="2">
        <v>48</v>
      </c>
      <c r="E604" s="2" t="s">
        <v>33</v>
      </c>
      <c r="F604" s="2" t="s">
        <v>132</v>
      </c>
      <c r="G604" s="3">
        <v>43351</v>
      </c>
      <c r="H604" s="2"/>
      <c r="I604" s="2"/>
      <c r="J604" s="2" t="s">
        <v>49</v>
      </c>
      <c r="K604" s="2" t="s">
        <v>31</v>
      </c>
      <c r="L604" s="2" t="s">
        <v>35</v>
      </c>
      <c r="M604" s="10">
        <v>28540</v>
      </c>
      <c r="N604" s="2">
        <v>13</v>
      </c>
      <c r="O604" s="10">
        <f t="shared" si="18"/>
        <v>371020</v>
      </c>
      <c r="P604" s="4">
        <v>0.2</v>
      </c>
      <c r="Q604" s="10">
        <f t="shared" si="19"/>
        <v>74204</v>
      </c>
      <c r="R604" s="7" cm="1">
        <f t="array" ref="R604">_xlfn.IFS(L604="ARS",Q604/42.42,L604="CLP",Q604/703.69,L604="GBP",Q604/0.8,L604="BRL",Q604/3.77,L604="USD",Q604)</f>
        <v>74204</v>
      </c>
      <c r="S604" s="3">
        <v>43670</v>
      </c>
    </row>
    <row r="605" spans="1:19" x14ac:dyDescent="0.3">
      <c r="A605" t="s">
        <v>245</v>
      </c>
      <c r="B605" s="2" t="s">
        <v>28</v>
      </c>
      <c r="C605" s="2" t="s">
        <v>42</v>
      </c>
      <c r="D605" s="2">
        <v>1</v>
      </c>
      <c r="E605" s="2" t="s">
        <v>26</v>
      </c>
      <c r="F605" s="2" t="s">
        <v>112</v>
      </c>
      <c r="G605" s="3">
        <v>42471</v>
      </c>
      <c r="H605" s="3">
        <v>42473</v>
      </c>
      <c r="I605" s="2"/>
      <c r="J605" s="2" t="s">
        <v>30</v>
      </c>
      <c r="K605" s="2" t="s">
        <v>31</v>
      </c>
      <c r="L605" s="2" t="s">
        <v>39</v>
      </c>
      <c r="M605" s="10">
        <v>37198</v>
      </c>
      <c r="N605" s="2">
        <v>25</v>
      </c>
      <c r="O605" s="10">
        <f t="shared" si="18"/>
        <v>929950</v>
      </c>
      <c r="P605" s="4">
        <v>0.17</v>
      </c>
      <c r="Q605" s="10">
        <f t="shared" si="19"/>
        <v>158091.5</v>
      </c>
      <c r="R605" s="7" cm="1">
        <f t="array" ref="R605">_xlfn.IFS(L605="ARS",Q605/42.42,L605="CLP",Q605/703.69,L605="GBP",Q605/0.8,L605="BRL",Q605/3.77,L605="USD",Q605)</f>
        <v>41934.084880636605</v>
      </c>
      <c r="S605" s="2"/>
    </row>
    <row r="606" spans="1:19" x14ac:dyDescent="0.3">
      <c r="A606" t="s">
        <v>243</v>
      </c>
      <c r="B606" s="2" t="s">
        <v>28</v>
      </c>
      <c r="C606" s="2" t="s">
        <v>25</v>
      </c>
      <c r="D606" s="2">
        <v>16</v>
      </c>
      <c r="E606" s="2" t="s">
        <v>29</v>
      </c>
      <c r="F606" s="2" t="s">
        <v>178</v>
      </c>
      <c r="G606" s="3">
        <v>43459</v>
      </c>
      <c r="H606" s="3">
        <v>43541</v>
      </c>
      <c r="I606" s="2"/>
      <c r="J606" s="2" t="s">
        <v>27</v>
      </c>
      <c r="K606" s="2" t="s">
        <v>31</v>
      </c>
      <c r="L606" s="2" t="s">
        <v>24</v>
      </c>
      <c r="M606" s="10">
        <v>108432</v>
      </c>
      <c r="N606" s="2">
        <v>19</v>
      </c>
      <c r="O606" s="10">
        <f t="shared" si="18"/>
        <v>2060208</v>
      </c>
      <c r="P606" s="4">
        <v>0.18</v>
      </c>
      <c r="Q606" s="10">
        <f t="shared" si="19"/>
        <v>370837.44</v>
      </c>
      <c r="R606" s="7" cm="1">
        <f t="array" ref="R606">_xlfn.IFS(L606="ARS",Q606/42.42,L606="CLP",Q606/703.69,L606="GBP",Q606/0.8,L606="BRL",Q606/3.77,L606="USD",Q606)</f>
        <v>8742.0424328147092</v>
      </c>
      <c r="S606" s="2"/>
    </row>
    <row r="607" spans="1:19" x14ac:dyDescent="0.3">
      <c r="A607" t="s">
        <v>245</v>
      </c>
      <c r="B607" s="2" t="s">
        <v>28</v>
      </c>
      <c r="C607" s="2" t="s">
        <v>42</v>
      </c>
      <c r="D607" s="2">
        <v>20</v>
      </c>
      <c r="E607" s="5" t="s">
        <v>26</v>
      </c>
      <c r="F607" s="2" t="s">
        <v>58</v>
      </c>
      <c r="G607" s="3">
        <v>42996</v>
      </c>
      <c r="H607" s="3">
        <v>43075</v>
      </c>
      <c r="I607" s="2"/>
      <c r="J607" s="2" t="s">
        <v>27</v>
      </c>
      <c r="K607" s="2" t="s">
        <v>31</v>
      </c>
      <c r="L607" s="2" t="s">
        <v>24</v>
      </c>
      <c r="M607" s="10">
        <v>56963</v>
      </c>
      <c r="N607" s="2">
        <v>22</v>
      </c>
      <c r="O607" s="10">
        <f t="shared" si="18"/>
        <v>1253186</v>
      </c>
      <c r="P607" s="4">
        <v>0.17</v>
      </c>
      <c r="Q607" s="10">
        <f t="shared" si="19"/>
        <v>213041.62000000002</v>
      </c>
      <c r="R607" s="7" cm="1">
        <f t="array" ref="R607">_xlfn.IFS(L607="ARS",Q607/42.42,L607="CLP",Q607/703.69,L607="GBP",Q607/0.8,L607="BRL",Q607/3.77,L607="USD",Q607)</f>
        <v>5022.1975483262613</v>
      </c>
      <c r="S607" s="2"/>
    </row>
    <row r="608" spans="1:19" x14ac:dyDescent="0.3">
      <c r="A608" t="s">
        <v>243</v>
      </c>
      <c r="B608" s="2" t="s">
        <v>28</v>
      </c>
      <c r="C608" s="2" t="s">
        <v>25</v>
      </c>
      <c r="D608" s="2">
        <v>40</v>
      </c>
      <c r="E608" s="2" t="s">
        <v>55</v>
      </c>
      <c r="F608" s="2" t="s">
        <v>133</v>
      </c>
      <c r="G608" s="3">
        <v>43070</v>
      </c>
      <c r="H608" s="3">
        <v>43155</v>
      </c>
      <c r="I608" s="2"/>
      <c r="J608" s="2" t="s">
        <v>45</v>
      </c>
      <c r="K608" s="2" t="s">
        <v>31</v>
      </c>
      <c r="L608" s="2" t="s">
        <v>35</v>
      </c>
      <c r="M608" s="10">
        <v>24120</v>
      </c>
      <c r="N608" s="2">
        <v>19</v>
      </c>
      <c r="O608" s="10">
        <f t="shared" si="18"/>
        <v>458280</v>
      </c>
      <c r="P608" s="4">
        <v>0.24</v>
      </c>
      <c r="Q608" s="10">
        <f t="shared" si="19"/>
        <v>109987.2</v>
      </c>
      <c r="R608" s="7" cm="1">
        <f t="array" ref="R608">_xlfn.IFS(L608="ARS",Q608/42.42,L608="CLP",Q608/703.69,L608="GBP",Q608/0.8,L608="BRL",Q608/3.77,L608="USD",Q608)</f>
        <v>109987.2</v>
      </c>
      <c r="S608" s="2"/>
    </row>
    <row r="609" spans="1:19" x14ac:dyDescent="0.3">
      <c r="A609" t="s">
        <v>251</v>
      </c>
      <c r="B609" s="2" t="s">
        <v>18</v>
      </c>
      <c r="C609" s="2" t="s">
        <v>25</v>
      </c>
      <c r="D609" s="2">
        <v>20</v>
      </c>
      <c r="E609" s="2" t="s">
        <v>26</v>
      </c>
      <c r="F609" s="2" t="s">
        <v>121</v>
      </c>
      <c r="G609" s="3">
        <v>42528</v>
      </c>
      <c r="H609" s="2"/>
      <c r="I609" s="2"/>
      <c r="J609" s="2" t="s">
        <v>59</v>
      </c>
      <c r="K609" s="2" t="s">
        <v>31</v>
      </c>
      <c r="L609" s="2" t="s">
        <v>35</v>
      </c>
      <c r="M609" s="10">
        <v>13359</v>
      </c>
      <c r="N609" s="2">
        <v>15</v>
      </c>
      <c r="O609" s="10">
        <f t="shared" si="18"/>
        <v>200385</v>
      </c>
      <c r="P609" s="4">
        <v>0.24</v>
      </c>
      <c r="Q609" s="10">
        <f t="shared" si="19"/>
        <v>48092.4</v>
      </c>
      <c r="R609" s="7" cm="1">
        <f t="array" ref="R609">_xlfn.IFS(L609="ARS",Q609/42.42,L609="CLP",Q609/703.69,L609="GBP",Q609/0.8,L609="BRL",Q609/3.77,L609="USD",Q609)</f>
        <v>48092.4</v>
      </c>
      <c r="S609" s="3">
        <v>43669</v>
      </c>
    </row>
    <row r="610" spans="1:19" x14ac:dyDescent="0.3">
      <c r="A610" t="s">
        <v>251</v>
      </c>
      <c r="B610" s="2" t="s">
        <v>36</v>
      </c>
      <c r="C610" s="2" t="s">
        <v>42</v>
      </c>
      <c r="D610" s="2">
        <v>38</v>
      </c>
      <c r="E610" s="2" t="s">
        <v>29</v>
      </c>
      <c r="F610" s="2" t="s">
        <v>122</v>
      </c>
      <c r="G610" s="3">
        <v>42495</v>
      </c>
      <c r="H610" s="2"/>
      <c r="I610" s="3">
        <v>42543</v>
      </c>
      <c r="J610" s="2" t="s">
        <v>45</v>
      </c>
      <c r="K610" s="2" t="s">
        <v>31</v>
      </c>
      <c r="L610" s="2" t="s">
        <v>62</v>
      </c>
      <c r="M610" s="10">
        <v>10657212</v>
      </c>
      <c r="N610" s="2">
        <v>16</v>
      </c>
      <c r="O610" s="10">
        <f t="shared" si="18"/>
        <v>170515392</v>
      </c>
      <c r="P610" s="4">
        <v>0.24</v>
      </c>
      <c r="Q610" s="10">
        <f t="shared" si="19"/>
        <v>40923694.079999998</v>
      </c>
      <c r="R610" s="7" cm="1">
        <f t="array" ref="R610">_xlfn.IFS(L610="ARS",Q610/42.42,L610="CLP",Q610/703.69,L610="GBP",Q610/0.8,L610="BRL",Q610/3.77,L610="USD",Q610)</f>
        <v>58155.855675084189</v>
      </c>
      <c r="S610" s="2"/>
    </row>
    <row r="611" spans="1:19" x14ac:dyDescent="0.3">
      <c r="A611" t="s">
        <v>251</v>
      </c>
      <c r="B611" s="2" t="s">
        <v>18</v>
      </c>
      <c r="C611" s="2" t="s">
        <v>42</v>
      </c>
      <c r="D611" s="2">
        <v>33</v>
      </c>
      <c r="E611" s="2" t="s">
        <v>26</v>
      </c>
      <c r="F611" s="2" t="s">
        <v>124</v>
      </c>
      <c r="G611" s="3">
        <v>43420</v>
      </c>
      <c r="H611" s="2"/>
      <c r="I611" s="2"/>
      <c r="J611" s="2" t="s">
        <v>64</v>
      </c>
      <c r="K611" s="2" t="s">
        <v>31</v>
      </c>
      <c r="L611" s="2" t="s">
        <v>32</v>
      </c>
      <c r="M611" s="10">
        <v>9763</v>
      </c>
      <c r="N611" s="2">
        <v>19</v>
      </c>
      <c r="O611" s="10">
        <f t="shared" si="18"/>
        <v>185497</v>
      </c>
      <c r="P611" s="4">
        <v>0.2</v>
      </c>
      <c r="Q611" s="10">
        <f t="shared" si="19"/>
        <v>37099.4</v>
      </c>
      <c r="R611" s="7" cm="1">
        <f t="array" ref="R611">_xlfn.IFS(L611="ARS",Q611/42.42,L611="CLP",Q611/703.69,L611="GBP",Q611/0.8,L611="BRL",Q611/3.77,L611="USD",Q611)</f>
        <v>46374.25</v>
      </c>
      <c r="S611" s="3">
        <v>43655</v>
      </c>
    </row>
    <row r="612" spans="1:19" x14ac:dyDescent="0.3">
      <c r="A612" t="s">
        <v>243</v>
      </c>
      <c r="B612" s="2" t="s">
        <v>18</v>
      </c>
      <c r="C612" s="2" t="s">
        <v>50</v>
      </c>
      <c r="D612" s="2">
        <v>14</v>
      </c>
      <c r="E612" s="2" t="s">
        <v>37</v>
      </c>
      <c r="F612" s="2" t="s">
        <v>112</v>
      </c>
      <c r="G612" s="3">
        <v>42488</v>
      </c>
      <c r="H612" s="2"/>
      <c r="I612" s="2"/>
      <c r="J612" s="2" t="s">
        <v>41</v>
      </c>
      <c r="K612" s="2" t="s">
        <v>31</v>
      </c>
      <c r="L612" s="2" t="s">
        <v>39</v>
      </c>
      <c r="M612" s="10">
        <v>57965</v>
      </c>
      <c r="N612" s="2">
        <v>12</v>
      </c>
      <c r="O612" s="10">
        <f t="shared" si="18"/>
        <v>695580</v>
      </c>
      <c r="P612" s="4">
        <v>0.17</v>
      </c>
      <c r="Q612" s="10">
        <f t="shared" si="19"/>
        <v>118248.6</v>
      </c>
      <c r="R612" s="7" cm="1">
        <f t="array" ref="R612">_xlfn.IFS(L612="ARS",Q612/42.42,L612="CLP",Q612/703.69,L612="GBP",Q612/0.8,L612="BRL",Q612/3.77,L612="USD",Q612)</f>
        <v>31365.676392572946</v>
      </c>
      <c r="S612" s="3">
        <v>43623</v>
      </c>
    </row>
    <row r="613" spans="1:19" x14ac:dyDescent="0.3">
      <c r="A613" t="s">
        <v>251</v>
      </c>
      <c r="B613" s="2" t="s">
        <v>18</v>
      </c>
      <c r="C613" s="2" t="s">
        <v>42</v>
      </c>
      <c r="D613" s="2">
        <v>12</v>
      </c>
      <c r="E613" s="2" t="s">
        <v>40</v>
      </c>
      <c r="F613" s="2" t="s">
        <v>77</v>
      </c>
      <c r="G613" s="3">
        <v>42830</v>
      </c>
      <c r="H613" s="2"/>
      <c r="I613" s="2"/>
      <c r="J613" s="2" t="s">
        <v>30</v>
      </c>
      <c r="K613" s="2" t="s">
        <v>31</v>
      </c>
      <c r="L613" s="2" t="s">
        <v>62</v>
      </c>
      <c r="M613" s="10">
        <v>12147888</v>
      </c>
      <c r="N613" s="2">
        <v>21</v>
      </c>
      <c r="O613" s="10">
        <f t="shared" si="18"/>
        <v>255105648</v>
      </c>
      <c r="P613" s="4">
        <v>0.18</v>
      </c>
      <c r="Q613" s="10">
        <f t="shared" si="19"/>
        <v>45919016.640000001</v>
      </c>
      <c r="R613" s="7" cm="1">
        <f t="array" ref="R613">_xlfn.IFS(L613="ARS",Q613/42.42,L613="CLP",Q613/703.69,L613="GBP",Q613/0.8,L613="BRL",Q613/3.77,L613="USD",Q613)</f>
        <v>65254.61018346146</v>
      </c>
      <c r="S613" s="3">
        <v>43613</v>
      </c>
    </row>
    <row r="614" spans="1:19" x14ac:dyDescent="0.3">
      <c r="A614" t="s">
        <v>251</v>
      </c>
      <c r="B614" s="2" t="s">
        <v>18</v>
      </c>
      <c r="C614" s="2" t="s">
        <v>42</v>
      </c>
      <c r="D614" s="2">
        <v>29</v>
      </c>
      <c r="E614" s="2" t="s">
        <v>20</v>
      </c>
      <c r="F614" s="2" t="s">
        <v>119</v>
      </c>
      <c r="G614" s="3">
        <v>42575</v>
      </c>
      <c r="H614" s="2"/>
      <c r="I614" s="2"/>
      <c r="J614" s="2" t="s">
        <v>34</v>
      </c>
      <c r="K614" s="2" t="s">
        <v>31</v>
      </c>
      <c r="L614" s="2" t="s">
        <v>32</v>
      </c>
      <c r="M614" s="10">
        <v>26494</v>
      </c>
      <c r="N614" s="2">
        <v>24</v>
      </c>
      <c r="O614" s="10">
        <f t="shared" si="18"/>
        <v>635856</v>
      </c>
      <c r="P614" s="4">
        <v>0.22</v>
      </c>
      <c r="Q614" s="10">
        <f t="shared" si="19"/>
        <v>139888.32000000001</v>
      </c>
      <c r="R614" s="7" cm="1">
        <f t="array" ref="R614">_xlfn.IFS(L614="ARS",Q614/42.42,L614="CLP",Q614/703.69,L614="GBP",Q614/0.8,L614="BRL",Q614/3.77,L614="USD",Q614)</f>
        <v>174860.4</v>
      </c>
      <c r="S614" s="3">
        <v>43648</v>
      </c>
    </row>
    <row r="615" spans="1:19" x14ac:dyDescent="0.3">
      <c r="A615" t="s">
        <v>251</v>
      </c>
      <c r="B615" s="2" t="s">
        <v>28</v>
      </c>
      <c r="C615" s="2" t="s">
        <v>19</v>
      </c>
      <c r="D615" s="2">
        <v>10</v>
      </c>
      <c r="E615" s="2" t="s">
        <v>47</v>
      </c>
      <c r="F615" s="2" t="s">
        <v>133</v>
      </c>
      <c r="G615" s="3">
        <v>42846</v>
      </c>
      <c r="H615" s="3">
        <v>42945</v>
      </c>
      <c r="I615" s="2"/>
      <c r="J615" s="2" t="s">
        <v>66</v>
      </c>
      <c r="K615" s="2" t="s">
        <v>31</v>
      </c>
      <c r="L615" s="2" t="s">
        <v>35</v>
      </c>
      <c r="M615" s="10">
        <v>35103</v>
      </c>
      <c r="N615" s="2">
        <v>19</v>
      </c>
      <c r="O615" s="10">
        <f t="shared" si="18"/>
        <v>666957</v>
      </c>
      <c r="P615" s="4">
        <v>0.19</v>
      </c>
      <c r="Q615" s="10">
        <f t="shared" si="19"/>
        <v>126721.83</v>
      </c>
      <c r="R615" s="7" cm="1">
        <f t="array" ref="R615">_xlfn.IFS(L615="ARS",Q615/42.42,L615="CLP",Q615/703.69,L615="GBP",Q615/0.8,L615="BRL",Q615/3.77,L615="USD",Q615)</f>
        <v>126721.83</v>
      </c>
      <c r="S615" s="2"/>
    </row>
    <row r="616" spans="1:19" x14ac:dyDescent="0.3">
      <c r="A616" t="s">
        <v>251</v>
      </c>
      <c r="B616" s="2" t="s">
        <v>28</v>
      </c>
      <c r="C616" s="2" t="s">
        <v>42</v>
      </c>
      <c r="D616" s="2">
        <v>8</v>
      </c>
      <c r="E616" s="2" t="s">
        <v>33</v>
      </c>
      <c r="F616" s="2" t="s">
        <v>139</v>
      </c>
      <c r="G616" s="3">
        <v>42652</v>
      </c>
      <c r="H616" s="3">
        <v>42684</v>
      </c>
      <c r="I616" s="2"/>
      <c r="J616" s="2" t="s">
        <v>64</v>
      </c>
      <c r="K616" s="2" t="s">
        <v>31</v>
      </c>
      <c r="L616" s="2" t="s">
        <v>62</v>
      </c>
      <c r="M616" s="10">
        <v>13966922</v>
      </c>
      <c r="N616" s="2">
        <v>18</v>
      </c>
      <c r="O616" s="10">
        <f t="shared" si="18"/>
        <v>251404596</v>
      </c>
      <c r="P616" s="4">
        <v>0.22</v>
      </c>
      <c r="Q616" s="10">
        <f t="shared" si="19"/>
        <v>55309011.119999997</v>
      </c>
      <c r="R616" s="7" cm="1">
        <f t="array" ref="R616">_xlfn.IFS(L616="ARS",Q616/42.42,L616="CLP",Q616/703.69,L616="GBP",Q616/0.8,L616="BRL",Q616/3.77,L616="USD",Q616)</f>
        <v>78598.546405377361</v>
      </c>
      <c r="S616" s="2"/>
    </row>
    <row r="617" spans="1:19" x14ac:dyDescent="0.3">
      <c r="A617" t="s">
        <v>251</v>
      </c>
      <c r="B617" s="2" t="s">
        <v>18</v>
      </c>
      <c r="C617" s="2" t="s">
        <v>50</v>
      </c>
      <c r="D617" s="2">
        <v>35</v>
      </c>
      <c r="E617" s="2" t="s">
        <v>44</v>
      </c>
      <c r="F617" s="2" t="s">
        <v>65</v>
      </c>
      <c r="G617" s="3">
        <v>42605</v>
      </c>
      <c r="H617" s="2"/>
      <c r="I617" s="2"/>
      <c r="J617" s="2" t="s">
        <v>43</v>
      </c>
      <c r="K617" s="2" t="s">
        <v>31</v>
      </c>
      <c r="L617" s="2" t="s">
        <v>62</v>
      </c>
      <c r="M617" s="10">
        <v>4957336</v>
      </c>
      <c r="N617" s="2">
        <v>24</v>
      </c>
      <c r="O617" s="10">
        <f t="shared" si="18"/>
        <v>118976064</v>
      </c>
      <c r="P617" s="4">
        <v>0.18</v>
      </c>
      <c r="Q617" s="10">
        <f t="shared" si="19"/>
        <v>21415691.52</v>
      </c>
      <c r="R617" s="7" cm="1">
        <f t="array" ref="R617">_xlfn.IFS(L617="ARS",Q617/42.42,L617="CLP",Q617/703.69,L617="GBP",Q617/0.8,L617="BRL",Q617/3.77,L617="USD",Q617)</f>
        <v>30433.417442339665</v>
      </c>
      <c r="S617" s="3">
        <v>43595</v>
      </c>
    </row>
    <row r="618" spans="1:19" x14ac:dyDescent="0.3">
      <c r="A618" t="s">
        <v>251</v>
      </c>
      <c r="B618" s="2" t="s">
        <v>28</v>
      </c>
      <c r="C618" s="2" t="s">
        <v>19</v>
      </c>
      <c r="D618" s="2">
        <v>11</v>
      </c>
      <c r="E618" s="2" t="s">
        <v>26</v>
      </c>
      <c r="F618" s="2" t="s">
        <v>98</v>
      </c>
      <c r="G618" s="3">
        <v>42790</v>
      </c>
      <c r="H618" s="3">
        <v>42799</v>
      </c>
      <c r="I618" s="2"/>
      <c r="J618" s="2" t="s">
        <v>22</v>
      </c>
      <c r="K618" s="2" t="s">
        <v>31</v>
      </c>
      <c r="L618" s="2" t="s">
        <v>24</v>
      </c>
      <c r="M618" s="10">
        <v>115216</v>
      </c>
      <c r="N618" s="2">
        <v>14</v>
      </c>
      <c r="O618" s="10">
        <f t="shared" si="18"/>
        <v>1613024</v>
      </c>
      <c r="P618" s="4">
        <v>0.17</v>
      </c>
      <c r="Q618" s="10">
        <f t="shared" si="19"/>
        <v>274214.08</v>
      </c>
      <c r="R618" s="7" cm="1">
        <f t="array" ref="R618">_xlfn.IFS(L618="ARS",Q618/42.42,L618="CLP",Q618/703.69,L618="GBP",Q618/0.8,L618="BRL",Q618/3.77,L618="USD",Q618)</f>
        <v>6464.2640264026404</v>
      </c>
      <c r="S618" s="2"/>
    </row>
    <row r="619" spans="1:19" x14ac:dyDescent="0.3">
      <c r="A619" t="s">
        <v>244</v>
      </c>
      <c r="B619" s="2" t="s">
        <v>18</v>
      </c>
      <c r="C619" s="2" t="s">
        <v>42</v>
      </c>
      <c r="D619" s="2">
        <v>49</v>
      </c>
      <c r="E619" s="2" t="s">
        <v>29</v>
      </c>
      <c r="F619" s="2" t="s">
        <v>103</v>
      </c>
      <c r="G619" s="3">
        <v>42845</v>
      </c>
      <c r="H619" s="2"/>
      <c r="I619" s="2"/>
      <c r="J619" s="2" t="s">
        <v>43</v>
      </c>
      <c r="K619" s="2" t="s">
        <v>31</v>
      </c>
      <c r="L619" s="2" t="s">
        <v>35</v>
      </c>
      <c r="M619" s="10">
        <v>30358</v>
      </c>
      <c r="N619" s="2">
        <v>23</v>
      </c>
      <c r="O619" s="10">
        <f t="shared" si="18"/>
        <v>698234</v>
      </c>
      <c r="P619" s="4">
        <v>0.18</v>
      </c>
      <c r="Q619" s="10">
        <f t="shared" si="19"/>
        <v>125682.12</v>
      </c>
      <c r="R619" s="7" cm="1">
        <f t="array" ref="R619">_xlfn.IFS(L619="ARS",Q619/42.42,L619="CLP",Q619/703.69,L619="GBP",Q619/0.8,L619="BRL",Q619/3.77,L619="USD",Q619)</f>
        <v>125682.12</v>
      </c>
      <c r="S619" s="3">
        <v>43642</v>
      </c>
    </row>
    <row r="620" spans="1:19" x14ac:dyDescent="0.3">
      <c r="A620" t="s">
        <v>251</v>
      </c>
      <c r="B620" s="2" t="s">
        <v>36</v>
      </c>
      <c r="C620" s="2" t="s">
        <v>25</v>
      </c>
      <c r="D620" s="2">
        <v>16</v>
      </c>
      <c r="E620" s="2" t="s">
        <v>29</v>
      </c>
      <c r="F620" s="2" t="s">
        <v>111</v>
      </c>
      <c r="G620" s="3">
        <v>42408</v>
      </c>
      <c r="H620" s="2"/>
      <c r="I620" s="3">
        <v>42499</v>
      </c>
      <c r="J620" s="2" t="s">
        <v>30</v>
      </c>
      <c r="K620" s="2" t="s">
        <v>31</v>
      </c>
      <c r="L620" s="2" t="s">
        <v>24</v>
      </c>
      <c r="M620" s="10">
        <v>69956</v>
      </c>
      <c r="N620" s="2">
        <v>14</v>
      </c>
      <c r="O620" s="10">
        <f t="shared" si="18"/>
        <v>979384</v>
      </c>
      <c r="P620" s="4">
        <v>0.2</v>
      </c>
      <c r="Q620" s="10">
        <f t="shared" si="19"/>
        <v>195876.80000000002</v>
      </c>
      <c r="R620" s="7" cm="1">
        <f t="array" ref="R620">_xlfn.IFS(L620="ARS",Q620/42.42,L620="CLP",Q620/703.69,L620="GBP",Q620/0.8,L620="BRL",Q620/3.77,L620="USD",Q620)</f>
        <v>4617.5577557755778</v>
      </c>
      <c r="S620" s="2"/>
    </row>
    <row r="621" spans="1:19" x14ac:dyDescent="0.3">
      <c r="A621" t="s">
        <v>244</v>
      </c>
      <c r="B621" s="2" t="s">
        <v>18</v>
      </c>
      <c r="C621" s="2" t="s">
        <v>50</v>
      </c>
      <c r="D621" s="2">
        <v>50</v>
      </c>
      <c r="E621" s="2" t="s">
        <v>47</v>
      </c>
      <c r="F621" s="2" t="s">
        <v>118</v>
      </c>
      <c r="G621" s="3">
        <v>43133</v>
      </c>
      <c r="H621" s="2"/>
      <c r="I621" s="2"/>
      <c r="J621" s="2" t="s">
        <v>27</v>
      </c>
      <c r="K621" s="2" t="s">
        <v>31</v>
      </c>
      <c r="L621" s="2" t="s">
        <v>62</v>
      </c>
      <c r="M621" s="10">
        <v>5180366</v>
      </c>
      <c r="N621" s="2">
        <v>17</v>
      </c>
      <c r="O621" s="10">
        <f t="shared" si="18"/>
        <v>88066222</v>
      </c>
      <c r="P621" s="4">
        <v>0.24</v>
      </c>
      <c r="Q621" s="10">
        <f t="shared" si="19"/>
        <v>21135893.279999997</v>
      </c>
      <c r="R621" s="7" cm="1">
        <f t="array" ref="R621">_xlfn.IFS(L621="ARS",Q621/42.42,L621="CLP",Q621/703.69,L621="GBP",Q621/0.8,L621="BRL",Q621/3.77,L621="USD",Q621)</f>
        <v>30035.801674032595</v>
      </c>
      <c r="S621" s="3">
        <v>43664</v>
      </c>
    </row>
    <row r="622" spans="1:19" x14ac:dyDescent="0.3">
      <c r="A622" t="s">
        <v>244</v>
      </c>
      <c r="B622" s="2" t="s">
        <v>28</v>
      </c>
      <c r="C622" s="2" t="s">
        <v>25</v>
      </c>
      <c r="D622" s="2">
        <v>23</v>
      </c>
      <c r="E622" s="2" t="s">
        <v>37</v>
      </c>
      <c r="F622" s="2" t="s">
        <v>112</v>
      </c>
      <c r="G622" s="3">
        <v>43176</v>
      </c>
      <c r="H622" s="3">
        <v>43202</v>
      </c>
      <c r="I622" s="2"/>
      <c r="J622" s="2" t="s">
        <v>49</v>
      </c>
      <c r="K622" s="2" t="s">
        <v>31</v>
      </c>
      <c r="L622" s="2" t="s">
        <v>32</v>
      </c>
      <c r="M622" s="10">
        <v>30921</v>
      </c>
      <c r="N622" s="2">
        <v>25</v>
      </c>
      <c r="O622" s="10">
        <f t="shared" si="18"/>
        <v>773025</v>
      </c>
      <c r="P622" s="4">
        <v>0.2</v>
      </c>
      <c r="Q622" s="10">
        <f t="shared" si="19"/>
        <v>154605</v>
      </c>
      <c r="R622" s="7" cm="1">
        <f t="array" ref="R622">_xlfn.IFS(L622="ARS",Q622/42.42,L622="CLP",Q622/703.69,L622="GBP",Q622/0.8,L622="BRL",Q622/3.77,L622="USD",Q622)</f>
        <v>193256.25</v>
      </c>
      <c r="S622" s="2"/>
    </row>
    <row r="623" spans="1:19" x14ac:dyDescent="0.3">
      <c r="A623" t="s">
        <v>246</v>
      </c>
      <c r="B623" s="2" t="s">
        <v>18</v>
      </c>
      <c r="C623" s="2" t="s">
        <v>50</v>
      </c>
      <c r="D623" s="2">
        <v>16</v>
      </c>
      <c r="E623" s="2" t="s">
        <v>29</v>
      </c>
      <c r="F623" s="2" t="s">
        <v>131</v>
      </c>
      <c r="G623" s="3">
        <v>42628</v>
      </c>
      <c r="H623" s="2"/>
      <c r="I623" s="2"/>
      <c r="J623" s="2" t="s">
        <v>27</v>
      </c>
      <c r="K623" s="2" t="s">
        <v>31</v>
      </c>
      <c r="L623" s="2" t="s">
        <v>39</v>
      </c>
      <c r="M623" s="10">
        <v>50257</v>
      </c>
      <c r="N623" s="2">
        <v>19</v>
      </c>
      <c r="O623" s="10">
        <f t="shared" si="18"/>
        <v>954883</v>
      </c>
      <c r="P623" s="4">
        <v>0.18</v>
      </c>
      <c r="Q623" s="10">
        <f t="shared" si="19"/>
        <v>171878.94</v>
      </c>
      <c r="R623" s="7" cm="1">
        <f t="array" ref="R623">_xlfn.IFS(L623="ARS",Q623/42.42,L623="CLP",Q623/703.69,L623="GBP",Q623/0.8,L623="BRL",Q623/3.77,L623="USD",Q623)</f>
        <v>45591.230769230773</v>
      </c>
      <c r="S623" s="3">
        <v>43642</v>
      </c>
    </row>
    <row r="624" spans="1:19" x14ac:dyDescent="0.3">
      <c r="A624" t="s">
        <v>246</v>
      </c>
      <c r="B624" s="2" t="s">
        <v>28</v>
      </c>
      <c r="C624" s="2" t="s">
        <v>25</v>
      </c>
      <c r="D624" s="2">
        <v>24</v>
      </c>
      <c r="E624" s="2" t="s">
        <v>33</v>
      </c>
      <c r="F624" s="2" t="s">
        <v>135</v>
      </c>
      <c r="G624" s="3">
        <v>42615</v>
      </c>
      <c r="H624" s="3">
        <v>42666</v>
      </c>
      <c r="I624" s="2"/>
      <c r="J624" s="2" t="s">
        <v>43</v>
      </c>
      <c r="K624" s="2" t="s">
        <v>31</v>
      </c>
      <c r="L624" s="2" t="s">
        <v>35</v>
      </c>
      <c r="M624" s="10">
        <v>10250</v>
      </c>
      <c r="N624" s="2">
        <v>19</v>
      </c>
      <c r="O624" s="10">
        <f t="shared" si="18"/>
        <v>194750</v>
      </c>
      <c r="P624" s="4">
        <v>0.18</v>
      </c>
      <c r="Q624" s="10">
        <f t="shared" si="19"/>
        <v>35055</v>
      </c>
      <c r="R624" s="7" cm="1">
        <f t="array" ref="R624">_xlfn.IFS(L624="ARS",Q624/42.42,L624="CLP",Q624/703.69,L624="GBP",Q624/0.8,L624="BRL",Q624/3.77,L624="USD",Q624)</f>
        <v>35055</v>
      </c>
      <c r="S624" s="2"/>
    </row>
    <row r="625" spans="1:19" x14ac:dyDescent="0.3">
      <c r="A625" t="s">
        <v>251</v>
      </c>
      <c r="B625" s="2" t="s">
        <v>28</v>
      </c>
      <c r="C625" s="2" t="s">
        <v>25</v>
      </c>
      <c r="D625" s="2">
        <v>26</v>
      </c>
      <c r="E625" s="2" t="s">
        <v>47</v>
      </c>
      <c r="F625" s="2" t="s">
        <v>105</v>
      </c>
      <c r="G625" s="3">
        <v>43372</v>
      </c>
      <c r="H625" s="3">
        <v>43468</v>
      </c>
      <c r="I625" s="2"/>
      <c r="J625" s="2" t="s">
        <v>64</v>
      </c>
      <c r="K625" s="2" t="s">
        <v>75</v>
      </c>
      <c r="L625" s="2" t="s">
        <v>32</v>
      </c>
      <c r="M625" s="10">
        <v>29869</v>
      </c>
      <c r="N625" s="2">
        <v>22</v>
      </c>
      <c r="O625" s="10">
        <f t="shared" si="18"/>
        <v>657118</v>
      </c>
      <c r="P625" s="4">
        <v>0.21</v>
      </c>
      <c r="Q625" s="10">
        <f t="shared" si="19"/>
        <v>137994.78</v>
      </c>
      <c r="R625" s="7" cm="1">
        <f t="array" ref="R625">_xlfn.IFS(L625="ARS",Q625/42.42,L625="CLP",Q625/703.69,L625="GBP",Q625/0.8,L625="BRL",Q625/3.77,L625="USD",Q625)</f>
        <v>172493.47499999998</v>
      </c>
      <c r="S625" s="2"/>
    </row>
    <row r="626" spans="1:19" x14ac:dyDescent="0.3">
      <c r="A626" t="s">
        <v>246</v>
      </c>
      <c r="B626" s="2" t="s">
        <v>18</v>
      </c>
      <c r="C626" s="2" t="s">
        <v>50</v>
      </c>
      <c r="D626" s="2">
        <v>29</v>
      </c>
      <c r="E626" s="2" t="s">
        <v>20</v>
      </c>
      <c r="F626" s="2" t="s">
        <v>145</v>
      </c>
      <c r="G626" s="3">
        <v>43224</v>
      </c>
      <c r="H626" s="2"/>
      <c r="I626" s="2"/>
      <c r="J626" s="2" t="s">
        <v>43</v>
      </c>
      <c r="K626" s="2" t="s">
        <v>75</v>
      </c>
      <c r="L626" s="2" t="s">
        <v>32</v>
      </c>
      <c r="M626" s="10">
        <v>25164</v>
      </c>
      <c r="N626" s="2">
        <v>21</v>
      </c>
      <c r="O626" s="10">
        <f t="shared" si="18"/>
        <v>528444</v>
      </c>
      <c r="P626" s="4">
        <v>0.2</v>
      </c>
      <c r="Q626" s="10">
        <f t="shared" si="19"/>
        <v>105688.8</v>
      </c>
      <c r="R626" s="7" cm="1">
        <f t="array" ref="R626">_xlfn.IFS(L626="ARS",Q626/42.42,L626="CLP",Q626/703.69,L626="GBP",Q626/0.8,L626="BRL",Q626/3.77,L626="USD",Q626)</f>
        <v>132111</v>
      </c>
      <c r="S626" s="3">
        <v>43664</v>
      </c>
    </row>
    <row r="627" spans="1:19" x14ac:dyDescent="0.3">
      <c r="A627" t="s">
        <v>243</v>
      </c>
      <c r="B627" s="2" t="s">
        <v>28</v>
      </c>
      <c r="C627" s="2" t="s">
        <v>25</v>
      </c>
      <c r="D627" s="2">
        <v>15</v>
      </c>
      <c r="E627" s="2" t="s">
        <v>33</v>
      </c>
      <c r="F627" s="2" t="s">
        <v>127</v>
      </c>
      <c r="G627" s="3">
        <v>42556</v>
      </c>
      <c r="H627" s="3">
        <v>42578</v>
      </c>
      <c r="I627" s="2"/>
      <c r="J627" s="2" t="s">
        <v>61</v>
      </c>
      <c r="K627" s="2" t="s">
        <v>75</v>
      </c>
      <c r="L627" s="2" t="s">
        <v>35</v>
      </c>
      <c r="M627" s="10">
        <v>10557</v>
      </c>
      <c r="N627" s="2">
        <v>23</v>
      </c>
      <c r="O627" s="10">
        <f t="shared" si="18"/>
        <v>242811</v>
      </c>
      <c r="P627" s="4">
        <v>0.19</v>
      </c>
      <c r="Q627" s="10">
        <f t="shared" si="19"/>
        <v>46134.090000000004</v>
      </c>
      <c r="R627" s="7" cm="1">
        <f t="array" ref="R627">_xlfn.IFS(L627="ARS",Q627/42.42,L627="CLP",Q627/703.69,L627="GBP",Q627/0.8,L627="BRL",Q627/3.77,L627="USD",Q627)</f>
        <v>46134.090000000004</v>
      </c>
      <c r="S627" s="2"/>
    </row>
    <row r="628" spans="1:19" x14ac:dyDescent="0.3">
      <c r="A628" t="s">
        <v>245</v>
      </c>
      <c r="B628" s="2" t="s">
        <v>36</v>
      </c>
      <c r="C628" s="2" t="s">
        <v>25</v>
      </c>
      <c r="D628" s="2">
        <v>23</v>
      </c>
      <c r="E628" s="2" t="s">
        <v>37</v>
      </c>
      <c r="F628" s="2" t="s">
        <v>98</v>
      </c>
      <c r="G628" s="3">
        <v>43089</v>
      </c>
      <c r="H628" s="2"/>
      <c r="I628" s="3">
        <v>43150</v>
      </c>
      <c r="J628" s="2" t="s">
        <v>43</v>
      </c>
      <c r="K628" s="2" t="s">
        <v>75</v>
      </c>
      <c r="L628" s="2" t="s">
        <v>35</v>
      </c>
      <c r="M628" s="10">
        <v>26595</v>
      </c>
      <c r="N628" s="2">
        <v>19</v>
      </c>
      <c r="O628" s="10">
        <f t="shared" si="18"/>
        <v>505305</v>
      </c>
      <c r="P628" s="4">
        <v>0.19</v>
      </c>
      <c r="Q628" s="10">
        <f t="shared" si="19"/>
        <v>96007.95</v>
      </c>
      <c r="R628" s="7" cm="1">
        <f t="array" ref="R628">_xlfn.IFS(L628="ARS",Q628/42.42,L628="CLP",Q628/703.69,L628="GBP",Q628/0.8,L628="BRL",Q628/3.77,L628="USD",Q628)</f>
        <v>96007.95</v>
      </c>
      <c r="S628" s="2"/>
    </row>
    <row r="629" spans="1:19" x14ac:dyDescent="0.3">
      <c r="A629" t="s">
        <v>243</v>
      </c>
      <c r="B629" s="2" t="s">
        <v>36</v>
      </c>
      <c r="C629" s="2" t="s">
        <v>25</v>
      </c>
      <c r="D629" s="2">
        <v>37</v>
      </c>
      <c r="E629" s="2" t="s">
        <v>33</v>
      </c>
      <c r="F629" s="2" t="s">
        <v>65</v>
      </c>
      <c r="G629" s="3">
        <v>43335</v>
      </c>
      <c r="H629" s="2"/>
      <c r="I629" s="3">
        <v>43391</v>
      </c>
      <c r="J629" s="2" t="s">
        <v>49</v>
      </c>
      <c r="K629" s="2" t="s">
        <v>75</v>
      </c>
      <c r="L629" s="2" t="s">
        <v>24</v>
      </c>
      <c r="M629" s="10">
        <v>84691</v>
      </c>
      <c r="N629" s="2">
        <v>24</v>
      </c>
      <c r="O629" s="10">
        <f t="shared" si="18"/>
        <v>2032584</v>
      </c>
      <c r="P629" s="4">
        <v>0.2</v>
      </c>
      <c r="Q629" s="10">
        <f t="shared" si="19"/>
        <v>406516.80000000005</v>
      </c>
      <c r="R629" s="7" cm="1">
        <f t="array" ref="R629">_xlfn.IFS(L629="ARS",Q629/42.42,L629="CLP",Q629/703.69,L629="GBP",Q629/0.8,L629="BRL",Q629/3.77,L629="USD",Q629)</f>
        <v>9583.1400282885443</v>
      </c>
      <c r="S629" s="2"/>
    </row>
    <row r="630" spans="1:19" x14ac:dyDescent="0.3">
      <c r="A630" t="s">
        <v>243</v>
      </c>
      <c r="B630" s="2" t="s">
        <v>28</v>
      </c>
      <c r="C630" s="2" t="s">
        <v>25</v>
      </c>
      <c r="D630" s="2">
        <v>49</v>
      </c>
      <c r="E630" s="2" t="s">
        <v>29</v>
      </c>
      <c r="F630" s="2" t="s">
        <v>150</v>
      </c>
      <c r="G630" s="3">
        <v>43170</v>
      </c>
      <c r="H630" s="3">
        <v>43232</v>
      </c>
      <c r="I630" s="2"/>
      <c r="J630" s="2" t="s">
        <v>41</v>
      </c>
      <c r="K630" s="2" t="s">
        <v>75</v>
      </c>
      <c r="L630" s="2" t="s">
        <v>35</v>
      </c>
      <c r="M630" s="10">
        <v>10784</v>
      </c>
      <c r="N630" s="2">
        <v>17</v>
      </c>
      <c r="O630" s="10">
        <f t="shared" si="18"/>
        <v>183328</v>
      </c>
      <c r="P630" s="4">
        <v>0.2</v>
      </c>
      <c r="Q630" s="10">
        <f t="shared" si="19"/>
        <v>36665.599999999999</v>
      </c>
      <c r="R630" s="7" cm="1">
        <f t="array" ref="R630">_xlfn.IFS(L630="ARS",Q630/42.42,L630="CLP",Q630/703.69,L630="GBP",Q630/0.8,L630="BRL",Q630/3.77,L630="USD",Q630)</f>
        <v>36665.599999999999</v>
      </c>
      <c r="S630" s="2"/>
    </row>
    <row r="631" spans="1:19" x14ac:dyDescent="0.3">
      <c r="A631" t="s">
        <v>243</v>
      </c>
      <c r="B631" s="2" t="s">
        <v>18</v>
      </c>
      <c r="C631" s="2" t="s">
        <v>50</v>
      </c>
      <c r="D631" s="2">
        <v>30</v>
      </c>
      <c r="E631" s="2" t="s">
        <v>52</v>
      </c>
      <c r="F631" s="2" t="s">
        <v>133</v>
      </c>
      <c r="G631" s="3">
        <v>43348</v>
      </c>
      <c r="H631" s="2"/>
      <c r="I631" s="2"/>
      <c r="J631" s="2" t="s">
        <v>64</v>
      </c>
      <c r="K631" s="2" t="s">
        <v>75</v>
      </c>
      <c r="L631" s="2" t="s">
        <v>39</v>
      </c>
      <c r="M631" s="10">
        <v>29755</v>
      </c>
      <c r="N631" s="2">
        <v>25</v>
      </c>
      <c r="O631" s="10">
        <f t="shared" si="18"/>
        <v>743875</v>
      </c>
      <c r="P631" s="4">
        <v>0.2</v>
      </c>
      <c r="Q631" s="10">
        <f t="shared" si="19"/>
        <v>148775</v>
      </c>
      <c r="R631" s="7" cm="1">
        <f t="array" ref="R631">_xlfn.IFS(L631="ARS",Q631/42.42,L631="CLP",Q631/703.69,L631="GBP",Q631/0.8,L631="BRL",Q631/3.77,L631="USD",Q631)</f>
        <v>39462.864721485414</v>
      </c>
      <c r="S631" s="3">
        <v>43620</v>
      </c>
    </row>
    <row r="632" spans="1:19" x14ac:dyDescent="0.3">
      <c r="A632" t="s">
        <v>245</v>
      </c>
      <c r="B632" s="2" t="s">
        <v>28</v>
      </c>
      <c r="C632" s="2" t="s">
        <v>42</v>
      </c>
      <c r="D632" s="2">
        <v>17</v>
      </c>
      <c r="E632" s="2" t="s">
        <v>47</v>
      </c>
      <c r="F632" s="2" t="s">
        <v>129</v>
      </c>
      <c r="G632" s="3">
        <v>42590</v>
      </c>
      <c r="H632" s="3">
        <v>42602</v>
      </c>
      <c r="I632" s="2"/>
      <c r="J632" s="2" t="s">
        <v>67</v>
      </c>
      <c r="K632" s="2" t="s">
        <v>75</v>
      </c>
      <c r="L632" s="2" t="s">
        <v>62</v>
      </c>
      <c r="M632" s="10">
        <v>13002453</v>
      </c>
      <c r="N632" s="2">
        <v>19</v>
      </c>
      <c r="O632" s="10">
        <f t="shared" si="18"/>
        <v>247046607</v>
      </c>
      <c r="P632" s="4">
        <v>0.2</v>
      </c>
      <c r="Q632" s="10">
        <f t="shared" si="19"/>
        <v>49409321.400000006</v>
      </c>
      <c r="R632" s="7" cm="1">
        <f t="array" ref="R632">_xlfn.IFS(L632="ARS",Q632/42.42,L632="CLP",Q632/703.69,L632="GBP",Q632/0.8,L632="BRL",Q632/3.77,L632="USD",Q632)</f>
        <v>70214.613537210986</v>
      </c>
      <c r="S632" s="2"/>
    </row>
    <row r="633" spans="1:19" x14ac:dyDescent="0.3">
      <c r="A633" t="s">
        <v>243</v>
      </c>
      <c r="B633" s="2" t="s">
        <v>28</v>
      </c>
      <c r="C633" s="2" t="s">
        <v>50</v>
      </c>
      <c r="D633" s="2">
        <v>7</v>
      </c>
      <c r="E633" s="2" t="s">
        <v>37</v>
      </c>
      <c r="F633" s="2" t="s">
        <v>207</v>
      </c>
      <c r="G633" s="3">
        <v>43430</v>
      </c>
      <c r="H633" s="3">
        <v>43498</v>
      </c>
      <c r="I633" s="2"/>
      <c r="J633" s="2" t="s">
        <v>22</v>
      </c>
      <c r="K633" s="2" t="s">
        <v>75</v>
      </c>
      <c r="L633" s="2" t="s">
        <v>24</v>
      </c>
      <c r="M633" s="10">
        <v>119778</v>
      </c>
      <c r="N633" s="2">
        <v>20</v>
      </c>
      <c r="O633" s="10">
        <f t="shared" si="18"/>
        <v>2395560</v>
      </c>
      <c r="P633" s="4">
        <v>0.21</v>
      </c>
      <c r="Q633" s="10">
        <f t="shared" si="19"/>
        <v>503067.6</v>
      </c>
      <c r="R633" s="7" cm="1">
        <f t="array" ref="R633">_xlfn.IFS(L633="ARS",Q633/42.42,L633="CLP",Q633/703.69,L633="GBP",Q633/0.8,L633="BRL",Q633/3.77,L633="USD",Q633)</f>
        <v>11859.207920792078</v>
      </c>
      <c r="S633" s="2"/>
    </row>
    <row r="634" spans="1:19" x14ac:dyDescent="0.3">
      <c r="A634" t="s">
        <v>251</v>
      </c>
      <c r="B634" s="2" t="s">
        <v>36</v>
      </c>
      <c r="C634" s="2" t="s">
        <v>50</v>
      </c>
      <c r="D634" s="2">
        <v>38</v>
      </c>
      <c r="E634" s="2" t="s">
        <v>29</v>
      </c>
      <c r="F634" s="2" t="s">
        <v>141</v>
      </c>
      <c r="G634" s="3">
        <v>42829</v>
      </c>
      <c r="H634" s="2"/>
      <c r="I634" s="3">
        <v>42856</v>
      </c>
      <c r="J634" s="2" t="s">
        <v>43</v>
      </c>
      <c r="K634" s="2" t="s">
        <v>75</v>
      </c>
      <c r="L634" s="2" t="s">
        <v>35</v>
      </c>
      <c r="M634" s="10">
        <v>18462</v>
      </c>
      <c r="N634" s="2">
        <v>20</v>
      </c>
      <c r="O634" s="10">
        <f t="shared" si="18"/>
        <v>369240</v>
      </c>
      <c r="P634" s="4">
        <v>0.18</v>
      </c>
      <c r="Q634" s="10">
        <f t="shared" si="19"/>
        <v>66463.199999999997</v>
      </c>
      <c r="R634" s="7" cm="1">
        <f t="array" ref="R634">_xlfn.IFS(L634="ARS",Q634/42.42,L634="CLP",Q634/703.69,L634="GBP",Q634/0.8,L634="BRL",Q634/3.77,L634="USD",Q634)</f>
        <v>66463.199999999997</v>
      </c>
      <c r="S634" s="2"/>
    </row>
    <row r="635" spans="1:19" x14ac:dyDescent="0.3">
      <c r="A635" t="s">
        <v>251</v>
      </c>
      <c r="B635" s="2" t="s">
        <v>36</v>
      </c>
      <c r="C635" s="2" t="s">
        <v>42</v>
      </c>
      <c r="D635" s="2">
        <v>20</v>
      </c>
      <c r="E635" s="2" t="s">
        <v>26</v>
      </c>
      <c r="F635" s="2" t="s">
        <v>93</v>
      </c>
      <c r="G635" s="3">
        <v>42961</v>
      </c>
      <c r="H635" s="2"/>
      <c r="I635" s="3">
        <v>43050</v>
      </c>
      <c r="J635" s="2" t="s">
        <v>49</v>
      </c>
      <c r="K635" s="2" t="s">
        <v>75</v>
      </c>
      <c r="L635" s="2" t="s">
        <v>32</v>
      </c>
      <c r="M635" s="10">
        <v>16164</v>
      </c>
      <c r="N635" s="2">
        <v>16</v>
      </c>
      <c r="O635" s="10">
        <f t="shared" si="18"/>
        <v>258624</v>
      </c>
      <c r="P635" s="4">
        <v>0.2</v>
      </c>
      <c r="Q635" s="10">
        <f t="shared" si="19"/>
        <v>51724.800000000003</v>
      </c>
      <c r="R635" s="7" cm="1">
        <f t="array" ref="R635">_xlfn.IFS(L635="ARS",Q635/42.42,L635="CLP",Q635/703.69,L635="GBP",Q635/0.8,L635="BRL",Q635/3.77,L635="USD",Q635)</f>
        <v>64656</v>
      </c>
      <c r="S635" s="2"/>
    </row>
    <row r="636" spans="1:19" x14ac:dyDescent="0.3">
      <c r="A636" t="s">
        <v>251</v>
      </c>
      <c r="B636" s="2" t="s">
        <v>28</v>
      </c>
      <c r="C636" s="2" t="s">
        <v>25</v>
      </c>
      <c r="D636" s="2">
        <v>25</v>
      </c>
      <c r="E636" s="2" t="s">
        <v>29</v>
      </c>
      <c r="F636" s="2" t="s">
        <v>100</v>
      </c>
      <c r="G636" s="3">
        <v>42717</v>
      </c>
      <c r="H636" s="3">
        <v>42801</v>
      </c>
      <c r="I636" s="2"/>
      <c r="J636" s="2" t="s">
        <v>49</v>
      </c>
      <c r="K636" s="2" t="s">
        <v>75</v>
      </c>
      <c r="L636" s="2" t="s">
        <v>62</v>
      </c>
      <c r="M636" s="10">
        <v>8889975</v>
      </c>
      <c r="N636" s="2">
        <v>25</v>
      </c>
      <c r="O636" s="10">
        <f t="shared" si="18"/>
        <v>222249375</v>
      </c>
      <c r="P636" s="4">
        <v>0.2</v>
      </c>
      <c r="Q636" s="10">
        <f t="shared" si="19"/>
        <v>44449875</v>
      </c>
      <c r="R636" s="7" cm="1">
        <f t="array" ref="R636">_xlfn.IFS(L636="ARS",Q636/42.42,L636="CLP",Q636/703.69,L636="GBP",Q636/0.8,L636="BRL",Q636/3.77,L636="USD",Q636)</f>
        <v>63166.841933237643</v>
      </c>
      <c r="S636" s="2"/>
    </row>
    <row r="637" spans="1:19" x14ac:dyDescent="0.3">
      <c r="A637" t="s">
        <v>244</v>
      </c>
      <c r="B637" s="2" t="s">
        <v>28</v>
      </c>
      <c r="C637" s="2" t="s">
        <v>25</v>
      </c>
      <c r="D637" s="2">
        <v>43</v>
      </c>
      <c r="E637" s="2" t="s">
        <v>52</v>
      </c>
      <c r="F637" s="2" t="s">
        <v>92</v>
      </c>
      <c r="G637" s="3">
        <v>42730</v>
      </c>
      <c r="H637" s="3">
        <v>42813</v>
      </c>
      <c r="I637" s="2"/>
      <c r="J637" s="2" t="s">
        <v>53</v>
      </c>
      <c r="K637" s="2" t="s">
        <v>54</v>
      </c>
      <c r="L637" s="2" t="s">
        <v>32</v>
      </c>
      <c r="M637" s="10">
        <v>19959</v>
      </c>
      <c r="N637" s="2">
        <v>17</v>
      </c>
      <c r="O637" s="10">
        <f t="shared" si="18"/>
        <v>339303</v>
      </c>
      <c r="P637" s="4">
        <v>0.24</v>
      </c>
      <c r="Q637" s="10">
        <f t="shared" si="19"/>
        <v>81432.72</v>
      </c>
      <c r="R637" s="7" cm="1">
        <f t="array" ref="R637">_xlfn.IFS(L637="ARS",Q637/42.42,L637="CLP",Q637/703.69,L637="GBP",Q637/0.8,L637="BRL",Q637/3.77,L637="USD",Q637)</f>
        <v>101790.9</v>
      </c>
      <c r="S637" s="2"/>
    </row>
    <row r="638" spans="1:19" x14ac:dyDescent="0.3">
      <c r="A638" t="s">
        <v>245</v>
      </c>
      <c r="B638" s="2" t="s">
        <v>18</v>
      </c>
      <c r="C638" s="2" t="s">
        <v>25</v>
      </c>
      <c r="D638" s="2">
        <v>19</v>
      </c>
      <c r="E638" s="2" t="s">
        <v>48</v>
      </c>
      <c r="F638" s="2" t="s">
        <v>99</v>
      </c>
      <c r="G638" s="3">
        <v>42439</v>
      </c>
      <c r="H638" s="2"/>
      <c r="I638" s="2"/>
      <c r="J638" s="2" t="s">
        <v>61</v>
      </c>
      <c r="K638" s="2" t="s">
        <v>54</v>
      </c>
      <c r="L638" s="2" t="s">
        <v>39</v>
      </c>
      <c r="M638" s="10">
        <v>63803</v>
      </c>
      <c r="N638" s="2">
        <v>24</v>
      </c>
      <c r="O638" s="10">
        <f t="shared" si="18"/>
        <v>1531272</v>
      </c>
      <c r="P638" s="4">
        <v>0.17</v>
      </c>
      <c r="Q638" s="10">
        <f t="shared" si="19"/>
        <v>260316.24000000002</v>
      </c>
      <c r="R638" s="7" cm="1">
        <f t="array" ref="R638">_xlfn.IFS(L638="ARS",Q638/42.42,L638="CLP",Q638/703.69,L638="GBP",Q638/0.8,L638="BRL",Q638/3.77,L638="USD",Q638)</f>
        <v>69049.40053050399</v>
      </c>
      <c r="S638" s="3">
        <v>43634</v>
      </c>
    </row>
    <row r="639" spans="1:19" x14ac:dyDescent="0.3">
      <c r="A639" t="s">
        <v>246</v>
      </c>
      <c r="B639" s="2" t="s">
        <v>18</v>
      </c>
      <c r="C639" s="2" t="s">
        <v>25</v>
      </c>
      <c r="D639" s="2">
        <v>4</v>
      </c>
      <c r="E639" s="2" t="s">
        <v>26</v>
      </c>
      <c r="F639" s="2" t="s">
        <v>104</v>
      </c>
      <c r="G639" s="3">
        <v>42700</v>
      </c>
      <c r="H639" s="2"/>
      <c r="I639" s="2"/>
      <c r="J639" s="2" t="s">
        <v>41</v>
      </c>
      <c r="K639" s="2" t="s">
        <v>54</v>
      </c>
      <c r="L639" s="2" t="s">
        <v>62</v>
      </c>
      <c r="M639" s="10">
        <v>16288695</v>
      </c>
      <c r="N639" s="2">
        <v>16</v>
      </c>
      <c r="O639" s="10">
        <f t="shared" si="18"/>
        <v>260619120</v>
      </c>
      <c r="P639" s="4">
        <v>0.18</v>
      </c>
      <c r="Q639" s="10">
        <f t="shared" si="19"/>
        <v>46911441.600000001</v>
      </c>
      <c r="R639" s="7" cm="1">
        <f t="array" ref="R639">_xlfn.IFS(L639="ARS",Q639/42.42,L639="CLP",Q639/703.69,L639="GBP",Q639/0.8,L639="BRL",Q639/3.77,L639="USD",Q639)</f>
        <v>66664.925748554044</v>
      </c>
      <c r="S639" s="3">
        <v>43638</v>
      </c>
    </row>
    <row r="640" spans="1:19" x14ac:dyDescent="0.3">
      <c r="A640" t="s">
        <v>246</v>
      </c>
      <c r="B640" s="2" t="s">
        <v>18</v>
      </c>
      <c r="C640" s="2" t="s">
        <v>25</v>
      </c>
      <c r="D640" s="2">
        <v>4</v>
      </c>
      <c r="E640" s="2" t="s">
        <v>26</v>
      </c>
      <c r="F640" s="2" t="s">
        <v>65</v>
      </c>
      <c r="G640" s="3">
        <v>42979</v>
      </c>
      <c r="H640" s="2"/>
      <c r="I640" s="2"/>
      <c r="J640" s="2" t="s">
        <v>59</v>
      </c>
      <c r="K640" s="2" t="s">
        <v>54</v>
      </c>
      <c r="L640" s="2" t="s">
        <v>39</v>
      </c>
      <c r="M640" s="10">
        <v>27283</v>
      </c>
      <c r="N640" s="2">
        <v>20</v>
      </c>
      <c r="O640" s="10">
        <f t="shared" si="18"/>
        <v>545660</v>
      </c>
      <c r="P640" s="4">
        <v>0.19</v>
      </c>
      <c r="Q640" s="10">
        <f t="shared" si="19"/>
        <v>103675.4</v>
      </c>
      <c r="R640" s="7" cm="1">
        <f t="array" ref="R640">_xlfn.IFS(L640="ARS",Q640/42.42,L640="CLP",Q640/703.69,L640="GBP",Q640/0.8,L640="BRL",Q640/3.77,L640="USD",Q640)</f>
        <v>27500.106100795754</v>
      </c>
      <c r="S640" s="3">
        <v>43659</v>
      </c>
    </row>
    <row r="641" spans="1:19" x14ac:dyDescent="0.3">
      <c r="A641" t="s">
        <v>248</v>
      </c>
      <c r="B641" s="2" t="s">
        <v>18</v>
      </c>
      <c r="C641" s="2" t="s">
        <v>25</v>
      </c>
      <c r="D641" s="2">
        <v>11</v>
      </c>
      <c r="E641" s="2" t="s">
        <v>26</v>
      </c>
      <c r="F641" s="2" t="s">
        <v>114</v>
      </c>
      <c r="G641" s="3">
        <v>42733</v>
      </c>
      <c r="H641" s="2"/>
      <c r="I641" s="2"/>
      <c r="J641" s="2" t="s">
        <v>22</v>
      </c>
      <c r="K641" s="2" t="s">
        <v>54</v>
      </c>
      <c r="L641" s="2" t="s">
        <v>35</v>
      </c>
      <c r="M641" s="10">
        <v>35385</v>
      </c>
      <c r="N641" s="2">
        <v>17</v>
      </c>
      <c r="O641" s="10">
        <f t="shared" si="18"/>
        <v>601545</v>
      </c>
      <c r="P641" s="4">
        <v>0.2</v>
      </c>
      <c r="Q641" s="10">
        <f t="shared" si="19"/>
        <v>120309</v>
      </c>
      <c r="R641" s="7" cm="1">
        <f t="array" ref="R641">_xlfn.IFS(L641="ARS",Q641/42.42,L641="CLP",Q641/703.69,L641="GBP",Q641/0.8,L641="BRL",Q641/3.77,L641="USD",Q641)</f>
        <v>120309</v>
      </c>
      <c r="S641" s="3">
        <v>43602</v>
      </c>
    </row>
    <row r="642" spans="1:19" x14ac:dyDescent="0.3">
      <c r="A642" t="s">
        <v>243</v>
      </c>
      <c r="B642" s="2" t="s">
        <v>18</v>
      </c>
      <c r="C642" s="2" t="s">
        <v>42</v>
      </c>
      <c r="D642" s="2">
        <v>36</v>
      </c>
      <c r="E642" s="2" t="s">
        <v>37</v>
      </c>
      <c r="F642" s="2" t="s">
        <v>151</v>
      </c>
      <c r="G642" s="3">
        <v>42682</v>
      </c>
      <c r="H642" s="2"/>
      <c r="I642" s="2"/>
      <c r="J642" s="2" t="s">
        <v>59</v>
      </c>
      <c r="K642" s="2" t="s">
        <v>54</v>
      </c>
      <c r="L642" s="2" t="s">
        <v>39</v>
      </c>
      <c r="M642" s="10">
        <v>39384</v>
      </c>
      <c r="N642" s="2">
        <v>18</v>
      </c>
      <c r="O642" s="10">
        <f t="shared" ref="O642:O705" si="20">M642*N642</f>
        <v>708912</v>
      </c>
      <c r="P642" s="4">
        <v>0.17</v>
      </c>
      <c r="Q642" s="10">
        <f t="shared" ref="Q642:Q705" si="21">O642*P642</f>
        <v>120515.04000000001</v>
      </c>
      <c r="R642" s="7" cm="1">
        <f t="array" ref="R642">_xlfn.IFS(L642="ARS",Q642/42.42,L642="CLP",Q642/703.69,L642="GBP",Q642/0.8,L642="BRL",Q642/3.77,L642="USD",Q642)</f>
        <v>31966.854111405839</v>
      </c>
      <c r="S642" s="3">
        <v>43668</v>
      </c>
    </row>
    <row r="643" spans="1:19" x14ac:dyDescent="0.3">
      <c r="A643" t="s">
        <v>250</v>
      </c>
      <c r="B643" s="2" t="s">
        <v>18</v>
      </c>
      <c r="C643" s="2" t="s">
        <v>50</v>
      </c>
      <c r="D643" s="2">
        <v>8</v>
      </c>
      <c r="E643" s="2" t="s">
        <v>33</v>
      </c>
      <c r="F643" s="2" t="s">
        <v>78</v>
      </c>
      <c r="G643" s="3">
        <v>42974</v>
      </c>
      <c r="H643" s="2"/>
      <c r="I643" s="2"/>
      <c r="J643" s="2" t="s">
        <v>30</v>
      </c>
      <c r="K643" s="2" t="s">
        <v>54</v>
      </c>
      <c r="L643" s="2" t="s">
        <v>32</v>
      </c>
      <c r="M643" s="10">
        <v>28568</v>
      </c>
      <c r="N643" s="2">
        <v>24</v>
      </c>
      <c r="O643" s="10">
        <f t="shared" si="20"/>
        <v>685632</v>
      </c>
      <c r="P643" s="4">
        <v>0.18</v>
      </c>
      <c r="Q643" s="10">
        <f t="shared" si="21"/>
        <v>123413.75999999999</v>
      </c>
      <c r="R643" s="7" cm="1">
        <f t="array" ref="R643">_xlfn.IFS(L643="ARS",Q643/42.42,L643="CLP",Q643/703.69,L643="GBP",Q643/0.8,L643="BRL",Q643/3.77,L643="USD",Q643)</f>
        <v>154267.19999999998</v>
      </c>
      <c r="S643" s="3">
        <v>43649</v>
      </c>
    </row>
    <row r="644" spans="1:19" x14ac:dyDescent="0.3">
      <c r="A644" t="s">
        <v>243</v>
      </c>
      <c r="B644" s="2" t="s">
        <v>28</v>
      </c>
      <c r="C644" s="2" t="s">
        <v>50</v>
      </c>
      <c r="D644" s="2">
        <v>3</v>
      </c>
      <c r="E644" s="2" t="s">
        <v>44</v>
      </c>
      <c r="F644" s="2" t="s">
        <v>78</v>
      </c>
      <c r="G644" s="3">
        <v>42703</v>
      </c>
      <c r="H644" s="3">
        <v>42763</v>
      </c>
      <c r="I644" s="2"/>
      <c r="J644" s="2" t="s">
        <v>61</v>
      </c>
      <c r="K644" s="2" t="s">
        <v>54</v>
      </c>
      <c r="L644" s="2" t="s">
        <v>24</v>
      </c>
      <c r="M644" s="10">
        <v>91420</v>
      </c>
      <c r="N644" s="2">
        <v>17</v>
      </c>
      <c r="O644" s="10">
        <f t="shared" si="20"/>
        <v>1554140</v>
      </c>
      <c r="P644" s="4">
        <v>0.22</v>
      </c>
      <c r="Q644" s="10">
        <f t="shared" si="21"/>
        <v>341910.8</v>
      </c>
      <c r="R644" s="7" cm="1">
        <f t="array" ref="R644">_xlfn.IFS(L644="ARS",Q644/42.42,L644="CLP",Q644/703.69,L644="GBP",Q644/0.8,L644="BRL",Q644/3.77,L644="USD",Q644)</f>
        <v>8060.1320132013198</v>
      </c>
      <c r="S644" s="2"/>
    </row>
    <row r="645" spans="1:19" x14ac:dyDescent="0.3">
      <c r="A645" t="s">
        <v>243</v>
      </c>
      <c r="B645" s="2" t="s">
        <v>28</v>
      </c>
      <c r="C645" s="2" t="s">
        <v>25</v>
      </c>
      <c r="D645" s="2">
        <v>31</v>
      </c>
      <c r="E645" s="2" t="s">
        <v>26</v>
      </c>
      <c r="F645" s="2" t="s">
        <v>158</v>
      </c>
      <c r="G645" s="3">
        <v>43033</v>
      </c>
      <c r="H645" s="3">
        <v>43037</v>
      </c>
      <c r="I645" s="2"/>
      <c r="J645" s="2" t="s">
        <v>43</v>
      </c>
      <c r="K645" s="2" t="s">
        <v>54</v>
      </c>
      <c r="L645" s="2" t="s">
        <v>24</v>
      </c>
      <c r="M645" s="10">
        <v>116900</v>
      </c>
      <c r="N645" s="2">
        <v>22</v>
      </c>
      <c r="O645" s="10">
        <f t="shared" si="20"/>
        <v>2571800</v>
      </c>
      <c r="P645" s="4">
        <v>0.18</v>
      </c>
      <c r="Q645" s="10">
        <f t="shared" si="21"/>
        <v>462924</v>
      </c>
      <c r="R645" s="7" cm="1">
        <f t="array" ref="R645">_xlfn.IFS(L645="ARS",Q645/42.42,L645="CLP",Q645/703.69,L645="GBP",Q645/0.8,L645="BRL",Q645/3.77,L645="USD",Q645)</f>
        <v>10912.871287128712</v>
      </c>
      <c r="S645" s="2"/>
    </row>
    <row r="646" spans="1:19" x14ac:dyDescent="0.3">
      <c r="A646" t="s">
        <v>243</v>
      </c>
      <c r="B646" s="2" t="s">
        <v>28</v>
      </c>
      <c r="C646" s="2" t="s">
        <v>42</v>
      </c>
      <c r="D646" s="2">
        <v>6</v>
      </c>
      <c r="E646" s="2" t="s">
        <v>44</v>
      </c>
      <c r="F646" s="2" t="s">
        <v>80</v>
      </c>
      <c r="G646" s="3">
        <v>42887</v>
      </c>
      <c r="H646" s="3">
        <v>42923</v>
      </c>
      <c r="I646" s="2"/>
      <c r="J646" s="2" t="s">
        <v>61</v>
      </c>
      <c r="K646" s="2" t="s">
        <v>54</v>
      </c>
      <c r="L646" s="2" t="s">
        <v>62</v>
      </c>
      <c r="M646" s="10">
        <v>13945126</v>
      </c>
      <c r="N646" s="2">
        <v>25</v>
      </c>
      <c r="O646" s="10">
        <f t="shared" si="20"/>
        <v>348628150</v>
      </c>
      <c r="P646" s="4">
        <v>0.2</v>
      </c>
      <c r="Q646" s="10">
        <f t="shared" si="21"/>
        <v>69725630</v>
      </c>
      <c r="R646" s="7" cm="1">
        <f t="array" ref="R646">_xlfn.IFS(L646="ARS",Q646/42.42,L646="CLP",Q646/703.69,L646="GBP",Q646/0.8,L646="BRL",Q646/3.77,L646="USD",Q646)</f>
        <v>99085.719564012557</v>
      </c>
      <c r="S646" s="2"/>
    </row>
    <row r="647" spans="1:19" x14ac:dyDescent="0.3">
      <c r="A647" t="s">
        <v>244</v>
      </c>
      <c r="B647" s="2" t="s">
        <v>18</v>
      </c>
      <c r="C647" s="2" t="s">
        <v>25</v>
      </c>
      <c r="D647" s="2">
        <v>20</v>
      </c>
      <c r="E647" s="5" t="s">
        <v>26</v>
      </c>
      <c r="F647" s="2" t="s">
        <v>222</v>
      </c>
      <c r="G647" s="3">
        <v>42879</v>
      </c>
      <c r="H647" s="2"/>
      <c r="I647" s="2"/>
      <c r="J647" s="2" t="s">
        <v>49</v>
      </c>
      <c r="K647" s="2" t="s">
        <v>54</v>
      </c>
      <c r="L647" s="2" t="s">
        <v>24</v>
      </c>
      <c r="M647" s="10">
        <v>106861</v>
      </c>
      <c r="N647" s="2">
        <v>16</v>
      </c>
      <c r="O647" s="10">
        <f t="shared" si="20"/>
        <v>1709776</v>
      </c>
      <c r="P647" s="4">
        <v>0.21</v>
      </c>
      <c r="Q647" s="10">
        <f t="shared" si="21"/>
        <v>359052.95999999996</v>
      </c>
      <c r="R647" s="7" cm="1">
        <f t="array" ref="R647">_xlfn.IFS(L647="ARS",Q647/42.42,L647="CLP",Q647/703.69,L647="GBP",Q647/0.8,L647="BRL",Q647/3.77,L647="USD",Q647)</f>
        <v>8464.2376237623757</v>
      </c>
      <c r="S647" s="3">
        <v>43632</v>
      </c>
    </row>
    <row r="648" spans="1:19" x14ac:dyDescent="0.3">
      <c r="A648" t="s">
        <v>244</v>
      </c>
      <c r="B648" s="2" t="s">
        <v>18</v>
      </c>
      <c r="C648" s="2" t="s">
        <v>19</v>
      </c>
      <c r="D648" s="2">
        <v>34</v>
      </c>
      <c r="E648" s="2" t="s">
        <v>40</v>
      </c>
      <c r="F648" s="2" t="s">
        <v>223</v>
      </c>
      <c r="G648" s="3">
        <v>43409</v>
      </c>
      <c r="H648" s="2"/>
      <c r="I648" s="2"/>
      <c r="J648" s="2" t="s">
        <v>43</v>
      </c>
      <c r="K648" s="2" t="s">
        <v>54</v>
      </c>
      <c r="L648" s="2" t="s">
        <v>62</v>
      </c>
      <c r="M648" s="10">
        <v>8288701</v>
      </c>
      <c r="N648" s="2">
        <v>12</v>
      </c>
      <c r="O648" s="10">
        <f t="shared" si="20"/>
        <v>99464412</v>
      </c>
      <c r="P648" s="4">
        <v>0.18</v>
      </c>
      <c r="Q648" s="10">
        <f t="shared" si="21"/>
        <v>17903594.16</v>
      </c>
      <c r="R648" s="7" cm="1">
        <f t="array" ref="R648">_xlfn.IFS(L648="ARS",Q648/42.42,L648="CLP",Q648/703.69,L648="GBP",Q648/0.8,L648="BRL",Q648/3.77,L648="USD",Q648)</f>
        <v>25442.445053929994</v>
      </c>
      <c r="S648" s="3">
        <v>43659</v>
      </c>
    </row>
    <row r="649" spans="1:19" x14ac:dyDescent="0.3">
      <c r="A649" t="s">
        <v>244</v>
      </c>
      <c r="B649" s="2" t="s">
        <v>28</v>
      </c>
      <c r="C649" s="2" t="s">
        <v>50</v>
      </c>
      <c r="D649" s="2">
        <v>10</v>
      </c>
      <c r="E649" s="2" t="s">
        <v>47</v>
      </c>
      <c r="F649" s="2" t="s">
        <v>77</v>
      </c>
      <c r="G649" s="3">
        <v>42483</v>
      </c>
      <c r="H649" s="3">
        <v>42559</v>
      </c>
      <c r="I649" s="2"/>
      <c r="J649" s="2" t="s">
        <v>41</v>
      </c>
      <c r="K649" s="2" t="s">
        <v>54</v>
      </c>
      <c r="L649" s="2" t="s">
        <v>35</v>
      </c>
      <c r="M649" s="10">
        <v>12877</v>
      </c>
      <c r="N649" s="2">
        <v>25</v>
      </c>
      <c r="O649" s="10">
        <f t="shared" si="20"/>
        <v>321925</v>
      </c>
      <c r="P649" s="4">
        <v>0.21</v>
      </c>
      <c r="Q649" s="10">
        <f t="shared" si="21"/>
        <v>67604.25</v>
      </c>
      <c r="R649" s="7" cm="1">
        <f t="array" ref="R649">_xlfn.IFS(L649="ARS",Q649/42.42,L649="CLP",Q649/703.69,L649="GBP",Q649/0.8,L649="BRL",Q649/3.77,L649="USD",Q649)</f>
        <v>67604.25</v>
      </c>
      <c r="S649" s="2"/>
    </row>
    <row r="650" spans="1:19" x14ac:dyDescent="0.3">
      <c r="A650" t="s">
        <v>244</v>
      </c>
      <c r="B650" s="2" t="s">
        <v>36</v>
      </c>
      <c r="C650" s="2" t="s">
        <v>25</v>
      </c>
      <c r="D650" s="2">
        <v>11</v>
      </c>
      <c r="E650" s="2" t="s">
        <v>26</v>
      </c>
      <c r="F650" s="2" t="s">
        <v>236</v>
      </c>
      <c r="G650" s="3">
        <v>43161</v>
      </c>
      <c r="H650" s="2"/>
      <c r="I650" s="3">
        <v>43171</v>
      </c>
      <c r="J650" s="2" t="s">
        <v>66</v>
      </c>
      <c r="K650" s="2" t="s">
        <v>54</v>
      </c>
      <c r="L650" s="2" t="s">
        <v>62</v>
      </c>
      <c r="M650" s="10">
        <v>2850625</v>
      </c>
      <c r="N650" s="2">
        <v>12</v>
      </c>
      <c r="O650" s="10">
        <f t="shared" si="20"/>
        <v>34207500</v>
      </c>
      <c r="P650" s="4">
        <v>0.18</v>
      </c>
      <c r="Q650" s="10">
        <f t="shared" si="21"/>
        <v>6157350</v>
      </c>
      <c r="R650" s="7" cm="1">
        <f t="array" ref="R650">_xlfn.IFS(L650="ARS",Q650/42.42,L650="CLP",Q650/703.69,L650="GBP",Q650/0.8,L650="BRL",Q650/3.77,L650="USD",Q650)</f>
        <v>8750.0888175190776</v>
      </c>
      <c r="S650" s="2"/>
    </row>
    <row r="651" spans="1:19" x14ac:dyDescent="0.3">
      <c r="A651" t="s">
        <v>244</v>
      </c>
      <c r="B651" s="2" t="s">
        <v>18</v>
      </c>
      <c r="C651" s="2" t="s">
        <v>42</v>
      </c>
      <c r="D651" s="2">
        <v>39</v>
      </c>
      <c r="E651" s="2" t="s">
        <v>47</v>
      </c>
      <c r="F651" s="2" t="s">
        <v>98</v>
      </c>
      <c r="G651" s="3">
        <v>43257</v>
      </c>
      <c r="H651" s="2"/>
      <c r="I651" s="2"/>
      <c r="J651" s="2" t="s">
        <v>34</v>
      </c>
      <c r="K651" s="2" t="s">
        <v>54</v>
      </c>
      <c r="L651" s="2" t="s">
        <v>32</v>
      </c>
      <c r="M651" s="10">
        <v>17277</v>
      </c>
      <c r="N651" s="2">
        <v>17</v>
      </c>
      <c r="O651" s="10">
        <f t="shared" si="20"/>
        <v>293709</v>
      </c>
      <c r="P651" s="4">
        <v>0.21</v>
      </c>
      <c r="Q651" s="10">
        <f t="shared" si="21"/>
        <v>61678.89</v>
      </c>
      <c r="R651" s="7" cm="1">
        <f t="array" ref="R651">_xlfn.IFS(L651="ARS",Q651/42.42,L651="CLP",Q651/703.69,L651="GBP",Q651/0.8,L651="BRL",Q651/3.77,L651="USD",Q651)</f>
        <v>77098.612499999988</v>
      </c>
      <c r="S651" s="3">
        <v>43646</v>
      </c>
    </row>
    <row r="652" spans="1:19" x14ac:dyDescent="0.3">
      <c r="A652" t="s">
        <v>243</v>
      </c>
      <c r="B652" s="2" t="s">
        <v>28</v>
      </c>
      <c r="C652" s="2" t="s">
        <v>19</v>
      </c>
      <c r="D652" s="2">
        <v>14</v>
      </c>
      <c r="E652" s="2" t="s">
        <v>37</v>
      </c>
      <c r="F652" s="2" t="s">
        <v>102</v>
      </c>
      <c r="G652" s="3">
        <v>42978</v>
      </c>
      <c r="H652" s="3">
        <v>43075</v>
      </c>
      <c r="I652" s="2"/>
      <c r="J652" s="2" t="s">
        <v>22</v>
      </c>
      <c r="K652" s="2" t="s">
        <v>54</v>
      </c>
      <c r="L652" s="2" t="s">
        <v>39</v>
      </c>
      <c r="M652" s="10">
        <v>44529</v>
      </c>
      <c r="N652" s="2">
        <v>19</v>
      </c>
      <c r="O652" s="10">
        <f t="shared" si="20"/>
        <v>846051</v>
      </c>
      <c r="P652" s="4">
        <v>0.17</v>
      </c>
      <c r="Q652" s="10">
        <f t="shared" si="21"/>
        <v>143828.67000000001</v>
      </c>
      <c r="R652" s="7" cm="1">
        <f t="array" ref="R652">_xlfn.IFS(L652="ARS",Q652/42.42,L652="CLP",Q652/703.69,L652="GBP",Q652/0.8,L652="BRL",Q652/3.77,L652="USD",Q652)</f>
        <v>38150.840848806372</v>
      </c>
      <c r="S652" s="2"/>
    </row>
    <row r="653" spans="1:19" x14ac:dyDescent="0.3">
      <c r="A653" t="s">
        <v>244</v>
      </c>
      <c r="B653" s="2" t="s">
        <v>28</v>
      </c>
      <c r="C653" s="2" t="s">
        <v>42</v>
      </c>
      <c r="D653" s="2">
        <v>17</v>
      </c>
      <c r="E653" s="2" t="s">
        <v>47</v>
      </c>
      <c r="F653" s="2" t="s">
        <v>114</v>
      </c>
      <c r="G653" s="3">
        <v>42711</v>
      </c>
      <c r="H653" s="3">
        <v>42767</v>
      </c>
      <c r="I653" s="2"/>
      <c r="J653" s="2" t="s">
        <v>49</v>
      </c>
      <c r="K653" s="2" t="s">
        <v>54</v>
      </c>
      <c r="L653" s="2" t="s">
        <v>62</v>
      </c>
      <c r="M653" s="10">
        <v>18935512</v>
      </c>
      <c r="N653" s="2">
        <v>23</v>
      </c>
      <c r="O653" s="10">
        <f t="shared" si="20"/>
        <v>435516776</v>
      </c>
      <c r="P653" s="4">
        <v>0.21</v>
      </c>
      <c r="Q653" s="10">
        <f t="shared" si="21"/>
        <v>91458522.959999993</v>
      </c>
      <c r="R653" s="7" cm="1">
        <f t="array" ref="R653">_xlfn.IFS(L653="ARS",Q653/42.42,L653="CLP",Q653/703.69,L653="GBP",Q653/0.8,L653="BRL",Q653/3.77,L653="USD",Q653)</f>
        <v>129969.90572553253</v>
      </c>
      <c r="S653" s="2"/>
    </row>
    <row r="654" spans="1:19" x14ac:dyDescent="0.3">
      <c r="A654" t="s">
        <v>245</v>
      </c>
      <c r="B654" s="2" t="s">
        <v>18</v>
      </c>
      <c r="C654" s="2" t="s">
        <v>25</v>
      </c>
      <c r="D654" s="2">
        <v>18</v>
      </c>
      <c r="E654" s="2" t="s">
        <v>55</v>
      </c>
      <c r="F654" s="2" t="s">
        <v>78</v>
      </c>
      <c r="G654" s="3">
        <v>42499</v>
      </c>
      <c r="H654" s="2"/>
      <c r="I654" s="2"/>
      <c r="J654" s="2" t="s">
        <v>61</v>
      </c>
      <c r="K654" s="2" t="s">
        <v>54</v>
      </c>
      <c r="L654" s="2" t="s">
        <v>39</v>
      </c>
      <c r="M654" s="10">
        <v>64396</v>
      </c>
      <c r="N654" s="2">
        <v>15</v>
      </c>
      <c r="O654" s="10">
        <f t="shared" si="20"/>
        <v>965940</v>
      </c>
      <c r="P654" s="4">
        <v>0.18</v>
      </c>
      <c r="Q654" s="10">
        <f t="shared" si="21"/>
        <v>173869.19999999998</v>
      </c>
      <c r="R654" s="7" cm="1">
        <f t="array" ref="R654">_xlfn.IFS(L654="ARS",Q654/42.42,L654="CLP",Q654/703.69,L654="GBP",Q654/0.8,L654="BRL",Q654/3.77,L654="USD",Q654)</f>
        <v>46119.151193633945</v>
      </c>
      <c r="S654" s="3">
        <v>43663</v>
      </c>
    </row>
    <row r="655" spans="1:19" x14ac:dyDescent="0.3">
      <c r="A655" t="s">
        <v>245</v>
      </c>
      <c r="B655" s="2" t="s">
        <v>28</v>
      </c>
      <c r="C655" s="2" t="s">
        <v>19</v>
      </c>
      <c r="D655" s="2">
        <v>39</v>
      </c>
      <c r="E655" s="2" t="s">
        <v>47</v>
      </c>
      <c r="F655" s="2" t="s">
        <v>113</v>
      </c>
      <c r="G655" s="3">
        <v>42992</v>
      </c>
      <c r="H655" s="3">
        <v>43073</v>
      </c>
      <c r="I655" s="2"/>
      <c r="J655" s="2" t="s">
        <v>27</v>
      </c>
      <c r="K655" s="2" t="s">
        <v>54</v>
      </c>
      <c r="L655" s="2" t="s">
        <v>62</v>
      </c>
      <c r="M655" s="10">
        <v>10566550</v>
      </c>
      <c r="N655" s="2">
        <v>21</v>
      </c>
      <c r="O655" s="10">
        <f t="shared" si="20"/>
        <v>221897550</v>
      </c>
      <c r="P655" s="4">
        <v>0.2</v>
      </c>
      <c r="Q655" s="10">
        <f t="shared" si="21"/>
        <v>44379510</v>
      </c>
      <c r="R655" s="7" cm="1">
        <f t="array" ref="R655">_xlfn.IFS(L655="ARS",Q655/42.42,L655="CLP",Q655/703.69,L655="GBP",Q655/0.8,L655="BRL",Q655/3.77,L655="USD",Q655)</f>
        <v>63066.847617558866</v>
      </c>
      <c r="S655" s="2"/>
    </row>
    <row r="656" spans="1:19" x14ac:dyDescent="0.3">
      <c r="A656" t="s">
        <v>245</v>
      </c>
      <c r="B656" s="2" t="s">
        <v>36</v>
      </c>
      <c r="C656" s="2" t="s">
        <v>25</v>
      </c>
      <c r="D656" s="2">
        <v>23</v>
      </c>
      <c r="E656" s="2" t="s">
        <v>37</v>
      </c>
      <c r="F656" s="2" t="s">
        <v>125</v>
      </c>
      <c r="G656" s="3">
        <v>42522</v>
      </c>
      <c r="H656" s="2"/>
      <c r="I656" s="3">
        <v>42567</v>
      </c>
      <c r="J656" s="2" t="s">
        <v>22</v>
      </c>
      <c r="K656" s="2" t="s">
        <v>54</v>
      </c>
      <c r="L656" s="2" t="s">
        <v>62</v>
      </c>
      <c r="M656" s="10">
        <v>16944811</v>
      </c>
      <c r="N656" s="2">
        <v>23</v>
      </c>
      <c r="O656" s="10">
        <f t="shared" si="20"/>
        <v>389730653</v>
      </c>
      <c r="P656" s="4">
        <v>0.2</v>
      </c>
      <c r="Q656" s="10">
        <f t="shared" si="21"/>
        <v>77946130.600000009</v>
      </c>
      <c r="R656" s="7" cm="1">
        <f t="array" ref="R656">_xlfn.IFS(L656="ARS",Q656/42.42,L656="CLP",Q656/703.69,L656="GBP",Q656/0.8,L656="BRL",Q656/3.77,L656="USD",Q656)</f>
        <v>110767.71106595235</v>
      </c>
      <c r="S656" s="2"/>
    </row>
    <row r="657" spans="1:19" x14ac:dyDescent="0.3">
      <c r="A657" t="s">
        <v>243</v>
      </c>
      <c r="B657" s="2" t="s">
        <v>28</v>
      </c>
      <c r="C657" s="2" t="s">
        <v>25</v>
      </c>
      <c r="D657" s="2">
        <v>8</v>
      </c>
      <c r="E657" s="2" t="s">
        <v>33</v>
      </c>
      <c r="F657" s="2" t="s">
        <v>74</v>
      </c>
      <c r="G657" s="3">
        <v>43144</v>
      </c>
      <c r="H657" s="3">
        <v>43224</v>
      </c>
      <c r="I657" s="2"/>
      <c r="J657" s="2" t="s">
        <v>67</v>
      </c>
      <c r="K657" s="2" t="s">
        <v>54</v>
      </c>
      <c r="L657" s="2" t="s">
        <v>35</v>
      </c>
      <c r="M657" s="10">
        <v>10907</v>
      </c>
      <c r="N657" s="2">
        <v>14</v>
      </c>
      <c r="O657" s="10">
        <f t="shared" si="20"/>
        <v>152698</v>
      </c>
      <c r="P657" s="4">
        <v>0.19</v>
      </c>
      <c r="Q657" s="10">
        <f t="shared" si="21"/>
        <v>29012.62</v>
      </c>
      <c r="R657" s="7" cm="1">
        <f t="array" ref="R657">_xlfn.IFS(L657="ARS",Q657/42.42,L657="CLP",Q657/703.69,L657="GBP",Q657/0.8,L657="BRL",Q657/3.77,L657="USD",Q657)</f>
        <v>29012.62</v>
      </c>
      <c r="S657" s="2"/>
    </row>
    <row r="658" spans="1:19" x14ac:dyDescent="0.3">
      <c r="A658" t="s">
        <v>243</v>
      </c>
      <c r="B658" s="2" t="s">
        <v>28</v>
      </c>
      <c r="C658" s="2" t="s">
        <v>25</v>
      </c>
      <c r="D658" s="2">
        <v>35</v>
      </c>
      <c r="E658" s="2" t="s">
        <v>44</v>
      </c>
      <c r="F658" s="2" t="s">
        <v>119</v>
      </c>
      <c r="G658" s="3">
        <v>42582</v>
      </c>
      <c r="H658" s="3">
        <v>42607</v>
      </c>
      <c r="I658" s="2"/>
      <c r="J658" s="2" t="s">
        <v>34</v>
      </c>
      <c r="K658" s="2" t="s">
        <v>54</v>
      </c>
      <c r="L658" s="2" t="s">
        <v>35</v>
      </c>
      <c r="M658" s="10">
        <v>44633</v>
      </c>
      <c r="N658" s="2">
        <v>13</v>
      </c>
      <c r="O658" s="10">
        <f t="shared" si="20"/>
        <v>580229</v>
      </c>
      <c r="P658" s="4">
        <v>0.18</v>
      </c>
      <c r="Q658" s="10">
        <f t="shared" si="21"/>
        <v>104441.22</v>
      </c>
      <c r="R658" s="7" cm="1">
        <f t="array" ref="R658">_xlfn.IFS(L658="ARS",Q658/42.42,L658="CLP",Q658/703.69,L658="GBP",Q658/0.8,L658="BRL",Q658/3.77,L658="USD",Q658)</f>
        <v>104441.22</v>
      </c>
      <c r="S658" s="2"/>
    </row>
    <row r="659" spans="1:19" x14ac:dyDescent="0.3">
      <c r="A659" t="s">
        <v>245</v>
      </c>
      <c r="B659" s="2" t="s">
        <v>18</v>
      </c>
      <c r="C659" s="2" t="s">
        <v>42</v>
      </c>
      <c r="D659" s="2">
        <v>12</v>
      </c>
      <c r="E659" s="2" t="s">
        <v>40</v>
      </c>
      <c r="F659" s="2" t="s">
        <v>133</v>
      </c>
      <c r="G659" s="3">
        <v>42977</v>
      </c>
      <c r="H659" s="2"/>
      <c r="I659" s="2"/>
      <c r="J659" s="2" t="s">
        <v>30</v>
      </c>
      <c r="K659" s="2" t="s">
        <v>54</v>
      </c>
      <c r="L659" s="2" t="s">
        <v>24</v>
      </c>
      <c r="M659" s="10">
        <v>112291</v>
      </c>
      <c r="N659" s="2">
        <v>17</v>
      </c>
      <c r="O659" s="10">
        <f t="shared" si="20"/>
        <v>1908947</v>
      </c>
      <c r="P659" s="4">
        <v>0.24</v>
      </c>
      <c r="Q659" s="10">
        <f t="shared" si="21"/>
        <v>458147.27999999997</v>
      </c>
      <c r="R659" s="7" cm="1">
        <f t="array" ref="R659">_xlfn.IFS(L659="ARS",Q659/42.42,L659="CLP",Q659/703.69,L659="GBP",Q659/0.8,L659="BRL",Q659/3.77,L659="USD",Q659)</f>
        <v>10800.265912305515</v>
      </c>
      <c r="S659" s="3">
        <v>43667</v>
      </c>
    </row>
    <row r="660" spans="1:19" x14ac:dyDescent="0.3">
      <c r="A660" t="s">
        <v>243</v>
      </c>
      <c r="B660" s="2" t="s">
        <v>36</v>
      </c>
      <c r="C660" s="2" t="s">
        <v>42</v>
      </c>
      <c r="D660" s="2">
        <v>22</v>
      </c>
      <c r="E660" s="2" t="s">
        <v>44</v>
      </c>
      <c r="F660" s="2" t="s">
        <v>77</v>
      </c>
      <c r="G660" s="3">
        <v>42852</v>
      </c>
      <c r="H660" s="2"/>
      <c r="I660" s="3">
        <v>42947</v>
      </c>
      <c r="J660" s="2" t="s">
        <v>34</v>
      </c>
      <c r="K660" s="2" t="s">
        <v>54</v>
      </c>
      <c r="L660" s="2" t="s">
        <v>24</v>
      </c>
      <c r="M660" s="10">
        <v>99972</v>
      </c>
      <c r="N660" s="2">
        <v>17</v>
      </c>
      <c r="O660" s="10">
        <f t="shared" si="20"/>
        <v>1699524</v>
      </c>
      <c r="P660" s="4">
        <v>0.18</v>
      </c>
      <c r="Q660" s="10">
        <f t="shared" si="21"/>
        <v>305914.32</v>
      </c>
      <c r="R660" s="7" cm="1">
        <f t="array" ref="R660">_xlfn.IFS(L660="ARS",Q660/42.42,L660="CLP",Q660/703.69,L660="GBP",Q660/0.8,L660="BRL",Q660/3.77,L660="USD",Q660)</f>
        <v>7211.5586987270153</v>
      </c>
      <c r="S660" s="2"/>
    </row>
    <row r="661" spans="1:19" x14ac:dyDescent="0.3">
      <c r="A661" t="s">
        <v>245</v>
      </c>
      <c r="B661" s="2" t="s">
        <v>28</v>
      </c>
      <c r="C661" s="2" t="s">
        <v>50</v>
      </c>
      <c r="D661" s="2">
        <v>46</v>
      </c>
      <c r="E661" s="2" t="s">
        <v>44</v>
      </c>
      <c r="F661" s="2" t="s">
        <v>65</v>
      </c>
      <c r="G661" s="3">
        <v>42984</v>
      </c>
      <c r="H661" s="3">
        <v>43064</v>
      </c>
      <c r="I661" s="2"/>
      <c r="J661" s="2" t="s">
        <v>66</v>
      </c>
      <c r="K661" s="2" t="s">
        <v>54</v>
      </c>
      <c r="L661" s="2" t="s">
        <v>35</v>
      </c>
      <c r="M661" s="10">
        <v>33490</v>
      </c>
      <c r="N661" s="2">
        <v>13</v>
      </c>
      <c r="O661" s="10">
        <f t="shared" si="20"/>
        <v>435370</v>
      </c>
      <c r="P661" s="4">
        <v>0.24</v>
      </c>
      <c r="Q661" s="10">
        <f t="shared" si="21"/>
        <v>104488.8</v>
      </c>
      <c r="R661" s="7" cm="1">
        <f t="array" ref="R661">_xlfn.IFS(L661="ARS",Q661/42.42,L661="CLP",Q661/703.69,L661="GBP",Q661/0.8,L661="BRL",Q661/3.77,L661="USD",Q661)</f>
        <v>104488.8</v>
      </c>
      <c r="S661" s="2"/>
    </row>
    <row r="662" spans="1:19" x14ac:dyDescent="0.3">
      <c r="A662" t="s">
        <v>251</v>
      </c>
      <c r="B662" s="2" t="s">
        <v>18</v>
      </c>
      <c r="C662" s="2" t="s">
        <v>42</v>
      </c>
      <c r="D662" s="2">
        <v>33</v>
      </c>
      <c r="E662" s="2" t="s">
        <v>26</v>
      </c>
      <c r="F662" s="2" t="s">
        <v>58</v>
      </c>
      <c r="G662" s="3">
        <v>43186</v>
      </c>
      <c r="H662" s="2"/>
      <c r="I662" s="2"/>
      <c r="J662" s="2" t="s">
        <v>49</v>
      </c>
      <c r="K662" s="2" t="s">
        <v>54</v>
      </c>
      <c r="L662" s="2" t="s">
        <v>24</v>
      </c>
      <c r="M662" s="10">
        <v>93330</v>
      </c>
      <c r="N662" s="2">
        <v>24</v>
      </c>
      <c r="O662" s="10">
        <f t="shared" si="20"/>
        <v>2239920</v>
      </c>
      <c r="P662" s="4">
        <v>0.2</v>
      </c>
      <c r="Q662" s="10">
        <f t="shared" si="21"/>
        <v>447984</v>
      </c>
      <c r="R662" s="7" cm="1">
        <f t="array" ref="R662">_xlfn.IFS(L662="ARS",Q662/42.42,L662="CLP",Q662/703.69,L662="GBP",Q662/0.8,L662="BRL",Q662/3.77,L662="USD",Q662)</f>
        <v>10560.678925035359</v>
      </c>
      <c r="S662" s="3">
        <v>43588</v>
      </c>
    </row>
    <row r="663" spans="1:19" x14ac:dyDescent="0.3">
      <c r="A663" t="s">
        <v>249</v>
      </c>
      <c r="B663" s="2" t="s">
        <v>28</v>
      </c>
      <c r="C663" s="2" t="s">
        <v>25</v>
      </c>
      <c r="D663" s="2">
        <v>20</v>
      </c>
      <c r="E663" s="5" t="s">
        <v>26</v>
      </c>
      <c r="F663" s="2" t="s">
        <v>132</v>
      </c>
      <c r="G663" s="3">
        <v>43284</v>
      </c>
      <c r="H663" s="3">
        <v>43382</v>
      </c>
      <c r="I663" s="2"/>
      <c r="J663" s="2" t="s">
        <v>27</v>
      </c>
      <c r="K663" s="2" t="s">
        <v>54</v>
      </c>
      <c r="L663" s="2" t="s">
        <v>62</v>
      </c>
      <c r="M663" s="10">
        <v>19497625</v>
      </c>
      <c r="N663" s="2">
        <v>25</v>
      </c>
      <c r="O663" s="10">
        <f t="shared" si="20"/>
        <v>487440625</v>
      </c>
      <c r="P663" s="4">
        <v>0.17</v>
      </c>
      <c r="Q663" s="10">
        <f t="shared" si="21"/>
        <v>82864906.25</v>
      </c>
      <c r="R663" s="7" cm="1">
        <f t="array" ref="R663">_xlfn.IFS(L663="ARS",Q663/42.42,L663="CLP",Q663/703.69,L663="GBP",Q663/0.8,L663="BRL",Q663/3.77,L663="USD",Q663)</f>
        <v>117757.686268101</v>
      </c>
      <c r="S663" s="2"/>
    </row>
    <row r="664" spans="1:19" x14ac:dyDescent="0.3">
      <c r="A664" t="s">
        <v>251</v>
      </c>
      <c r="B664" s="2" t="s">
        <v>36</v>
      </c>
      <c r="C664" s="2" t="s">
        <v>19</v>
      </c>
      <c r="D664" s="2">
        <v>37</v>
      </c>
      <c r="E664" s="2" t="s">
        <v>33</v>
      </c>
      <c r="F664" s="2" t="s">
        <v>109</v>
      </c>
      <c r="G664" s="3">
        <v>42728</v>
      </c>
      <c r="H664" s="2"/>
      <c r="I664" s="3">
        <v>42800</v>
      </c>
      <c r="J664" s="2" t="s">
        <v>68</v>
      </c>
      <c r="K664" s="2" t="s">
        <v>54</v>
      </c>
      <c r="L664" s="2" t="s">
        <v>24</v>
      </c>
      <c r="M664" s="10">
        <v>105608</v>
      </c>
      <c r="N664" s="2">
        <v>21</v>
      </c>
      <c r="O664" s="10">
        <f t="shared" si="20"/>
        <v>2217768</v>
      </c>
      <c r="P664" s="4">
        <v>0.18</v>
      </c>
      <c r="Q664" s="10">
        <f t="shared" si="21"/>
        <v>399198.24</v>
      </c>
      <c r="R664" s="7" cm="1">
        <f t="array" ref="R664">_xlfn.IFS(L664="ARS",Q664/42.42,L664="CLP",Q664/703.69,L664="GBP",Q664/0.8,L664="BRL",Q664/3.77,L664="USD",Q664)</f>
        <v>9410.6138613861385</v>
      </c>
      <c r="S664" s="2"/>
    </row>
    <row r="665" spans="1:19" x14ac:dyDescent="0.3">
      <c r="A665" t="s">
        <v>246</v>
      </c>
      <c r="B665" s="2" t="s">
        <v>18</v>
      </c>
      <c r="C665" s="2" t="s">
        <v>19</v>
      </c>
      <c r="D665" s="2">
        <v>27</v>
      </c>
      <c r="E665" s="2" t="s">
        <v>55</v>
      </c>
      <c r="F665" s="2" t="s">
        <v>125</v>
      </c>
      <c r="G665" s="3">
        <v>43357</v>
      </c>
      <c r="H665" s="2"/>
      <c r="I665" s="2"/>
      <c r="J665" s="2" t="s">
        <v>61</v>
      </c>
      <c r="K665" s="2" t="s">
        <v>54</v>
      </c>
      <c r="L665" s="2" t="s">
        <v>39</v>
      </c>
      <c r="M665" s="10">
        <v>27946</v>
      </c>
      <c r="N665" s="2">
        <v>15</v>
      </c>
      <c r="O665" s="10">
        <f t="shared" si="20"/>
        <v>419190</v>
      </c>
      <c r="P665" s="4">
        <v>0.2</v>
      </c>
      <c r="Q665" s="10">
        <f t="shared" si="21"/>
        <v>83838</v>
      </c>
      <c r="R665" s="7" cm="1">
        <f t="array" ref="R665">_xlfn.IFS(L665="ARS",Q665/42.42,L665="CLP",Q665/703.69,L665="GBP",Q665/0.8,L665="BRL",Q665/3.77,L665="USD",Q665)</f>
        <v>22238.19628647215</v>
      </c>
      <c r="S665" s="3">
        <v>43635</v>
      </c>
    </row>
    <row r="666" spans="1:19" x14ac:dyDescent="0.3">
      <c r="A666" t="s">
        <v>246</v>
      </c>
      <c r="B666" s="2" t="s">
        <v>18</v>
      </c>
      <c r="C666" s="2" t="s">
        <v>25</v>
      </c>
      <c r="D666" s="2">
        <v>46</v>
      </c>
      <c r="E666" s="2" t="s">
        <v>44</v>
      </c>
      <c r="F666" s="2" t="s">
        <v>89</v>
      </c>
      <c r="G666" s="3">
        <v>43283</v>
      </c>
      <c r="H666" s="2"/>
      <c r="I666" s="2"/>
      <c r="J666" s="2" t="s">
        <v>45</v>
      </c>
      <c r="K666" s="2" t="s">
        <v>46</v>
      </c>
      <c r="L666" s="2" t="s">
        <v>32</v>
      </c>
      <c r="M666" s="10">
        <v>33643</v>
      </c>
      <c r="N666" s="2">
        <v>24</v>
      </c>
      <c r="O666" s="10">
        <f t="shared" si="20"/>
        <v>807432</v>
      </c>
      <c r="P666" s="4">
        <v>0.2</v>
      </c>
      <c r="Q666" s="10">
        <f t="shared" si="21"/>
        <v>161486.40000000002</v>
      </c>
      <c r="R666" s="7" cm="1">
        <f t="array" ref="R666">_xlfn.IFS(L666="ARS",Q666/42.42,L666="CLP",Q666/703.69,L666="GBP",Q666/0.8,L666="BRL",Q666/3.77,L666="USD",Q666)</f>
        <v>201858.00000000003</v>
      </c>
      <c r="S666" s="3">
        <v>43633</v>
      </c>
    </row>
    <row r="667" spans="1:19" x14ac:dyDescent="0.3">
      <c r="A667" t="s">
        <v>245</v>
      </c>
      <c r="B667" s="2" t="s">
        <v>28</v>
      </c>
      <c r="C667" s="2" t="s">
        <v>25</v>
      </c>
      <c r="D667" s="2">
        <v>10</v>
      </c>
      <c r="E667" s="2" t="s">
        <v>47</v>
      </c>
      <c r="F667" s="2" t="s">
        <v>90</v>
      </c>
      <c r="G667" s="3">
        <v>42406</v>
      </c>
      <c r="H667" s="3">
        <v>42464</v>
      </c>
      <c r="I667" s="2"/>
      <c r="J667" s="2" t="s">
        <v>30</v>
      </c>
      <c r="K667" s="2" t="s">
        <v>46</v>
      </c>
      <c r="L667" s="2" t="s">
        <v>35</v>
      </c>
      <c r="M667" s="10">
        <v>15190</v>
      </c>
      <c r="N667" s="2">
        <v>23</v>
      </c>
      <c r="O667" s="10">
        <f t="shared" si="20"/>
        <v>349370</v>
      </c>
      <c r="P667" s="4">
        <v>0.18</v>
      </c>
      <c r="Q667" s="10">
        <f t="shared" si="21"/>
        <v>62886.6</v>
      </c>
      <c r="R667" s="7" cm="1">
        <f t="array" ref="R667">_xlfn.IFS(L667="ARS",Q667/42.42,L667="CLP",Q667/703.69,L667="GBP",Q667/0.8,L667="BRL",Q667/3.77,L667="USD",Q667)</f>
        <v>62886.6</v>
      </c>
      <c r="S667" s="2"/>
    </row>
    <row r="668" spans="1:19" x14ac:dyDescent="0.3">
      <c r="A668" t="s">
        <v>244</v>
      </c>
      <c r="B668" s="2" t="s">
        <v>18</v>
      </c>
      <c r="C668" s="2" t="s">
        <v>50</v>
      </c>
      <c r="D668" s="2">
        <v>23</v>
      </c>
      <c r="E668" s="2" t="s">
        <v>37</v>
      </c>
      <c r="F668" s="2" t="s">
        <v>91</v>
      </c>
      <c r="G668" s="3">
        <v>42988</v>
      </c>
      <c r="H668" s="2"/>
      <c r="I668" s="2"/>
      <c r="J668" s="2" t="s">
        <v>51</v>
      </c>
      <c r="K668" s="2" t="s">
        <v>46</v>
      </c>
      <c r="L668" s="2" t="s">
        <v>24</v>
      </c>
      <c r="M668" s="10">
        <v>85595</v>
      </c>
      <c r="N668" s="2">
        <v>25</v>
      </c>
      <c r="O668" s="10">
        <f t="shared" si="20"/>
        <v>2139875</v>
      </c>
      <c r="P668" s="4">
        <v>0.22</v>
      </c>
      <c r="Q668" s="10">
        <f t="shared" si="21"/>
        <v>470772.5</v>
      </c>
      <c r="R668" s="7" cm="1">
        <f t="array" ref="R668">_xlfn.IFS(L668="ARS",Q668/42.42,L668="CLP",Q668/703.69,L668="GBP",Q668/0.8,L668="BRL",Q668/3.77,L668="USD",Q668)</f>
        <v>11097.890146157473</v>
      </c>
      <c r="S668" s="3">
        <v>43603</v>
      </c>
    </row>
    <row r="669" spans="1:19" x14ac:dyDescent="0.3">
      <c r="A669" t="s">
        <v>243</v>
      </c>
      <c r="B669" s="2" t="s">
        <v>28</v>
      </c>
      <c r="C669" s="2" t="s">
        <v>42</v>
      </c>
      <c r="D669" s="2">
        <v>35</v>
      </c>
      <c r="E669" s="2" t="s">
        <v>44</v>
      </c>
      <c r="F669" s="2" t="s">
        <v>116</v>
      </c>
      <c r="G669" s="3">
        <v>42506</v>
      </c>
      <c r="H669" s="3">
        <v>42564</v>
      </c>
      <c r="I669" s="2"/>
      <c r="J669" s="2" t="s">
        <v>30</v>
      </c>
      <c r="K669" s="2" t="s">
        <v>46</v>
      </c>
      <c r="L669" s="2" t="s">
        <v>62</v>
      </c>
      <c r="M669" s="10">
        <v>4711362</v>
      </c>
      <c r="N669" s="2">
        <v>18</v>
      </c>
      <c r="O669" s="10">
        <f t="shared" si="20"/>
        <v>84804516</v>
      </c>
      <c r="P669" s="4">
        <v>0.19</v>
      </c>
      <c r="Q669" s="10">
        <f t="shared" si="21"/>
        <v>16112858.040000001</v>
      </c>
      <c r="R669" s="7" cm="1">
        <f t="array" ref="R669">_xlfn.IFS(L669="ARS",Q669/42.42,L669="CLP",Q669/703.69,L669="GBP",Q669/0.8,L669="BRL",Q669/3.77,L669="USD",Q669)</f>
        <v>22897.665221901691</v>
      </c>
      <c r="S669" s="2"/>
    </row>
    <row r="670" spans="1:19" x14ac:dyDescent="0.3">
      <c r="A670" t="s">
        <v>249</v>
      </c>
      <c r="B670" s="2" t="s">
        <v>28</v>
      </c>
      <c r="C670" s="2" t="s">
        <v>25</v>
      </c>
      <c r="D670" s="2">
        <v>44</v>
      </c>
      <c r="E670" s="2" t="s">
        <v>26</v>
      </c>
      <c r="F670" s="2" t="s">
        <v>120</v>
      </c>
      <c r="G670" s="3">
        <v>42756</v>
      </c>
      <c r="H670" s="3">
        <v>42762</v>
      </c>
      <c r="I670" s="2"/>
      <c r="J670" s="2" t="s">
        <v>49</v>
      </c>
      <c r="K670" s="2" t="s">
        <v>46</v>
      </c>
      <c r="L670" s="2" t="s">
        <v>62</v>
      </c>
      <c r="M670" s="10">
        <v>18759058</v>
      </c>
      <c r="N670" s="2">
        <v>23</v>
      </c>
      <c r="O670" s="10">
        <f t="shared" si="20"/>
        <v>431458334</v>
      </c>
      <c r="P670" s="4">
        <v>0.21</v>
      </c>
      <c r="Q670" s="10">
        <f t="shared" si="21"/>
        <v>90606250.140000001</v>
      </c>
      <c r="R670" s="7" cm="1">
        <f t="array" ref="R670">_xlfn.IFS(L670="ARS",Q670/42.42,L670="CLP",Q670/703.69,L670="GBP",Q670/0.8,L670="BRL",Q670/3.77,L670="USD",Q670)</f>
        <v>128758.75760633232</v>
      </c>
      <c r="S670" s="2"/>
    </row>
    <row r="671" spans="1:19" x14ac:dyDescent="0.3">
      <c r="A671" t="s">
        <v>246</v>
      </c>
      <c r="B671" s="2" t="s">
        <v>28</v>
      </c>
      <c r="C671" s="2" t="s">
        <v>25</v>
      </c>
      <c r="D671" s="2">
        <v>39</v>
      </c>
      <c r="E671" s="2" t="s">
        <v>47</v>
      </c>
      <c r="F671" s="2" t="s">
        <v>112</v>
      </c>
      <c r="G671" s="3">
        <v>43373</v>
      </c>
      <c r="H671" s="3">
        <v>43437</v>
      </c>
      <c r="I671" s="2"/>
      <c r="J671" s="2" t="s">
        <v>34</v>
      </c>
      <c r="K671" s="2" t="s">
        <v>46</v>
      </c>
      <c r="L671" s="2" t="s">
        <v>35</v>
      </c>
      <c r="M671" s="10">
        <v>26157</v>
      </c>
      <c r="N671" s="2">
        <v>12</v>
      </c>
      <c r="O671" s="10">
        <f t="shared" si="20"/>
        <v>313884</v>
      </c>
      <c r="P671" s="4">
        <v>0.18</v>
      </c>
      <c r="Q671" s="10">
        <f t="shared" si="21"/>
        <v>56499.119999999995</v>
      </c>
      <c r="R671" s="7" cm="1">
        <f t="array" ref="R671">_xlfn.IFS(L671="ARS",Q671/42.42,L671="CLP",Q671/703.69,L671="GBP",Q671/0.8,L671="BRL",Q671/3.77,L671="USD",Q671)</f>
        <v>56499.119999999995</v>
      </c>
      <c r="S671" s="2"/>
    </row>
    <row r="672" spans="1:19" x14ac:dyDescent="0.3">
      <c r="A672" t="s">
        <v>246</v>
      </c>
      <c r="B672" s="2" t="s">
        <v>28</v>
      </c>
      <c r="C672" s="2" t="s">
        <v>50</v>
      </c>
      <c r="D672" s="2">
        <v>11</v>
      </c>
      <c r="E672" s="2" t="s">
        <v>26</v>
      </c>
      <c r="F672" s="2" t="s">
        <v>94</v>
      </c>
      <c r="G672" s="3">
        <v>43216</v>
      </c>
      <c r="H672" s="3">
        <v>43230</v>
      </c>
      <c r="I672" s="2"/>
      <c r="J672" s="2" t="s">
        <v>49</v>
      </c>
      <c r="K672" s="2" t="s">
        <v>46</v>
      </c>
      <c r="L672" s="2" t="s">
        <v>32</v>
      </c>
      <c r="M672" s="10">
        <v>14175</v>
      </c>
      <c r="N672" s="2">
        <v>20</v>
      </c>
      <c r="O672" s="10">
        <f t="shared" si="20"/>
        <v>283500</v>
      </c>
      <c r="P672" s="4">
        <v>0.21</v>
      </c>
      <c r="Q672" s="10">
        <f t="shared" si="21"/>
        <v>59535</v>
      </c>
      <c r="R672" s="7" cm="1">
        <f t="array" ref="R672">_xlfn.IFS(L672="ARS",Q672/42.42,L672="CLP",Q672/703.69,L672="GBP",Q672/0.8,L672="BRL",Q672/3.77,L672="USD",Q672)</f>
        <v>74418.75</v>
      </c>
      <c r="S672" s="2"/>
    </row>
    <row r="673" spans="1:19" x14ac:dyDescent="0.3">
      <c r="A673" t="s">
        <v>249</v>
      </c>
      <c r="B673" s="2" t="s">
        <v>18</v>
      </c>
      <c r="C673" s="2" t="s">
        <v>42</v>
      </c>
      <c r="D673" s="2">
        <v>11</v>
      </c>
      <c r="E673" s="2" t="s">
        <v>26</v>
      </c>
      <c r="F673" s="2" t="s">
        <v>133</v>
      </c>
      <c r="G673" s="3">
        <v>43310</v>
      </c>
      <c r="H673" s="2"/>
      <c r="I673" s="2"/>
      <c r="J673" s="2" t="s">
        <v>61</v>
      </c>
      <c r="K673" s="2" t="s">
        <v>46</v>
      </c>
      <c r="L673" s="2" t="s">
        <v>35</v>
      </c>
      <c r="M673" s="10">
        <v>31577</v>
      </c>
      <c r="N673" s="2">
        <v>24</v>
      </c>
      <c r="O673" s="10">
        <f t="shared" si="20"/>
        <v>757848</v>
      </c>
      <c r="P673" s="4">
        <v>0.19</v>
      </c>
      <c r="Q673" s="10">
        <f t="shared" si="21"/>
        <v>143991.12</v>
      </c>
      <c r="R673" s="7" cm="1">
        <f t="array" ref="R673">_xlfn.IFS(L673="ARS",Q673/42.42,L673="CLP",Q673/703.69,L673="GBP",Q673/0.8,L673="BRL",Q673/3.77,L673="USD",Q673)</f>
        <v>143991.12</v>
      </c>
      <c r="S673" s="3">
        <v>43652</v>
      </c>
    </row>
    <row r="674" spans="1:19" x14ac:dyDescent="0.3">
      <c r="A674" t="s">
        <v>246</v>
      </c>
      <c r="B674" s="2" t="s">
        <v>18</v>
      </c>
      <c r="C674" s="2" t="s">
        <v>25</v>
      </c>
      <c r="D674" s="2">
        <v>33</v>
      </c>
      <c r="E674" s="2" t="s">
        <v>26</v>
      </c>
      <c r="F674" s="2" t="s">
        <v>139</v>
      </c>
      <c r="G674" s="3">
        <v>42988</v>
      </c>
      <c r="H674" s="2"/>
      <c r="I674" s="2"/>
      <c r="J674" s="2" t="s">
        <v>30</v>
      </c>
      <c r="K674" s="2" t="s">
        <v>46</v>
      </c>
      <c r="L674" s="2" t="s">
        <v>39</v>
      </c>
      <c r="M674" s="10">
        <v>60579</v>
      </c>
      <c r="N674" s="2">
        <v>21</v>
      </c>
      <c r="O674" s="10">
        <f t="shared" si="20"/>
        <v>1272159</v>
      </c>
      <c r="P674" s="4">
        <v>0.2</v>
      </c>
      <c r="Q674" s="10">
        <f t="shared" si="21"/>
        <v>254431.80000000002</v>
      </c>
      <c r="R674" s="7" cm="1">
        <f t="array" ref="R674">_xlfn.IFS(L674="ARS",Q674/42.42,L674="CLP",Q674/703.69,L674="GBP",Q674/0.8,L674="BRL",Q674/3.77,L674="USD",Q674)</f>
        <v>67488.54111405836</v>
      </c>
      <c r="S674" s="3">
        <v>43590</v>
      </c>
    </row>
    <row r="675" spans="1:19" x14ac:dyDescent="0.3">
      <c r="A675" t="s">
        <v>246</v>
      </c>
      <c r="B675" s="2" t="s">
        <v>18</v>
      </c>
      <c r="C675" s="2" t="s">
        <v>25</v>
      </c>
      <c r="D675" s="2">
        <v>6</v>
      </c>
      <c r="E675" s="2" t="s">
        <v>44</v>
      </c>
      <c r="F675" s="2" t="s">
        <v>58</v>
      </c>
      <c r="G675" s="3">
        <v>42739</v>
      </c>
      <c r="H675" s="2"/>
      <c r="I675" s="2"/>
      <c r="J675" s="2" t="s">
        <v>45</v>
      </c>
      <c r="K675" s="2" t="s">
        <v>46</v>
      </c>
      <c r="L675" s="2" t="s">
        <v>32</v>
      </c>
      <c r="M675" s="10">
        <v>17105</v>
      </c>
      <c r="N675" s="2">
        <v>20</v>
      </c>
      <c r="O675" s="10">
        <f t="shared" si="20"/>
        <v>342100</v>
      </c>
      <c r="P675" s="4">
        <v>0.18</v>
      </c>
      <c r="Q675" s="10">
        <f t="shared" si="21"/>
        <v>61578</v>
      </c>
      <c r="R675" s="7" cm="1">
        <f t="array" ref="R675">_xlfn.IFS(L675="ARS",Q675/42.42,L675="CLP",Q675/703.69,L675="GBP",Q675/0.8,L675="BRL",Q675/3.77,L675="USD",Q675)</f>
        <v>76972.5</v>
      </c>
      <c r="S675" s="3">
        <v>43580</v>
      </c>
    </row>
    <row r="676" spans="1:19" x14ac:dyDescent="0.3">
      <c r="A676" t="s">
        <v>245</v>
      </c>
      <c r="B676" s="2" t="s">
        <v>28</v>
      </c>
      <c r="C676" s="2" t="s">
        <v>25</v>
      </c>
      <c r="D676" s="2">
        <v>6</v>
      </c>
      <c r="E676" s="2" t="s">
        <v>44</v>
      </c>
      <c r="F676" s="2" t="s">
        <v>106</v>
      </c>
      <c r="G676" s="3">
        <v>42801</v>
      </c>
      <c r="H676" s="3">
        <v>42835</v>
      </c>
      <c r="I676" s="2"/>
      <c r="J676" s="2" t="s">
        <v>34</v>
      </c>
      <c r="K676" s="2" t="s">
        <v>46</v>
      </c>
      <c r="L676" s="2" t="s">
        <v>35</v>
      </c>
      <c r="M676" s="10">
        <v>22615</v>
      </c>
      <c r="N676" s="2">
        <v>15</v>
      </c>
      <c r="O676" s="10">
        <f t="shared" si="20"/>
        <v>339225</v>
      </c>
      <c r="P676" s="4">
        <v>0.2</v>
      </c>
      <c r="Q676" s="10">
        <f t="shared" si="21"/>
        <v>67845</v>
      </c>
      <c r="R676" s="7" cm="1">
        <f t="array" ref="R676">_xlfn.IFS(L676="ARS",Q676/42.42,L676="CLP",Q676/703.69,L676="GBP",Q676/0.8,L676="BRL",Q676/3.77,L676="USD",Q676)</f>
        <v>67845</v>
      </c>
      <c r="S676" s="2"/>
    </row>
    <row r="677" spans="1:19" x14ac:dyDescent="0.3">
      <c r="A677" t="s">
        <v>250</v>
      </c>
      <c r="B677" s="2" t="s">
        <v>36</v>
      </c>
      <c r="C677" s="2" t="s">
        <v>25</v>
      </c>
      <c r="D677" s="2">
        <v>46</v>
      </c>
      <c r="E677" s="2" t="s">
        <v>44</v>
      </c>
      <c r="F677" s="2" t="s">
        <v>171</v>
      </c>
      <c r="G677" s="3">
        <v>43441</v>
      </c>
      <c r="H677" s="2"/>
      <c r="I677" s="3">
        <v>43529</v>
      </c>
      <c r="J677" s="2" t="s">
        <v>66</v>
      </c>
      <c r="K677" s="2" t="s">
        <v>46</v>
      </c>
      <c r="L677" s="2" t="s">
        <v>62</v>
      </c>
      <c r="M677" s="10">
        <v>3318130</v>
      </c>
      <c r="N677" s="2">
        <v>17</v>
      </c>
      <c r="O677" s="10">
        <f t="shared" si="20"/>
        <v>56408210</v>
      </c>
      <c r="P677" s="4">
        <v>0.24</v>
      </c>
      <c r="Q677" s="10">
        <f t="shared" si="21"/>
        <v>13537970.4</v>
      </c>
      <c r="R677" s="7" cm="1">
        <f t="array" ref="R677">_xlfn.IFS(L677="ARS",Q677/42.42,L677="CLP",Q677/703.69,L677="GBP",Q677/0.8,L677="BRL",Q677/3.77,L677="USD",Q677)</f>
        <v>19238.543108471058</v>
      </c>
      <c r="S677" s="2"/>
    </row>
    <row r="678" spans="1:19" x14ac:dyDescent="0.3">
      <c r="A678" t="s">
        <v>250</v>
      </c>
      <c r="B678" s="2" t="s">
        <v>28</v>
      </c>
      <c r="C678" s="2" t="s">
        <v>25</v>
      </c>
      <c r="D678" s="2">
        <v>13</v>
      </c>
      <c r="E678" s="2" t="s">
        <v>44</v>
      </c>
      <c r="F678" s="2" t="s">
        <v>86</v>
      </c>
      <c r="G678" s="3">
        <v>42439</v>
      </c>
      <c r="H678" s="3">
        <v>42524</v>
      </c>
      <c r="I678" s="2"/>
      <c r="J678" s="2" t="s">
        <v>61</v>
      </c>
      <c r="K678" s="2" t="s">
        <v>46</v>
      </c>
      <c r="L678" s="2" t="s">
        <v>39</v>
      </c>
      <c r="M678" s="10">
        <v>32075</v>
      </c>
      <c r="N678" s="2">
        <v>18</v>
      </c>
      <c r="O678" s="10">
        <f t="shared" si="20"/>
        <v>577350</v>
      </c>
      <c r="P678" s="4">
        <v>0.2</v>
      </c>
      <c r="Q678" s="10">
        <f t="shared" si="21"/>
        <v>115470</v>
      </c>
      <c r="R678" s="7" cm="1">
        <f t="array" ref="R678">_xlfn.IFS(L678="ARS",Q678/42.42,L678="CLP",Q678/703.69,L678="GBP",Q678/0.8,L678="BRL",Q678/3.77,L678="USD",Q678)</f>
        <v>30628.647214854111</v>
      </c>
      <c r="S678" s="2"/>
    </row>
    <row r="679" spans="1:19" x14ac:dyDescent="0.3">
      <c r="A679" t="s">
        <v>250</v>
      </c>
      <c r="B679" s="2" t="s">
        <v>36</v>
      </c>
      <c r="C679" s="2" t="s">
        <v>42</v>
      </c>
      <c r="D679" s="2">
        <v>43</v>
      </c>
      <c r="E679" s="2" t="s">
        <v>52</v>
      </c>
      <c r="F679" s="2" t="s">
        <v>161</v>
      </c>
      <c r="G679" s="3">
        <v>43443</v>
      </c>
      <c r="H679" s="2"/>
      <c r="I679" s="3">
        <v>43522</v>
      </c>
      <c r="J679" s="2" t="s">
        <v>34</v>
      </c>
      <c r="K679" s="2" t="s">
        <v>46</v>
      </c>
      <c r="L679" s="2" t="s">
        <v>24</v>
      </c>
      <c r="M679" s="10">
        <v>102305</v>
      </c>
      <c r="N679" s="2">
        <v>14</v>
      </c>
      <c r="O679" s="10">
        <f t="shared" si="20"/>
        <v>1432270</v>
      </c>
      <c r="P679" s="4">
        <v>0.2</v>
      </c>
      <c r="Q679" s="10">
        <f t="shared" si="21"/>
        <v>286454</v>
      </c>
      <c r="R679" s="7" cm="1">
        <f t="array" ref="R679">_xlfn.IFS(L679="ARS",Q679/42.42,L679="CLP",Q679/703.69,L679="GBP",Q679/0.8,L679="BRL",Q679/3.77,L679="USD",Q679)</f>
        <v>6752.8052805280522</v>
      </c>
      <c r="S679" s="2"/>
    </row>
    <row r="680" spans="1:19" x14ac:dyDescent="0.3">
      <c r="A680" t="s">
        <v>244</v>
      </c>
      <c r="B680" s="2" t="s">
        <v>28</v>
      </c>
      <c r="C680" s="2" t="s">
        <v>50</v>
      </c>
      <c r="D680" s="2">
        <v>42</v>
      </c>
      <c r="E680" s="2" t="s">
        <v>20</v>
      </c>
      <c r="F680" s="2" t="s">
        <v>78</v>
      </c>
      <c r="G680" s="3">
        <v>42391</v>
      </c>
      <c r="H680" s="3">
        <v>42421</v>
      </c>
      <c r="I680" s="2"/>
      <c r="J680" s="2" t="s">
        <v>34</v>
      </c>
      <c r="K680" s="2" t="s">
        <v>46</v>
      </c>
      <c r="L680" s="2" t="s">
        <v>32</v>
      </c>
      <c r="M680" s="10">
        <v>6603</v>
      </c>
      <c r="N680" s="2">
        <v>15</v>
      </c>
      <c r="O680" s="10">
        <f t="shared" si="20"/>
        <v>99045</v>
      </c>
      <c r="P680" s="4">
        <v>0.25</v>
      </c>
      <c r="Q680" s="10">
        <f t="shared" si="21"/>
        <v>24761.25</v>
      </c>
      <c r="R680" s="7" cm="1">
        <f t="array" ref="R680">_xlfn.IFS(L680="ARS",Q680/42.42,L680="CLP",Q680/703.69,L680="GBP",Q680/0.8,L680="BRL",Q680/3.77,L680="USD",Q680)</f>
        <v>30951.5625</v>
      </c>
      <c r="S680" s="2"/>
    </row>
    <row r="681" spans="1:19" x14ac:dyDescent="0.3">
      <c r="A681" t="s">
        <v>243</v>
      </c>
      <c r="B681" s="2" t="s">
        <v>28</v>
      </c>
      <c r="C681" s="2" t="s">
        <v>19</v>
      </c>
      <c r="D681" s="2">
        <v>20</v>
      </c>
      <c r="E681" s="5" t="s">
        <v>26</v>
      </c>
      <c r="F681" s="2" t="s">
        <v>200</v>
      </c>
      <c r="G681" s="3">
        <v>42373</v>
      </c>
      <c r="H681" s="3">
        <v>42387</v>
      </c>
      <c r="I681" s="2"/>
      <c r="J681" s="2" t="s">
        <v>22</v>
      </c>
      <c r="K681" s="2" t="s">
        <v>46</v>
      </c>
      <c r="L681" s="2" t="s">
        <v>32</v>
      </c>
      <c r="M681" s="10">
        <v>13797</v>
      </c>
      <c r="N681" s="2">
        <v>22</v>
      </c>
      <c r="O681" s="10">
        <f t="shared" si="20"/>
        <v>303534</v>
      </c>
      <c r="P681" s="4">
        <v>0.17</v>
      </c>
      <c r="Q681" s="10">
        <f t="shared" si="21"/>
        <v>51600.780000000006</v>
      </c>
      <c r="R681" s="7" cm="1">
        <f t="array" ref="R681">_xlfn.IFS(L681="ARS",Q681/42.42,L681="CLP",Q681/703.69,L681="GBP",Q681/0.8,L681="BRL",Q681/3.77,L681="USD",Q681)</f>
        <v>64500.975000000006</v>
      </c>
      <c r="S681" s="2"/>
    </row>
    <row r="682" spans="1:19" x14ac:dyDescent="0.3">
      <c r="A682" t="s">
        <v>243</v>
      </c>
      <c r="B682" s="2" t="s">
        <v>28</v>
      </c>
      <c r="C682" s="2" t="s">
        <v>42</v>
      </c>
      <c r="D682" s="2">
        <v>29</v>
      </c>
      <c r="E682" s="2" t="s">
        <v>20</v>
      </c>
      <c r="F682" s="2" t="s">
        <v>90</v>
      </c>
      <c r="G682" s="3">
        <v>42853</v>
      </c>
      <c r="H682" s="3">
        <v>42872</v>
      </c>
      <c r="I682" s="2"/>
      <c r="J682" s="2" t="s">
        <v>22</v>
      </c>
      <c r="K682" s="2" t="s">
        <v>46</v>
      </c>
      <c r="L682" s="2" t="s">
        <v>35</v>
      </c>
      <c r="M682" s="10">
        <v>38777</v>
      </c>
      <c r="N682" s="2">
        <v>14</v>
      </c>
      <c r="O682" s="10">
        <f t="shared" si="20"/>
        <v>542878</v>
      </c>
      <c r="P682" s="4">
        <v>0.18</v>
      </c>
      <c r="Q682" s="10">
        <f t="shared" si="21"/>
        <v>97718.04</v>
      </c>
      <c r="R682" s="7" cm="1">
        <f t="array" ref="R682">_xlfn.IFS(L682="ARS",Q682/42.42,L682="CLP",Q682/703.69,L682="GBP",Q682/0.8,L682="BRL",Q682/3.77,L682="USD",Q682)</f>
        <v>97718.04</v>
      </c>
      <c r="S682" s="2"/>
    </row>
    <row r="683" spans="1:19" x14ac:dyDescent="0.3">
      <c r="A683" t="s">
        <v>243</v>
      </c>
      <c r="B683" s="2" t="s">
        <v>28</v>
      </c>
      <c r="C683" s="2" t="s">
        <v>50</v>
      </c>
      <c r="D683" s="2">
        <v>15</v>
      </c>
      <c r="E683" s="2" t="s">
        <v>33</v>
      </c>
      <c r="F683" s="2" t="s">
        <v>215</v>
      </c>
      <c r="G683" s="3">
        <v>42746</v>
      </c>
      <c r="H683" s="3">
        <v>42813</v>
      </c>
      <c r="I683" s="2"/>
      <c r="J683" s="2" t="s">
        <v>61</v>
      </c>
      <c r="K683" s="2" t="s">
        <v>46</v>
      </c>
      <c r="L683" s="2" t="s">
        <v>35</v>
      </c>
      <c r="M683" s="10">
        <v>40403</v>
      </c>
      <c r="N683" s="2">
        <v>13</v>
      </c>
      <c r="O683" s="10">
        <f t="shared" si="20"/>
        <v>525239</v>
      </c>
      <c r="P683" s="4">
        <v>0.21</v>
      </c>
      <c r="Q683" s="10">
        <f t="shared" si="21"/>
        <v>110300.19</v>
      </c>
      <c r="R683" s="7" cm="1">
        <f t="array" ref="R683">_xlfn.IFS(L683="ARS",Q683/42.42,L683="CLP",Q683/703.69,L683="GBP",Q683/0.8,L683="BRL",Q683/3.77,L683="USD",Q683)</f>
        <v>110300.19</v>
      </c>
      <c r="S683" s="2"/>
    </row>
    <row r="684" spans="1:19" x14ac:dyDescent="0.3">
      <c r="A684" t="s">
        <v>245</v>
      </c>
      <c r="B684" s="2" t="s">
        <v>28</v>
      </c>
      <c r="C684" s="2" t="s">
        <v>50</v>
      </c>
      <c r="D684" s="2">
        <v>34</v>
      </c>
      <c r="E684" s="2" t="s">
        <v>40</v>
      </c>
      <c r="F684" s="2" t="s">
        <v>134</v>
      </c>
      <c r="G684" s="3">
        <v>43253</v>
      </c>
      <c r="H684" s="3">
        <v>43290</v>
      </c>
      <c r="I684" s="2"/>
      <c r="J684" s="2" t="s">
        <v>49</v>
      </c>
      <c r="K684" s="2" t="s">
        <v>46</v>
      </c>
      <c r="L684" s="2" t="s">
        <v>35</v>
      </c>
      <c r="M684" s="10">
        <v>45951</v>
      </c>
      <c r="N684" s="2">
        <v>17</v>
      </c>
      <c r="O684" s="10">
        <f t="shared" si="20"/>
        <v>781167</v>
      </c>
      <c r="P684" s="4">
        <v>0.24</v>
      </c>
      <c r="Q684" s="10">
        <f t="shared" si="21"/>
        <v>187480.08</v>
      </c>
      <c r="R684" s="7" cm="1">
        <f t="array" ref="R684">_xlfn.IFS(L684="ARS",Q684/42.42,L684="CLP",Q684/703.69,L684="GBP",Q684/0.8,L684="BRL",Q684/3.77,L684="USD",Q684)</f>
        <v>187480.08</v>
      </c>
      <c r="S684" s="2"/>
    </row>
    <row r="685" spans="1:19" x14ac:dyDescent="0.3">
      <c r="A685" t="s">
        <v>243</v>
      </c>
      <c r="B685" s="2" t="s">
        <v>28</v>
      </c>
      <c r="C685" s="2" t="s">
        <v>50</v>
      </c>
      <c r="D685" s="2">
        <v>14</v>
      </c>
      <c r="E685" s="2" t="s">
        <v>37</v>
      </c>
      <c r="F685" s="2" t="s">
        <v>197</v>
      </c>
      <c r="G685" s="3">
        <v>42976</v>
      </c>
      <c r="H685" s="3">
        <v>43071</v>
      </c>
      <c r="I685" s="2"/>
      <c r="J685" s="2" t="s">
        <v>27</v>
      </c>
      <c r="K685" s="2" t="s">
        <v>46</v>
      </c>
      <c r="L685" s="2" t="s">
        <v>32</v>
      </c>
      <c r="M685" s="10">
        <v>34613</v>
      </c>
      <c r="N685" s="2">
        <v>19</v>
      </c>
      <c r="O685" s="10">
        <f t="shared" si="20"/>
        <v>657647</v>
      </c>
      <c r="P685" s="4">
        <v>0.2</v>
      </c>
      <c r="Q685" s="10">
        <f t="shared" si="21"/>
        <v>131529.4</v>
      </c>
      <c r="R685" s="7" cm="1">
        <f t="array" ref="R685">_xlfn.IFS(L685="ARS",Q685/42.42,L685="CLP",Q685/703.69,L685="GBP",Q685/0.8,L685="BRL",Q685/3.77,L685="USD",Q685)</f>
        <v>164411.74999999997</v>
      </c>
      <c r="S685" s="2"/>
    </row>
    <row r="686" spans="1:19" x14ac:dyDescent="0.3">
      <c r="A686" t="s">
        <v>243</v>
      </c>
      <c r="B686" s="2" t="s">
        <v>28</v>
      </c>
      <c r="C686" s="2" t="s">
        <v>25</v>
      </c>
      <c r="D686" s="2">
        <v>10</v>
      </c>
      <c r="E686" s="2" t="s">
        <v>47</v>
      </c>
      <c r="F686" s="2" t="s">
        <v>111</v>
      </c>
      <c r="G686" s="3">
        <v>42395</v>
      </c>
      <c r="H686" s="3">
        <v>42401</v>
      </c>
      <c r="I686" s="2"/>
      <c r="J686" s="2" t="s">
        <v>43</v>
      </c>
      <c r="K686" s="2" t="s">
        <v>46</v>
      </c>
      <c r="L686" s="2" t="s">
        <v>39</v>
      </c>
      <c r="M686" s="10">
        <v>42507</v>
      </c>
      <c r="N686" s="2">
        <v>12</v>
      </c>
      <c r="O686" s="10">
        <f t="shared" si="20"/>
        <v>510084</v>
      </c>
      <c r="P686" s="4">
        <v>0.2</v>
      </c>
      <c r="Q686" s="10">
        <f t="shared" si="21"/>
        <v>102016.8</v>
      </c>
      <c r="R686" s="7" cm="1">
        <f t="array" ref="R686">_xlfn.IFS(L686="ARS",Q686/42.42,L686="CLP",Q686/703.69,L686="GBP",Q686/0.8,L686="BRL",Q686/3.77,L686="USD",Q686)</f>
        <v>27060.159151193635</v>
      </c>
      <c r="S686" s="2"/>
    </row>
    <row r="687" spans="1:19" x14ac:dyDescent="0.3">
      <c r="A687" t="s">
        <v>244</v>
      </c>
      <c r="B687" s="2" t="s">
        <v>18</v>
      </c>
      <c r="C687" s="2" t="s">
        <v>19</v>
      </c>
      <c r="D687" s="2">
        <v>12</v>
      </c>
      <c r="E687" s="2" t="s">
        <v>40</v>
      </c>
      <c r="F687" s="2" t="s">
        <v>127</v>
      </c>
      <c r="G687" s="3">
        <v>43301</v>
      </c>
      <c r="H687" s="2"/>
      <c r="I687" s="2"/>
      <c r="J687" s="2" t="s">
        <v>49</v>
      </c>
      <c r="K687" s="2" t="s">
        <v>46</v>
      </c>
      <c r="L687" s="2" t="s">
        <v>35</v>
      </c>
      <c r="M687" s="10">
        <v>16346</v>
      </c>
      <c r="N687" s="2">
        <v>23</v>
      </c>
      <c r="O687" s="10">
        <f t="shared" si="20"/>
        <v>375958</v>
      </c>
      <c r="P687" s="4">
        <v>0.2</v>
      </c>
      <c r="Q687" s="10">
        <f t="shared" si="21"/>
        <v>75191.600000000006</v>
      </c>
      <c r="R687" s="7" cm="1">
        <f t="array" ref="R687">_xlfn.IFS(L687="ARS",Q687/42.42,L687="CLP",Q687/703.69,L687="GBP",Q687/0.8,L687="BRL",Q687/3.77,L687="USD",Q687)</f>
        <v>75191.600000000006</v>
      </c>
      <c r="S687" s="3">
        <v>43584</v>
      </c>
    </row>
    <row r="688" spans="1:19" x14ac:dyDescent="0.3">
      <c r="A688" t="s">
        <v>244</v>
      </c>
      <c r="B688" s="2" t="s">
        <v>28</v>
      </c>
      <c r="C688" s="2" t="s">
        <v>42</v>
      </c>
      <c r="D688" s="2">
        <v>29</v>
      </c>
      <c r="E688" s="2" t="s">
        <v>20</v>
      </c>
      <c r="F688" s="2" t="s">
        <v>231</v>
      </c>
      <c r="G688" s="3">
        <v>42473</v>
      </c>
      <c r="H688" s="3">
        <v>42507</v>
      </c>
      <c r="I688" s="2"/>
      <c r="J688" s="2" t="s">
        <v>30</v>
      </c>
      <c r="K688" s="2" t="s">
        <v>46</v>
      </c>
      <c r="L688" s="2" t="s">
        <v>39</v>
      </c>
      <c r="M688" s="10">
        <v>45530</v>
      </c>
      <c r="N688" s="2">
        <v>16</v>
      </c>
      <c r="O688" s="10">
        <f t="shared" si="20"/>
        <v>728480</v>
      </c>
      <c r="P688" s="4">
        <v>0.18</v>
      </c>
      <c r="Q688" s="10">
        <f t="shared" si="21"/>
        <v>131126.39999999999</v>
      </c>
      <c r="R688" s="7" cm="1">
        <f t="array" ref="R688">_xlfn.IFS(L688="ARS",Q688/42.42,L688="CLP",Q688/703.69,L688="GBP",Q688/0.8,L688="BRL",Q688/3.77,L688="USD",Q688)</f>
        <v>34781.538461538461</v>
      </c>
      <c r="S688" s="2"/>
    </row>
    <row r="689" spans="1:19" x14ac:dyDescent="0.3">
      <c r="A689" t="s">
        <v>244</v>
      </c>
      <c r="B689" s="2" t="s">
        <v>36</v>
      </c>
      <c r="C689" s="2" t="s">
        <v>50</v>
      </c>
      <c r="D689" s="2">
        <v>50</v>
      </c>
      <c r="E689" s="2" t="s">
        <v>47</v>
      </c>
      <c r="F689" s="2" t="s">
        <v>232</v>
      </c>
      <c r="G689" s="3">
        <v>43426</v>
      </c>
      <c r="H689" s="2"/>
      <c r="I689" s="3">
        <v>43434</v>
      </c>
      <c r="J689" s="2" t="s">
        <v>68</v>
      </c>
      <c r="K689" s="2" t="s">
        <v>46</v>
      </c>
      <c r="L689" s="2" t="s">
        <v>62</v>
      </c>
      <c r="M689" s="10">
        <v>4831320</v>
      </c>
      <c r="N689" s="2">
        <v>22</v>
      </c>
      <c r="O689" s="10">
        <f t="shared" si="20"/>
        <v>106289040</v>
      </c>
      <c r="P689" s="4">
        <v>0.18</v>
      </c>
      <c r="Q689" s="10">
        <f t="shared" si="21"/>
        <v>19132027.199999999</v>
      </c>
      <c r="R689" s="7" cm="1">
        <f t="array" ref="R689">_xlfn.IFS(L689="ARS",Q689/42.42,L689="CLP",Q689/703.69,L689="GBP",Q689/0.8,L689="BRL",Q689/3.77,L689="USD",Q689)</f>
        <v>27188.147053389985</v>
      </c>
      <c r="S689" s="2"/>
    </row>
    <row r="690" spans="1:19" x14ac:dyDescent="0.3">
      <c r="A690" t="s">
        <v>243</v>
      </c>
      <c r="B690" s="2" t="s">
        <v>36</v>
      </c>
      <c r="C690" s="2" t="s">
        <v>42</v>
      </c>
      <c r="D690" s="2">
        <v>40</v>
      </c>
      <c r="E690" s="2" t="s">
        <v>55</v>
      </c>
      <c r="F690" s="2" t="s">
        <v>235</v>
      </c>
      <c r="G690" s="3">
        <v>43065</v>
      </c>
      <c r="H690" s="2"/>
      <c r="I690" s="3">
        <v>43115</v>
      </c>
      <c r="J690" s="2" t="s">
        <v>43</v>
      </c>
      <c r="K690" s="2" t="s">
        <v>46</v>
      </c>
      <c r="L690" s="2" t="s">
        <v>62</v>
      </c>
      <c r="M690" s="10">
        <v>19155765</v>
      </c>
      <c r="N690" s="2">
        <v>14</v>
      </c>
      <c r="O690" s="10">
        <f t="shared" si="20"/>
        <v>268180710</v>
      </c>
      <c r="P690" s="4">
        <v>0.21</v>
      </c>
      <c r="Q690" s="10">
        <f t="shared" si="21"/>
        <v>56317949.100000001</v>
      </c>
      <c r="R690" s="7" cm="1">
        <f t="array" ref="R690">_xlfn.IFS(L690="ARS",Q690/42.42,L690="CLP",Q690/703.69,L690="GBP",Q690/0.8,L690="BRL",Q690/3.77,L690="USD",Q690)</f>
        <v>80032.328297972112</v>
      </c>
      <c r="S690" s="2"/>
    </row>
    <row r="691" spans="1:19" x14ac:dyDescent="0.3">
      <c r="A691" t="s">
        <v>244</v>
      </c>
      <c r="B691" s="2" t="s">
        <v>36</v>
      </c>
      <c r="C691" s="2" t="s">
        <v>25</v>
      </c>
      <c r="D691" s="2">
        <v>12</v>
      </c>
      <c r="E691" s="2" t="s">
        <v>40</v>
      </c>
      <c r="F691" s="2" t="s">
        <v>241</v>
      </c>
      <c r="G691" s="3">
        <v>43018</v>
      </c>
      <c r="H691" s="2"/>
      <c r="I691" s="3">
        <v>43031</v>
      </c>
      <c r="J691" s="2" t="s">
        <v>30</v>
      </c>
      <c r="K691" s="2" t="s">
        <v>46</v>
      </c>
      <c r="L691" s="2" t="s">
        <v>35</v>
      </c>
      <c r="M691" s="10">
        <v>41967</v>
      </c>
      <c r="N691" s="2">
        <v>25</v>
      </c>
      <c r="O691" s="10">
        <f t="shared" si="20"/>
        <v>1049175</v>
      </c>
      <c r="P691" s="4">
        <v>0.18</v>
      </c>
      <c r="Q691" s="10">
        <f t="shared" si="21"/>
        <v>188851.5</v>
      </c>
      <c r="R691" s="7" cm="1">
        <f t="array" ref="R691">_xlfn.IFS(L691="ARS",Q691/42.42,L691="CLP",Q691/703.69,L691="GBP",Q691/0.8,L691="BRL",Q691/3.77,L691="USD",Q691)</f>
        <v>188851.5</v>
      </c>
      <c r="S691" s="2"/>
    </row>
    <row r="692" spans="1:19" x14ac:dyDescent="0.3">
      <c r="A692" t="s">
        <v>243</v>
      </c>
      <c r="B692" s="2" t="s">
        <v>18</v>
      </c>
      <c r="C692" s="2" t="s">
        <v>42</v>
      </c>
      <c r="D692" s="2">
        <v>28</v>
      </c>
      <c r="E692" s="2" t="s">
        <v>48</v>
      </c>
      <c r="F692" s="2" t="s">
        <v>91</v>
      </c>
      <c r="G692" s="3">
        <v>42868</v>
      </c>
      <c r="H692" s="2"/>
      <c r="I692" s="2"/>
      <c r="J692" s="2" t="s">
        <v>30</v>
      </c>
      <c r="K692" s="2" t="s">
        <v>46</v>
      </c>
      <c r="L692" s="2" t="s">
        <v>35</v>
      </c>
      <c r="M692" s="10">
        <v>13390</v>
      </c>
      <c r="N692" s="2">
        <v>21</v>
      </c>
      <c r="O692" s="10">
        <f t="shared" si="20"/>
        <v>281190</v>
      </c>
      <c r="P692" s="4">
        <v>0.18</v>
      </c>
      <c r="Q692" s="10">
        <f t="shared" si="21"/>
        <v>50614.2</v>
      </c>
      <c r="R692" s="7" cm="1">
        <f t="array" ref="R692">_xlfn.IFS(L692="ARS",Q692/42.42,L692="CLP",Q692/703.69,L692="GBP",Q692/0.8,L692="BRL",Q692/3.77,L692="USD",Q692)</f>
        <v>50614.2</v>
      </c>
      <c r="S692" s="3">
        <v>43580</v>
      </c>
    </row>
    <row r="693" spans="1:19" x14ac:dyDescent="0.3">
      <c r="A693" t="s">
        <v>244</v>
      </c>
      <c r="B693" s="2" t="s">
        <v>36</v>
      </c>
      <c r="C693" s="2" t="s">
        <v>42</v>
      </c>
      <c r="D693" s="2">
        <v>10</v>
      </c>
      <c r="E693" s="2" t="s">
        <v>47</v>
      </c>
      <c r="F693" s="2" t="s">
        <v>84</v>
      </c>
      <c r="G693" s="3">
        <v>42488</v>
      </c>
      <c r="H693" s="2"/>
      <c r="I693" s="3">
        <v>42549</v>
      </c>
      <c r="J693" s="2" t="s">
        <v>43</v>
      </c>
      <c r="K693" s="2" t="s">
        <v>46</v>
      </c>
      <c r="L693" s="2" t="s">
        <v>24</v>
      </c>
      <c r="M693" s="10">
        <v>70038</v>
      </c>
      <c r="N693" s="2">
        <v>13</v>
      </c>
      <c r="O693" s="10">
        <f t="shared" si="20"/>
        <v>910494</v>
      </c>
      <c r="P693" s="4">
        <v>0.24</v>
      </c>
      <c r="Q693" s="10">
        <f t="shared" si="21"/>
        <v>218518.56</v>
      </c>
      <c r="R693" s="7" cm="1">
        <f t="array" ref="R693">_xlfn.IFS(L693="ARS",Q693/42.42,L693="CLP",Q693/703.69,L693="GBP",Q693/0.8,L693="BRL",Q693/3.77,L693="USD",Q693)</f>
        <v>5151.3097595473828</v>
      </c>
      <c r="S693" s="2"/>
    </row>
    <row r="694" spans="1:19" x14ac:dyDescent="0.3">
      <c r="A694" t="s">
        <v>244</v>
      </c>
      <c r="B694" s="2" t="s">
        <v>28</v>
      </c>
      <c r="C694" s="2" t="s">
        <v>42</v>
      </c>
      <c r="D694" s="2">
        <v>33</v>
      </c>
      <c r="E694" s="2" t="s">
        <v>26</v>
      </c>
      <c r="F694" s="2" t="s">
        <v>106</v>
      </c>
      <c r="G694" s="3">
        <v>42832</v>
      </c>
      <c r="H694" s="3">
        <v>42898</v>
      </c>
      <c r="I694" s="2"/>
      <c r="J694" s="2" t="s">
        <v>22</v>
      </c>
      <c r="K694" s="2" t="s">
        <v>46</v>
      </c>
      <c r="L694" s="2" t="s">
        <v>35</v>
      </c>
      <c r="M694" s="10">
        <v>18971</v>
      </c>
      <c r="N694" s="2">
        <v>20</v>
      </c>
      <c r="O694" s="10">
        <f t="shared" si="20"/>
        <v>379420</v>
      </c>
      <c r="P694" s="4">
        <v>0.18</v>
      </c>
      <c r="Q694" s="10">
        <f t="shared" si="21"/>
        <v>68295.599999999991</v>
      </c>
      <c r="R694" s="7" cm="1">
        <f t="array" ref="R694">_xlfn.IFS(L694="ARS",Q694/42.42,L694="CLP",Q694/703.69,L694="GBP",Q694/0.8,L694="BRL",Q694/3.77,L694="USD",Q694)</f>
        <v>68295.599999999991</v>
      </c>
      <c r="S694" s="2"/>
    </row>
    <row r="695" spans="1:19" x14ac:dyDescent="0.3">
      <c r="A695" t="s">
        <v>244</v>
      </c>
      <c r="B695" s="2" t="s">
        <v>28</v>
      </c>
      <c r="C695" s="2" t="s">
        <v>42</v>
      </c>
      <c r="D695" s="2">
        <v>43</v>
      </c>
      <c r="E695" s="2" t="s">
        <v>52</v>
      </c>
      <c r="F695" s="2" t="s">
        <v>110</v>
      </c>
      <c r="G695" s="3">
        <v>42925</v>
      </c>
      <c r="H695" s="3">
        <v>43018</v>
      </c>
      <c r="I695" s="2"/>
      <c r="J695" s="2" t="s">
        <v>61</v>
      </c>
      <c r="K695" s="2" t="s">
        <v>46</v>
      </c>
      <c r="L695" s="2" t="s">
        <v>24</v>
      </c>
      <c r="M695" s="10">
        <v>88201</v>
      </c>
      <c r="N695" s="2">
        <v>17</v>
      </c>
      <c r="O695" s="10">
        <f t="shared" si="20"/>
        <v>1499417</v>
      </c>
      <c r="P695" s="4">
        <v>0.2</v>
      </c>
      <c r="Q695" s="10">
        <f t="shared" si="21"/>
        <v>299883.40000000002</v>
      </c>
      <c r="R695" s="7" cm="1">
        <f t="array" ref="R695">_xlfn.IFS(L695="ARS",Q695/42.42,L695="CLP",Q695/703.69,L695="GBP",Q695/0.8,L695="BRL",Q695/3.77,L695="USD",Q695)</f>
        <v>7069.3870815652999</v>
      </c>
      <c r="S695" s="2"/>
    </row>
    <row r="696" spans="1:19" x14ac:dyDescent="0.3">
      <c r="A696" t="s">
        <v>243</v>
      </c>
      <c r="B696" s="2" t="s">
        <v>28</v>
      </c>
      <c r="C696" s="2" t="s">
        <v>19</v>
      </c>
      <c r="D696" s="2">
        <v>5</v>
      </c>
      <c r="E696" s="2" t="s">
        <v>40</v>
      </c>
      <c r="F696" s="2" t="s">
        <v>125</v>
      </c>
      <c r="G696" s="3">
        <v>43270</v>
      </c>
      <c r="H696" s="3">
        <v>43315</v>
      </c>
      <c r="I696" s="2"/>
      <c r="J696" s="2" t="s">
        <v>27</v>
      </c>
      <c r="K696" s="2" t="s">
        <v>46</v>
      </c>
      <c r="L696" s="2" t="s">
        <v>35</v>
      </c>
      <c r="M696" s="10">
        <v>41649</v>
      </c>
      <c r="N696" s="2">
        <v>15</v>
      </c>
      <c r="O696" s="10">
        <f t="shared" si="20"/>
        <v>624735</v>
      </c>
      <c r="P696" s="4">
        <v>0.2</v>
      </c>
      <c r="Q696" s="10">
        <f t="shared" si="21"/>
        <v>124947</v>
      </c>
      <c r="R696" s="7" cm="1">
        <f t="array" ref="R696">_xlfn.IFS(L696="ARS",Q696/42.42,L696="CLP",Q696/703.69,L696="GBP",Q696/0.8,L696="BRL",Q696/3.77,L696="USD",Q696)</f>
        <v>124947</v>
      </c>
      <c r="S696" s="2"/>
    </row>
    <row r="697" spans="1:19" x14ac:dyDescent="0.3">
      <c r="A697" t="s">
        <v>244</v>
      </c>
      <c r="B697" s="2" t="s">
        <v>28</v>
      </c>
      <c r="C697" s="2" t="s">
        <v>25</v>
      </c>
      <c r="D697" s="2">
        <v>50</v>
      </c>
      <c r="E697" s="2" t="s">
        <v>47</v>
      </c>
      <c r="F697" s="2" t="s">
        <v>117</v>
      </c>
      <c r="G697" s="3">
        <v>42495</v>
      </c>
      <c r="H697" s="3">
        <v>42585</v>
      </c>
      <c r="I697" s="2"/>
      <c r="J697" s="2" t="s">
        <v>27</v>
      </c>
      <c r="K697" s="2" t="s">
        <v>46</v>
      </c>
      <c r="L697" s="2" t="s">
        <v>35</v>
      </c>
      <c r="M697" s="10">
        <v>10676</v>
      </c>
      <c r="N697" s="2">
        <v>18</v>
      </c>
      <c r="O697" s="10">
        <f t="shared" si="20"/>
        <v>192168</v>
      </c>
      <c r="P697" s="4">
        <v>0.2</v>
      </c>
      <c r="Q697" s="10">
        <f t="shared" si="21"/>
        <v>38433.599999999999</v>
      </c>
      <c r="R697" s="7" cm="1">
        <f t="array" ref="R697">_xlfn.IFS(L697="ARS",Q697/42.42,L697="CLP",Q697/703.69,L697="GBP",Q697/0.8,L697="BRL",Q697/3.77,L697="USD",Q697)</f>
        <v>38433.599999999999</v>
      </c>
      <c r="S697" s="2"/>
    </row>
    <row r="698" spans="1:19" x14ac:dyDescent="0.3">
      <c r="A698" t="s">
        <v>245</v>
      </c>
      <c r="B698" s="2" t="s">
        <v>18</v>
      </c>
      <c r="C698" s="2" t="s">
        <v>25</v>
      </c>
      <c r="D698" s="2">
        <v>13</v>
      </c>
      <c r="E698" s="2" t="s">
        <v>44</v>
      </c>
      <c r="F698" s="2" t="s">
        <v>120</v>
      </c>
      <c r="G698" s="3">
        <v>43407</v>
      </c>
      <c r="H698" s="2"/>
      <c r="I698" s="2"/>
      <c r="J698" s="2" t="s">
        <v>27</v>
      </c>
      <c r="K698" s="2" t="s">
        <v>46</v>
      </c>
      <c r="L698" s="2" t="s">
        <v>39</v>
      </c>
      <c r="M698" s="10">
        <v>51397</v>
      </c>
      <c r="N698" s="2">
        <v>16</v>
      </c>
      <c r="O698" s="10">
        <f t="shared" si="20"/>
        <v>822352</v>
      </c>
      <c r="P698" s="4">
        <v>0.2</v>
      </c>
      <c r="Q698" s="10">
        <f t="shared" si="21"/>
        <v>164470.40000000002</v>
      </c>
      <c r="R698" s="7" cm="1">
        <f t="array" ref="R698">_xlfn.IFS(L698="ARS",Q698/42.42,L698="CLP",Q698/703.69,L698="GBP",Q698/0.8,L698="BRL",Q698/3.77,L698="USD",Q698)</f>
        <v>43626.100795755978</v>
      </c>
      <c r="S698" s="3">
        <v>43596</v>
      </c>
    </row>
    <row r="699" spans="1:19" x14ac:dyDescent="0.3">
      <c r="A699" t="s">
        <v>245</v>
      </c>
      <c r="B699" s="2" t="s">
        <v>18</v>
      </c>
      <c r="C699" s="2" t="s">
        <v>25</v>
      </c>
      <c r="D699" s="2">
        <v>2</v>
      </c>
      <c r="E699" s="2" t="s">
        <v>40</v>
      </c>
      <c r="F699" s="2" t="s">
        <v>123</v>
      </c>
      <c r="G699" s="3">
        <v>42916</v>
      </c>
      <c r="H699" s="2"/>
      <c r="I699" s="2"/>
      <c r="J699" s="2" t="s">
        <v>22</v>
      </c>
      <c r="K699" s="2" t="s">
        <v>46</v>
      </c>
      <c r="L699" s="2" t="s">
        <v>35</v>
      </c>
      <c r="M699" s="10">
        <v>44265</v>
      </c>
      <c r="N699" s="2">
        <v>17</v>
      </c>
      <c r="O699" s="10">
        <f t="shared" si="20"/>
        <v>752505</v>
      </c>
      <c r="P699" s="4">
        <v>0.18</v>
      </c>
      <c r="Q699" s="10">
        <f t="shared" si="21"/>
        <v>135450.9</v>
      </c>
      <c r="R699" s="7" cm="1">
        <f t="array" ref="R699">_xlfn.IFS(L699="ARS",Q699/42.42,L699="CLP",Q699/703.69,L699="GBP",Q699/0.8,L699="BRL",Q699/3.77,L699="USD",Q699)</f>
        <v>135450.9</v>
      </c>
      <c r="S699" s="3">
        <v>43594</v>
      </c>
    </row>
    <row r="700" spans="1:19" x14ac:dyDescent="0.3">
      <c r="A700" t="s">
        <v>245</v>
      </c>
      <c r="B700" s="2" t="s">
        <v>28</v>
      </c>
      <c r="C700" s="2" t="s">
        <v>25</v>
      </c>
      <c r="D700" s="2">
        <v>25</v>
      </c>
      <c r="E700" s="2" t="s">
        <v>29</v>
      </c>
      <c r="F700" s="2" t="s">
        <v>115</v>
      </c>
      <c r="G700" s="3">
        <v>42445</v>
      </c>
      <c r="H700" s="3">
        <v>42450</v>
      </c>
      <c r="I700" s="2"/>
      <c r="J700" s="2" t="s">
        <v>30</v>
      </c>
      <c r="K700" s="2" t="s">
        <v>46</v>
      </c>
      <c r="L700" s="2" t="s">
        <v>32</v>
      </c>
      <c r="M700" s="10">
        <v>9066</v>
      </c>
      <c r="N700" s="2">
        <v>15</v>
      </c>
      <c r="O700" s="10">
        <f t="shared" si="20"/>
        <v>135990</v>
      </c>
      <c r="P700" s="4">
        <v>0.18</v>
      </c>
      <c r="Q700" s="10">
        <f t="shared" si="21"/>
        <v>24478.2</v>
      </c>
      <c r="R700" s="7" cm="1">
        <f t="array" ref="R700">_xlfn.IFS(L700="ARS",Q700/42.42,L700="CLP",Q700/703.69,L700="GBP",Q700/0.8,L700="BRL",Q700/3.77,L700="USD",Q700)</f>
        <v>30597.75</v>
      </c>
      <c r="S700" s="2"/>
    </row>
    <row r="701" spans="1:19" x14ac:dyDescent="0.3">
      <c r="A701" t="s">
        <v>245</v>
      </c>
      <c r="B701" s="2" t="s">
        <v>18</v>
      </c>
      <c r="C701" s="2" t="s">
        <v>42</v>
      </c>
      <c r="D701" s="2">
        <v>20</v>
      </c>
      <c r="E701" s="5" t="s">
        <v>26</v>
      </c>
      <c r="F701" s="2" t="s">
        <v>117</v>
      </c>
      <c r="G701" s="3">
        <v>42385</v>
      </c>
      <c r="H701" s="2"/>
      <c r="I701" s="2"/>
      <c r="J701" s="2" t="s">
        <v>41</v>
      </c>
      <c r="K701" s="2" t="s">
        <v>46</v>
      </c>
      <c r="L701" s="2" t="s">
        <v>35</v>
      </c>
      <c r="M701" s="10">
        <v>15532</v>
      </c>
      <c r="N701" s="2">
        <v>14</v>
      </c>
      <c r="O701" s="10">
        <f t="shared" si="20"/>
        <v>217448</v>
      </c>
      <c r="P701" s="4">
        <v>0.22</v>
      </c>
      <c r="Q701" s="10">
        <f t="shared" si="21"/>
        <v>47838.559999999998</v>
      </c>
      <c r="R701" s="7" cm="1">
        <f t="array" ref="R701">_xlfn.IFS(L701="ARS",Q701/42.42,L701="CLP",Q701/703.69,L701="GBP",Q701/0.8,L701="BRL",Q701/3.77,L701="USD",Q701)</f>
        <v>47838.559999999998</v>
      </c>
      <c r="S701" s="3">
        <v>43631</v>
      </c>
    </row>
    <row r="702" spans="1:19" x14ac:dyDescent="0.3">
      <c r="A702" t="s">
        <v>245</v>
      </c>
      <c r="B702" s="2" t="s">
        <v>18</v>
      </c>
      <c r="C702" s="2" t="s">
        <v>50</v>
      </c>
      <c r="D702" s="2">
        <v>44</v>
      </c>
      <c r="E702" s="2" t="s">
        <v>26</v>
      </c>
      <c r="F702" s="2" t="s">
        <v>122</v>
      </c>
      <c r="G702" s="3">
        <v>43424</v>
      </c>
      <c r="H702" s="2"/>
      <c r="I702" s="2"/>
      <c r="J702" s="2" t="s">
        <v>22</v>
      </c>
      <c r="K702" s="2" t="s">
        <v>46</v>
      </c>
      <c r="L702" s="2" t="s">
        <v>32</v>
      </c>
      <c r="M702" s="10">
        <v>23119</v>
      </c>
      <c r="N702" s="2">
        <v>19</v>
      </c>
      <c r="O702" s="10">
        <f t="shared" si="20"/>
        <v>439261</v>
      </c>
      <c r="P702" s="4">
        <v>0.18</v>
      </c>
      <c r="Q702" s="10">
        <f t="shared" si="21"/>
        <v>79066.98</v>
      </c>
      <c r="R702" s="7" cm="1">
        <f t="array" ref="R702">_xlfn.IFS(L702="ARS",Q702/42.42,L702="CLP",Q702/703.69,L702="GBP",Q702/0.8,L702="BRL",Q702/3.77,L702="USD",Q702)</f>
        <v>98833.724999999991</v>
      </c>
      <c r="S702" s="3">
        <v>43609</v>
      </c>
    </row>
    <row r="703" spans="1:19" x14ac:dyDescent="0.3">
      <c r="A703" t="s">
        <v>245</v>
      </c>
      <c r="B703" s="2" t="s">
        <v>18</v>
      </c>
      <c r="C703" s="2" t="s">
        <v>42</v>
      </c>
      <c r="D703" s="2">
        <v>2</v>
      </c>
      <c r="E703" s="2" t="s">
        <v>40</v>
      </c>
      <c r="F703" s="2" t="s">
        <v>127</v>
      </c>
      <c r="G703" s="3">
        <v>42552</v>
      </c>
      <c r="H703" s="2"/>
      <c r="I703" s="2"/>
      <c r="J703" s="2" t="s">
        <v>43</v>
      </c>
      <c r="K703" s="2" t="s">
        <v>46</v>
      </c>
      <c r="L703" s="2" t="s">
        <v>62</v>
      </c>
      <c r="M703" s="10">
        <v>14792130</v>
      </c>
      <c r="N703" s="2">
        <v>25</v>
      </c>
      <c r="O703" s="10">
        <f t="shared" si="20"/>
        <v>369803250</v>
      </c>
      <c r="P703" s="4">
        <v>0.23</v>
      </c>
      <c r="Q703" s="10">
        <f t="shared" si="21"/>
        <v>85054747.5</v>
      </c>
      <c r="R703" s="7" cm="1">
        <f t="array" ref="R703">_xlfn.IFS(L703="ARS",Q703/42.42,L703="CLP",Q703/703.69,L703="GBP",Q703/0.8,L703="BRL",Q703/3.77,L703="USD",Q703)</f>
        <v>120869.62654009578</v>
      </c>
      <c r="S703" s="3">
        <v>43606</v>
      </c>
    </row>
    <row r="704" spans="1:19" x14ac:dyDescent="0.3">
      <c r="A704" t="s">
        <v>243</v>
      </c>
      <c r="B704" s="2" t="s">
        <v>28</v>
      </c>
      <c r="C704" s="2" t="s">
        <v>42</v>
      </c>
      <c r="D704" s="2">
        <v>7</v>
      </c>
      <c r="E704" s="2" t="s">
        <v>37</v>
      </c>
      <c r="F704" s="2" t="s">
        <v>209</v>
      </c>
      <c r="G704" s="3">
        <v>43351</v>
      </c>
      <c r="H704" s="3">
        <v>43373</v>
      </c>
      <c r="I704" s="2"/>
      <c r="J704" s="2" t="s">
        <v>66</v>
      </c>
      <c r="K704" s="2" t="s">
        <v>46</v>
      </c>
      <c r="L704" s="2" t="s">
        <v>39</v>
      </c>
      <c r="M704" s="10">
        <v>25930</v>
      </c>
      <c r="N704" s="2">
        <v>22</v>
      </c>
      <c r="O704" s="10">
        <f t="shared" si="20"/>
        <v>570460</v>
      </c>
      <c r="P704" s="4">
        <v>0.19</v>
      </c>
      <c r="Q704" s="10">
        <f t="shared" si="21"/>
        <v>108387.4</v>
      </c>
      <c r="R704" s="7" cm="1">
        <f t="array" ref="R704">_xlfn.IFS(L704="ARS",Q704/42.42,L704="CLP",Q704/703.69,L704="GBP",Q704/0.8,L704="BRL",Q704/3.77,L704="USD",Q704)</f>
        <v>28749.97347480106</v>
      </c>
      <c r="S704" s="2"/>
    </row>
    <row r="705" spans="1:19" x14ac:dyDescent="0.3">
      <c r="A705" t="s">
        <v>245</v>
      </c>
      <c r="B705" s="2" t="s">
        <v>18</v>
      </c>
      <c r="C705" s="2" t="s">
        <v>42</v>
      </c>
      <c r="D705" s="2">
        <v>31</v>
      </c>
      <c r="E705" s="2" t="s">
        <v>26</v>
      </c>
      <c r="F705" s="2" t="s">
        <v>108</v>
      </c>
      <c r="G705" s="3">
        <v>43322</v>
      </c>
      <c r="H705" s="2"/>
      <c r="I705" s="2"/>
      <c r="J705" s="2" t="s">
        <v>34</v>
      </c>
      <c r="K705" s="2" t="s">
        <v>46</v>
      </c>
      <c r="L705" s="2" t="s">
        <v>39</v>
      </c>
      <c r="M705" s="10">
        <v>59238</v>
      </c>
      <c r="N705" s="2">
        <v>15</v>
      </c>
      <c r="O705" s="10">
        <f t="shared" si="20"/>
        <v>888570</v>
      </c>
      <c r="P705" s="4">
        <v>0.24</v>
      </c>
      <c r="Q705" s="10">
        <f t="shared" si="21"/>
        <v>213256.8</v>
      </c>
      <c r="R705" s="7" cm="1">
        <f t="array" ref="R705">_xlfn.IFS(L705="ARS",Q705/42.42,L705="CLP",Q705/703.69,L705="GBP",Q705/0.8,L705="BRL",Q705/3.77,L705="USD",Q705)</f>
        <v>56566.790450928376</v>
      </c>
      <c r="S705" s="3">
        <v>43621</v>
      </c>
    </row>
    <row r="706" spans="1:19" x14ac:dyDescent="0.3">
      <c r="A706" t="s">
        <v>245</v>
      </c>
      <c r="B706" s="2" t="s">
        <v>36</v>
      </c>
      <c r="C706" s="2" t="s">
        <v>19</v>
      </c>
      <c r="D706" s="2">
        <v>10</v>
      </c>
      <c r="E706" s="2" t="s">
        <v>47</v>
      </c>
      <c r="F706" s="2" t="s">
        <v>110</v>
      </c>
      <c r="G706" s="3">
        <v>43328</v>
      </c>
      <c r="H706" s="2"/>
      <c r="I706" s="3">
        <v>43333</v>
      </c>
      <c r="J706" s="2" t="s">
        <v>27</v>
      </c>
      <c r="K706" s="2" t="s">
        <v>46</v>
      </c>
      <c r="L706" s="2" t="s">
        <v>24</v>
      </c>
      <c r="M706" s="10">
        <v>118101</v>
      </c>
      <c r="N706" s="2">
        <v>21</v>
      </c>
      <c r="O706" s="10">
        <f t="shared" ref="O706:O744" si="22">M706*N706</f>
        <v>2480121</v>
      </c>
      <c r="P706" s="4">
        <v>0.18</v>
      </c>
      <c r="Q706" s="10">
        <f t="shared" ref="Q706:Q744" si="23">O706*P706</f>
        <v>446421.77999999997</v>
      </c>
      <c r="R706" s="7" cm="1">
        <f t="array" ref="R706">_xlfn.IFS(L706="ARS",Q706/42.42,L706="CLP",Q706/703.69,L706="GBP",Q706/0.8,L706="BRL",Q706/3.77,L706="USD",Q706)</f>
        <v>10523.851485148514</v>
      </c>
      <c r="S706" s="2"/>
    </row>
    <row r="707" spans="1:19" x14ac:dyDescent="0.3">
      <c r="A707" t="s">
        <v>245</v>
      </c>
      <c r="B707" s="2" t="s">
        <v>36</v>
      </c>
      <c r="C707" s="2" t="s">
        <v>42</v>
      </c>
      <c r="D707" s="2">
        <v>31</v>
      </c>
      <c r="E707" s="2" t="s">
        <v>26</v>
      </c>
      <c r="F707" s="2" t="s">
        <v>113</v>
      </c>
      <c r="G707" s="3">
        <v>42741</v>
      </c>
      <c r="H707" s="2"/>
      <c r="I707" s="3">
        <v>42793</v>
      </c>
      <c r="J707" s="2" t="s">
        <v>66</v>
      </c>
      <c r="K707" s="2" t="s">
        <v>46</v>
      </c>
      <c r="L707" s="2" t="s">
        <v>62</v>
      </c>
      <c r="M707" s="10">
        <v>6613689</v>
      </c>
      <c r="N707" s="2">
        <v>14</v>
      </c>
      <c r="O707" s="10">
        <f t="shared" si="22"/>
        <v>92591646</v>
      </c>
      <c r="P707" s="4">
        <v>0.24</v>
      </c>
      <c r="Q707" s="10">
        <f t="shared" si="23"/>
        <v>22221995.039999999</v>
      </c>
      <c r="R707" s="7" cm="1">
        <f t="array" ref="R707">_xlfn.IFS(L707="ARS",Q707/42.42,L707="CLP",Q707/703.69,L707="GBP",Q707/0.8,L707="BRL",Q707/3.77,L707="USD",Q707)</f>
        <v>31579.239494663841</v>
      </c>
      <c r="S707" s="2"/>
    </row>
    <row r="708" spans="1:19" x14ac:dyDescent="0.3">
      <c r="A708" t="s">
        <v>243</v>
      </c>
      <c r="B708" s="2" t="s">
        <v>28</v>
      </c>
      <c r="C708" s="2" t="s">
        <v>25</v>
      </c>
      <c r="D708" s="2">
        <v>35</v>
      </c>
      <c r="E708" s="2" t="s">
        <v>44</v>
      </c>
      <c r="F708" s="2" t="s">
        <v>124</v>
      </c>
      <c r="G708" s="3">
        <v>43367</v>
      </c>
      <c r="H708" s="3">
        <v>43394</v>
      </c>
      <c r="I708" s="2"/>
      <c r="J708" s="2" t="s">
        <v>49</v>
      </c>
      <c r="K708" s="2" t="s">
        <v>46</v>
      </c>
      <c r="L708" s="2" t="s">
        <v>35</v>
      </c>
      <c r="M708" s="10">
        <v>31794</v>
      </c>
      <c r="N708" s="2">
        <v>25</v>
      </c>
      <c r="O708" s="10">
        <f t="shared" si="22"/>
        <v>794850</v>
      </c>
      <c r="P708" s="4">
        <v>0.2</v>
      </c>
      <c r="Q708" s="10">
        <f t="shared" si="23"/>
        <v>158970</v>
      </c>
      <c r="R708" s="7" cm="1">
        <f t="array" ref="R708">_xlfn.IFS(L708="ARS",Q708/42.42,L708="CLP",Q708/703.69,L708="GBP",Q708/0.8,L708="BRL",Q708/3.77,L708="USD",Q708)</f>
        <v>158970</v>
      </c>
      <c r="S708" s="2"/>
    </row>
    <row r="709" spans="1:19" x14ac:dyDescent="0.3">
      <c r="A709" t="s">
        <v>243</v>
      </c>
      <c r="B709" s="2" t="s">
        <v>18</v>
      </c>
      <c r="C709" s="2" t="s">
        <v>25</v>
      </c>
      <c r="D709" s="2">
        <v>40</v>
      </c>
      <c r="E709" s="2" t="s">
        <v>55</v>
      </c>
      <c r="F709" s="2" t="s">
        <v>90</v>
      </c>
      <c r="G709" s="3">
        <v>42611</v>
      </c>
      <c r="H709" s="2"/>
      <c r="I709" s="2"/>
      <c r="J709" s="2" t="s">
        <v>30</v>
      </c>
      <c r="K709" s="2" t="s">
        <v>46</v>
      </c>
      <c r="L709" s="2" t="s">
        <v>39</v>
      </c>
      <c r="M709" s="10">
        <v>46590</v>
      </c>
      <c r="N709" s="2">
        <v>21</v>
      </c>
      <c r="O709" s="10">
        <f t="shared" si="22"/>
        <v>978390</v>
      </c>
      <c r="P709" s="4">
        <v>0.18</v>
      </c>
      <c r="Q709" s="10">
        <f t="shared" si="23"/>
        <v>176110.19999999998</v>
      </c>
      <c r="R709" s="7" cm="1">
        <f t="array" ref="R709">_xlfn.IFS(L709="ARS",Q709/42.42,L709="CLP",Q709/703.69,L709="GBP",Q709/0.8,L709="BRL",Q709/3.77,L709="USD",Q709)</f>
        <v>46713.58090185676</v>
      </c>
      <c r="S709" s="3">
        <v>43653</v>
      </c>
    </row>
    <row r="710" spans="1:19" x14ac:dyDescent="0.3">
      <c r="A710" t="s">
        <v>243</v>
      </c>
      <c r="B710" s="2" t="s">
        <v>28</v>
      </c>
      <c r="C710" s="2" t="s">
        <v>25</v>
      </c>
      <c r="D710" s="2">
        <v>7</v>
      </c>
      <c r="E710" s="2" t="s">
        <v>37</v>
      </c>
      <c r="F710" s="2" t="s">
        <v>112</v>
      </c>
      <c r="G710" s="3">
        <v>43418</v>
      </c>
      <c r="H710" s="3">
        <v>43510</v>
      </c>
      <c r="I710" s="2"/>
      <c r="J710" s="2" t="s">
        <v>41</v>
      </c>
      <c r="K710" s="2" t="s">
        <v>46</v>
      </c>
      <c r="L710" s="2" t="s">
        <v>32</v>
      </c>
      <c r="M710" s="10">
        <v>12093</v>
      </c>
      <c r="N710" s="2">
        <v>16</v>
      </c>
      <c r="O710" s="10">
        <f t="shared" si="22"/>
        <v>193488</v>
      </c>
      <c r="P710" s="4">
        <v>0.18</v>
      </c>
      <c r="Q710" s="10">
        <f t="shared" si="23"/>
        <v>34827.839999999997</v>
      </c>
      <c r="R710" s="7" cm="1">
        <f t="array" ref="R710">_xlfn.IFS(L710="ARS",Q710/42.42,L710="CLP",Q710/703.69,L710="GBP",Q710/0.8,L710="BRL",Q710/3.77,L710="USD",Q710)</f>
        <v>43534.799999999996</v>
      </c>
      <c r="S710" s="2"/>
    </row>
    <row r="711" spans="1:19" x14ac:dyDescent="0.3">
      <c r="A711" t="s">
        <v>251</v>
      </c>
      <c r="B711" s="2" t="s">
        <v>36</v>
      </c>
      <c r="C711" s="2" t="s">
        <v>25</v>
      </c>
      <c r="D711" s="2">
        <v>15</v>
      </c>
      <c r="E711" s="2" t="s">
        <v>33</v>
      </c>
      <c r="F711" s="2" t="s">
        <v>125</v>
      </c>
      <c r="G711" s="3">
        <v>43220</v>
      </c>
      <c r="H711" s="2"/>
      <c r="I711" s="3">
        <v>43221</v>
      </c>
      <c r="J711" s="2" t="s">
        <v>49</v>
      </c>
      <c r="K711" s="2" t="s">
        <v>46</v>
      </c>
      <c r="L711" s="2" t="s">
        <v>35</v>
      </c>
      <c r="M711" s="10">
        <v>35519</v>
      </c>
      <c r="N711" s="2">
        <v>15</v>
      </c>
      <c r="O711" s="10">
        <f t="shared" si="22"/>
        <v>532785</v>
      </c>
      <c r="P711" s="4">
        <v>0</v>
      </c>
      <c r="Q711" s="10">
        <f t="shared" si="23"/>
        <v>0</v>
      </c>
      <c r="R711" s="7" cm="1">
        <f t="array" ref="R711">_xlfn.IFS(L711="ARS",Q711/42.42,L711="CLP",Q711/703.69,L711="GBP",Q711/0.8,L711="BRL",Q711/3.77,L711="USD",Q711)</f>
        <v>0</v>
      </c>
      <c r="S711" s="2"/>
    </row>
    <row r="712" spans="1:19" x14ac:dyDescent="0.3">
      <c r="A712" t="s">
        <v>251</v>
      </c>
      <c r="B712" s="2" t="s">
        <v>18</v>
      </c>
      <c r="C712" s="2" t="s">
        <v>50</v>
      </c>
      <c r="D712" s="2">
        <v>12</v>
      </c>
      <c r="E712" s="2" t="s">
        <v>40</v>
      </c>
      <c r="F712" s="2" t="s">
        <v>105</v>
      </c>
      <c r="G712" s="3">
        <v>42787</v>
      </c>
      <c r="H712" s="2"/>
      <c r="I712" s="2"/>
      <c r="J712" s="2" t="s">
        <v>27</v>
      </c>
      <c r="K712" s="2" t="s">
        <v>46</v>
      </c>
      <c r="L712" s="2" t="s">
        <v>35</v>
      </c>
      <c r="M712" s="10">
        <v>49606</v>
      </c>
      <c r="N712" s="2">
        <v>18</v>
      </c>
      <c r="O712" s="10">
        <f t="shared" si="22"/>
        <v>892908</v>
      </c>
      <c r="P712" s="4">
        <v>0.2</v>
      </c>
      <c r="Q712" s="10">
        <f t="shared" si="23"/>
        <v>178581.6</v>
      </c>
      <c r="R712" s="7" cm="1">
        <f t="array" ref="R712">_xlfn.IFS(L712="ARS",Q712/42.42,L712="CLP",Q712/703.69,L712="GBP",Q712/0.8,L712="BRL",Q712/3.77,L712="USD",Q712)</f>
        <v>178581.6</v>
      </c>
      <c r="S712" s="3">
        <v>43652</v>
      </c>
    </row>
    <row r="713" spans="1:19" x14ac:dyDescent="0.3">
      <c r="A713" t="s">
        <v>251</v>
      </c>
      <c r="B713" s="2" t="s">
        <v>18</v>
      </c>
      <c r="C713" s="2" t="s">
        <v>19</v>
      </c>
      <c r="D713" s="2">
        <v>25</v>
      </c>
      <c r="E713" s="2" t="s">
        <v>29</v>
      </c>
      <c r="F713" s="2" t="s">
        <v>140</v>
      </c>
      <c r="G713" s="3">
        <v>43326</v>
      </c>
      <c r="H713" s="2"/>
      <c r="I713" s="2"/>
      <c r="J713" s="2" t="s">
        <v>53</v>
      </c>
      <c r="K713" s="2" t="s">
        <v>46</v>
      </c>
      <c r="L713" s="2" t="s">
        <v>32</v>
      </c>
      <c r="M713" s="10">
        <v>11349</v>
      </c>
      <c r="N713" s="2">
        <v>14</v>
      </c>
      <c r="O713" s="10">
        <f t="shared" si="22"/>
        <v>158886</v>
      </c>
      <c r="P713" s="4">
        <v>0.2</v>
      </c>
      <c r="Q713" s="10">
        <f t="shared" si="23"/>
        <v>31777.200000000001</v>
      </c>
      <c r="R713" s="7" cm="1">
        <f t="array" ref="R713">_xlfn.IFS(L713="ARS",Q713/42.42,L713="CLP",Q713/703.69,L713="GBP",Q713/0.8,L713="BRL",Q713/3.77,L713="USD",Q713)</f>
        <v>39721.5</v>
      </c>
      <c r="S713" s="3">
        <v>43662</v>
      </c>
    </row>
    <row r="714" spans="1:19" x14ac:dyDescent="0.3">
      <c r="A714" t="s">
        <v>249</v>
      </c>
      <c r="B714" s="2" t="s">
        <v>28</v>
      </c>
      <c r="C714" s="2" t="s">
        <v>19</v>
      </c>
      <c r="D714" s="2">
        <v>41</v>
      </c>
      <c r="E714" s="2" t="s">
        <v>48</v>
      </c>
      <c r="F714" s="2" t="s">
        <v>134</v>
      </c>
      <c r="G714" s="3">
        <v>43208</v>
      </c>
      <c r="H714" s="3">
        <v>43210</v>
      </c>
      <c r="I714" s="2"/>
      <c r="J714" s="2" t="s">
        <v>53</v>
      </c>
      <c r="K714" s="2" t="s">
        <v>46</v>
      </c>
      <c r="L714" s="2" t="s">
        <v>62</v>
      </c>
      <c r="M714" s="10">
        <v>12291544</v>
      </c>
      <c r="N714" s="2">
        <v>14</v>
      </c>
      <c r="O714" s="10">
        <f t="shared" si="22"/>
        <v>172081616</v>
      </c>
      <c r="P714" s="4">
        <v>0.21</v>
      </c>
      <c r="Q714" s="10">
        <f t="shared" si="23"/>
        <v>36137139.359999999</v>
      </c>
      <c r="R714" s="7" cm="1">
        <f t="array" ref="R714">_xlfn.IFS(L714="ARS",Q714/42.42,L714="CLP",Q714/703.69,L714="GBP",Q714/0.8,L714="BRL",Q714/3.77,L714="USD",Q714)</f>
        <v>51353.777032500104</v>
      </c>
      <c r="S714" s="2"/>
    </row>
    <row r="715" spans="1:19" x14ac:dyDescent="0.3">
      <c r="A715" t="s">
        <v>244</v>
      </c>
      <c r="B715" s="2" t="s">
        <v>28</v>
      </c>
      <c r="C715" s="2" t="s">
        <v>25</v>
      </c>
      <c r="D715" s="2">
        <v>50</v>
      </c>
      <c r="E715" s="2" t="s">
        <v>47</v>
      </c>
      <c r="F715" s="2" t="s">
        <v>84</v>
      </c>
      <c r="G715" s="3">
        <v>43465</v>
      </c>
      <c r="H715" s="3">
        <v>43538</v>
      </c>
      <c r="I715" s="2"/>
      <c r="J715" s="2" t="s">
        <v>64</v>
      </c>
      <c r="K715" s="2" t="s">
        <v>46</v>
      </c>
      <c r="L715" s="2" t="s">
        <v>32</v>
      </c>
      <c r="M715" s="10">
        <v>12044</v>
      </c>
      <c r="N715" s="2">
        <v>20</v>
      </c>
      <c r="O715" s="10">
        <f t="shared" si="22"/>
        <v>240880</v>
      </c>
      <c r="P715" s="4">
        <v>0.24</v>
      </c>
      <c r="Q715" s="10">
        <f t="shared" si="23"/>
        <v>57811.199999999997</v>
      </c>
      <c r="R715" s="7" cm="1">
        <f t="array" ref="R715">_xlfn.IFS(L715="ARS",Q715/42.42,L715="CLP",Q715/703.69,L715="GBP",Q715/0.8,L715="BRL",Q715/3.77,L715="USD",Q715)</f>
        <v>72263.999999999985</v>
      </c>
      <c r="S715" s="2"/>
    </row>
    <row r="716" spans="1:19" x14ac:dyDescent="0.3">
      <c r="A716" t="s">
        <v>251</v>
      </c>
      <c r="B716" s="2" t="s">
        <v>28</v>
      </c>
      <c r="C716" s="2" t="s">
        <v>25</v>
      </c>
      <c r="D716" s="2">
        <v>1</v>
      </c>
      <c r="E716" s="2" t="s">
        <v>26</v>
      </c>
      <c r="F716" s="2" t="s">
        <v>110</v>
      </c>
      <c r="G716" s="3">
        <v>42936</v>
      </c>
      <c r="H716" s="3">
        <v>42989</v>
      </c>
      <c r="I716" s="2"/>
      <c r="J716" s="2" t="s">
        <v>30</v>
      </c>
      <c r="K716" s="2" t="s">
        <v>46</v>
      </c>
      <c r="L716" s="2" t="s">
        <v>62</v>
      </c>
      <c r="M716" s="10">
        <v>14332608</v>
      </c>
      <c r="N716" s="2">
        <v>15</v>
      </c>
      <c r="O716" s="10">
        <f t="shared" si="22"/>
        <v>214989120</v>
      </c>
      <c r="P716" s="4">
        <v>0.24</v>
      </c>
      <c r="Q716" s="10">
        <f t="shared" si="23"/>
        <v>51597388.799999997</v>
      </c>
      <c r="R716" s="7" cm="1">
        <f t="array" ref="R716">_xlfn.IFS(L716="ARS",Q716/42.42,L716="CLP",Q716/703.69,L716="GBP",Q716/0.8,L716="BRL",Q716/3.77,L716="USD",Q716)</f>
        <v>73324.03302590629</v>
      </c>
      <c r="S716" s="2"/>
    </row>
    <row r="717" spans="1:19" x14ac:dyDescent="0.3">
      <c r="A717" t="s">
        <v>251</v>
      </c>
      <c r="B717" s="2" t="s">
        <v>36</v>
      </c>
      <c r="C717" s="2" t="s">
        <v>25</v>
      </c>
      <c r="D717" s="2">
        <v>46</v>
      </c>
      <c r="E717" s="2" t="s">
        <v>44</v>
      </c>
      <c r="F717" s="2" t="s">
        <v>78</v>
      </c>
      <c r="G717" s="3">
        <v>43162</v>
      </c>
      <c r="H717" s="2"/>
      <c r="I717" s="3">
        <v>43235</v>
      </c>
      <c r="J717" s="2" t="s">
        <v>67</v>
      </c>
      <c r="K717" s="2" t="s">
        <v>46</v>
      </c>
      <c r="L717" s="2" t="s">
        <v>39</v>
      </c>
      <c r="M717" s="10">
        <v>42930</v>
      </c>
      <c r="N717" s="2">
        <v>21</v>
      </c>
      <c r="O717" s="10">
        <f t="shared" si="22"/>
        <v>901530</v>
      </c>
      <c r="P717" s="4">
        <v>0.24</v>
      </c>
      <c r="Q717" s="10">
        <f t="shared" si="23"/>
        <v>216367.19999999998</v>
      </c>
      <c r="R717" s="7" cm="1">
        <f t="array" ref="R717">_xlfn.IFS(L717="ARS",Q717/42.42,L717="CLP",Q717/703.69,L717="GBP",Q717/0.8,L717="BRL",Q717/3.77,L717="USD",Q717)</f>
        <v>57391.830238726783</v>
      </c>
      <c r="S717" s="2"/>
    </row>
    <row r="718" spans="1:19" x14ac:dyDescent="0.3">
      <c r="A718" t="s">
        <v>246</v>
      </c>
      <c r="B718" s="2" t="s">
        <v>18</v>
      </c>
      <c r="C718" s="2" t="s">
        <v>42</v>
      </c>
      <c r="D718" s="2">
        <v>13</v>
      </c>
      <c r="E718" s="2" t="s">
        <v>44</v>
      </c>
      <c r="F718" s="2" t="s">
        <v>122</v>
      </c>
      <c r="G718" s="3">
        <v>42940</v>
      </c>
      <c r="H718" s="2"/>
      <c r="I718" s="2"/>
      <c r="J718" s="2" t="s">
        <v>66</v>
      </c>
      <c r="K718" s="2" t="s">
        <v>46</v>
      </c>
      <c r="L718" s="2" t="s">
        <v>39</v>
      </c>
      <c r="M718" s="10">
        <v>38088</v>
      </c>
      <c r="N718" s="2">
        <v>17</v>
      </c>
      <c r="O718" s="10">
        <f t="shared" si="22"/>
        <v>647496</v>
      </c>
      <c r="P718" s="4">
        <v>0.24</v>
      </c>
      <c r="Q718" s="10">
        <f t="shared" si="23"/>
        <v>155399.04000000001</v>
      </c>
      <c r="R718" s="7" cm="1">
        <f t="array" ref="R718">_xlfn.IFS(L718="ARS",Q718/42.42,L718="CLP",Q718/703.69,L718="GBP",Q718/0.8,L718="BRL",Q718/3.77,L718="USD",Q718)</f>
        <v>41219.904509283821</v>
      </c>
      <c r="S718" s="3">
        <v>43636</v>
      </c>
    </row>
    <row r="719" spans="1:19" x14ac:dyDescent="0.3">
      <c r="A719" t="s">
        <v>246</v>
      </c>
      <c r="B719" s="2" t="s">
        <v>18</v>
      </c>
      <c r="C719" s="2" t="s">
        <v>25</v>
      </c>
      <c r="D719" s="2">
        <v>41</v>
      </c>
      <c r="E719" s="2" t="s">
        <v>48</v>
      </c>
      <c r="F719" s="2" t="s">
        <v>123</v>
      </c>
      <c r="G719" s="3">
        <v>43016</v>
      </c>
      <c r="H719" s="2"/>
      <c r="I719" s="2"/>
      <c r="J719" s="2" t="s">
        <v>34</v>
      </c>
      <c r="K719" s="2" t="s">
        <v>46</v>
      </c>
      <c r="L719" s="2" t="s">
        <v>39</v>
      </c>
      <c r="M719" s="10">
        <v>51667</v>
      </c>
      <c r="N719" s="2">
        <v>25</v>
      </c>
      <c r="O719" s="10">
        <f t="shared" si="22"/>
        <v>1291675</v>
      </c>
      <c r="P719" s="4">
        <v>0.18</v>
      </c>
      <c r="Q719" s="10">
        <f t="shared" si="23"/>
        <v>232501.5</v>
      </c>
      <c r="R719" s="7" cm="1">
        <f t="array" ref="R719">_xlfn.IFS(L719="ARS",Q719/42.42,L719="CLP",Q719/703.69,L719="GBP",Q719/0.8,L719="BRL",Q719/3.77,L719="USD",Q719)</f>
        <v>61671.48541114058</v>
      </c>
      <c r="S719" s="3">
        <v>43637</v>
      </c>
    </row>
    <row r="720" spans="1:19" x14ac:dyDescent="0.3">
      <c r="A720" t="s">
        <v>246</v>
      </c>
      <c r="B720" s="2" t="s">
        <v>28</v>
      </c>
      <c r="C720" s="2" t="s">
        <v>19</v>
      </c>
      <c r="D720" s="2">
        <v>28</v>
      </c>
      <c r="E720" s="2" t="s">
        <v>48</v>
      </c>
      <c r="F720" s="2" t="s">
        <v>128</v>
      </c>
      <c r="G720" s="3">
        <v>42533</v>
      </c>
      <c r="H720" s="3">
        <v>42633</v>
      </c>
      <c r="I720" s="2"/>
      <c r="J720" s="2" t="s">
        <v>45</v>
      </c>
      <c r="K720" s="2" t="s">
        <v>46</v>
      </c>
      <c r="L720" s="2" t="s">
        <v>62</v>
      </c>
      <c r="M720" s="10">
        <v>8636063</v>
      </c>
      <c r="N720" s="2">
        <v>19</v>
      </c>
      <c r="O720" s="10">
        <f t="shared" si="22"/>
        <v>164085197</v>
      </c>
      <c r="P720" s="4">
        <v>0.17</v>
      </c>
      <c r="Q720" s="10">
        <f t="shared" si="23"/>
        <v>27894483.490000002</v>
      </c>
      <c r="R720" s="7" cm="1">
        <f t="array" ref="R720">_xlfn.IFS(L720="ARS",Q720/42.42,L720="CLP",Q720/703.69,L720="GBP",Q720/0.8,L720="BRL",Q720/3.77,L720="USD",Q720)</f>
        <v>39640.301112705878</v>
      </c>
      <c r="S720" s="2"/>
    </row>
    <row r="721" spans="1:19" x14ac:dyDescent="0.3">
      <c r="A721" t="s">
        <v>246</v>
      </c>
      <c r="B721" s="2" t="s">
        <v>36</v>
      </c>
      <c r="C721" s="2" t="s">
        <v>19</v>
      </c>
      <c r="D721" s="2">
        <v>29</v>
      </c>
      <c r="E721" s="2" t="s">
        <v>20</v>
      </c>
      <c r="F721" s="2" t="s">
        <v>90</v>
      </c>
      <c r="G721" s="3">
        <v>43431</v>
      </c>
      <c r="H721" s="2"/>
      <c r="I721" s="3">
        <v>43448</v>
      </c>
      <c r="J721" s="2" t="s">
        <v>30</v>
      </c>
      <c r="K721" s="2" t="s">
        <v>46</v>
      </c>
      <c r="L721" s="2" t="s">
        <v>32</v>
      </c>
      <c r="M721" s="10">
        <v>30985</v>
      </c>
      <c r="N721" s="2">
        <v>13</v>
      </c>
      <c r="O721" s="10">
        <f t="shared" si="22"/>
        <v>402805</v>
      </c>
      <c r="P721" s="4">
        <v>0.18</v>
      </c>
      <c r="Q721" s="10">
        <f t="shared" si="23"/>
        <v>72504.899999999994</v>
      </c>
      <c r="R721" s="7" cm="1">
        <f t="array" ref="R721">_xlfn.IFS(L721="ARS",Q721/42.42,L721="CLP",Q721/703.69,L721="GBP",Q721/0.8,L721="BRL",Q721/3.77,L721="USD",Q721)</f>
        <v>90631.124999999985</v>
      </c>
      <c r="S721" s="2"/>
    </row>
    <row r="722" spans="1:19" x14ac:dyDescent="0.3">
      <c r="A722" t="s">
        <v>246</v>
      </c>
      <c r="B722" s="2" t="s">
        <v>18</v>
      </c>
      <c r="C722" s="2" t="s">
        <v>25</v>
      </c>
      <c r="D722" s="2">
        <v>21</v>
      </c>
      <c r="E722" s="2" t="s">
        <v>40</v>
      </c>
      <c r="F722" s="2" t="s">
        <v>110</v>
      </c>
      <c r="G722" s="3">
        <v>42814</v>
      </c>
      <c r="H722" s="2"/>
      <c r="I722" s="2"/>
      <c r="J722" s="2" t="s">
        <v>34</v>
      </c>
      <c r="K722" s="2" t="s">
        <v>46</v>
      </c>
      <c r="L722" s="2" t="s">
        <v>35</v>
      </c>
      <c r="M722" s="10">
        <v>21589</v>
      </c>
      <c r="N722" s="2">
        <v>24</v>
      </c>
      <c r="O722" s="10">
        <f t="shared" si="22"/>
        <v>518136</v>
      </c>
      <c r="P722" s="4">
        <v>0.22</v>
      </c>
      <c r="Q722" s="10">
        <f t="shared" si="23"/>
        <v>113989.92</v>
      </c>
      <c r="R722" s="7" cm="1">
        <f t="array" ref="R722">_xlfn.IFS(L722="ARS",Q722/42.42,L722="CLP",Q722/703.69,L722="GBP",Q722/0.8,L722="BRL",Q722/3.77,L722="USD",Q722)</f>
        <v>113989.92</v>
      </c>
      <c r="S722" s="3">
        <v>43617</v>
      </c>
    </row>
    <row r="723" spans="1:19" x14ac:dyDescent="0.3">
      <c r="A723" t="s">
        <v>246</v>
      </c>
      <c r="B723" s="2" t="s">
        <v>18</v>
      </c>
      <c r="C723" s="2" t="s">
        <v>50</v>
      </c>
      <c r="D723" s="2">
        <v>16</v>
      </c>
      <c r="E723" s="2" t="s">
        <v>29</v>
      </c>
      <c r="F723" s="2" t="s">
        <v>105</v>
      </c>
      <c r="G723" s="3">
        <v>42399</v>
      </c>
      <c r="H723" s="2"/>
      <c r="I723" s="2"/>
      <c r="J723" s="2" t="s">
        <v>45</v>
      </c>
      <c r="K723" s="2" t="s">
        <v>46</v>
      </c>
      <c r="L723" s="2" t="s">
        <v>24</v>
      </c>
      <c r="M723" s="10">
        <v>81226</v>
      </c>
      <c r="N723" s="2">
        <v>16</v>
      </c>
      <c r="O723" s="10">
        <f t="shared" si="22"/>
        <v>1299616</v>
      </c>
      <c r="P723" s="4">
        <v>0.24</v>
      </c>
      <c r="Q723" s="10">
        <f t="shared" si="23"/>
        <v>311907.83999999997</v>
      </c>
      <c r="R723" s="7" cm="1">
        <f t="array" ref="R723">_xlfn.IFS(L723="ARS",Q723/42.42,L723="CLP",Q723/703.69,L723="GBP",Q723/0.8,L723="BRL",Q723/3.77,L723="USD",Q723)</f>
        <v>7352.8486562941998</v>
      </c>
      <c r="S723" s="3">
        <v>43645</v>
      </c>
    </row>
    <row r="724" spans="1:19" x14ac:dyDescent="0.3">
      <c r="A724" t="s">
        <v>246</v>
      </c>
      <c r="B724" s="2" t="s">
        <v>18</v>
      </c>
      <c r="C724" s="2" t="s">
        <v>19</v>
      </c>
      <c r="D724" s="2">
        <v>16</v>
      </c>
      <c r="E724" s="2" t="s">
        <v>29</v>
      </c>
      <c r="F724" s="2" t="s">
        <v>105</v>
      </c>
      <c r="G724" s="3">
        <v>42783</v>
      </c>
      <c r="H724" s="2"/>
      <c r="I724" s="2"/>
      <c r="J724" s="2" t="s">
        <v>49</v>
      </c>
      <c r="K724" s="2" t="s">
        <v>46</v>
      </c>
      <c r="L724" s="2" t="s">
        <v>62</v>
      </c>
      <c r="M724" s="10">
        <v>14829055</v>
      </c>
      <c r="N724" s="2">
        <v>24</v>
      </c>
      <c r="O724" s="10">
        <f t="shared" si="22"/>
        <v>355897320</v>
      </c>
      <c r="P724" s="4">
        <v>0.24</v>
      </c>
      <c r="Q724" s="10">
        <f t="shared" si="23"/>
        <v>85415356.799999997</v>
      </c>
      <c r="R724" s="7" cm="1">
        <f t="array" ref="R724">_xlfn.IFS(L724="ARS",Q724/42.42,L724="CLP",Q724/703.69,L724="GBP",Q724/0.8,L724="BRL",Q724/3.77,L724="USD",Q724)</f>
        <v>121382.08131421506</v>
      </c>
      <c r="S724" s="3">
        <v>43589</v>
      </c>
    </row>
    <row r="725" spans="1:19" x14ac:dyDescent="0.3">
      <c r="A725" t="s">
        <v>244</v>
      </c>
      <c r="B725" s="2" t="s">
        <v>28</v>
      </c>
      <c r="C725" s="2" t="s">
        <v>25</v>
      </c>
      <c r="D725" s="2">
        <v>48</v>
      </c>
      <c r="E725" s="2" t="s">
        <v>33</v>
      </c>
      <c r="F725" s="2" t="s">
        <v>131</v>
      </c>
      <c r="G725" s="3">
        <v>42863</v>
      </c>
      <c r="H725" s="3">
        <v>42931</v>
      </c>
      <c r="I725" s="2"/>
      <c r="J725" s="2" t="s">
        <v>53</v>
      </c>
      <c r="K725" s="2" t="s">
        <v>70</v>
      </c>
      <c r="L725" s="2" t="s">
        <v>62</v>
      </c>
      <c r="M725" s="10">
        <v>7144262</v>
      </c>
      <c r="N725" s="2">
        <v>12</v>
      </c>
      <c r="O725" s="10">
        <f t="shared" si="22"/>
        <v>85731144</v>
      </c>
      <c r="P725" s="4">
        <v>0.2</v>
      </c>
      <c r="Q725" s="10">
        <f t="shared" si="23"/>
        <v>17146228.800000001</v>
      </c>
      <c r="R725" s="7" cm="1">
        <f t="array" ref="R725">_xlfn.IFS(L725="ARS",Q725/42.42,L725="CLP",Q725/703.69,L725="GBP",Q725/0.8,L725="BRL",Q725/3.77,L725="USD",Q725)</f>
        <v>24366.168056956896</v>
      </c>
      <c r="S725" s="2"/>
    </row>
    <row r="726" spans="1:19" x14ac:dyDescent="0.3">
      <c r="A726" t="s">
        <v>243</v>
      </c>
      <c r="B726" s="2" t="s">
        <v>18</v>
      </c>
      <c r="C726" s="2" t="s">
        <v>50</v>
      </c>
      <c r="D726" s="2">
        <v>15</v>
      </c>
      <c r="E726" s="2" t="s">
        <v>33</v>
      </c>
      <c r="F726" s="2" t="s">
        <v>192</v>
      </c>
      <c r="G726" s="3">
        <v>42460</v>
      </c>
      <c r="H726" s="2"/>
      <c r="I726" s="2"/>
      <c r="J726" s="2" t="s">
        <v>49</v>
      </c>
      <c r="K726" s="2" t="s">
        <v>70</v>
      </c>
      <c r="L726" s="2" t="s">
        <v>39</v>
      </c>
      <c r="M726" s="10">
        <v>43258</v>
      </c>
      <c r="N726" s="2">
        <v>14</v>
      </c>
      <c r="O726" s="10">
        <f t="shared" si="22"/>
        <v>605612</v>
      </c>
      <c r="P726" s="4">
        <v>0.2</v>
      </c>
      <c r="Q726" s="10">
        <f t="shared" si="23"/>
        <v>121122.40000000001</v>
      </c>
      <c r="R726" s="7" cm="1">
        <f t="array" ref="R726">_xlfn.IFS(L726="ARS",Q726/42.42,L726="CLP",Q726/703.69,L726="GBP",Q726/0.8,L726="BRL",Q726/3.77,L726="USD",Q726)</f>
        <v>32127.957559681701</v>
      </c>
      <c r="S726" s="3">
        <v>43646</v>
      </c>
    </row>
    <row r="727" spans="1:19" x14ac:dyDescent="0.3">
      <c r="A727" t="s">
        <v>243</v>
      </c>
      <c r="B727" s="2" t="s">
        <v>18</v>
      </c>
      <c r="C727" s="2" t="s">
        <v>19</v>
      </c>
      <c r="D727" s="2">
        <v>11</v>
      </c>
      <c r="E727" s="2" t="s">
        <v>26</v>
      </c>
      <c r="F727" s="2" t="s">
        <v>178</v>
      </c>
      <c r="G727" s="3">
        <v>42709</v>
      </c>
      <c r="H727" s="2"/>
      <c r="I727" s="2"/>
      <c r="J727" s="2" t="s">
        <v>61</v>
      </c>
      <c r="K727" s="2" t="s">
        <v>70</v>
      </c>
      <c r="L727" s="2" t="s">
        <v>35</v>
      </c>
      <c r="M727" s="10">
        <v>26788</v>
      </c>
      <c r="N727" s="2">
        <v>20</v>
      </c>
      <c r="O727" s="10">
        <f t="shared" si="22"/>
        <v>535760</v>
      </c>
      <c r="P727" s="4">
        <v>0.23</v>
      </c>
      <c r="Q727" s="10">
        <f t="shared" si="23"/>
        <v>123224.8</v>
      </c>
      <c r="R727" s="7" cm="1">
        <f t="array" ref="R727">_xlfn.IFS(L727="ARS",Q727/42.42,L727="CLP",Q727/703.69,L727="GBP",Q727/0.8,L727="BRL",Q727/3.77,L727="USD",Q727)</f>
        <v>123224.8</v>
      </c>
      <c r="S727" s="3">
        <v>43640</v>
      </c>
    </row>
    <row r="728" spans="1:19" x14ac:dyDescent="0.3">
      <c r="A728" t="s">
        <v>244</v>
      </c>
      <c r="B728" s="2" t="s">
        <v>18</v>
      </c>
      <c r="C728" s="2" t="s">
        <v>42</v>
      </c>
      <c r="D728" s="2">
        <v>3</v>
      </c>
      <c r="E728" s="2" t="s">
        <v>44</v>
      </c>
      <c r="F728" s="2" t="s">
        <v>178</v>
      </c>
      <c r="G728" s="3">
        <v>43129</v>
      </c>
      <c r="H728" s="2"/>
      <c r="I728" s="2"/>
      <c r="J728" s="2" t="s">
        <v>49</v>
      </c>
      <c r="K728" s="2" t="s">
        <v>70</v>
      </c>
      <c r="L728" s="2" t="s">
        <v>35</v>
      </c>
      <c r="M728" s="10">
        <v>27721</v>
      </c>
      <c r="N728" s="2">
        <v>22</v>
      </c>
      <c r="O728" s="10">
        <f t="shared" si="22"/>
        <v>609862</v>
      </c>
      <c r="P728" s="4">
        <v>0.2</v>
      </c>
      <c r="Q728" s="10">
        <f t="shared" si="23"/>
        <v>121972.40000000001</v>
      </c>
      <c r="R728" s="7" cm="1">
        <f t="array" ref="R728">_xlfn.IFS(L728="ARS",Q728/42.42,L728="CLP",Q728/703.69,L728="GBP",Q728/0.8,L728="BRL",Q728/3.77,L728="USD",Q728)</f>
        <v>121972.40000000001</v>
      </c>
      <c r="S728" s="3">
        <v>43599</v>
      </c>
    </row>
    <row r="729" spans="1:19" x14ac:dyDescent="0.3">
      <c r="A729" t="s">
        <v>243</v>
      </c>
      <c r="B729" s="2" t="s">
        <v>18</v>
      </c>
      <c r="C729" s="2" t="s">
        <v>50</v>
      </c>
      <c r="D729" s="2">
        <v>15</v>
      </c>
      <c r="E729" s="2" t="s">
        <v>33</v>
      </c>
      <c r="F729" s="2" t="s">
        <v>105</v>
      </c>
      <c r="G729" s="3">
        <v>42695</v>
      </c>
      <c r="H729" s="2"/>
      <c r="I729" s="2"/>
      <c r="J729" s="2" t="s">
        <v>27</v>
      </c>
      <c r="K729" s="2" t="s">
        <v>70</v>
      </c>
      <c r="L729" s="2" t="s">
        <v>39</v>
      </c>
      <c r="M729" s="10">
        <v>56234</v>
      </c>
      <c r="N729" s="2">
        <v>17</v>
      </c>
      <c r="O729" s="10">
        <f t="shared" si="22"/>
        <v>955978</v>
      </c>
      <c r="P729" s="4">
        <v>0.22</v>
      </c>
      <c r="Q729" s="10">
        <f t="shared" si="23"/>
        <v>210315.16</v>
      </c>
      <c r="R729" s="7" cm="1">
        <f t="array" ref="R729">_xlfn.IFS(L729="ARS",Q729/42.42,L729="CLP",Q729/703.69,L729="GBP",Q729/0.8,L729="BRL",Q729/3.77,L729="USD",Q729)</f>
        <v>55786.51458885942</v>
      </c>
      <c r="S729" s="3">
        <v>43609</v>
      </c>
    </row>
    <row r="730" spans="1:19" x14ac:dyDescent="0.3">
      <c r="A730" t="s">
        <v>243</v>
      </c>
      <c r="B730" s="2" t="s">
        <v>28</v>
      </c>
      <c r="C730" s="2" t="s">
        <v>25</v>
      </c>
      <c r="D730" s="2">
        <v>35</v>
      </c>
      <c r="E730" s="2" t="s">
        <v>44</v>
      </c>
      <c r="F730" s="2" t="s">
        <v>112</v>
      </c>
      <c r="G730" s="3">
        <v>43068</v>
      </c>
      <c r="H730" s="3">
        <v>43142</v>
      </c>
      <c r="I730" s="2"/>
      <c r="J730" s="2" t="s">
        <v>51</v>
      </c>
      <c r="K730" s="2" t="s">
        <v>70</v>
      </c>
      <c r="L730" s="2" t="s">
        <v>24</v>
      </c>
      <c r="M730" s="10">
        <v>93488</v>
      </c>
      <c r="N730" s="2">
        <v>16</v>
      </c>
      <c r="O730" s="10">
        <f t="shared" si="22"/>
        <v>1495808</v>
      </c>
      <c r="P730" s="4">
        <v>0.24</v>
      </c>
      <c r="Q730" s="10">
        <f t="shared" si="23"/>
        <v>358993.91999999998</v>
      </c>
      <c r="R730" s="7" cm="1">
        <f t="array" ref="R730">_xlfn.IFS(L730="ARS",Q730/42.42,L730="CLP",Q730/703.69,L730="GBP",Q730/0.8,L730="BRL",Q730/3.77,L730="USD",Q730)</f>
        <v>8462.8458274398854</v>
      </c>
      <c r="S730" s="2"/>
    </row>
    <row r="731" spans="1:19" x14ac:dyDescent="0.3">
      <c r="A731" t="s">
        <v>243</v>
      </c>
      <c r="B731" s="2" t="s">
        <v>18</v>
      </c>
      <c r="C731" s="2" t="s">
        <v>25</v>
      </c>
      <c r="D731" s="2">
        <v>22</v>
      </c>
      <c r="E731" s="2" t="s">
        <v>44</v>
      </c>
      <c r="F731" s="2" t="s">
        <v>90</v>
      </c>
      <c r="G731" s="3">
        <v>42393</v>
      </c>
      <c r="H731" s="2"/>
      <c r="I731" s="2"/>
      <c r="J731" s="2" t="s">
        <v>43</v>
      </c>
      <c r="K731" s="2" t="s">
        <v>70</v>
      </c>
      <c r="L731" s="2" t="s">
        <v>32</v>
      </c>
      <c r="M731" s="10">
        <v>31247</v>
      </c>
      <c r="N731" s="2">
        <v>19</v>
      </c>
      <c r="O731" s="10">
        <f t="shared" si="22"/>
        <v>593693</v>
      </c>
      <c r="P731" s="4">
        <v>0.24</v>
      </c>
      <c r="Q731" s="10">
        <f t="shared" si="23"/>
        <v>142486.32</v>
      </c>
      <c r="R731" s="7" cm="1">
        <f t="array" ref="R731">_xlfn.IFS(L731="ARS",Q731/42.42,L731="CLP",Q731/703.69,L731="GBP",Q731/0.8,L731="BRL",Q731/3.77,L731="USD",Q731)</f>
        <v>178107.9</v>
      </c>
      <c r="S731" s="3">
        <v>43661</v>
      </c>
    </row>
    <row r="732" spans="1:19" x14ac:dyDescent="0.3">
      <c r="A732" t="s">
        <v>244</v>
      </c>
      <c r="B732" s="2" t="s">
        <v>28</v>
      </c>
      <c r="C732" s="2" t="s">
        <v>25</v>
      </c>
      <c r="D732" s="2">
        <v>2</v>
      </c>
      <c r="E732" s="2" t="s">
        <v>40</v>
      </c>
      <c r="F732" s="2" t="s">
        <v>140</v>
      </c>
      <c r="G732" s="3">
        <v>42422</v>
      </c>
      <c r="H732" s="3">
        <v>42435</v>
      </c>
      <c r="I732" s="2"/>
      <c r="J732" s="2" t="s">
        <v>64</v>
      </c>
      <c r="K732" s="2" t="s">
        <v>70</v>
      </c>
      <c r="L732" s="2" t="s">
        <v>39</v>
      </c>
      <c r="M732" s="10">
        <v>67694</v>
      </c>
      <c r="N732" s="2">
        <v>22</v>
      </c>
      <c r="O732" s="10">
        <f t="shared" si="22"/>
        <v>1489268</v>
      </c>
      <c r="P732" s="4">
        <v>0.19</v>
      </c>
      <c r="Q732" s="10">
        <f t="shared" si="23"/>
        <v>282960.92</v>
      </c>
      <c r="R732" s="7" cm="1">
        <f t="array" ref="R732">_xlfn.IFS(L732="ARS",Q732/42.42,L732="CLP",Q732/703.69,L732="GBP",Q732/0.8,L732="BRL",Q732/3.77,L732="USD",Q732)</f>
        <v>75055.946949602119</v>
      </c>
      <c r="S732" s="2"/>
    </row>
    <row r="733" spans="1:19" x14ac:dyDescent="0.3">
      <c r="A733" t="s">
        <v>244</v>
      </c>
      <c r="B733" s="2" t="s">
        <v>28</v>
      </c>
      <c r="C733" s="2" t="s">
        <v>25</v>
      </c>
      <c r="D733" s="2">
        <v>24</v>
      </c>
      <c r="E733" s="2" t="s">
        <v>33</v>
      </c>
      <c r="F733" s="2" t="s">
        <v>143</v>
      </c>
      <c r="G733" s="3">
        <v>42595</v>
      </c>
      <c r="H733" s="3">
        <v>42672</v>
      </c>
      <c r="I733" s="2"/>
      <c r="J733" s="2" t="s">
        <v>59</v>
      </c>
      <c r="K733" s="2" t="s">
        <v>70</v>
      </c>
      <c r="L733" s="2" t="s">
        <v>32</v>
      </c>
      <c r="M733" s="10">
        <v>10910</v>
      </c>
      <c r="N733" s="2">
        <v>25</v>
      </c>
      <c r="O733" s="10">
        <f t="shared" si="22"/>
        <v>272750</v>
      </c>
      <c r="P733" s="4">
        <v>0.18</v>
      </c>
      <c r="Q733" s="10">
        <f t="shared" si="23"/>
        <v>49095</v>
      </c>
      <c r="R733" s="7" cm="1">
        <f t="array" ref="R733">_xlfn.IFS(L733="ARS",Q733/42.42,L733="CLP",Q733/703.69,L733="GBP",Q733/0.8,L733="BRL",Q733/3.77,L733="USD",Q733)</f>
        <v>61368.75</v>
      </c>
      <c r="S733" s="2"/>
    </row>
    <row r="734" spans="1:19" x14ac:dyDescent="0.3">
      <c r="A734" t="s">
        <v>243</v>
      </c>
      <c r="B734" s="2" t="s">
        <v>36</v>
      </c>
      <c r="C734" s="2" t="s">
        <v>50</v>
      </c>
      <c r="D734" s="2">
        <v>49</v>
      </c>
      <c r="E734" s="2" t="s">
        <v>29</v>
      </c>
      <c r="F734" s="2" t="s">
        <v>78</v>
      </c>
      <c r="G734" s="3">
        <v>42767</v>
      </c>
      <c r="H734" s="2"/>
      <c r="I734" s="3">
        <v>42819</v>
      </c>
      <c r="J734" s="2" t="s">
        <v>49</v>
      </c>
      <c r="K734" s="2" t="s">
        <v>70</v>
      </c>
      <c r="L734" s="2" t="s">
        <v>62</v>
      </c>
      <c r="M734" s="10">
        <v>6714158</v>
      </c>
      <c r="N734" s="2">
        <v>13</v>
      </c>
      <c r="O734" s="10">
        <f t="shared" si="22"/>
        <v>87284054</v>
      </c>
      <c r="P734" s="4">
        <v>0.2</v>
      </c>
      <c r="Q734" s="10">
        <f t="shared" si="23"/>
        <v>17456810.800000001</v>
      </c>
      <c r="R734" s="7" cm="1">
        <f t="array" ref="R734">_xlfn.IFS(L734="ARS",Q734/42.42,L734="CLP",Q734/703.69,L734="GBP",Q734/0.8,L734="BRL",Q734/3.77,L734="USD",Q734)</f>
        <v>24807.530020321447</v>
      </c>
      <c r="S734" s="2"/>
    </row>
    <row r="735" spans="1:19" x14ac:dyDescent="0.3">
      <c r="A735" t="s">
        <v>245</v>
      </c>
      <c r="B735" s="2" t="s">
        <v>28</v>
      </c>
      <c r="C735" s="2" t="s">
        <v>42</v>
      </c>
      <c r="D735" s="2">
        <v>26</v>
      </c>
      <c r="E735" s="2" t="s">
        <v>47</v>
      </c>
      <c r="F735" s="2" t="s">
        <v>110</v>
      </c>
      <c r="G735" s="3">
        <v>42396</v>
      </c>
      <c r="H735" s="3">
        <v>42465</v>
      </c>
      <c r="I735" s="2"/>
      <c r="J735" s="2" t="s">
        <v>53</v>
      </c>
      <c r="K735" s="2" t="s">
        <v>70</v>
      </c>
      <c r="L735" s="2" t="s">
        <v>62</v>
      </c>
      <c r="M735" s="10">
        <v>12132312</v>
      </c>
      <c r="N735" s="2">
        <v>23</v>
      </c>
      <c r="O735" s="10">
        <f t="shared" si="22"/>
        <v>279043176</v>
      </c>
      <c r="P735" s="4">
        <v>0.24</v>
      </c>
      <c r="Q735" s="10">
        <f t="shared" si="23"/>
        <v>66970362.239999995</v>
      </c>
      <c r="R735" s="7" cm="1">
        <f t="array" ref="R735">_xlfn.IFS(L735="ARS",Q735/42.42,L735="CLP",Q735/703.69,L735="GBP",Q735/0.8,L735="BRL",Q735/3.77,L735="USD",Q735)</f>
        <v>95170.262814591639</v>
      </c>
      <c r="S735" s="2"/>
    </row>
    <row r="736" spans="1:19" x14ac:dyDescent="0.3">
      <c r="A736" t="s">
        <v>244</v>
      </c>
      <c r="B736" s="2" t="s">
        <v>18</v>
      </c>
      <c r="C736" s="2" t="s">
        <v>25</v>
      </c>
      <c r="D736" s="2">
        <v>42</v>
      </c>
      <c r="E736" s="2" t="s">
        <v>20</v>
      </c>
      <c r="F736" s="2" t="s">
        <v>138</v>
      </c>
      <c r="G736" s="3">
        <v>43031</v>
      </c>
      <c r="H736" s="2"/>
      <c r="I736" s="2"/>
      <c r="J736" s="2" t="s">
        <v>34</v>
      </c>
      <c r="K736" s="2" t="s">
        <v>70</v>
      </c>
      <c r="L736" s="2" t="s">
        <v>24</v>
      </c>
      <c r="M736" s="10">
        <v>87691</v>
      </c>
      <c r="N736" s="2">
        <v>21</v>
      </c>
      <c r="O736" s="10">
        <f t="shared" si="22"/>
        <v>1841511</v>
      </c>
      <c r="P736" s="4">
        <v>0.2</v>
      </c>
      <c r="Q736" s="10">
        <f t="shared" si="23"/>
        <v>368302.2</v>
      </c>
      <c r="R736" s="7" cm="1">
        <f t="array" ref="R736">_xlfn.IFS(L736="ARS",Q736/42.42,L736="CLP",Q736/703.69,L736="GBP",Q736/0.8,L736="BRL",Q736/3.77,L736="USD",Q736)</f>
        <v>8682.2772277227723</v>
      </c>
      <c r="S736" s="3">
        <v>43592</v>
      </c>
    </row>
    <row r="737" spans="1:19" x14ac:dyDescent="0.3">
      <c r="A737" t="s">
        <v>243</v>
      </c>
      <c r="B737" s="2" t="s">
        <v>18</v>
      </c>
      <c r="C737" s="2" t="s">
        <v>42</v>
      </c>
      <c r="D737" s="2">
        <v>14</v>
      </c>
      <c r="E737" s="2" t="s">
        <v>37</v>
      </c>
      <c r="F737" s="2" t="s">
        <v>117</v>
      </c>
      <c r="G737" s="3">
        <v>43180</v>
      </c>
      <c r="H737" s="2"/>
      <c r="I737" s="2"/>
      <c r="J737" s="2" t="s">
        <v>27</v>
      </c>
      <c r="K737" s="2" t="s">
        <v>70</v>
      </c>
      <c r="L737" s="2" t="s">
        <v>24</v>
      </c>
      <c r="M737" s="10">
        <v>108280</v>
      </c>
      <c r="N737" s="2">
        <v>12</v>
      </c>
      <c r="O737" s="10">
        <f t="shared" si="22"/>
        <v>1299360</v>
      </c>
      <c r="P737" s="4">
        <v>0.2</v>
      </c>
      <c r="Q737" s="10">
        <f t="shared" si="23"/>
        <v>259872</v>
      </c>
      <c r="R737" s="7" cm="1">
        <f t="array" ref="R737">_xlfn.IFS(L737="ARS",Q737/42.42,L737="CLP",Q737/703.69,L737="GBP",Q737/0.8,L737="BRL",Q737/3.77,L737="USD",Q737)</f>
        <v>6126.1669024045259</v>
      </c>
      <c r="S737" s="3">
        <v>43633</v>
      </c>
    </row>
    <row r="738" spans="1:19" x14ac:dyDescent="0.3">
      <c r="A738" t="s">
        <v>251</v>
      </c>
      <c r="B738" s="2" t="s">
        <v>18</v>
      </c>
      <c r="C738" s="2" t="s">
        <v>19</v>
      </c>
      <c r="D738" s="2">
        <v>34</v>
      </c>
      <c r="E738" s="2" t="s">
        <v>40</v>
      </c>
      <c r="F738" s="2" t="s">
        <v>90</v>
      </c>
      <c r="G738" s="3">
        <v>43024</v>
      </c>
      <c r="H738" s="2"/>
      <c r="I738" s="2"/>
      <c r="J738" s="2" t="s">
        <v>66</v>
      </c>
      <c r="K738" s="2" t="s">
        <v>70</v>
      </c>
      <c r="L738" s="2" t="s">
        <v>24</v>
      </c>
      <c r="M738" s="10">
        <v>76856</v>
      </c>
      <c r="N738" s="2">
        <v>18</v>
      </c>
      <c r="O738" s="10">
        <f t="shared" si="22"/>
        <v>1383408</v>
      </c>
      <c r="P738" s="4">
        <v>0.21</v>
      </c>
      <c r="Q738" s="10">
        <f t="shared" si="23"/>
        <v>290515.68</v>
      </c>
      <c r="R738" s="7" cm="1">
        <f t="array" ref="R738">_xlfn.IFS(L738="ARS",Q738/42.42,L738="CLP",Q738/703.69,L738="GBP",Q738/0.8,L738="BRL",Q738/3.77,L738="USD",Q738)</f>
        <v>6848.5544554455437</v>
      </c>
      <c r="S738" s="3">
        <v>43655</v>
      </c>
    </row>
    <row r="739" spans="1:19" x14ac:dyDescent="0.3">
      <c r="A739" t="s">
        <v>243</v>
      </c>
      <c r="B739" s="2" t="s">
        <v>28</v>
      </c>
      <c r="C739" s="2" t="s">
        <v>50</v>
      </c>
      <c r="D739" s="2">
        <v>7</v>
      </c>
      <c r="E739" s="2" t="s">
        <v>37</v>
      </c>
      <c r="F739" s="2" t="s">
        <v>104</v>
      </c>
      <c r="G739" s="3">
        <v>42680</v>
      </c>
      <c r="H739" s="3">
        <v>42735</v>
      </c>
      <c r="I739" s="2"/>
      <c r="J739" s="2" t="s">
        <v>49</v>
      </c>
      <c r="K739" s="2" t="s">
        <v>70</v>
      </c>
      <c r="L739" s="2" t="s">
        <v>35</v>
      </c>
      <c r="M739" s="10">
        <v>39025</v>
      </c>
      <c r="N739" s="2">
        <v>19</v>
      </c>
      <c r="O739" s="10">
        <f t="shared" si="22"/>
        <v>741475</v>
      </c>
      <c r="P739" s="4">
        <v>0.18</v>
      </c>
      <c r="Q739" s="10">
        <f t="shared" si="23"/>
        <v>133465.5</v>
      </c>
      <c r="R739" s="7" cm="1">
        <f t="array" ref="R739">_xlfn.IFS(L739="ARS",Q739/42.42,L739="CLP",Q739/703.69,L739="GBP",Q739/0.8,L739="BRL",Q739/3.77,L739="USD",Q739)</f>
        <v>133465.5</v>
      </c>
      <c r="S739" s="2"/>
    </row>
    <row r="740" spans="1:19" x14ac:dyDescent="0.3">
      <c r="A740" t="s">
        <v>251</v>
      </c>
      <c r="B740" s="2" t="s">
        <v>28</v>
      </c>
      <c r="C740" s="2" t="s">
        <v>50</v>
      </c>
      <c r="D740" s="2">
        <v>10</v>
      </c>
      <c r="E740" s="2" t="s">
        <v>47</v>
      </c>
      <c r="F740" s="2" t="s">
        <v>120</v>
      </c>
      <c r="G740" s="3">
        <v>42630</v>
      </c>
      <c r="H740" s="3">
        <v>42680</v>
      </c>
      <c r="I740" s="2"/>
      <c r="J740" s="2" t="s">
        <v>59</v>
      </c>
      <c r="K740" s="2" t="s">
        <v>70</v>
      </c>
      <c r="L740" s="2" t="s">
        <v>32</v>
      </c>
      <c r="M740" s="10">
        <v>28159</v>
      </c>
      <c r="N740" s="2">
        <v>22</v>
      </c>
      <c r="O740" s="10">
        <f t="shared" si="22"/>
        <v>619498</v>
      </c>
      <c r="P740" s="4">
        <v>0.2</v>
      </c>
      <c r="Q740" s="10">
        <f t="shared" si="23"/>
        <v>123899.6</v>
      </c>
      <c r="R740" s="7" cm="1">
        <f t="array" ref="R740">_xlfn.IFS(L740="ARS",Q740/42.42,L740="CLP",Q740/703.69,L740="GBP",Q740/0.8,L740="BRL",Q740/3.77,L740="USD",Q740)</f>
        <v>154874.5</v>
      </c>
      <c r="S740" s="2"/>
    </row>
    <row r="741" spans="1:19" x14ac:dyDescent="0.3">
      <c r="A741" t="s">
        <v>249</v>
      </c>
      <c r="B741" s="2" t="s">
        <v>28</v>
      </c>
      <c r="C741" s="2" t="s">
        <v>25</v>
      </c>
      <c r="D741" s="2">
        <v>18</v>
      </c>
      <c r="E741" s="2" t="s">
        <v>55</v>
      </c>
      <c r="F741" s="2" t="s">
        <v>78</v>
      </c>
      <c r="G741" s="3">
        <v>43441</v>
      </c>
      <c r="H741" s="3">
        <v>43485</v>
      </c>
      <c r="I741" s="2"/>
      <c r="J741" s="2" t="s">
        <v>22</v>
      </c>
      <c r="K741" s="2" t="s">
        <v>70</v>
      </c>
      <c r="L741" s="2" t="s">
        <v>39</v>
      </c>
      <c r="M741" s="10">
        <v>52905</v>
      </c>
      <c r="N741" s="2">
        <v>18</v>
      </c>
      <c r="O741" s="10">
        <f t="shared" si="22"/>
        <v>952290</v>
      </c>
      <c r="P741" s="4">
        <v>0.24</v>
      </c>
      <c r="Q741" s="10">
        <f t="shared" si="23"/>
        <v>228549.6</v>
      </c>
      <c r="R741" s="7" cm="1">
        <f t="array" ref="R741">_xlfn.IFS(L741="ARS",Q741/42.42,L741="CLP",Q741/703.69,L741="GBP",Q741/0.8,L741="BRL",Q741/3.77,L741="USD",Q741)</f>
        <v>60623.236074270557</v>
      </c>
      <c r="S741" s="2"/>
    </row>
    <row r="742" spans="1:19" x14ac:dyDescent="0.3">
      <c r="A742" t="s">
        <v>244</v>
      </c>
      <c r="B742" s="2" t="s">
        <v>28</v>
      </c>
      <c r="C742" s="2" t="s">
        <v>42</v>
      </c>
      <c r="D742" s="2">
        <v>47</v>
      </c>
      <c r="E742" s="2" t="s">
        <v>37</v>
      </c>
      <c r="F742" s="2" t="s">
        <v>78</v>
      </c>
      <c r="G742" s="3">
        <v>43307</v>
      </c>
      <c r="H742" s="3">
        <v>43354</v>
      </c>
      <c r="I742" s="2"/>
      <c r="J742" s="2" t="s">
        <v>49</v>
      </c>
      <c r="K742" s="2" t="s">
        <v>70</v>
      </c>
      <c r="L742" s="2" t="s">
        <v>35</v>
      </c>
      <c r="M742" s="10">
        <v>28062</v>
      </c>
      <c r="N742" s="2">
        <v>23</v>
      </c>
      <c r="O742" s="10">
        <f t="shared" si="22"/>
        <v>645426</v>
      </c>
      <c r="P742" s="4">
        <v>0.22</v>
      </c>
      <c r="Q742" s="10">
        <f t="shared" si="23"/>
        <v>141993.72</v>
      </c>
      <c r="R742" s="7" cm="1">
        <f t="array" ref="R742">_xlfn.IFS(L742="ARS",Q742/42.42,L742="CLP",Q742/703.69,L742="GBP",Q742/0.8,L742="BRL",Q742/3.77,L742="USD",Q742)</f>
        <v>141993.72</v>
      </c>
      <c r="S742" s="2"/>
    </row>
    <row r="743" spans="1:19" x14ac:dyDescent="0.3">
      <c r="A743" t="s">
        <v>251</v>
      </c>
      <c r="B743" s="2" t="s">
        <v>18</v>
      </c>
      <c r="C743" s="2" t="s">
        <v>50</v>
      </c>
      <c r="D743" s="2">
        <v>45</v>
      </c>
      <c r="E743" s="2" t="s">
        <v>40</v>
      </c>
      <c r="F743" s="2" t="s">
        <v>77</v>
      </c>
      <c r="G743" s="3">
        <v>42873</v>
      </c>
      <c r="H743" s="2"/>
      <c r="I743" s="2"/>
      <c r="J743" s="2" t="s">
        <v>27</v>
      </c>
      <c r="K743" s="2" t="s">
        <v>70</v>
      </c>
      <c r="L743" s="2" t="s">
        <v>24</v>
      </c>
      <c r="M743" s="10">
        <v>81008</v>
      </c>
      <c r="N743" s="2">
        <v>15</v>
      </c>
      <c r="O743" s="10">
        <f t="shared" si="22"/>
        <v>1215120</v>
      </c>
      <c r="P743" s="4">
        <v>0.18</v>
      </c>
      <c r="Q743" s="10">
        <f t="shared" si="23"/>
        <v>218721.6</v>
      </c>
      <c r="R743" s="7" cm="1">
        <f t="array" ref="R743">_xlfn.IFS(L743="ARS",Q743/42.42,L743="CLP",Q743/703.69,L743="GBP",Q743/0.8,L743="BRL",Q743/3.77,L743="USD",Q743)</f>
        <v>5156.0961810466761</v>
      </c>
      <c r="S743" s="3">
        <v>43639</v>
      </c>
    </row>
    <row r="744" spans="1:19" x14ac:dyDescent="0.3">
      <c r="A744" t="s">
        <v>244</v>
      </c>
      <c r="B744" s="2" t="s">
        <v>28</v>
      </c>
      <c r="C744" s="2" t="s">
        <v>25</v>
      </c>
      <c r="D744" s="2">
        <v>41</v>
      </c>
      <c r="E744" s="2" t="s">
        <v>48</v>
      </c>
      <c r="F744" s="2" t="s">
        <v>94</v>
      </c>
      <c r="G744" s="3">
        <v>43283</v>
      </c>
      <c r="H744" s="3">
        <v>43353</v>
      </c>
      <c r="I744" s="2"/>
      <c r="J744" s="2" t="s">
        <v>22</v>
      </c>
      <c r="K744" s="2" t="s">
        <v>70</v>
      </c>
      <c r="L744" s="2" t="s">
        <v>62</v>
      </c>
      <c r="M744" s="10">
        <v>14341216</v>
      </c>
      <c r="N744" s="2">
        <v>15</v>
      </c>
      <c r="O744" s="10">
        <f t="shared" si="22"/>
        <v>215118240</v>
      </c>
      <c r="P744" s="4">
        <v>0.2</v>
      </c>
      <c r="Q744" s="10">
        <f t="shared" si="23"/>
        <v>43023648</v>
      </c>
      <c r="R744" s="7" cm="1">
        <f t="array" ref="R744">_xlfn.IFS(L744="ARS",Q744/42.42,L744="CLP",Q744/703.69,L744="GBP",Q744/0.8,L744="BRL",Q744/3.77,L744="USD",Q744)</f>
        <v>61140.05883272463</v>
      </c>
      <c r="S744" s="2"/>
    </row>
  </sheetData>
  <autoFilter ref="A1:S744" xr:uid="{00000000-0001-0000-0100-000000000000}"/>
  <pageMargins left="0.511811024" right="0.511811024" top="0.78740157499999996" bottom="0.78740157499999996" header="0.31496062000000002" footer="0.31496062000000002"/>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B09CF-6379-4EFE-B623-5640C003BB03}">
  <dimension ref="C3:C9"/>
  <sheetViews>
    <sheetView workbookViewId="0">
      <selection activeCell="H10" sqref="H10"/>
    </sheetView>
  </sheetViews>
  <sheetFormatPr defaultRowHeight="14.4" x14ac:dyDescent="0.3"/>
  <sheetData>
    <row r="3" spans="3:3" x14ac:dyDescent="0.3">
      <c r="C3" t="s">
        <v>253</v>
      </c>
    </row>
    <row r="5" spans="3:3" x14ac:dyDescent="0.3">
      <c r="C5" t="s">
        <v>254</v>
      </c>
    </row>
    <row r="7" spans="3:3" x14ac:dyDescent="0.3">
      <c r="C7" t="s">
        <v>255</v>
      </c>
    </row>
    <row r="9" spans="3:3" x14ac:dyDescent="0.3">
      <c r="C9" t="s">
        <v>252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1F6F05D1AAD3245A30309DFAE6E249F" ma:contentTypeVersion="15" ma:contentTypeDescription="Crie um novo documento." ma:contentTypeScope="" ma:versionID="8226dab1d71cb37f10ebcbd3744de6d0">
  <xsd:schema xmlns:xsd="http://www.w3.org/2001/XMLSchema" xmlns:xs="http://www.w3.org/2001/XMLSchema" xmlns:p="http://schemas.microsoft.com/office/2006/metadata/properties" xmlns:ns2="6527dadd-9367-4985-8207-3bfc582f2e72" xmlns:ns3="15841813-7c20-4af4-80b5-f80c1bf33248" targetNamespace="http://schemas.microsoft.com/office/2006/metadata/properties" ma:root="true" ma:fieldsID="616f965fb8ca395e41a4e11318a826f9" ns2:_="" ns3:_="">
    <xsd:import namespace="6527dadd-9367-4985-8207-3bfc582f2e72"/>
    <xsd:import namespace="15841813-7c20-4af4-80b5-f80c1bf33248"/>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27dadd-9367-4985-8207-3bfc582f2e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ac694cc1-12b7-4d9a-9a5d-10dd446b743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5841813-7c20-4af4-80b5-f80c1bf33248"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7ae7e5a0-6282-4e30-911a-80bb2a3c5ac6}" ma:internalName="TaxCatchAll" ma:showField="CatchAllData" ma:web="15841813-7c20-4af4-80b5-f80c1bf332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841813-7c20-4af4-80b5-f80c1bf33248" xsi:nil="true"/>
    <lcf76f155ced4ddcb4097134ff3c332f xmlns="6527dadd-9367-4985-8207-3bfc582f2e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D2164A-3A73-454A-A845-99881E3D65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27dadd-9367-4985-8207-3bfc582f2e72"/>
    <ds:schemaRef ds:uri="15841813-7c20-4af4-80b5-f80c1bf33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8124E1-7F72-4A0C-8BE0-853DA71631AE}">
  <ds:schemaRefs>
    <ds:schemaRef ds:uri="http://schemas.microsoft.com/sharepoint/v3/contenttype/forms"/>
  </ds:schemaRefs>
</ds:datastoreItem>
</file>

<file path=customXml/itemProps3.xml><?xml version="1.0" encoding="utf-8"?>
<ds:datastoreItem xmlns:ds="http://schemas.openxmlformats.org/officeDocument/2006/customXml" ds:itemID="{728AEC17-98A6-44D2-AD96-E2D92F1CA31C}">
  <ds:schemaRefs>
    <ds:schemaRef ds:uri="http://schemas.microsoft.com/office/2006/metadata/properties"/>
    <ds:schemaRef ds:uri="http://schemas.microsoft.com/office/infopath/2007/PartnerControls"/>
    <ds:schemaRef ds:uri="15841813-7c20-4af4-80b5-f80c1bf33248"/>
    <ds:schemaRef ds:uri="6527dadd-9367-4985-8207-3bfc582f2e7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Questions</vt:lpstr>
      <vt:lpstr>Shadow Database</vt:lpstr>
      <vt:lpstr>Cotação jul-2019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dc:creator>
  <cp:lastModifiedBy>Matheus Souza</cp:lastModifiedBy>
  <dcterms:created xsi:type="dcterms:W3CDTF">2019-04-25T21:40:32Z</dcterms:created>
  <dcterms:modified xsi:type="dcterms:W3CDTF">2025-05-23T16:14:17Z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0x010100E1F6F05D1AAD3245A30309DFAE6E249F</vt:lpwstr>
  </property>
</Properties>
</file>