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Projetos\Nova_Brazilandia_2015_2016\Compartilhamento\Tabela de Campo\mods\"/>
    </mc:Choice>
  </mc:AlternateContent>
  <bookViews>
    <workbookView xWindow="240" yWindow="90" windowWidth="19095" windowHeight="13740"/>
  </bookViews>
  <sheets>
    <sheet name="Dados" sheetId="6" r:id="rId1"/>
    <sheet name="set_1" sheetId="1" r:id="rId2"/>
    <sheet name="Norm" sheetId="3" r:id="rId3"/>
  </sheets>
  <definedNames>
    <definedName name="grupo">Dados[[#Headers],[Grupo]]</definedName>
    <definedName name="gvalue">Dados[[#Headers],[La]:[Lu]]</definedName>
    <definedName name="hvalue">Dados[[#Headers],[Amostra]:[Nº Lab.]]</definedName>
    <definedName name="set_1">set_1!$B$1:$O$1</definedName>
    <definedName name="yvalues">Dados[[#Headers],[La (norm.)]:[Lu (norm.)]]</definedName>
  </definedNames>
  <calcPr calcId="171027" calcMode="manual" calcOnSave="0"/>
</workbook>
</file>

<file path=xl/calcChain.xml><?xml version="1.0" encoding="utf-8"?>
<calcChain xmlns="http://schemas.openxmlformats.org/spreadsheetml/2006/main">
  <c r="S2" i="6" l="1"/>
  <c r="T2" i="6"/>
  <c r="U2" i="6"/>
  <c r="V2" i="6"/>
  <c r="W2" i="6"/>
  <c r="X2" i="6"/>
  <c r="Y2" i="6"/>
  <c r="Z2" i="6"/>
  <c r="AA2" i="6"/>
  <c r="AB2" i="6"/>
  <c r="AC2" i="6"/>
  <c r="AD2" i="6"/>
  <c r="AE2" i="6"/>
  <c r="R2" i="6"/>
</calcChain>
</file>

<file path=xl/sharedStrings.xml><?xml version="1.0" encoding="utf-8"?>
<sst xmlns="http://schemas.openxmlformats.org/spreadsheetml/2006/main" count="62" uniqueCount="34">
  <si>
    <t>Amostra</t>
  </si>
  <si>
    <t>Nº Lab.</t>
  </si>
  <si>
    <t>Grupo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</si>
  <si>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</si>
  <si>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</si>
  <si>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</si>
  <si>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</si>
  <si>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</si>
  <si>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</si>
  <si>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</si>
  <si>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</si>
  <si>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</si>
  <si>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</si>
  <si>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</si>
  <si>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</si>
  <si>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</si>
  <si>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</si>
  <si>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La (norm.)</t>
  </si>
  <si>
    <t>Ce (norm.)</t>
  </si>
  <si>
    <t>Pr (norm.)</t>
  </si>
  <si>
    <t>Nd (norm.)</t>
  </si>
  <si>
    <t>Sm (norm.)</t>
  </si>
  <si>
    <t>Eu (norm.)</t>
  </si>
  <si>
    <t>Gd (norm.)</t>
  </si>
  <si>
    <t>Tb (norm.)</t>
  </si>
  <si>
    <t>Dy (norm.)</t>
  </si>
  <si>
    <t>Ho (norm.)</t>
  </si>
  <si>
    <t>Er (norm.)</t>
  </si>
  <si>
    <t>Tm (norm.)</t>
  </si>
  <si>
    <t>Yb (norm.)</t>
  </si>
  <si>
    <t>Lu (norm.)</t>
  </si>
  <si>
    <t>Autor</t>
  </si>
  <si>
    <t>Y</t>
  </si>
  <si>
    <t>PAAS - Taylor and McLennan 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</si>
</sst>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B050"/>
      <name val="Arial"/>
      <family val="2"/>
    </font>
    <font>
      <sz val="9"/>
      <color rgb="FF00B05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" fontId="4" fillId="0" borderId="0" xfId="0" applyNumberFormat="1" applyFont="1" applyBorder="1"/>
    <xf numFmtId="164" fontId="0" fillId="0" borderId="0" xfId="0" applyNumberFormat="1"/>
    <xf numFmtId="1" fontId="0" fillId="0" borderId="0" xfId="0" applyNumberFormat="1"/>
    <xf numFmtId="0" fontId="5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/>
    </xf>
    <xf numFmtId="0" fontId="0" fillId="4" borderId="0" xfId="0" applyFill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2" fontId="0" fillId="0" borderId="0" xfId="0" applyNumberFormat="1"/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51"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50"/>
      <tableStyleElement type="headerRow" dxfId="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31752872821976E-2"/>
          <c:y val="7.9557343185679155E-2"/>
          <c:w val="0.69162202360991754"/>
          <c:h val="0.78228761338276964"/>
        </c:manualLayout>
      </c:layout>
      <c:lineChart>
        <c:grouping val="standard"/>
        <c:varyColors val="0"/>
        <c:ser>
          <c:idx val="0"/>
          <c:order val="0"/>
          <c:cat>
            <c:strRef>
              <c:f>set_1!$B$1:$O$1</c:f>
              <c:strCache>
                <c:ptCount val="14"/>
                <c:pt idx="0">
                  <c:v>La</c:v>
                </c:pt>
                <c:pt idx="1">
                  <c:v>Ce</c:v>
                </c:pt>
                <c:pt idx="2">
                  <c:v>Pr</c:v>
                </c:pt>
                <c:pt idx="3">
                  <c:v>Nd</c:v>
                </c:pt>
                <c:pt idx="4">
                  <c:v>Sm</c:v>
                </c:pt>
                <c:pt idx="5">
                  <c:v>Eu</c:v>
                </c:pt>
                <c:pt idx="6">
                  <c:v>Gd</c:v>
                </c:pt>
                <c:pt idx="7">
                  <c:v>Tb</c:v>
                </c:pt>
                <c:pt idx="8">
                  <c:v>Dy</c:v>
                </c:pt>
                <c:pt idx="9">
                  <c:v>Ho</c:v>
                </c:pt>
                <c:pt idx="10">
                  <c:v>Er</c:v>
                </c:pt>
                <c:pt idx="11">
                  <c:v>Tm</c:v>
                </c:pt>
                <c:pt idx="12">
                  <c:v>Yb</c:v>
                </c:pt>
                <c:pt idx="13">
                  <c:v>Lu</c:v>
                </c:pt>
              </c:strCache>
            </c:strRef>
          </c:cat>
          <c:val>
            <c:numRef>
              <c:f>set_1!$B$2:$O$2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3-44D6-BAAC-7FD4F44A8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312528"/>
        <c:axId val="1"/>
        <c:extLst/>
      </c:lineChart>
      <c:catAx>
        <c:axId val="52331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Atomic</a:t>
                </a:r>
                <a:r>
                  <a:rPr lang="en-US" sz="1200" baseline="0"/>
                  <a:t> Number</a:t>
                </a:r>
                <a:endParaRPr lang="en-US" sz="1200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logBase val="10"/>
          <c:orientation val="minMax"/>
          <c:max val="100"/>
          <c:min val="1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Sample /PAAS*</a:t>
                </a:r>
              </a:p>
            </c:rich>
          </c:tx>
          <c:overlay val="0"/>
        </c:title>
        <c:numFmt formatCode="0.0" sourceLinked="0"/>
        <c:majorTickMark val="in"/>
        <c:minorTickMark val="in"/>
        <c:tickLblPos val="nextTo"/>
        <c:spPr>
          <a:ln w="12700" cmpd="sng">
            <a:solidFill>
              <a:schemeClr val="tx1"/>
            </a:solidFill>
          </a:ln>
        </c:spPr>
        <c:crossAx val="523312528"/>
        <c:crosses val="autoZero"/>
        <c:crossBetween val="between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txPr>
    <a:bodyPr/>
    <a:lstStyle/>
    <a:p>
      <a:pPr>
        <a:defRPr sz="1000"/>
      </a:pPr>
      <a:endParaRPr lang="pt-BR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142873</xdr:colOff>
      <xdr:row>1</xdr:row>
      <xdr:rowOff>28575</xdr:rowOff>
    </xdr:from>
    <xdr:to>
      <xdr:col>13</xdr:col>
      <xdr:colOff>428624</xdr:colOff>
      <xdr:row>38</xdr:row>
      <xdr:rowOff>104775</xdr:rowOff>
    </xdr:to>
    <xdr:graphicFrame macro="">
      <xdr:nvGraphicFramePr>
        <xdr:cNvPr id="1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0.04423</cdr:x>
      <cdr:y>0.93764</cdr:y>
    </cdr:from>
    <cdr:to>
      <cdr:x>0.22009</cdr:x>
      <cdr:y>0.98277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342900" y="5367528"/>
          <a:ext cx="1363504" cy="258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*Taylor and McLennan 1981</a:t>
          </a:r>
        </a:p>
      </cdr:txBody>
    </cdr:sp>
  </cdr:relSizeAnchor>
</c:userShapes>
</file>

<file path=xl/tables/table1.xml><?xml version="1.0" encoding="utf-8"?>
<table xmlns="http://schemas.openxmlformats.org/spreadsheetml/2006/main" id="1" name="Dados" displayName="Dados" ref="A1:AE2" totalsRowShown="0" headerRowDxfId="48">
  <autoFilter ref="A1:AE2"/>
  <tableColumns count="31">
    <tableColumn id="1" name="Amostra" dataDxfId="47"/>
    <tableColumn id="2" name="Nº Lab." dataDxfId="46"/>
    <tableColumn id="3" name="Grupo" dataDxfId="45"/>
    <tableColumn id="4" name="La" dataDxfId="44"/>
    <tableColumn id="5" name="Ce" dataDxfId="43"/>
    <tableColumn id="6" name="Pr" dataDxfId="42"/>
    <tableColumn id="7" name="Nd" dataDxfId="41"/>
    <tableColumn id="8" name="Sm" dataDxfId="40"/>
    <tableColumn id="9" name="Eu" dataDxfId="39"/>
    <tableColumn id="11" name="Gd" dataDxfId="38"/>
    <tableColumn id="12" name="Tb" dataDxfId="37"/>
    <tableColumn id="10" name="Dy" dataDxfId="36"/>
    <tableColumn id="13" name="Ho" dataDxfId="35"/>
    <tableColumn id="14" name="Er" dataDxfId="34"/>
    <tableColumn id="15" name="Tm" dataDxfId="33"/>
    <tableColumn id="16" name="Yb" dataDxfId="32"/>
    <tableColumn id="17" name="Lu" dataDxfId="31"/>
    <tableColumn id="32" name="La (norm.)" dataDxfId="30">
      <calculatedColumnFormula>Dados[La]/normTab[La]</calculatedColumnFormula>
    </tableColumn>
    <tableColumn id="33" name="Ce (norm.)" dataDxfId="29">
      <calculatedColumnFormula>Dados[Ce]/normTab[Ce]</calculatedColumnFormula>
    </tableColumn>
    <tableColumn id="34" name="Pr (norm.)" dataDxfId="28">
      <calculatedColumnFormula>Dados[Pr]/normTab[Pr]</calculatedColumnFormula>
    </tableColumn>
    <tableColumn id="35" name="Nd (norm.)" dataDxfId="27">
      <calculatedColumnFormula>Dados[Nd]/normTab[Nd]</calculatedColumnFormula>
    </tableColumn>
    <tableColumn id="36" name="Sm (norm.)" dataDxfId="26">
      <calculatedColumnFormula>Dados[Sm]/normTab[Sm]</calculatedColumnFormula>
    </tableColumn>
    <tableColumn id="37" name="Eu (norm.)" dataDxfId="25">
      <calculatedColumnFormula>Dados[Eu]/normTab[Eu]</calculatedColumnFormula>
    </tableColumn>
    <tableColumn id="38" name="Gd (norm.)" dataDxfId="24">
      <calculatedColumnFormula>Dados[Gd]/normTab[Gd]</calculatedColumnFormula>
    </tableColumn>
    <tableColumn id="39" name="Tb (norm.)" dataDxfId="23">
      <calculatedColumnFormula>Dados[Tb]/normTab[Tb]</calculatedColumnFormula>
    </tableColumn>
    <tableColumn id="40" name="Dy (norm.)" dataDxfId="22">
      <calculatedColumnFormula>Dados[Dy]/normTab[Dy]</calculatedColumnFormula>
    </tableColumn>
    <tableColumn id="41" name="Ho (norm.)" dataDxfId="21">
      <calculatedColumnFormula>Dados[Ho]/normTab[Ho]</calculatedColumnFormula>
    </tableColumn>
    <tableColumn id="42" name="Er (norm.)" dataDxfId="20">
      <calculatedColumnFormula>Dados[Er]/normTab[Er]</calculatedColumnFormula>
    </tableColumn>
    <tableColumn id="43" name="Tm (norm.)" dataDxfId="19">
      <calculatedColumnFormula>Dados[Tm]/normTab[Tm]</calculatedColumnFormula>
    </tableColumn>
    <tableColumn id="44" name="Yb (norm.)" dataDxfId="18">
      <calculatedColumnFormula>Dados[Yb]/normTab[Yb]</calculatedColumnFormula>
    </tableColumn>
    <tableColumn id="45" name="Lu (norm.)" dataDxfId="17">
      <calculatedColumnFormula>Dados[Lu]/normTab[Lu]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normTab" displayName="normTab" ref="A1:P2" totalsRowShown="0" headerRowDxfId="16" dataDxfId="15">
  <autoFilter ref="A1:P2"/>
  <tableColumns count="16">
    <tableColumn id="1" name="Autor"/>
    <tableColumn id="2" name="La" dataDxfId="14"/>
    <tableColumn id="3" name="Ce" dataDxfId="13"/>
    <tableColumn id="4" name="Pr" dataDxfId="12"/>
    <tableColumn id="5" name="Nd" dataDxfId="11"/>
    <tableColumn id="6" name="Sm" dataDxfId="10"/>
    <tableColumn id="7" name="Eu" dataDxfId="9"/>
    <tableColumn id="8" name="Gd" dataDxfId="8"/>
    <tableColumn id="9" name="Tb" dataDxfId="7"/>
    <tableColumn id="10" name="Dy" dataDxfId="6"/>
    <tableColumn id="11" name="Ho" dataDxfId="5"/>
    <tableColumn id="12" name="Er" dataDxfId="4"/>
    <tableColumn id="13" name="Tm" dataDxfId="3"/>
    <tableColumn id="14" name="Yb" dataDxfId="2"/>
    <tableColumn id="15" name="Lu" dataDxfId="1"/>
    <tableColumn id="16" name="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E2"/>
  <sheetViews>
    <sheetView tabSelected="1" topLeftCell="B1" workbookViewId="0">
      <selection activeCell="Q8" sqref="Q8"/>
    </sheetView>
  </sheetViews>
  <sheetFormatPr defaultRowHeight="12" x14ac:dyDescent="0.2"/>
  <cols>
    <col min="1" max="1" width="10.5703125" customWidth="1"/>
    <col min="2" max="2" width="9.5703125" customWidth="1"/>
    <col min="4" max="17" width="8.42578125" customWidth="1"/>
    <col min="18" max="18" width="11.5703125" bestFit="1" customWidth="1"/>
    <col min="19" max="19" width="11.7109375" bestFit="1" customWidth="1"/>
    <col min="20" max="20" width="11.42578125" bestFit="1" customWidth="1"/>
    <col min="21" max="21" width="11.7109375" bestFit="1" customWidth="1"/>
    <col min="22" max="22" width="12.28515625" bestFit="1" customWidth="1"/>
    <col min="23" max="23" width="11.5703125" bestFit="1" customWidth="1"/>
    <col min="24" max="24" width="11.7109375" bestFit="1" customWidth="1"/>
    <col min="25" max="26" width="11.5703125" bestFit="1" customWidth="1"/>
    <col min="27" max="27" width="11.7109375" bestFit="1" customWidth="1"/>
    <col min="28" max="28" width="11.28515625" bestFit="1" customWidth="1"/>
    <col min="29" max="29" width="12.140625" bestFit="1" customWidth="1"/>
    <col min="30" max="31" width="11.5703125" bestFit="1" customWidth="1"/>
  </cols>
  <sheetData>
    <row r="1" spans="1:31" ht="15" x14ac:dyDescent="0.2">
      <c r="A1" s="9" t="s">
        <v>0</v>
      </c>
      <c r="B1" s="10" t="s">
        <v>1</v>
      </c>
      <c r="C1" s="9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x14ac:dyDescent="0.2">
      <c r="A2" s="12"/>
      <c r="B2" s="12"/>
      <c r="C2" s="1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>
        <f>Dados[La]/normTab[La]</f>
        <v>0</v>
      </c>
      <c r="S2" s="16">
        <f>Dados[Ce]/normTab[Ce]</f>
        <v>0</v>
      </c>
      <c r="T2" s="16">
        <f>Dados[Pr]/normTab[Pr]</f>
        <v>0</v>
      </c>
      <c r="U2" s="16">
        <f>Dados[Nd]/normTab[Nd]</f>
        <v>0</v>
      </c>
      <c r="V2" s="16">
        <f>Dados[Sm]/normTab[Sm]</f>
        <v>0</v>
      </c>
      <c r="W2" s="16">
        <f>Dados[Eu]/normTab[Eu]</f>
        <v>0</v>
      </c>
      <c r="X2" s="16">
        <f>Dados[Gd]/normTab[Gd]</f>
        <v>0</v>
      </c>
      <c r="Y2" s="16">
        <f>Dados[Tb]/normTab[Tb]</f>
        <v>0</v>
      </c>
      <c r="Z2" s="16">
        <f>Dados[Dy]/normTab[Dy]</f>
        <v>0</v>
      </c>
      <c r="AA2" s="16">
        <f>Dados[Ho]/normTab[Ho]</f>
        <v>0</v>
      </c>
      <c r="AB2" s="16">
        <f>Dados[Er]/normTab[Er]</f>
        <v>0</v>
      </c>
      <c r="AC2" s="16">
        <f>Dados[Tm]/normTab[Tm]</f>
        <v>0</v>
      </c>
      <c r="AD2" s="16">
        <f>Dados[Yb]/normTab[Yb]</f>
        <v>0</v>
      </c>
      <c r="AE2" s="16">
        <f>Dados[Lu]/normTab[Lu]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O55"/>
  <sheetViews>
    <sheetView topLeftCell="B1" zoomScaleNormal="100" workbookViewId="0">
      <selection activeCell="G48" sqref="G48"/>
    </sheetView>
  </sheetViews>
  <sheetFormatPr defaultRowHeight="12" x14ac:dyDescent="0.2"/>
  <cols>
    <col min="1" max="1" width="7.42578125" customWidth="1"/>
    <col min="2" max="2" width="23.7109375" customWidth="1"/>
    <col min="3" max="3" width="21.5703125" customWidth="1"/>
    <col min="4" max="4" width="15.5703125" customWidth="1"/>
    <col min="5" max="5" width="11.140625" customWidth="1"/>
  </cols>
  <sheetData>
    <row r="1" spans="1:15" ht="12.75" thickBot="1" x14ac:dyDescent="0.25">
      <c r="B1" s="15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15" t="s">
        <v>16</v>
      </c>
    </row>
    <row r="2" spans="1:15" ht="12.75" thickTop="1" x14ac:dyDescent="0.2"/>
    <row r="7" spans="1:15" x14ac:dyDescent="0.2">
      <c r="A7" s="2"/>
      <c r="B7" s="2"/>
      <c r="C7" s="2"/>
    </row>
    <row r="8" spans="1:15" x14ac:dyDescent="0.2">
      <c r="A8" s="2"/>
      <c r="B8" s="2"/>
      <c r="C8" s="2"/>
    </row>
    <row r="9" spans="1:15" x14ac:dyDescent="0.2">
      <c r="A9" s="2"/>
      <c r="B9" s="2"/>
      <c r="C9" s="2"/>
    </row>
    <row r="10" spans="1:15" x14ac:dyDescent="0.2">
      <c r="A10" s="2"/>
      <c r="B10" s="2"/>
      <c r="C10" s="2"/>
    </row>
    <row r="11" spans="1:15" x14ac:dyDescent="0.2">
      <c r="A11" s="2"/>
      <c r="B11" s="2"/>
      <c r="C11" s="2"/>
    </row>
    <row r="39" spans="1:3" x14ac:dyDescent="0.2">
      <c r="A39" s="8"/>
      <c r="B39" s="7"/>
      <c r="C39" s="7"/>
    </row>
    <row r="40" spans="1:3" x14ac:dyDescent="0.2">
      <c r="A40" s="8"/>
      <c r="B40" s="7"/>
      <c r="C40" s="7"/>
    </row>
    <row r="41" spans="1:3" x14ac:dyDescent="0.2">
      <c r="A41" s="8"/>
      <c r="C41" s="17"/>
    </row>
    <row r="42" spans="1:3" x14ac:dyDescent="0.2">
      <c r="A42" s="8"/>
      <c r="C42" s="17"/>
    </row>
    <row r="43" spans="1:3" x14ac:dyDescent="0.2">
      <c r="A43" s="8"/>
      <c r="C43" s="17"/>
    </row>
    <row r="44" spans="1:3" x14ac:dyDescent="0.2">
      <c r="A44" s="8"/>
      <c r="C44" s="17"/>
    </row>
    <row r="45" spans="1:3" x14ac:dyDescent="0.2">
      <c r="A45" s="8"/>
      <c r="C45" s="17"/>
    </row>
    <row r="46" spans="1:3" x14ac:dyDescent="0.2">
      <c r="C46" s="17"/>
    </row>
    <row r="47" spans="1:3" x14ac:dyDescent="0.2">
      <c r="C47" s="17"/>
    </row>
    <row r="48" spans="1:3" x14ac:dyDescent="0.2">
      <c r="C48" s="17"/>
    </row>
    <row r="49" spans="3:3" x14ac:dyDescent="0.2">
      <c r="C49" s="17"/>
    </row>
    <row r="50" spans="3:3" x14ac:dyDescent="0.2">
      <c r="C50" s="17"/>
    </row>
    <row r="51" spans="3:3" x14ac:dyDescent="0.2">
      <c r="C51" s="17"/>
    </row>
    <row r="52" spans="3:3" x14ac:dyDescent="0.2">
      <c r="C52" s="17"/>
    </row>
    <row r="53" spans="3:3" x14ac:dyDescent="0.2">
      <c r="C53" s="17"/>
    </row>
    <row r="54" spans="3:3" x14ac:dyDescent="0.2">
      <c r="C54" s="17"/>
    </row>
    <row r="55" spans="3:3" x14ac:dyDescent="0.2">
      <c r="C55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P35"/>
  <sheetViews>
    <sheetView zoomScaleNormal="100" workbookViewId="0">
      <selection activeCell="F18" sqref="F18"/>
    </sheetView>
  </sheetViews>
  <sheetFormatPr defaultRowHeight="12" x14ac:dyDescent="0.2"/>
  <cols>
    <col min="1" max="1" width="28.42578125" style="2" bestFit="1" customWidth="1"/>
    <col min="2" max="2" width="6.5703125" style="2" customWidth="1"/>
    <col min="3" max="3" width="15.140625" style="2" customWidth="1"/>
    <col min="4" max="16384" width="9.140625" style="2"/>
  </cols>
  <sheetData>
    <row r="1" spans="1:16" x14ac:dyDescent="0.2">
      <c r="A1" s="2" t="s">
        <v>31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8" t="s">
        <v>32</v>
      </c>
    </row>
    <row r="2" spans="1:16" x14ac:dyDescent="0.2">
      <c r="A2" s="2" t="s">
        <v>33</v>
      </c>
      <c r="B2" s="17">
        <v>38.200000000000003</v>
      </c>
      <c r="C2" s="17">
        <v>79.599999999999994</v>
      </c>
      <c r="D2" s="17">
        <v>8.83</v>
      </c>
      <c r="E2" s="17">
        <v>33.9</v>
      </c>
      <c r="F2" s="17">
        <v>5.55</v>
      </c>
      <c r="G2" s="17">
        <v>1.08</v>
      </c>
      <c r="H2" s="17">
        <v>4.66</v>
      </c>
      <c r="I2" s="17">
        <v>0.77400000000000002</v>
      </c>
      <c r="J2" s="17">
        <v>4.68</v>
      </c>
      <c r="K2" s="17">
        <v>0.99099999999999999</v>
      </c>
      <c r="L2" s="17">
        <v>2.85</v>
      </c>
      <c r="M2" s="17">
        <v>0.40500000000000003</v>
      </c>
      <c r="N2" s="17">
        <v>2.82</v>
      </c>
      <c r="O2" s="17">
        <v>0.433</v>
      </c>
      <c r="P2" s="19">
        <v>27</v>
      </c>
    </row>
    <row r="3" spans="1:16" x14ac:dyDescent="0.2">
      <c r="A3" s="1"/>
      <c r="B3" s="13"/>
    </row>
    <row r="4" spans="1:16" x14ac:dyDescent="0.2">
      <c r="B4" s="13"/>
    </row>
    <row r="5" spans="1:16" x14ac:dyDescent="0.2">
      <c r="A5" s="5"/>
      <c r="B5" s="13"/>
    </row>
    <row r="6" spans="1:16" x14ac:dyDescent="0.2">
      <c r="A6" s="4"/>
      <c r="B6" s="13"/>
    </row>
    <row r="7" spans="1:16" x14ac:dyDescent="0.2">
      <c r="A7" s="6"/>
      <c r="B7" s="13"/>
    </row>
    <row r="8" spans="1:16" x14ac:dyDescent="0.2">
      <c r="A8" s="6"/>
      <c r="B8" s="13"/>
    </row>
    <row r="9" spans="1:16" x14ac:dyDescent="0.2">
      <c r="A9" s="6"/>
      <c r="B9" s="13"/>
    </row>
    <row r="10" spans="1:16" x14ac:dyDescent="0.2">
      <c r="A10" s="6"/>
      <c r="B10" s="13"/>
    </row>
    <row r="11" spans="1:16" x14ac:dyDescent="0.2">
      <c r="A11" s="6"/>
      <c r="B11" s="13"/>
    </row>
    <row r="12" spans="1:16" x14ac:dyDescent="0.2">
      <c r="A12" s="6"/>
      <c r="B12" s="13"/>
    </row>
    <row r="13" spans="1:16" x14ac:dyDescent="0.2">
      <c r="A13" s="3"/>
      <c r="B13" s="13"/>
    </row>
    <row r="14" spans="1:16" x14ac:dyDescent="0.2">
      <c r="A14" s="3"/>
      <c r="B14" s="13"/>
    </row>
    <row r="15" spans="1:16" x14ac:dyDescent="0.2">
      <c r="A15" s="3"/>
      <c r="B15" s="13"/>
    </row>
    <row r="16" spans="1:1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Dados</vt:lpstr>
      <vt:lpstr>set_1</vt:lpstr>
      <vt:lpstr>Norm</vt:lpstr>
      <vt:lpstr>grupo</vt:lpstr>
      <vt:lpstr>gvalue</vt:lpstr>
      <vt:lpstr>hvalue</vt:lpstr>
      <vt:lpstr>set_1</vt:lpstr>
      <vt:lpstr>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hollochk</dc:creator>
  <cp:lastModifiedBy>Elias Martins Guerra Prado</cp:lastModifiedBy>
  <dcterms:created xsi:type="dcterms:W3CDTF">2009-02-11T21:10:41Z</dcterms:created>
  <dcterms:modified xsi:type="dcterms:W3CDTF">2016-07-26T19:29:53Z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e33c8b53-66b9-4b96-9189-8a41c9421e6f</vt:lpwstr>
  </property>
</Properties>
</file>