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MEGA\4. ЭПоХА\Схема\Pelt_WCH32\PLOT\"/>
    </mc:Choice>
  </mc:AlternateContent>
  <xr:revisionPtr revIDLastSave="0" documentId="13_ncr:1_{5E7DE2C7-B9C8-410A-84BD-3B4FAFD3E2A6}" xr6:coauthVersionLast="37" xr6:coauthVersionMax="37" xr10:uidLastSave="{00000000-0000-0000-0000-000000000000}"/>
  <bookViews>
    <workbookView xWindow="0" yWindow="0" windowWidth="28800" windowHeight="12810" xr2:uid="{00000000-000D-0000-FFFF-FFFF00000000}"/>
  </bookViews>
  <sheets>
    <sheet name="Лист1" sheetId="2" r:id="rId1"/>
    <sheet name="Pelt" sheetId="1" r:id="rId2"/>
  </sheets>
  <definedNames>
    <definedName name="ExternalData_1" localSheetId="0" hidden="1">Лист1!$A$1:$F$30</definedName>
  </definedNames>
  <calcPr calcId="179021"/>
</workbook>
</file>

<file path=xl/calcChain.xml><?xml version="1.0" encoding="utf-8"?>
<calcChain xmlns="http://schemas.openxmlformats.org/spreadsheetml/2006/main">
  <c r="G6" i="2" l="1"/>
  <c r="G2" i="2" l="1"/>
  <c r="G3" i="2"/>
  <c r="G4" i="2"/>
  <c r="G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Pelt" description="Соединение с запросом &quot;Pelt&quot; в книге." type="5" refreshedVersion="6" background="1" saveData="1">
    <dbPr connection="Provider=Microsoft.Mashup.OleDb.1;Data Source=$Workbook$;Location=Pelt;Extended Properties=&quot;&quot;" command="SELECT * FROM [Pelt]"/>
  </connection>
</connections>
</file>

<file path=xl/sharedStrings.xml><?xml version="1.0" encoding="utf-8"?>
<sst xmlns="http://schemas.openxmlformats.org/spreadsheetml/2006/main" count="155" uniqueCount="135">
  <si>
    <t>Reference,"Value","Footprint","PartNumber","Р¦РµРЅР°","РљРѕР»."</t>
  </si>
  <si>
    <t>C8, C13, C18-C20, C22-C25,"0.1uF","Capacitor_SMD:C_0603_1608Metric","GRM188R71H104KA93D","0.28","9"</t>
  </si>
  <si>
    <t>C9,"100pF","Capacitor_SMD:C_0603_1608Metric","GRM1885C1H101JA01D","0.37","1"</t>
  </si>
  <si>
    <t>C2, C7, C10,"1uF","Capacitor_SMD:C_0603_1608Metric","","0.21","3"</t>
  </si>
  <si>
    <t>C3, C14, C16, C17, C21,"1uF","Capacitor_SMD:C_0603_1608Metric","TCC0603X7R105K250CT / CC0603JRX7R7BB105 ","0.21","5"</t>
  </si>
  <si>
    <t>L2,"6.1uH","SamacSys_Parts:CDEP147NP-6R1MC-125","CDEP147NP-6R1MC-125","94.84","1"</t>
  </si>
  <si>
    <t>C15,"10uF","Capacitor_SMD:C_0603_1608Metric","","0.38","1"</t>
  </si>
  <si>
    <t>L1,"47uH","Inductor_SMD:L_Changjiang_FNR5012S","CDRH4D28NP-470NC","28.76","1"</t>
  </si>
  <si>
    <t>C1, C4,"100uF","Capacitor_SMD:CP_Elec_6.3x7.7","EEEFPV101XAP","24.06","2"</t>
  </si>
  <si>
    <t>C5, C6, C11, C12,"150uF","Capacitor_SMD:CP_Elec_8x10","EEHZA1V151P","53.94","4"</t>
  </si>
  <si>
    <t>R6, R8-R10, R13,"240","Resistor_SMD:R_0603_1608Metric","RC0603FR-07240RL","0.13","5"</t>
  </si>
  <si>
    <t>R2, R4, R5, R11, R12, R14,"10k","Resistor_SMD:R_0603_1608Metric","RC0603FR-0710KL","0.08","6"</t>
  </si>
  <si>
    <t>R7,"30k","Resistor_SMD:R_0603_1608Metric","RC0603FR-0730KL","0.08","1"</t>
  </si>
  <si>
    <t>R1,"36k","Resistor_SMD:R_0603_1608Metric","RC0603FR-0736KL","0.14","1"</t>
  </si>
  <si>
    <t>R3,"120k","Resistor_SMD:R_0603_1608Metric","RC0603FR-07120KL","0.09","1"</t>
  </si>
  <si>
    <t>Q1,"AO3400A","Package_TO_SOT_SMD:SOT-23","AO3400A","2.21","1"</t>
  </si>
  <si>
    <t>U2,"AP2900","Package_TO_SOT_SMD:SOT-23-5","AP2900TB-A1","16.06","1"</t>
  </si>
  <si>
    <t>D2,"B320","Diode_SMD:D_SMC","30BQ060-SMC (KLS)","11.3","1"</t>
  </si>
  <si>
    <t>D1,"BLUE","LED_SMD:LED_0603_1608Metric","FYLS-0603BUBC","2.8","1"</t>
  </si>
  <si>
    <t>IC1,"CH32V003F4U6","Package_DFN_QFN:QFN-20-1EP_3x3mm_P0.4mm_EP1.65x1.65mm","CH32V003F4U6","25.82","1"</t>
  </si>
  <si>
    <t>J3,"I2C_Connect","Connector_JST:JST_PH_B4B-PH-K_1x04_P2.00mm_Vertical","L-KLS1-XL1-2.00-04-S","0.76","1"</t>
  </si>
  <si>
    <t>K1,"IM00","Relay_THT:Relay_DPDT_Omron_G2RL","HF115F/005-2Z4B","137.66","1"</t>
  </si>
  <si>
    <t>U6,"NSI8100NC","Package_SO:SOIC-8_3.9x4.9mm_P1.27mm","NSI8100NC","85.31","1"</t>
  </si>
  <si>
    <t>U4,"RS3112-2.5","Package_TO_SOT_SMD:SOT-23","RS3112-2.5XSF3","66.87","1"</t>
  </si>
  <si>
    <t>U3,"RS3236-5.0AYF5","Package_TO_SOT_SMD:SOT-23-5","RS3236-5.0AYF5","3.12","1"</t>
  </si>
  <si>
    <t>J2,"SWIO","Connector_PinSocket_2.54mm:PinSocket_1x03_P2.54mm_Vertical","","","1"</t>
  </si>
  <si>
    <t>U1,"SY8205FCC","Package_SO:SOIC-8-1EP_3.9x4.9mm_P1.27mm_EP2.514x3.2mm_ThermalVias","SY8205FCC","41.68","1"</t>
  </si>
  <si>
    <t>U5,"TPA1286","Package_SO:SOIC-8_3.9x4.9mm_P1.27mm","TPA1286-SO1R","81.96","1"</t>
  </si>
  <si>
    <t>IC2,"TPC116S1-VR","Package_SO:MSOP-8_3x3mm_P0.65mm","TPC116S1-VR","149.14","1"</t>
  </si>
  <si>
    <t>J4,"РњРѕРґСѓР»СЊ","Connector_Phoenix_MC:PhoenixContact_MCV_1,5_2-G-3.81_1x02_P3.81mm_Vertical","15EDGVC-3.81-02P-14-00AH","6.11","1"</t>
  </si>
  <si>
    <t>J1,"РџРёС‚Р°РЅРёРµ","Connector_Phoenix_MC:PhoenixContact_MCV_1,5_2-G-3.81_1x02_P3.81mm_Vertical","15EDGVC-3.81-02P-14-00AH","6.11","1"</t>
  </si>
  <si>
    <t>Reference</t>
  </si>
  <si>
    <t>Value</t>
  </si>
  <si>
    <t>Footprint</t>
  </si>
  <si>
    <t>PartNumber</t>
  </si>
  <si>
    <t>Цена</t>
  </si>
  <si>
    <t>Кол.</t>
  </si>
  <si>
    <t>C8, C13, C18-C20, C22-C25</t>
  </si>
  <si>
    <t>0.1uF</t>
  </si>
  <si>
    <t>Capacitor_SMD:C_0603_1608Metric</t>
  </si>
  <si>
    <t>GRM188R71H104KA93D</t>
  </si>
  <si>
    <t>C9</t>
  </si>
  <si>
    <t>100pF</t>
  </si>
  <si>
    <t>GRM1885C1H101JA01D</t>
  </si>
  <si>
    <t>C2, C7, C10</t>
  </si>
  <si>
    <t>1uF</t>
  </si>
  <si>
    <t/>
  </si>
  <si>
    <t>C3, C14, C16, C17, C21</t>
  </si>
  <si>
    <t xml:space="preserve">TCC0603X7R105K250CT / CC0603JRX7R7BB105 </t>
  </si>
  <si>
    <t>L2</t>
  </si>
  <si>
    <t>6.1uH</t>
  </si>
  <si>
    <t>SamacSys_Parts:CDEP147NP-6R1MC-125</t>
  </si>
  <si>
    <t>CDEP147NP-6R1MC-125</t>
  </si>
  <si>
    <t>C15</t>
  </si>
  <si>
    <t>10uF</t>
  </si>
  <si>
    <t>L1</t>
  </si>
  <si>
    <t>47uH</t>
  </si>
  <si>
    <t>Inductor_SMD:L_Changjiang_FNR5012S</t>
  </si>
  <si>
    <t>CDRH4D28NP-470NC</t>
  </si>
  <si>
    <t>C1, C4</t>
  </si>
  <si>
    <t>100uF</t>
  </si>
  <si>
    <t>Capacitor_SMD:CP_Elec_6.3x7.7</t>
  </si>
  <si>
    <t>EEEFPV101XAP</t>
  </si>
  <si>
    <t>C5, C6, C11, C12</t>
  </si>
  <si>
    <t>150uF</t>
  </si>
  <si>
    <t>Capacitor_SMD:CP_Elec_8x10</t>
  </si>
  <si>
    <t>EEHZA1V151P</t>
  </si>
  <si>
    <t>R6, R8-R10, R13</t>
  </si>
  <si>
    <t>240</t>
  </si>
  <si>
    <t>Resistor_SMD:R_0603_1608Metric</t>
  </si>
  <si>
    <t>RC0603FR-07240RL</t>
  </si>
  <si>
    <t>R2, R4, R5, R11, R12, R14</t>
  </si>
  <si>
    <t>10k</t>
  </si>
  <si>
    <t>RC0603FR-0710KL</t>
  </si>
  <si>
    <t>R7</t>
  </si>
  <si>
    <t>30k</t>
  </si>
  <si>
    <t>RC0603FR-0730KL</t>
  </si>
  <si>
    <t>R1</t>
  </si>
  <si>
    <t>36k</t>
  </si>
  <si>
    <t>RC0603FR-0736KL</t>
  </si>
  <si>
    <t>R3</t>
  </si>
  <si>
    <t>120k</t>
  </si>
  <si>
    <t>RC0603FR-07120KL</t>
  </si>
  <si>
    <t>Q1</t>
  </si>
  <si>
    <t>AO3400A</t>
  </si>
  <si>
    <t>Package_TO_SOT_SMD:SOT-23</t>
  </si>
  <si>
    <t>U2</t>
  </si>
  <si>
    <t>AP2900</t>
  </si>
  <si>
    <t>Package_TO_SOT_SMD:SOT-23-5</t>
  </si>
  <si>
    <t>AP2900TB-A1</t>
  </si>
  <si>
    <t>D2</t>
  </si>
  <si>
    <t>B320</t>
  </si>
  <si>
    <t>Diode_SMD:D_SMC</t>
  </si>
  <si>
    <t>30BQ060-SMC (KLS)</t>
  </si>
  <si>
    <t>D1</t>
  </si>
  <si>
    <t>BLUE</t>
  </si>
  <si>
    <t>LED_SMD:LED_0603_1608Metric</t>
  </si>
  <si>
    <t>FYLS-0603BUBC</t>
  </si>
  <si>
    <t>IC1</t>
  </si>
  <si>
    <t>CH32V003F4U6</t>
  </si>
  <si>
    <t>Package_DFN_QFN:QFN-20-1EP_3x3mm_P0.4mm_EP1.65x1.65mm</t>
  </si>
  <si>
    <t>J3</t>
  </si>
  <si>
    <t>I2C_Connect</t>
  </si>
  <si>
    <t>Connector_JST:JST_PH_B4B-PH-K_1x04_P2.00mm_Vertical</t>
  </si>
  <si>
    <t>L-KLS1-XL1-2.00-04-S</t>
  </si>
  <si>
    <t>K1</t>
  </si>
  <si>
    <t>IM00</t>
  </si>
  <si>
    <t>Relay_THT:Relay_DPDT_Omron_G2RL</t>
  </si>
  <si>
    <t>HF115F/005-2Z4B</t>
  </si>
  <si>
    <t>U6</t>
  </si>
  <si>
    <t>NSI8100NC</t>
  </si>
  <si>
    <t>Package_SO:SOIC-8_3.9x4.9mm_P1.27mm</t>
  </si>
  <si>
    <t>U4</t>
  </si>
  <si>
    <t>RS3112-2.5</t>
  </si>
  <si>
    <t>RS3112-2.5XSF3</t>
  </si>
  <si>
    <t>U3</t>
  </si>
  <si>
    <t>RS3236-5.0AYF5</t>
  </si>
  <si>
    <t>U1</t>
  </si>
  <si>
    <t>SY8205FCC</t>
  </si>
  <si>
    <t>Package_SO:SOIC-8-1EP_3.9x4.9mm_P1.27mm_EP2.514x3.2mm_ThermalVias</t>
  </si>
  <si>
    <t>U5</t>
  </si>
  <si>
    <t>TPA1286</t>
  </si>
  <si>
    <t>TPA1286-SO1R</t>
  </si>
  <si>
    <t>IC2</t>
  </si>
  <si>
    <t>TPC116S1-VR</t>
  </si>
  <si>
    <t>Package_SO:MSOP-8_3x3mm_P0.65mm</t>
  </si>
  <si>
    <t>J4</t>
  </si>
  <si>
    <t>Модуль</t>
  </si>
  <si>
    <t>Connector_Phoenix_MC:PhoenixContact_MCV_1,5_2-G-3.81_1x02_P3.81mm_Vertical</t>
  </si>
  <si>
    <t>15EDGVC-3.81-02P-14-00AH</t>
  </si>
  <si>
    <t>J1</t>
  </si>
  <si>
    <t>Питание</t>
  </si>
  <si>
    <t>Сумма</t>
  </si>
  <si>
    <t>Итого</t>
  </si>
  <si>
    <t>TCC0603X7R105K350CT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</si>
</sst>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30" borderId="0" xfId="39" applyNumberFormat="1"/>
    <xf numFmtId="0" fontId="1" fillId="30" borderId="0" xfId="39"/>
    <xf numFmtId="0" fontId="1" fillId="14" borderId="0" xfId="23" applyNumberFormat="1"/>
    <xf numFmtId="0" fontId="1" fillId="14" borderId="0" xfId="23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Reference" tableColumnId="1"/>
      <queryTableField id="2" name="Value" tableColumnId="2"/>
      <queryTableField id="3" name="Footprint" tableColumnId="3"/>
      <queryTableField id="4" name="PartNumber" tableColumnId="4"/>
      <queryTableField id="5" name="Цена" tableColumnId="5"/>
      <queryTableField id="6" name="Кол.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lt" displayName="Pelt" ref="A1:G31" tableType="queryTable" totalsRowCount="1">
  <autoFilter ref="A1:G30" xr:uid="{00000000-0009-0000-0100-000001000000}"/>
  <tableColumns count="7">
    <tableColumn id="1" xr3:uid="{00000000-0010-0000-0000-000001000000}" uniqueName="1" name="Reference" queryTableFieldId="1" dataDxfId="11" totalsRowDxfId="5"/>
    <tableColumn id="2" xr3:uid="{00000000-0010-0000-0000-000002000000}" uniqueName="2" name="Value" queryTableFieldId="2" dataDxfId="10" totalsRowDxfId="4"/>
    <tableColumn id="3" xr3:uid="{00000000-0010-0000-0000-000003000000}" uniqueName="3" name="Footprint" queryTableFieldId="3" dataDxfId="9" totalsRowDxfId="3"/>
    <tableColumn id="4" xr3:uid="{00000000-0010-0000-0000-000004000000}" uniqueName="4" name="PartNumber" queryTableFieldId="4" dataDxfId="8" totalsRowDxfId="2"/>
    <tableColumn id="5" xr3:uid="{00000000-0010-0000-0000-000005000000}" uniqueName="5" name="Цена" queryTableFieldId="5" dataDxfId="7" totalsRowDxfId="1"/>
    <tableColumn id="6" xr3:uid="{00000000-0010-0000-0000-000006000000}" uniqueName="6" name="Кол." totalsRowLabel="Итого" queryTableFieldId="6"/>
    <tableColumn id="7" xr3:uid="{00000000-0010-0000-0000-000007000000}" uniqueName="7" name="Сумма" totalsRowFunction="custom" queryTableFieldId="7" dataDxfId="6" totalsRowDxfId="0">
      <calculatedColumnFormula>Pelt[[#This Row],[Цена]]*Pelt[[#This Row],[Кол.]]</calculatedColumnFormula>
      <totalsRowFormula>SUM(Pelt[Сумма])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1"/>
  <sheetViews>
    <sheetView tabSelected="1" workbookViewId="0">
      <selection activeCell="J15" sqref="J15"/>
    </sheetView>
  </sheetViews>
  <sheetFormatPr defaultRowHeight="15" x14ac:dyDescent="0.25"/>
  <cols>
    <col min="1" max="1" width="23.7109375" bestFit="1" customWidth="1"/>
    <col min="2" max="2" width="14.85546875" bestFit="1" customWidth="1"/>
    <col min="3" max="3" width="78.140625" bestFit="1" customWidth="1"/>
    <col min="4" max="4" width="41.7109375" bestFit="1" customWidth="1"/>
    <col min="5" max="5" width="8" bestFit="1" customWidth="1"/>
    <col min="6" max="6" width="7.28515625" bestFit="1" customWidth="1"/>
    <col min="7" max="7" width="12" bestFit="1" customWidth="1"/>
  </cols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132</v>
      </c>
    </row>
    <row r="2" spans="1:7" x14ac:dyDescent="0.25">
      <c r="A2" s="1" t="s">
        <v>37</v>
      </c>
      <c r="B2" s="1" t="s">
        <v>38</v>
      </c>
      <c r="C2" s="1" t="s">
        <v>39</v>
      </c>
      <c r="D2" s="1" t="s">
        <v>40</v>
      </c>
      <c r="E2" s="1">
        <v>0.28000000000000003</v>
      </c>
      <c r="F2">
        <v>9</v>
      </c>
      <c r="G2" s="1">
        <f>Pelt[[#This Row],[Цена]]*Pelt[[#This Row],[Кол.]]</f>
        <v>2.5200000000000005</v>
      </c>
    </row>
    <row r="3" spans="1:7" x14ac:dyDescent="0.25">
      <c r="A3" s="1" t="s">
        <v>41</v>
      </c>
      <c r="B3" s="1" t="s">
        <v>42</v>
      </c>
      <c r="C3" s="1" t="s">
        <v>39</v>
      </c>
      <c r="D3" s="1" t="s">
        <v>43</v>
      </c>
      <c r="E3" s="1">
        <v>0.37</v>
      </c>
      <c r="F3">
        <v>1</v>
      </c>
      <c r="G3" s="1">
        <f>Pelt[[#This Row],[Цена]]*Pelt[[#This Row],[Кол.]]</f>
        <v>0.37</v>
      </c>
    </row>
    <row r="4" spans="1:7" x14ac:dyDescent="0.25">
      <c r="A4" s="4" t="s">
        <v>44</v>
      </c>
      <c r="B4" s="4" t="s">
        <v>45</v>
      </c>
      <c r="C4" s="4" t="s">
        <v>39</v>
      </c>
      <c r="D4" s="4" t="s">
        <v>134</v>
      </c>
      <c r="E4" s="4">
        <v>0.91</v>
      </c>
      <c r="F4" s="5">
        <v>3</v>
      </c>
      <c r="G4" s="4">
        <f>Pelt[[#This Row],[Цена]]*Pelt[[#This Row],[Кол.]]</f>
        <v>2.73</v>
      </c>
    </row>
    <row r="5" spans="1:7" x14ac:dyDescent="0.25">
      <c r="A5" s="1" t="s">
        <v>47</v>
      </c>
      <c r="B5" s="1" t="s">
        <v>45</v>
      </c>
      <c r="C5" s="1" t="s">
        <v>39</v>
      </c>
      <c r="D5" s="1" t="s">
        <v>48</v>
      </c>
      <c r="E5" s="1">
        <v>0.21</v>
      </c>
      <c r="F5">
        <v>5</v>
      </c>
      <c r="G5" s="1">
        <f>Pelt[[#This Row],[Цена]]*Pelt[[#This Row],[Кол.]]</f>
        <v>1.05</v>
      </c>
    </row>
    <row r="6" spans="1:7" x14ac:dyDescent="0.25">
      <c r="A6" s="2" t="s">
        <v>49</v>
      </c>
      <c r="B6" s="2" t="s">
        <v>50</v>
      </c>
      <c r="C6" s="2" t="s">
        <v>51</v>
      </c>
      <c r="D6" s="2" t="s">
        <v>52</v>
      </c>
      <c r="E6" s="2">
        <v>94.84</v>
      </c>
      <c r="F6" s="3">
        <v>1</v>
      </c>
      <c r="G6" s="2">
        <f>Pelt[[#This Row],[Цена]]*Pelt[[#This Row],[Кол.]]</f>
        <v>94.84</v>
      </c>
    </row>
    <row r="7" spans="1:7" x14ac:dyDescent="0.25">
      <c r="A7" s="1" t="s">
        <v>53</v>
      </c>
      <c r="B7" s="1" t="s">
        <v>54</v>
      </c>
      <c r="C7" s="1" t="s">
        <v>39</v>
      </c>
      <c r="D7" s="1" t="s">
        <v>46</v>
      </c>
      <c r="E7" s="1">
        <v>0.38</v>
      </c>
      <c r="F7">
        <v>1</v>
      </c>
      <c r="G7" s="1">
        <f>Pelt[[#This Row],[Цена]]*Pelt[[#This Row],[Кол.]]</f>
        <v>0.38</v>
      </c>
    </row>
    <row r="8" spans="1:7" x14ac:dyDescent="0.25">
      <c r="A8" s="4" t="s">
        <v>55</v>
      </c>
      <c r="B8" s="4" t="s">
        <v>56</v>
      </c>
      <c r="C8" s="4" t="s">
        <v>57</v>
      </c>
      <c r="D8" s="4" t="s">
        <v>58</v>
      </c>
      <c r="E8" s="4">
        <v>28.76</v>
      </c>
      <c r="F8" s="5">
        <v>1</v>
      </c>
      <c r="G8" s="4">
        <f>Pelt[[#This Row],[Цена]]*Pelt[[#This Row],[Кол.]]</f>
        <v>28.76</v>
      </c>
    </row>
    <row r="9" spans="1:7" x14ac:dyDescent="0.25">
      <c r="A9" s="4" t="s">
        <v>59</v>
      </c>
      <c r="B9" s="4" t="s">
        <v>60</v>
      </c>
      <c r="C9" s="4" t="s">
        <v>61</v>
      </c>
      <c r="D9" s="4" t="s">
        <v>62</v>
      </c>
      <c r="E9" s="4">
        <v>24.06</v>
      </c>
      <c r="F9" s="5">
        <v>2</v>
      </c>
      <c r="G9" s="4">
        <f>Pelt[[#This Row],[Цена]]*Pelt[[#This Row],[Кол.]]</f>
        <v>48.12</v>
      </c>
    </row>
    <row r="10" spans="1:7" x14ac:dyDescent="0.25">
      <c r="A10" s="4" t="s">
        <v>63</v>
      </c>
      <c r="B10" s="4" t="s">
        <v>64</v>
      </c>
      <c r="C10" s="4" t="s">
        <v>65</v>
      </c>
      <c r="D10" s="4" t="s">
        <v>66</v>
      </c>
      <c r="E10" s="4">
        <v>53.94</v>
      </c>
      <c r="F10" s="5">
        <v>4</v>
      </c>
      <c r="G10" s="4">
        <f>Pelt[[#This Row],[Цена]]*Pelt[[#This Row],[Кол.]]</f>
        <v>215.76</v>
      </c>
    </row>
    <row r="11" spans="1:7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>
        <v>0.13</v>
      </c>
      <c r="F11">
        <v>5</v>
      </c>
      <c r="G11" s="1">
        <f>Pelt[[#This Row],[Цена]]*Pelt[[#This Row],[Кол.]]</f>
        <v>0.65</v>
      </c>
    </row>
    <row r="12" spans="1:7" x14ac:dyDescent="0.25">
      <c r="A12" s="1" t="s">
        <v>71</v>
      </c>
      <c r="B12" s="1" t="s">
        <v>72</v>
      </c>
      <c r="C12" s="1" t="s">
        <v>69</v>
      </c>
      <c r="D12" s="1" t="s">
        <v>73</v>
      </c>
      <c r="E12" s="1">
        <v>0.08</v>
      </c>
      <c r="F12">
        <v>6</v>
      </c>
      <c r="G12" s="1">
        <f>Pelt[[#This Row],[Цена]]*Pelt[[#This Row],[Кол.]]</f>
        <v>0.48</v>
      </c>
    </row>
    <row r="13" spans="1:7" x14ac:dyDescent="0.25">
      <c r="A13" s="1" t="s">
        <v>74</v>
      </c>
      <c r="B13" s="1" t="s">
        <v>75</v>
      </c>
      <c r="C13" s="1" t="s">
        <v>69</v>
      </c>
      <c r="D13" s="1" t="s">
        <v>76</v>
      </c>
      <c r="E13" s="1">
        <v>0.08</v>
      </c>
      <c r="F13">
        <v>1</v>
      </c>
      <c r="G13" s="1">
        <f>Pelt[[#This Row],[Цена]]*Pelt[[#This Row],[Кол.]]</f>
        <v>0.08</v>
      </c>
    </row>
    <row r="14" spans="1:7" x14ac:dyDescent="0.25">
      <c r="A14" s="1" t="s">
        <v>77</v>
      </c>
      <c r="B14" s="1" t="s">
        <v>78</v>
      </c>
      <c r="C14" s="1" t="s">
        <v>69</v>
      </c>
      <c r="D14" s="1" t="s">
        <v>79</v>
      </c>
      <c r="E14" s="1">
        <v>0.14000000000000001</v>
      </c>
      <c r="F14">
        <v>1</v>
      </c>
      <c r="G14" s="1">
        <f>Pelt[[#This Row],[Цена]]*Pelt[[#This Row],[Кол.]]</f>
        <v>0.14000000000000001</v>
      </c>
    </row>
    <row r="15" spans="1:7" x14ac:dyDescent="0.25">
      <c r="A15" s="4" t="s">
        <v>80</v>
      </c>
      <c r="B15" s="4" t="s">
        <v>81</v>
      </c>
      <c r="C15" s="4" t="s">
        <v>69</v>
      </c>
      <c r="D15" s="4" t="s">
        <v>82</v>
      </c>
      <c r="E15" s="4">
        <v>0.09</v>
      </c>
      <c r="F15" s="5">
        <v>1</v>
      </c>
      <c r="G15" s="4">
        <f>Pelt[[#This Row],[Цена]]*Pelt[[#This Row],[Кол.]]</f>
        <v>0.09</v>
      </c>
    </row>
    <row r="16" spans="1:7" x14ac:dyDescent="0.25">
      <c r="A16" s="1" t="s">
        <v>83</v>
      </c>
      <c r="B16" s="1" t="s">
        <v>84</v>
      </c>
      <c r="C16" s="1" t="s">
        <v>85</v>
      </c>
      <c r="D16" s="1" t="s">
        <v>84</v>
      </c>
      <c r="E16" s="1">
        <v>2.21</v>
      </c>
      <c r="F16">
        <v>1</v>
      </c>
      <c r="G16" s="1">
        <f>Pelt[[#This Row],[Цена]]*Pelt[[#This Row],[Кол.]]</f>
        <v>2.21</v>
      </c>
    </row>
    <row r="17" spans="1:7" x14ac:dyDescent="0.25">
      <c r="A17" s="4" t="s">
        <v>86</v>
      </c>
      <c r="B17" s="4" t="s">
        <v>87</v>
      </c>
      <c r="C17" s="4" t="s">
        <v>88</v>
      </c>
      <c r="D17" s="4" t="s">
        <v>89</v>
      </c>
      <c r="E17" s="4">
        <v>16.02</v>
      </c>
      <c r="F17" s="5">
        <v>1</v>
      </c>
      <c r="G17" s="4">
        <f>Pelt[[#This Row],[Цена]]*Pelt[[#This Row],[Кол.]]</f>
        <v>16.02</v>
      </c>
    </row>
    <row r="18" spans="1:7" x14ac:dyDescent="0.25">
      <c r="A18" s="1" t="s">
        <v>90</v>
      </c>
      <c r="B18" s="1" t="s">
        <v>91</v>
      </c>
      <c r="C18" s="1" t="s">
        <v>92</v>
      </c>
      <c r="D18" s="1" t="s">
        <v>93</v>
      </c>
      <c r="E18" s="1">
        <v>11.3</v>
      </c>
      <c r="F18">
        <v>1</v>
      </c>
      <c r="G18" s="1">
        <f>Pelt[[#This Row],[Цена]]*Pelt[[#This Row],[Кол.]]</f>
        <v>11.3</v>
      </c>
    </row>
    <row r="19" spans="1:7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>
        <v>2.8</v>
      </c>
      <c r="F19">
        <v>1</v>
      </c>
      <c r="G19" s="1">
        <f>Pelt[[#This Row],[Цена]]*Pelt[[#This Row],[Кол.]]</f>
        <v>2.8</v>
      </c>
    </row>
    <row r="20" spans="1:7" x14ac:dyDescent="0.25">
      <c r="A20" s="4" t="s">
        <v>98</v>
      </c>
      <c r="B20" s="4" t="s">
        <v>99</v>
      </c>
      <c r="C20" s="4" t="s">
        <v>100</v>
      </c>
      <c r="D20" s="4" t="s">
        <v>99</v>
      </c>
      <c r="E20" s="4">
        <v>16.100000000000001</v>
      </c>
      <c r="F20" s="5">
        <v>1</v>
      </c>
      <c r="G20" s="4">
        <f>Pelt[[#This Row],[Цена]]*Pelt[[#This Row],[Кол.]]</f>
        <v>16.100000000000001</v>
      </c>
    </row>
    <row r="21" spans="1:7" x14ac:dyDescent="0.25">
      <c r="A21" s="1" t="s">
        <v>101</v>
      </c>
      <c r="B21" s="1" t="s">
        <v>102</v>
      </c>
      <c r="C21" s="1" t="s">
        <v>103</v>
      </c>
      <c r="D21" s="1" t="s">
        <v>104</v>
      </c>
      <c r="E21" s="1">
        <v>0.76</v>
      </c>
      <c r="F21">
        <v>1</v>
      </c>
      <c r="G21" s="1">
        <f>Pelt[[#This Row],[Цена]]*Pelt[[#This Row],[Кол.]]</f>
        <v>0.76</v>
      </c>
    </row>
    <row r="22" spans="1:7" x14ac:dyDescent="0.25">
      <c r="A22" s="4" t="s">
        <v>105</v>
      </c>
      <c r="B22" s="4" t="s">
        <v>106</v>
      </c>
      <c r="C22" s="4" t="s">
        <v>107</v>
      </c>
      <c r="D22" s="4" t="s">
        <v>108</v>
      </c>
      <c r="E22" s="4">
        <v>124.48</v>
      </c>
      <c r="F22" s="5">
        <v>1</v>
      </c>
      <c r="G22" s="4">
        <f>Pelt[[#This Row],[Цена]]*Pelt[[#This Row],[Кол.]]</f>
        <v>124.48</v>
      </c>
    </row>
    <row r="23" spans="1:7" x14ac:dyDescent="0.25">
      <c r="A23" s="4" t="s">
        <v>109</v>
      </c>
      <c r="B23" s="4" t="s">
        <v>110</v>
      </c>
      <c r="C23" s="4" t="s">
        <v>111</v>
      </c>
      <c r="D23" s="4" t="s">
        <v>110</v>
      </c>
      <c r="E23" s="4">
        <v>85.13</v>
      </c>
      <c r="F23" s="5">
        <v>1</v>
      </c>
      <c r="G23" s="4">
        <f>Pelt[[#This Row],[Цена]]*Pelt[[#This Row],[Кол.]]</f>
        <v>85.13</v>
      </c>
    </row>
    <row r="24" spans="1:7" x14ac:dyDescent="0.25">
      <c r="A24" s="1" t="s">
        <v>112</v>
      </c>
      <c r="B24" s="1" t="s">
        <v>113</v>
      </c>
      <c r="C24" s="1" t="s">
        <v>85</v>
      </c>
      <c r="D24" s="1" t="s">
        <v>114</v>
      </c>
      <c r="E24" s="1">
        <v>66.87</v>
      </c>
      <c r="F24">
        <v>1</v>
      </c>
      <c r="G24" s="1">
        <f>Pelt[[#This Row],[Цена]]*Pelt[[#This Row],[Кол.]]</f>
        <v>66.87</v>
      </c>
    </row>
    <row r="25" spans="1:7" x14ac:dyDescent="0.25">
      <c r="A25" s="4" t="s">
        <v>115</v>
      </c>
      <c r="B25" s="4" t="s">
        <v>116</v>
      </c>
      <c r="C25" s="4" t="s">
        <v>88</v>
      </c>
      <c r="D25" s="4" t="s">
        <v>116</v>
      </c>
      <c r="E25" s="4">
        <v>3.12</v>
      </c>
      <c r="F25" s="5">
        <v>1</v>
      </c>
      <c r="G25" s="4">
        <f>Pelt[[#This Row],[Цена]]*Pelt[[#This Row],[Кол.]]</f>
        <v>3.12</v>
      </c>
    </row>
    <row r="26" spans="1:7" x14ac:dyDescent="0.25">
      <c r="A26" s="4" t="s">
        <v>117</v>
      </c>
      <c r="B26" s="4" t="s">
        <v>118</v>
      </c>
      <c r="C26" s="4" t="s">
        <v>119</v>
      </c>
      <c r="D26" s="4" t="s">
        <v>118</v>
      </c>
      <c r="E26" s="4">
        <v>41.58</v>
      </c>
      <c r="F26" s="5">
        <v>1</v>
      </c>
      <c r="G26" s="4">
        <f>Pelt[[#This Row],[Цена]]*Pelt[[#This Row],[Кол.]]</f>
        <v>41.58</v>
      </c>
    </row>
    <row r="27" spans="1:7" x14ac:dyDescent="0.25">
      <c r="A27" s="1" t="s">
        <v>120</v>
      </c>
      <c r="B27" s="1" t="s">
        <v>121</v>
      </c>
      <c r="C27" s="1" t="s">
        <v>111</v>
      </c>
      <c r="D27" s="1" t="s">
        <v>122</v>
      </c>
      <c r="E27" s="1">
        <v>81.96</v>
      </c>
      <c r="F27">
        <v>1</v>
      </c>
      <c r="G27" s="1">
        <f>Pelt[[#This Row],[Цена]]*Pelt[[#This Row],[Кол.]]</f>
        <v>81.96</v>
      </c>
    </row>
    <row r="28" spans="1:7" x14ac:dyDescent="0.25">
      <c r="A28" s="1" t="s">
        <v>123</v>
      </c>
      <c r="B28" s="1" t="s">
        <v>124</v>
      </c>
      <c r="C28" s="1" t="s">
        <v>125</v>
      </c>
      <c r="D28" s="1" t="s">
        <v>124</v>
      </c>
      <c r="E28" s="1">
        <v>149.13999999999999</v>
      </c>
      <c r="F28">
        <v>1</v>
      </c>
      <c r="G28" s="1">
        <f>Pelt[[#This Row],[Цена]]*Pelt[[#This Row],[Кол.]]</f>
        <v>149.13999999999999</v>
      </c>
    </row>
    <row r="29" spans="1:7" x14ac:dyDescent="0.25">
      <c r="A29" s="1" t="s">
        <v>126</v>
      </c>
      <c r="B29" s="1" t="s">
        <v>127</v>
      </c>
      <c r="C29" s="1" t="s">
        <v>128</v>
      </c>
      <c r="D29" s="1" t="s">
        <v>129</v>
      </c>
      <c r="E29" s="1">
        <v>6.11</v>
      </c>
      <c r="F29">
        <v>1</v>
      </c>
      <c r="G29" s="1">
        <f>Pelt[[#This Row],[Цена]]*Pelt[[#This Row],[Кол.]]</f>
        <v>6.11</v>
      </c>
    </row>
    <row r="30" spans="1:7" x14ac:dyDescent="0.25">
      <c r="A30" s="1" t="s">
        <v>130</v>
      </c>
      <c r="B30" s="1" t="s">
        <v>131</v>
      </c>
      <c r="C30" s="1" t="s">
        <v>128</v>
      </c>
      <c r="D30" s="1" t="s">
        <v>129</v>
      </c>
      <c r="E30" s="1">
        <v>6.11</v>
      </c>
      <c r="F30">
        <v>1</v>
      </c>
      <c r="G30" s="1">
        <f>Pelt[[#This Row],[Цена]]*Pelt[[#This Row],[Кол.]]</f>
        <v>6.11</v>
      </c>
    </row>
    <row r="31" spans="1:7" x14ac:dyDescent="0.25">
      <c r="A31" s="1"/>
      <c r="B31" s="1"/>
      <c r="C31" s="1"/>
      <c r="D31" s="1"/>
      <c r="E31" s="1"/>
      <c r="F31" t="s">
        <v>133</v>
      </c>
      <c r="G31" s="1">
        <f>SUM(Pelt[Сумма])</f>
        <v>1009.66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3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EFB34-1A06-4629-A6ED-2EDAFCC36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Pelt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NikmaOS-W</dc:creator>
  <cp:lastModifiedBy>NikmaOS-W</cp:lastModifiedBy>
  <dcterms:created xsi:type="dcterms:W3CDTF">2024-03-27T06:29:48Z</dcterms:created>
  <dcterms:modified xsi:type="dcterms:W3CDTF">2024-03-27T07:22:23Z</dcterms:modified>
</cp:coreProperties>
</file>