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Wang\共享文件\Better-Fundamentals-of-Materials-Science\张蕴东\A10\"/>
    </mc:Choice>
  </mc:AlternateContent>
  <xr:revisionPtr revIDLastSave="0" documentId="13_ncr:1_{60DEE932-1763-413E-A2F0-4621654DF61D}" xr6:coauthVersionLast="47" xr6:coauthVersionMax="47" xr10:uidLastSave="{00000000-0000-0000-0000-000000000000}"/>
  <bookViews>
    <workbookView xWindow="14724" yWindow="2772" windowWidth="15336" windowHeight="10572" activeTab="1" xr2:uid="{40842AFC-1390-48D9-95AC-181824D093B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2" l="1"/>
  <c r="O23" i="2"/>
  <c r="M28" i="2"/>
  <c r="M23" i="2"/>
  <c r="E25" i="2"/>
  <c r="M25" i="2" s="1"/>
  <c r="E26" i="2"/>
  <c r="C26" i="2"/>
  <c r="M26" i="2"/>
  <c r="O26" i="2"/>
  <c r="O25" i="2"/>
  <c r="I26" i="2"/>
  <c r="I25" i="2"/>
  <c r="C25" i="2"/>
</calcChain>
</file>

<file path=xl/sharedStrings.xml><?xml version="1.0" encoding="utf-8"?>
<sst xmlns="http://schemas.openxmlformats.org/spreadsheetml/2006/main" count="48" uniqueCount="22">
  <si>
    <t>记录次数</t>
    <phoneticPr fontId="1" type="noConversion"/>
  </si>
  <si>
    <t>Vt(mV)</t>
    <phoneticPr fontId="1" type="noConversion"/>
  </si>
  <si>
    <t>中心面热电势V(mV)</t>
    <phoneticPr fontId="1" type="noConversion"/>
  </si>
  <si>
    <t>每分钟温升热电势ΔV(mV)</t>
    <phoneticPr fontId="1" type="noConversion"/>
  </si>
  <si>
    <t>有机玻璃样品的实验数据记录</t>
    <phoneticPr fontId="1" type="noConversion"/>
  </si>
  <si>
    <t>黑橡胶样品的实验数据记录</t>
    <phoneticPr fontId="1" type="noConversion"/>
  </si>
  <si>
    <t>厚度d(mm)</t>
    <phoneticPr fontId="1" type="noConversion"/>
  </si>
  <si>
    <t>时间</t>
  </si>
  <si>
    <t>Vt</t>
  </si>
  <si>
    <t>V</t>
  </si>
  <si>
    <t>ΔV</t>
  </si>
  <si>
    <t>s</t>
  </si>
  <si>
    <t>mV</t>
  </si>
  <si>
    <t>ΔT</t>
    <phoneticPr fontId="1" type="noConversion"/>
  </si>
  <si>
    <t>dT/dt</t>
    <phoneticPr fontId="1" type="noConversion"/>
  </si>
  <si>
    <t>ρ</t>
    <phoneticPr fontId="1" type="noConversion"/>
  </si>
  <si>
    <t>qf</t>
    <phoneticPr fontId="1" type="noConversion"/>
  </si>
  <si>
    <t>d</t>
    <phoneticPr fontId="1" type="noConversion"/>
  </si>
  <si>
    <t>c</t>
    <phoneticPr fontId="1" type="noConversion"/>
  </si>
  <si>
    <t>k</t>
    <phoneticPr fontId="1" type="noConversion"/>
  </si>
  <si>
    <t>有机玻璃</t>
    <phoneticPr fontId="1" type="noConversion"/>
  </si>
  <si>
    <t>黑橡胶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</si>
</sst>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0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5072-D89C-4FCF-A255-9F7269F99DDA}">
  <dimension ref="A1:F44"/>
  <sheetViews>
    <sheetView zoomScale="70" zoomScaleNormal="70" workbookViewId="0">
      <selection activeCell="H9" sqref="H9"/>
    </sheetView>
  </sheetViews>
  <sheetFormatPr defaultRowHeight="13.8" x14ac:dyDescent="0.25"/>
  <cols>
    <col min="1" max="1" width="11.109375" style="1" customWidth="1"/>
    <col min="2" max="4" width="26.77734375" style="1" customWidth="1"/>
    <col min="5" max="5" width="8.88671875" style="1" customWidth="1"/>
    <col min="6" max="6" width="14.6640625" style="1" customWidth="1"/>
    <col min="7" max="16384" width="8.88671875" style="1"/>
  </cols>
  <sheetData>
    <row r="1" spans="1:6" ht="30" customHeight="1" thickBot="1" x14ac:dyDescent="0.3">
      <c r="A1" s="21" t="s">
        <v>4</v>
      </c>
      <c r="B1" s="21"/>
      <c r="C1" s="21"/>
      <c r="D1" s="21"/>
    </row>
    <row r="2" spans="1:6" ht="30" customHeight="1" thickBot="1" x14ac:dyDescent="0.3">
      <c r="A2" s="2" t="s">
        <v>0</v>
      </c>
      <c r="B2" s="16" t="s">
        <v>1</v>
      </c>
      <c r="C2" s="17" t="s">
        <v>2</v>
      </c>
      <c r="D2" s="18" t="s">
        <v>3</v>
      </c>
      <c r="F2" s="20" t="s">
        <v>6</v>
      </c>
    </row>
    <row r="3" spans="1:6" ht="30" customHeight="1" thickBot="1" x14ac:dyDescent="0.3">
      <c r="A3" s="12">
        <v>1</v>
      </c>
      <c r="B3" s="13"/>
      <c r="C3" s="14"/>
      <c r="D3" s="15"/>
      <c r="F3" s="3"/>
    </row>
    <row r="4" spans="1:6" ht="30" customHeight="1" x14ac:dyDescent="0.25">
      <c r="A4" s="10">
        <v>2</v>
      </c>
      <c r="B4" s="8"/>
      <c r="C4" s="4"/>
      <c r="D4" s="5"/>
    </row>
    <row r="5" spans="1:6" ht="30" customHeight="1" x14ac:dyDescent="0.25">
      <c r="A5" s="10">
        <v>3</v>
      </c>
      <c r="B5" s="8"/>
      <c r="C5" s="4"/>
      <c r="D5" s="5"/>
    </row>
    <row r="6" spans="1:6" ht="30" customHeight="1" x14ac:dyDescent="0.25">
      <c r="A6" s="10">
        <v>4</v>
      </c>
      <c r="B6" s="8"/>
      <c r="C6" s="4"/>
      <c r="D6" s="5"/>
    </row>
    <row r="7" spans="1:6" ht="30" customHeight="1" x14ac:dyDescent="0.25">
      <c r="A7" s="10">
        <v>5</v>
      </c>
      <c r="B7" s="8"/>
      <c r="C7" s="4"/>
      <c r="D7" s="5"/>
    </row>
    <row r="8" spans="1:6" ht="30" customHeight="1" x14ac:dyDescent="0.25">
      <c r="A8" s="10">
        <v>6</v>
      </c>
      <c r="B8" s="8"/>
      <c r="C8" s="4"/>
      <c r="D8" s="5"/>
    </row>
    <row r="9" spans="1:6" ht="30" customHeight="1" x14ac:dyDescent="0.25">
      <c r="A9" s="10">
        <v>7</v>
      </c>
      <c r="B9" s="8"/>
      <c r="C9" s="4"/>
      <c r="D9" s="5"/>
    </row>
    <row r="10" spans="1:6" ht="30" customHeight="1" x14ac:dyDescent="0.25">
      <c r="A10" s="10">
        <v>8</v>
      </c>
      <c r="B10" s="8"/>
      <c r="C10" s="4"/>
      <c r="D10" s="5"/>
    </row>
    <row r="11" spans="1:6" ht="30" customHeight="1" x14ac:dyDescent="0.25">
      <c r="A11" s="10">
        <v>9</v>
      </c>
      <c r="B11" s="8"/>
      <c r="C11" s="4"/>
      <c r="D11" s="5"/>
    </row>
    <row r="12" spans="1:6" ht="30" customHeight="1" x14ac:dyDescent="0.25">
      <c r="A12" s="10">
        <v>10</v>
      </c>
      <c r="B12" s="8"/>
      <c r="C12" s="4"/>
      <c r="D12" s="5"/>
    </row>
    <row r="13" spans="1:6" ht="30" customHeight="1" x14ac:dyDescent="0.25">
      <c r="A13" s="10">
        <v>11</v>
      </c>
      <c r="B13" s="8"/>
      <c r="C13" s="4"/>
      <c r="D13" s="5"/>
    </row>
    <row r="14" spans="1:6" ht="30" customHeight="1" x14ac:dyDescent="0.25">
      <c r="A14" s="10">
        <v>12</v>
      </c>
      <c r="B14" s="8"/>
      <c r="C14" s="4"/>
      <c r="D14" s="5"/>
    </row>
    <row r="15" spans="1:6" ht="30" customHeight="1" x14ac:dyDescent="0.25">
      <c r="A15" s="10">
        <v>13</v>
      </c>
      <c r="B15" s="8"/>
      <c r="C15" s="4"/>
      <c r="D15" s="5"/>
    </row>
    <row r="16" spans="1:6" ht="30" customHeight="1" x14ac:dyDescent="0.25">
      <c r="A16" s="10">
        <v>14</v>
      </c>
      <c r="B16" s="8"/>
      <c r="C16" s="4"/>
      <c r="D16" s="5"/>
    </row>
    <row r="17" spans="1:6" ht="30" customHeight="1" x14ac:dyDescent="0.25">
      <c r="A17" s="10">
        <v>15</v>
      </c>
      <c r="B17" s="8"/>
      <c r="C17" s="4"/>
      <c r="D17" s="5"/>
    </row>
    <row r="18" spans="1:6" ht="30" customHeight="1" x14ac:dyDescent="0.25">
      <c r="A18" s="10">
        <v>16</v>
      </c>
      <c r="B18" s="8"/>
      <c r="C18" s="4"/>
      <c r="D18" s="5"/>
    </row>
    <row r="19" spans="1:6" ht="30" customHeight="1" x14ac:dyDescent="0.25">
      <c r="A19" s="10">
        <v>17</v>
      </c>
      <c r="B19" s="8"/>
      <c r="C19" s="4"/>
      <c r="D19" s="5"/>
    </row>
    <row r="20" spans="1:6" ht="30" customHeight="1" x14ac:dyDescent="0.25">
      <c r="A20" s="10">
        <v>18</v>
      </c>
      <c r="B20" s="8"/>
      <c r="C20" s="4"/>
      <c r="D20" s="5"/>
    </row>
    <row r="21" spans="1:6" ht="30" customHeight="1" x14ac:dyDescent="0.25">
      <c r="A21" s="10">
        <v>19</v>
      </c>
      <c r="B21" s="8"/>
      <c r="C21" s="4"/>
      <c r="D21" s="5"/>
    </row>
    <row r="22" spans="1:6" ht="30" customHeight="1" thickBot="1" x14ac:dyDescent="0.3">
      <c r="A22" s="11">
        <v>20</v>
      </c>
      <c r="B22" s="9"/>
      <c r="C22" s="6"/>
      <c r="D22" s="7"/>
    </row>
    <row r="23" spans="1:6" ht="30" customHeight="1" thickBot="1" x14ac:dyDescent="0.3">
      <c r="A23" s="22" t="s">
        <v>5</v>
      </c>
      <c r="B23" s="22"/>
      <c r="C23" s="22"/>
      <c r="D23" s="22"/>
    </row>
    <row r="24" spans="1:6" ht="30" customHeight="1" thickBot="1" x14ac:dyDescent="0.3">
      <c r="A24" s="2" t="s">
        <v>0</v>
      </c>
      <c r="B24" s="16" t="s">
        <v>1</v>
      </c>
      <c r="C24" s="17" t="s">
        <v>2</v>
      </c>
      <c r="D24" s="18" t="s">
        <v>3</v>
      </c>
      <c r="F24" s="20" t="s">
        <v>6</v>
      </c>
    </row>
    <row r="25" spans="1:6" ht="30" customHeight="1" thickBot="1" x14ac:dyDescent="0.3">
      <c r="A25" s="12">
        <v>1</v>
      </c>
      <c r="B25" s="13"/>
      <c r="C25" s="14"/>
      <c r="D25" s="15"/>
      <c r="F25" s="3"/>
    </row>
    <row r="26" spans="1:6" ht="30" customHeight="1" x14ac:dyDescent="0.25">
      <c r="A26" s="10">
        <v>2</v>
      </c>
      <c r="B26" s="8"/>
      <c r="C26" s="4"/>
      <c r="D26" s="5"/>
    </row>
    <row r="27" spans="1:6" ht="30" customHeight="1" x14ac:dyDescent="0.25">
      <c r="A27" s="10">
        <v>3</v>
      </c>
      <c r="B27" s="8"/>
      <c r="C27" s="4"/>
      <c r="D27" s="5"/>
    </row>
    <row r="28" spans="1:6" ht="30" customHeight="1" x14ac:dyDescent="0.25">
      <c r="A28" s="10">
        <v>4</v>
      </c>
      <c r="B28" s="8"/>
      <c r="C28" s="4"/>
      <c r="D28" s="5"/>
    </row>
    <row r="29" spans="1:6" ht="30" customHeight="1" x14ac:dyDescent="0.25">
      <c r="A29" s="10">
        <v>5</v>
      </c>
      <c r="B29" s="8"/>
      <c r="C29" s="4"/>
      <c r="D29" s="5"/>
    </row>
    <row r="30" spans="1:6" ht="30" customHeight="1" x14ac:dyDescent="0.25">
      <c r="A30" s="10">
        <v>6</v>
      </c>
      <c r="B30" s="8"/>
      <c r="C30" s="4"/>
      <c r="D30" s="5"/>
    </row>
    <row r="31" spans="1:6" ht="30" customHeight="1" x14ac:dyDescent="0.25">
      <c r="A31" s="10">
        <v>7</v>
      </c>
      <c r="B31" s="8"/>
      <c r="C31" s="4"/>
      <c r="D31" s="5"/>
    </row>
    <row r="32" spans="1:6" ht="30" customHeight="1" x14ac:dyDescent="0.25">
      <c r="A32" s="10">
        <v>8</v>
      </c>
      <c r="B32" s="8"/>
      <c r="C32" s="4"/>
      <c r="D32" s="5"/>
    </row>
    <row r="33" spans="1:4" ht="30" customHeight="1" x14ac:dyDescent="0.25">
      <c r="A33" s="10">
        <v>9</v>
      </c>
      <c r="B33" s="8"/>
      <c r="C33" s="4"/>
      <c r="D33" s="5"/>
    </row>
    <row r="34" spans="1:4" ht="30" customHeight="1" x14ac:dyDescent="0.25">
      <c r="A34" s="10">
        <v>10</v>
      </c>
      <c r="B34" s="8"/>
      <c r="C34" s="4"/>
      <c r="D34" s="5"/>
    </row>
    <row r="35" spans="1:4" ht="30" customHeight="1" x14ac:dyDescent="0.25">
      <c r="A35" s="10">
        <v>11</v>
      </c>
      <c r="B35" s="8"/>
      <c r="C35" s="4"/>
      <c r="D35" s="5"/>
    </row>
    <row r="36" spans="1:4" ht="30" customHeight="1" x14ac:dyDescent="0.25">
      <c r="A36" s="10">
        <v>12</v>
      </c>
      <c r="B36" s="8"/>
      <c r="C36" s="4"/>
      <c r="D36" s="5"/>
    </row>
    <row r="37" spans="1:4" ht="30" customHeight="1" x14ac:dyDescent="0.25">
      <c r="A37" s="10">
        <v>13</v>
      </c>
      <c r="B37" s="8"/>
      <c r="C37" s="4"/>
      <c r="D37" s="5"/>
    </row>
    <row r="38" spans="1:4" ht="30" customHeight="1" x14ac:dyDescent="0.25">
      <c r="A38" s="10">
        <v>14</v>
      </c>
      <c r="B38" s="8"/>
      <c r="C38" s="4"/>
      <c r="D38" s="5"/>
    </row>
    <row r="39" spans="1:4" ht="30" customHeight="1" x14ac:dyDescent="0.25">
      <c r="A39" s="10">
        <v>15</v>
      </c>
      <c r="B39" s="8"/>
      <c r="C39" s="4"/>
      <c r="D39" s="5"/>
    </row>
    <row r="40" spans="1:4" ht="30" customHeight="1" x14ac:dyDescent="0.25">
      <c r="A40" s="10">
        <v>16</v>
      </c>
      <c r="B40" s="8"/>
      <c r="C40" s="4"/>
      <c r="D40" s="5"/>
    </row>
    <row r="41" spans="1:4" ht="30" customHeight="1" x14ac:dyDescent="0.25">
      <c r="A41" s="10">
        <v>17</v>
      </c>
      <c r="B41" s="8"/>
      <c r="C41" s="4"/>
      <c r="D41" s="5"/>
    </row>
    <row r="42" spans="1:4" ht="30" customHeight="1" x14ac:dyDescent="0.25">
      <c r="A42" s="10">
        <v>18</v>
      </c>
      <c r="B42" s="8"/>
      <c r="C42" s="4"/>
      <c r="D42" s="5"/>
    </row>
    <row r="43" spans="1:4" ht="30" customHeight="1" x14ac:dyDescent="0.25">
      <c r="A43" s="10">
        <v>19</v>
      </c>
      <c r="B43" s="8"/>
      <c r="C43" s="4"/>
      <c r="D43" s="5"/>
    </row>
    <row r="44" spans="1:4" ht="30" customHeight="1" thickBot="1" x14ac:dyDescent="0.3">
      <c r="A44" s="11">
        <v>20</v>
      </c>
      <c r="B44" s="9"/>
      <c r="C44" s="6"/>
      <c r="D44" s="7"/>
    </row>
  </sheetData>
  <mergeCells count="2">
    <mergeCell ref="A1:D1"/>
    <mergeCell ref="A23:D2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1496B-2D83-4B94-B003-1180F25C5959}">
  <dimension ref="A1:O28"/>
  <sheetViews>
    <sheetView tabSelected="1" zoomScale="70" zoomScaleNormal="70" workbookViewId="0">
      <selection activeCell="O18" sqref="O18"/>
    </sheetView>
  </sheetViews>
  <sheetFormatPr defaultRowHeight="13.8" x14ac:dyDescent="0.25"/>
  <sheetData>
    <row r="1" spans="1:11" x14ac:dyDescent="0.25">
      <c r="A1" s="23" t="s">
        <v>7</v>
      </c>
      <c r="B1" s="24" t="s">
        <v>8</v>
      </c>
      <c r="C1" s="24" t="s">
        <v>7</v>
      </c>
      <c r="D1" s="24" t="s">
        <v>9</v>
      </c>
      <c r="E1" s="25" t="s">
        <v>10</v>
      </c>
      <c r="G1" s="23" t="s">
        <v>7</v>
      </c>
      <c r="H1" s="24" t="s">
        <v>8</v>
      </c>
      <c r="I1" s="24" t="s">
        <v>7</v>
      </c>
      <c r="J1" s="24" t="s">
        <v>9</v>
      </c>
      <c r="K1" s="25" t="s">
        <v>10</v>
      </c>
    </row>
    <row r="2" spans="1:11" ht="14.4" thickBot="1" x14ac:dyDescent="0.3">
      <c r="A2" s="29" t="s">
        <v>11</v>
      </c>
      <c r="B2" s="30" t="s">
        <v>12</v>
      </c>
      <c r="C2" s="30" t="s">
        <v>11</v>
      </c>
      <c r="D2" s="30" t="s">
        <v>12</v>
      </c>
      <c r="E2" s="31" t="s">
        <v>12</v>
      </c>
      <c r="G2" s="29" t="s">
        <v>11</v>
      </c>
      <c r="H2" s="30" t="s">
        <v>12</v>
      </c>
      <c r="I2" s="30" t="s">
        <v>11</v>
      </c>
      <c r="J2" s="30" t="s">
        <v>12</v>
      </c>
      <c r="K2" s="31" t="s">
        <v>12</v>
      </c>
    </row>
    <row r="3" spans="1:11" x14ac:dyDescent="0.25">
      <c r="A3" s="26">
        <v>10</v>
      </c>
      <c r="B3" s="27">
        <v>1.9E-2</v>
      </c>
      <c r="C3" s="27">
        <v>40</v>
      </c>
      <c r="D3" s="27">
        <v>0.05</v>
      </c>
      <c r="E3" s="28"/>
      <c r="G3" s="26">
        <v>10</v>
      </c>
      <c r="H3" s="27">
        <v>2.3E-2</v>
      </c>
      <c r="I3" s="27">
        <v>40</v>
      </c>
      <c r="J3" s="27">
        <v>5.3999999999999999E-2</v>
      </c>
      <c r="K3" s="28"/>
    </row>
    <row r="4" spans="1:11" x14ac:dyDescent="0.25">
      <c r="A4" s="26">
        <v>70</v>
      </c>
      <c r="B4" s="27">
        <v>0.05</v>
      </c>
      <c r="C4" s="27">
        <v>100</v>
      </c>
      <c r="D4" s="27">
        <v>5.2999999999999999E-2</v>
      </c>
      <c r="E4" s="28">
        <v>3.0000000000000001E-3</v>
      </c>
      <c r="G4" s="26">
        <v>70</v>
      </c>
      <c r="H4" s="27">
        <v>7.1999999999999995E-2</v>
      </c>
      <c r="I4" s="27">
        <v>100</v>
      </c>
      <c r="J4" s="27">
        <v>6.4000000000000001E-2</v>
      </c>
      <c r="K4" s="28">
        <v>0.01</v>
      </c>
    </row>
    <row r="5" spans="1:11" x14ac:dyDescent="0.25">
      <c r="A5" s="26">
        <v>130</v>
      </c>
      <c r="B5" s="27">
        <v>0.11600000000000001</v>
      </c>
      <c r="C5" s="27">
        <v>160</v>
      </c>
      <c r="D5" s="27">
        <v>6.2E-2</v>
      </c>
      <c r="E5" s="28">
        <v>8.9999999999999993E-3</v>
      </c>
      <c r="G5" s="26">
        <v>130</v>
      </c>
      <c r="H5" s="27">
        <v>8.8999999999999996E-2</v>
      </c>
      <c r="I5" s="27">
        <v>160</v>
      </c>
      <c r="J5" s="27">
        <v>8.3000000000000004E-2</v>
      </c>
      <c r="K5" s="28">
        <v>8.9999999999999993E-3</v>
      </c>
    </row>
    <row r="6" spans="1:11" x14ac:dyDescent="0.25">
      <c r="A6" s="26">
        <v>190</v>
      </c>
      <c r="B6" s="27">
        <v>0.13600000000000001</v>
      </c>
      <c r="C6" s="27">
        <v>220</v>
      </c>
      <c r="D6" s="27">
        <v>7.9000000000000001E-2</v>
      </c>
      <c r="E6" s="28">
        <v>1.7000000000000001E-2</v>
      </c>
      <c r="G6" s="26">
        <v>190</v>
      </c>
      <c r="H6" s="27">
        <v>9.5000000000000001E-2</v>
      </c>
      <c r="I6" s="27">
        <v>220</v>
      </c>
      <c r="J6" s="27">
        <v>0.105</v>
      </c>
      <c r="K6" s="28">
        <v>2.3E-2</v>
      </c>
    </row>
    <row r="7" spans="1:11" x14ac:dyDescent="0.25">
      <c r="A7" s="26">
        <v>250</v>
      </c>
      <c r="B7" s="27">
        <v>0.14699999999999999</v>
      </c>
      <c r="C7" s="27">
        <v>280</v>
      </c>
      <c r="D7" s="27">
        <v>9.8000000000000004E-2</v>
      </c>
      <c r="E7" s="28">
        <v>2.1999999999999999E-2</v>
      </c>
      <c r="G7" s="26">
        <v>250</v>
      </c>
      <c r="H7" s="27">
        <v>9.7000000000000003E-2</v>
      </c>
      <c r="I7" s="27">
        <v>280</v>
      </c>
      <c r="J7" s="27">
        <v>0.128</v>
      </c>
      <c r="K7" s="28">
        <v>2.3E-2</v>
      </c>
    </row>
    <row r="8" spans="1:11" x14ac:dyDescent="0.25">
      <c r="A8" s="26">
        <v>310</v>
      </c>
      <c r="B8" s="27">
        <v>0.153</v>
      </c>
      <c r="C8" s="27">
        <v>340</v>
      </c>
      <c r="D8" s="27">
        <v>0.12</v>
      </c>
      <c r="E8" s="28">
        <v>2.3E-2</v>
      </c>
      <c r="G8" s="26">
        <v>310</v>
      </c>
      <c r="H8" s="27">
        <v>9.7000000000000003E-2</v>
      </c>
      <c r="I8" s="27">
        <v>340</v>
      </c>
      <c r="J8" s="27">
        <v>0.151</v>
      </c>
      <c r="K8" s="28">
        <v>2.3E-2</v>
      </c>
    </row>
    <row r="9" spans="1:11" x14ac:dyDescent="0.25">
      <c r="A9" s="26">
        <v>370</v>
      </c>
      <c r="B9" s="27">
        <v>0.157</v>
      </c>
      <c r="C9" s="27">
        <v>400</v>
      </c>
      <c r="D9" s="27">
        <v>0.14299999999999999</v>
      </c>
      <c r="E9" s="28">
        <v>2.1999999999999999E-2</v>
      </c>
      <c r="G9" s="26">
        <v>370</v>
      </c>
      <c r="H9" s="27">
        <v>9.7000000000000003E-2</v>
      </c>
      <c r="I9" s="27">
        <v>400</v>
      </c>
      <c r="J9" s="27">
        <v>0.17399999999999999</v>
      </c>
      <c r="K9" s="28">
        <v>2.3E-2</v>
      </c>
    </row>
    <row r="10" spans="1:11" x14ac:dyDescent="0.25">
      <c r="A10" s="26">
        <v>430</v>
      </c>
      <c r="B10" s="27">
        <v>0.159</v>
      </c>
      <c r="C10" s="27">
        <v>460</v>
      </c>
      <c r="D10" s="27">
        <v>0.16500000000000001</v>
      </c>
      <c r="E10" s="28">
        <v>2.4E-2</v>
      </c>
      <c r="G10" s="26">
        <v>430</v>
      </c>
      <c r="H10" s="27">
        <v>9.7000000000000003E-2</v>
      </c>
      <c r="I10" s="27">
        <v>460</v>
      </c>
      <c r="J10" s="27">
        <v>0.19700000000000001</v>
      </c>
      <c r="K10" s="28">
        <v>2.3E-2</v>
      </c>
    </row>
    <row r="11" spans="1:11" x14ac:dyDescent="0.25">
      <c r="A11" s="26">
        <v>490</v>
      </c>
      <c r="B11" s="27">
        <v>0.16</v>
      </c>
      <c r="C11" s="27">
        <v>520</v>
      </c>
      <c r="D11" s="27">
        <v>0.189</v>
      </c>
      <c r="E11" s="28">
        <v>2.4E-2</v>
      </c>
      <c r="G11" s="26">
        <v>490</v>
      </c>
      <c r="H11" s="27">
        <v>9.6000000000000002E-2</v>
      </c>
      <c r="I11" s="27">
        <v>520</v>
      </c>
      <c r="J11" s="27">
        <v>0.22</v>
      </c>
      <c r="K11" s="28">
        <v>2.3E-2</v>
      </c>
    </row>
    <row r="12" spans="1:11" x14ac:dyDescent="0.25">
      <c r="A12" s="26">
        <v>550</v>
      </c>
      <c r="B12" s="27">
        <v>0.161</v>
      </c>
      <c r="C12" s="27">
        <v>580</v>
      </c>
      <c r="D12" s="27">
        <v>0.21299999999999999</v>
      </c>
      <c r="E12" s="28">
        <v>2.3E-2</v>
      </c>
      <c r="G12" s="26">
        <v>550</v>
      </c>
      <c r="H12" s="27">
        <v>9.5000000000000001E-2</v>
      </c>
      <c r="I12" s="27">
        <v>580</v>
      </c>
      <c r="J12" s="27">
        <v>0.24299999999999999</v>
      </c>
      <c r="K12" s="28">
        <v>2.3E-2</v>
      </c>
    </row>
    <row r="13" spans="1:11" x14ac:dyDescent="0.25">
      <c r="A13" s="26">
        <v>610</v>
      </c>
      <c r="B13" s="27">
        <v>0.161</v>
      </c>
      <c r="C13" s="27">
        <v>640</v>
      </c>
      <c r="D13" s="27">
        <v>0.23599999999999999</v>
      </c>
      <c r="E13" s="28">
        <v>2.3E-2</v>
      </c>
      <c r="G13" s="26">
        <v>610</v>
      </c>
      <c r="H13" s="27">
        <v>9.4E-2</v>
      </c>
      <c r="I13" s="27">
        <v>640</v>
      </c>
      <c r="J13" s="27">
        <v>0.26600000000000001</v>
      </c>
      <c r="K13" s="28">
        <v>2.3E-2</v>
      </c>
    </row>
    <row r="14" spans="1:11" x14ac:dyDescent="0.25">
      <c r="A14" s="26">
        <v>670</v>
      </c>
      <c r="B14" s="27">
        <v>0.16200000000000001</v>
      </c>
      <c r="C14" s="27">
        <v>700</v>
      </c>
      <c r="D14" s="27">
        <v>0.25900000000000001</v>
      </c>
      <c r="E14" s="28">
        <v>2.3E-2</v>
      </c>
      <c r="G14" s="26">
        <v>670</v>
      </c>
      <c r="H14" s="27">
        <v>9.2999999999999999E-2</v>
      </c>
      <c r="I14" s="27">
        <v>700</v>
      </c>
      <c r="J14" s="27">
        <v>0.28899999999999998</v>
      </c>
      <c r="K14" s="28">
        <v>2.3E-2</v>
      </c>
    </row>
    <row r="15" spans="1:11" x14ac:dyDescent="0.25">
      <c r="A15" s="26">
        <v>730</v>
      </c>
      <c r="B15" s="27">
        <v>0.16200000000000001</v>
      </c>
      <c r="C15" s="27">
        <v>760</v>
      </c>
      <c r="D15" s="27">
        <v>0.28199999999999997</v>
      </c>
      <c r="E15" s="28">
        <v>2.3E-2</v>
      </c>
      <c r="G15" s="26">
        <v>730</v>
      </c>
      <c r="H15" s="27">
        <v>9.1999999999999998E-2</v>
      </c>
      <c r="I15" s="27">
        <v>760</v>
      </c>
      <c r="J15" s="27">
        <v>0.311</v>
      </c>
      <c r="K15" s="28">
        <v>2.3E-2</v>
      </c>
    </row>
    <row r="16" spans="1:11" x14ac:dyDescent="0.25">
      <c r="A16" s="26">
        <v>790</v>
      </c>
      <c r="B16" s="27">
        <v>0.16200000000000001</v>
      </c>
      <c r="C16" s="27">
        <v>820</v>
      </c>
      <c r="D16" s="27">
        <v>0.30599999999999999</v>
      </c>
      <c r="E16" s="28">
        <v>2.4E-2</v>
      </c>
      <c r="G16" s="26">
        <v>790</v>
      </c>
      <c r="H16" s="27">
        <v>0.09</v>
      </c>
      <c r="I16" s="27">
        <v>820</v>
      </c>
      <c r="J16" s="27">
        <v>0.33200000000000002</v>
      </c>
      <c r="K16" s="28">
        <v>2.1000000000000001E-2</v>
      </c>
    </row>
    <row r="17" spans="1:15" x14ac:dyDescent="0.25">
      <c r="A17" s="26">
        <v>850</v>
      </c>
      <c r="B17" s="27">
        <v>0.16200000000000001</v>
      </c>
      <c r="C17" s="27">
        <v>880</v>
      </c>
      <c r="D17" s="27">
        <v>0.33</v>
      </c>
      <c r="E17" s="28">
        <v>2.4E-2</v>
      </c>
      <c r="G17" s="26">
        <v>850</v>
      </c>
      <c r="H17" s="27">
        <v>8.8999999999999996E-2</v>
      </c>
      <c r="I17" s="27">
        <v>880</v>
      </c>
      <c r="J17" s="27">
        <v>0.35499999999999998</v>
      </c>
      <c r="K17" s="28">
        <v>2.3E-2</v>
      </c>
    </row>
    <row r="18" spans="1:15" x14ac:dyDescent="0.25">
      <c r="A18" s="26">
        <v>910</v>
      </c>
      <c r="B18" s="27">
        <v>0.16200000000000001</v>
      </c>
      <c r="C18" s="27">
        <v>940</v>
      </c>
      <c r="D18" s="27">
        <v>0.35299999999999998</v>
      </c>
      <c r="E18" s="28">
        <v>2.3E-2</v>
      </c>
      <c r="G18" s="26">
        <v>910</v>
      </c>
      <c r="H18" s="27">
        <v>8.7999999999999995E-2</v>
      </c>
      <c r="I18" s="27">
        <v>940</v>
      </c>
      <c r="J18" s="27">
        <v>0.376</v>
      </c>
      <c r="K18" s="28">
        <v>2.3E-2</v>
      </c>
    </row>
    <row r="19" spans="1:15" x14ac:dyDescent="0.25">
      <c r="A19" s="26">
        <v>970</v>
      </c>
      <c r="B19" s="27">
        <v>0.16200000000000001</v>
      </c>
      <c r="C19" s="27">
        <v>1000</v>
      </c>
      <c r="D19" s="27">
        <v>0.377</v>
      </c>
      <c r="E19" s="28">
        <v>2.4E-2</v>
      </c>
      <c r="G19" s="26">
        <v>970</v>
      </c>
      <c r="H19" s="27">
        <v>8.5999999999999993E-2</v>
      </c>
      <c r="I19" s="27">
        <v>1000</v>
      </c>
      <c r="J19" s="27">
        <v>0.39800000000000002</v>
      </c>
      <c r="K19" s="28">
        <v>2.3E-2</v>
      </c>
    </row>
    <row r="20" spans="1:15" x14ac:dyDescent="0.25">
      <c r="A20" s="26">
        <v>1030</v>
      </c>
      <c r="B20" s="27">
        <v>0.16200000000000001</v>
      </c>
      <c r="C20" s="27">
        <v>1060</v>
      </c>
      <c r="D20" s="27">
        <v>0.4</v>
      </c>
      <c r="E20" s="28">
        <v>2.3E-2</v>
      </c>
      <c r="G20" s="26">
        <v>1030</v>
      </c>
      <c r="H20" s="27">
        <v>8.5000000000000006E-2</v>
      </c>
      <c r="I20" s="27">
        <v>1060</v>
      </c>
      <c r="J20" s="27">
        <v>0.41899999999999998</v>
      </c>
      <c r="K20" s="28">
        <v>2.1000000000000001E-2</v>
      </c>
    </row>
    <row r="21" spans="1:15" x14ac:dyDescent="0.25">
      <c r="A21" s="26">
        <v>1090</v>
      </c>
      <c r="B21" s="27">
        <v>0.16200000000000001</v>
      </c>
      <c r="C21" s="27">
        <v>1120</v>
      </c>
      <c r="D21" s="27">
        <v>0.42299999999999999</v>
      </c>
      <c r="E21" s="28">
        <v>2.3E-2</v>
      </c>
      <c r="G21" s="26">
        <v>1090</v>
      </c>
      <c r="H21" s="27">
        <v>8.5000000000000006E-2</v>
      </c>
      <c r="I21" s="27">
        <v>1120</v>
      </c>
      <c r="J21" s="27">
        <v>0.439</v>
      </c>
      <c r="K21" s="28">
        <v>0.02</v>
      </c>
    </row>
    <row r="22" spans="1:15" ht="14.4" thickBot="1" x14ac:dyDescent="0.3">
      <c r="A22" s="29">
        <v>1150</v>
      </c>
      <c r="B22" s="30">
        <v>0.16200000000000001</v>
      </c>
      <c r="C22" s="30">
        <v>1180</v>
      </c>
      <c r="D22" s="30">
        <v>0.44600000000000001</v>
      </c>
      <c r="E22" s="31">
        <v>2.3E-2</v>
      </c>
      <c r="G22" s="29">
        <v>1150</v>
      </c>
      <c r="H22" s="30">
        <v>8.3000000000000004E-2</v>
      </c>
      <c r="I22" s="30">
        <v>1180</v>
      </c>
      <c r="J22" s="30">
        <v>0.46100000000000002</v>
      </c>
      <c r="K22" s="31">
        <v>2.3E-2</v>
      </c>
    </row>
    <row r="23" spans="1:15" x14ac:dyDescent="0.25">
      <c r="M23">
        <f>(M25-M24)/M24</f>
        <v>0.36526170769937999</v>
      </c>
      <c r="O23">
        <f t="shared" ref="N23:O23" si="0">(O25-O24)/O24</f>
        <v>0.55340409088967379</v>
      </c>
    </row>
    <row r="24" spans="1:15" ht="14.4" thickBot="1" x14ac:dyDescent="0.3">
      <c r="M24">
        <v>1310</v>
      </c>
      <c r="O24">
        <v>0.17</v>
      </c>
    </row>
    <row r="25" spans="1:15" x14ac:dyDescent="0.25">
      <c r="A25" s="20" t="s">
        <v>20</v>
      </c>
      <c r="B25" s="32" t="s">
        <v>13</v>
      </c>
      <c r="C25" s="34">
        <f>0.162/0.04</f>
        <v>4.05</v>
      </c>
      <c r="D25" s="32" t="s">
        <v>14</v>
      </c>
      <c r="E25" s="34">
        <f>0.024/60/0.04</f>
        <v>0.01</v>
      </c>
      <c r="F25" s="32" t="s">
        <v>15</v>
      </c>
      <c r="G25" s="34">
        <v>1196</v>
      </c>
      <c r="H25" s="32" t="s">
        <v>16</v>
      </c>
      <c r="I25" s="34">
        <f>18*18/2/0.85/0.09/0.09/110</f>
        <v>213.90374331550808</v>
      </c>
      <c r="J25" s="32" t="s">
        <v>17</v>
      </c>
      <c r="K25" s="34">
        <v>0.01</v>
      </c>
      <c r="L25" s="32" t="s">
        <v>18</v>
      </c>
      <c r="M25" s="34">
        <f>I25/K25/G25/E25</f>
        <v>1788.4928370861878</v>
      </c>
      <c r="N25" s="33" t="s">
        <v>19</v>
      </c>
      <c r="O25" s="34">
        <f>I25*K25/2/C25</f>
        <v>0.26407869545124457</v>
      </c>
    </row>
    <row r="26" spans="1:15" ht="14.4" thickBot="1" x14ac:dyDescent="0.3">
      <c r="A26" s="3" t="s">
        <v>21</v>
      </c>
      <c r="B26" s="35" t="s">
        <v>13</v>
      </c>
      <c r="C26" s="36">
        <f>0.097/0.04</f>
        <v>2.4249999999999998</v>
      </c>
      <c r="D26" s="35" t="s">
        <v>14</v>
      </c>
      <c r="E26" s="36">
        <f>0.023/60/0.04</f>
        <v>9.5833333333333326E-3</v>
      </c>
      <c r="F26" s="35" t="s">
        <v>15</v>
      </c>
      <c r="G26" s="36">
        <v>1374</v>
      </c>
      <c r="H26" s="35" t="s">
        <v>16</v>
      </c>
      <c r="I26" s="36">
        <f>18*18/2/0.85/0.09/0.09/110</f>
        <v>213.90374331550808</v>
      </c>
      <c r="J26" s="35" t="s">
        <v>17</v>
      </c>
      <c r="K26" s="36">
        <v>0.01</v>
      </c>
      <c r="L26" s="35" t="s">
        <v>18</v>
      </c>
      <c r="M26" s="36">
        <f>I26/K26/G26/E26</f>
        <v>1624.4825769167123</v>
      </c>
      <c r="N26" s="19" t="s">
        <v>19</v>
      </c>
      <c r="O26" s="36">
        <f>I26*K26/2/C26</f>
        <v>0.44103864601135689</v>
      </c>
    </row>
    <row r="27" spans="1:15" x14ac:dyDescent="0.25">
      <c r="M27">
        <v>1190</v>
      </c>
      <c r="O27">
        <v>0.42599999999999999</v>
      </c>
    </row>
    <row r="28" spans="1:15" x14ac:dyDescent="0.25">
      <c r="M28">
        <f>(M26-M27)/M27</f>
        <v>0.36511140917370782</v>
      </c>
      <c r="O28">
        <f t="shared" ref="N28:O28" si="1">(O26-O27)/O27</f>
        <v>3.5301985942152357E-2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Yundong</dc:creator>
  <cp:lastModifiedBy>Zhang Yundong</cp:lastModifiedBy>
  <dcterms:created xsi:type="dcterms:W3CDTF">2024-03-14T15:54:20Z</dcterms:created>
  <dcterms:modified xsi:type="dcterms:W3CDTF">2024-03-21T15:43:11Z</dcterms:modified>
</cp:coreProperties>
</file>