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共享文件\Circuit-Experiment\wjj\11\"/>
    </mc:Choice>
  </mc:AlternateContent>
  <xr:revisionPtr revIDLastSave="0" documentId="13_ncr:1_{1073A63D-2D74-4D75-A3E1-25D419CD702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9" i="2" l="1"/>
  <c r="S19" i="2"/>
  <c r="T19" i="2" s="1"/>
  <c r="W18" i="2"/>
  <c r="S18" i="2"/>
  <c r="T18" i="2" s="1"/>
  <c r="W17" i="2"/>
  <c r="S17" i="2"/>
  <c r="T17" i="2" s="1"/>
  <c r="W16" i="2"/>
  <c r="S16" i="2"/>
  <c r="T16" i="2" s="1"/>
  <c r="W15" i="2"/>
  <c r="S15" i="2"/>
  <c r="T15" i="2" s="1"/>
  <c r="W14" i="2"/>
  <c r="S14" i="2"/>
  <c r="T14" i="2" s="1"/>
  <c r="W13" i="2"/>
  <c r="S13" i="2"/>
  <c r="T13" i="2" s="1"/>
  <c r="W12" i="2"/>
  <c r="S12" i="2"/>
  <c r="T12" i="2" s="1"/>
  <c r="W11" i="2"/>
  <c r="S11" i="2"/>
  <c r="T11" i="2" s="1"/>
  <c r="W10" i="2"/>
  <c r="S10" i="2"/>
  <c r="T10" i="2" s="1"/>
  <c r="W9" i="2"/>
  <c r="S9" i="2"/>
  <c r="T9" i="2" s="1"/>
  <c r="W8" i="2"/>
  <c r="S8" i="2"/>
  <c r="T8" i="2" s="1"/>
  <c r="W7" i="2"/>
  <c r="S7" i="2"/>
  <c r="T7" i="2" s="1"/>
  <c r="W6" i="2"/>
  <c r="S6" i="2"/>
  <c r="T6" i="2" s="1"/>
  <c r="W5" i="2"/>
  <c r="S5" i="2"/>
  <c r="T5" i="2" s="1"/>
  <c r="W4" i="2"/>
  <c r="S4" i="2"/>
  <c r="T4" i="2" s="1"/>
  <c r="W3" i="2"/>
  <c r="S3" i="2"/>
  <c r="T3" i="2" s="1"/>
  <c r="N19" i="2"/>
  <c r="J19" i="2"/>
  <c r="K19" i="2" s="1"/>
  <c r="N18" i="2"/>
  <c r="J18" i="2"/>
  <c r="K18" i="2" s="1"/>
  <c r="N17" i="2"/>
  <c r="J17" i="2"/>
  <c r="K17" i="2" s="1"/>
  <c r="N16" i="2"/>
  <c r="J16" i="2"/>
  <c r="K16" i="2" s="1"/>
  <c r="N15" i="2"/>
  <c r="J15" i="2"/>
  <c r="K15" i="2" s="1"/>
  <c r="N14" i="2"/>
  <c r="J14" i="2"/>
  <c r="K14" i="2" s="1"/>
  <c r="N13" i="2"/>
  <c r="J13" i="2"/>
  <c r="K13" i="2" s="1"/>
  <c r="N12" i="2"/>
  <c r="J12" i="2"/>
  <c r="K12" i="2" s="1"/>
  <c r="N11" i="2"/>
  <c r="J11" i="2"/>
  <c r="K11" i="2" s="1"/>
  <c r="N10" i="2"/>
  <c r="J10" i="2"/>
  <c r="K10" i="2" s="1"/>
  <c r="N9" i="2"/>
  <c r="J9" i="2"/>
  <c r="K9" i="2" s="1"/>
  <c r="N8" i="2"/>
  <c r="J8" i="2"/>
  <c r="K8" i="2" s="1"/>
  <c r="N7" i="2"/>
  <c r="J7" i="2"/>
  <c r="K7" i="2" s="1"/>
  <c r="N6" i="2"/>
  <c r="J6" i="2"/>
  <c r="K6" i="2" s="1"/>
  <c r="N5" i="2"/>
  <c r="J5" i="2"/>
  <c r="K5" i="2" s="1"/>
  <c r="N4" i="2"/>
  <c r="J4" i="2"/>
  <c r="K4" i="2" s="1"/>
  <c r="N3" i="2"/>
  <c r="J3" i="2"/>
  <c r="K3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M10" i="1"/>
  <c r="D9" i="1"/>
  <c r="E9" i="1"/>
  <c r="E10" i="1" s="1"/>
  <c r="F9" i="1"/>
  <c r="F10" i="1" s="1"/>
  <c r="G9" i="1"/>
  <c r="G10" i="1" s="1"/>
  <c r="H9" i="1"/>
  <c r="H10" i="1" s="1"/>
  <c r="I9" i="1"/>
  <c r="I10" i="1" s="1"/>
  <c r="J9" i="1"/>
  <c r="J10" i="1" s="1"/>
  <c r="K9" i="1"/>
  <c r="K10" i="1" s="1"/>
  <c r="L9" i="1"/>
  <c r="L10" i="1" s="1"/>
  <c r="M9" i="1"/>
  <c r="N9" i="1"/>
  <c r="N10" i="1" s="1"/>
  <c r="O9" i="1"/>
  <c r="O10" i="1" s="1"/>
  <c r="P9" i="1"/>
  <c r="P10" i="1" s="1"/>
  <c r="Q9" i="1"/>
  <c r="Q10" i="1" s="1"/>
  <c r="R9" i="1"/>
  <c r="R10" i="1" s="1"/>
  <c r="S9" i="1"/>
  <c r="S10" i="1" s="1"/>
  <c r="D10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C13" i="1"/>
  <c r="C9" i="1"/>
  <c r="C10" i="1" s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D18" i="1"/>
  <c r="D19" i="1" s="1"/>
  <c r="E18" i="1"/>
  <c r="E19" i="1" s="1"/>
  <c r="F18" i="1"/>
  <c r="F19" i="1" s="1"/>
  <c r="G18" i="1"/>
  <c r="G19" i="1" s="1"/>
  <c r="H18" i="1"/>
  <c r="H19" i="1" s="1"/>
  <c r="I18" i="1"/>
  <c r="I19" i="1" s="1"/>
  <c r="J18" i="1"/>
  <c r="J19" i="1" s="1"/>
  <c r="K18" i="1"/>
  <c r="K19" i="1" s="1"/>
  <c r="L18" i="1"/>
  <c r="L19" i="1" s="1"/>
  <c r="M18" i="1"/>
  <c r="M19" i="1" s="1"/>
  <c r="N18" i="1"/>
  <c r="N19" i="1" s="1"/>
  <c r="O18" i="1"/>
  <c r="O19" i="1" s="1"/>
  <c r="P18" i="1"/>
  <c r="P19" i="1" s="1"/>
  <c r="Q18" i="1"/>
  <c r="Q19" i="1" s="1"/>
  <c r="R18" i="1"/>
  <c r="R19" i="1" s="1"/>
  <c r="S18" i="1"/>
  <c r="S19" i="1" s="1"/>
  <c r="C18" i="1"/>
  <c r="C19" i="1" s="1"/>
  <c r="C22" i="1"/>
  <c r="R4" i="1"/>
  <c r="R5" i="1" s="1"/>
  <c r="S4" i="1"/>
  <c r="S5" i="1" s="1"/>
</calcChain>
</file>

<file path=xl/sharedStrings.xml><?xml version="1.0" encoding="utf-8"?>
<sst xmlns="http://schemas.openxmlformats.org/spreadsheetml/2006/main" count="46" uniqueCount="16">
  <si>
    <t>f</t>
    <phoneticPr fontId="1" type="noConversion"/>
  </si>
  <si>
    <t>R</t>
    <phoneticPr fontId="1" type="noConversion"/>
  </si>
  <si>
    <t>U_r</t>
    <phoneticPr fontId="1" type="noConversion"/>
  </si>
  <si>
    <t>L</t>
    <phoneticPr fontId="1" type="noConversion"/>
  </si>
  <si>
    <t>C</t>
    <phoneticPr fontId="1" type="noConversion"/>
  </si>
  <si>
    <t>U_L</t>
    <phoneticPr fontId="1" type="noConversion"/>
  </si>
  <si>
    <t>I_L</t>
    <phoneticPr fontId="1" type="noConversion"/>
  </si>
  <si>
    <t>X_L</t>
    <phoneticPr fontId="1" type="noConversion"/>
  </si>
  <si>
    <t>m</t>
    <phoneticPr fontId="1" type="noConversion"/>
  </si>
  <si>
    <t>n</t>
    <phoneticPr fontId="1" type="noConversion"/>
  </si>
  <si>
    <t>φ</t>
    <phoneticPr fontId="1" type="noConversion"/>
  </si>
  <si>
    <t>U_C</t>
    <phoneticPr fontId="1" type="noConversion"/>
  </si>
  <si>
    <t>I_C</t>
    <phoneticPr fontId="1" type="noConversion"/>
  </si>
  <si>
    <t>X_C</t>
    <phoneticPr fontId="1" type="noConversion"/>
  </si>
  <si>
    <t>U_R(V)</t>
    <phoneticPr fontId="1" type="noConversion"/>
  </si>
  <si>
    <t>I_R(mA)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</si>
</sst>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00_ "/>
    <numFmt numFmtId="178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workbookViewId="0">
      <selection activeCell="J29" sqref="J29"/>
    </sheetView>
  </sheetViews>
  <sheetFormatPr defaultRowHeight="14" x14ac:dyDescent="0.3"/>
  <sheetData>
    <row r="1" spans="1:19" x14ac:dyDescent="0.3">
      <c r="A1" s="3" t="s">
        <v>0</v>
      </c>
      <c r="B1" s="3"/>
      <c r="C1">
        <v>200</v>
      </c>
      <c r="D1">
        <v>500</v>
      </c>
      <c r="E1">
        <v>800</v>
      </c>
      <c r="F1">
        <v>1100</v>
      </c>
      <c r="G1">
        <v>1400</v>
      </c>
      <c r="H1">
        <v>1700</v>
      </c>
      <c r="I1">
        <v>2000</v>
      </c>
      <c r="J1">
        <v>2300</v>
      </c>
      <c r="K1">
        <v>2600</v>
      </c>
      <c r="L1">
        <v>2900</v>
      </c>
      <c r="M1">
        <v>3200</v>
      </c>
      <c r="N1">
        <v>3500</v>
      </c>
      <c r="O1">
        <v>3800</v>
      </c>
      <c r="P1">
        <v>4100</v>
      </c>
      <c r="Q1">
        <v>4400</v>
      </c>
      <c r="R1">
        <v>4700</v>
      </c>
      <c r="S1">
        <v>5000</v>
      </c>
    </row>
    <row r="2" spans="1:19" x14ac:dyDescent="0.3">
      <c r="A2" s="4" t="s">
        <v>1</v>
      </c>
      <c r="B2" t="s">
        <v>14</v>
      </c>
      <c r="C2">
        <v>2.5049999999999999</v>
      </c>
      <c r="D2">
        <v>2.4380000000000002</v>
      </c>
      <c r="E2">
        <v>2.4580000000000002</v>
      </c>
      <c r="F2">
        <v>2.4590000000000001</v>
      </c>
      <c r="G2">
        <v>2.4540000000000002</v>
      </c>
      <c r="H2">
        <v>2.4430000000000001</v>
      </c>
      <c r="I2">
        <v>2.4540000000000002</v>
      </c>
      <c r="J2">
        <v>2.4220000000000002</v>
      </c>
      <c r="K2">
        <v>2.4089999999999998</v>
      </c>
      <c r="L2">
        <v>2.4140000000000001</v>
      </c>
      <c r="M2">
        <v>2.4260000000000002</v>
      </c>
      <c r="N2">
        <v>2.4540000000000002</v>
      </c>
      <c r="O2">
        <v>2.4</v>
      </c>
      <c r="P2">
        <v>2.4689999999999999</v>
      </c>
      <c r="Q2">
        <v>2.407</v>
      </c>
      <c r="R2">
        <v>2.4470000000000001</v>
      </c>
      <c r="S2">
        <v>2.4319999999999999</v>
      </c>
    </row>
    <row r="3" spans="1:19" x14ac:dyDescent="0.3">
      <c r="A3" s="4"/>
      <c r="B3" t="s">
        <v>2</v>
      </c>
      <c r="C3">
        <v>0.497</v>
      </c>
      <c r="D3">
        <v>0.48599999999999999</v>
      </c>
      <c r="E3">
        <v>0.49</v>
      </c>
      <c r="F3">
        <v>0.49099999999999999</v>
      </c>
      <c r="G3">
        <v>0.49</v>
      </c>
      <c r="H3">
        <v>0.49</v>
      </c>
      <c r="I3">
        <v>0.49099999999999999</v>
      </c>
      <c r="J3">
        <v>0.48499999999999999</v>
      </c>
      <c r="K3">
        <v>0.48270000000000002</v>
      </c>
      <c r="L3">
        <v>0.4849</v>
      </c>
      <c r="M3">
        <v>0.48680000000000001</v>
      </c>
      <c r="N3">
        <v>0.49230000000000002</v>
      </c>
      <c r="O3">
        <v>0.48120000000000002</v>
      </c>
      <c r="P3">
        <v>0.49430000000000002</v>
      </c>
      <c r="Q3">
        <v>0.4824</v>
      </c>
      <c r="R3">
        <v>0.49030000000000001</v>
      </c>
      <c r="S3">
        <v>0.48780000000000001</v>
      </c>
    </row>
    <row r="4" spans="1:19" x14ac:dyDescent="0.3">
      <c r="A4" s="4"/>
      <c r="B4" t="s">
        <v>15</v>
      </c>
      <c r="C4">
        <f>C3/200*1000</f>
        <v>2.4849999999999999</v>
      </c>
      <c r="D4">
        <f t="shared" ref="D4:S4" si="0">D3/200*1000</f>
        <v>2.4299999999999997</v>
      </c>
      <c r="E4">
        <f t="shared" si="0"/>
        <v>2.4499999999999997</v>
      </c>
      <c r="F4">
        <f t="shared" si="0"/>
        <v>2.4550000000000001</v>
      </c>
      <c r="G4">
        <f t="shared" si="0"/>
        <v>2.4499999999999997</v>
      </c>
      <c r="H4">
        <f t="shared" si="0"/>
        <v>2.4499999999999997</v>
      </c>
      <c r="I4">
        <f t="shared" si="0"/>
        <v>2.4550000000000001</v>
      </c>
      <c r="J4">
        <f t="shared" si="0"/>
        <v>2.4250000000000003</v>
      </c>
      <c r="K4">
        <f t="shared" si="0"/>
        <v>2.4135000000000004</v>
      </c>
      <c r="L4">
        <f t="shared" si="0"/>
        <v>2.4245000000000001</v>
      </c>
      <c r="M4">
        <f t="shared" si="0"/>
        <v>2.4340000000000002</v>
      </c>
      <c r="N4">
        <f>N3/200*1000</f>
        <v>2.4615</v>
      </c>
      <c r="O4">
        <f t="shared" si="0"/>
        <v>2.4060000000000001</v>
      </c>
      <c r="P4">
        <f t="shared" si="0"/>
        <v>2.4715000000000003</v>
      </c>
      <c r="Q4">
        <f t="shared" si="0"/>
        <v>2.4119999999999999</v>
      </c>
      <c r="R4">
        <f t="shared" si="0"/>
        <v>2.4515000000000002</v>
      </c>
      <c r="S4">
        <f t="shared" si="0"/>
        <v>2.4390000000000001</v>
      </c>
    </row>
    <row r="5" spans="1:19" x14ac:dyDescent="0.3">
      <c r="A5" s="4"/>
      <c r="B5" t="s">
        <v>1</v>
      </c>
      <c r="C5">
        <f>C2/(C4/1000)</f>
        <v>1008.0482897384306</v>
      </c>
      <c r="D5">
        <f t="shared" ref="D5:S5" si="1">D2/(D4/1000)</f>
        <v>1003.2921810699589</v>
      </c>
      <c r="E5">
        <f t="shared" si="1"/>
        <v>1003.265306122449</v>
      </c>
      <c r="F5">
        <f t="shared" si="1"/>
        <v>1001.6293279022403</v>
      </c>
      <c r="G5">
        <f t="shared" si="1"/>
        <v>1001.6326530612246</v>
      </c>
      <c r="H5">
        <f t="shared" si="1"/>
        <v>997.14285714285722</v>
      </c>
      <c r="I5">
        <f t="shared" si="1"/>
        <v>999.59266802443994</v>
      </c>
      <c r="J5">
        <f t="shared" si="1"/>
        <v>998.76288659793818</v>
      </c>
      <c r="K5">
        <f t="shared" si="1"/>
        <v>998.13548788067101</v>
      </c>
      <c r="L5">
        <f t="shared" si="1"/>
        <v>995.66921014642196</v>
      </c>
      <c r="M5">
        <f t="shared" si="1"/>
        <v>996.71322925225968</v>
      </c>
      <c r="N5">
        <f>N2/(N4/1000)</f>
        <v>996.95307739183431</v>
      </c>
      <c r="O5">
        <f t="shared" si="1"/>
        <v>997.50623441396499</v>
      </c>
      <c r="P5">
        <f t="shared" si="1"/>
        <v>998.9884685413715</v>
      </c>
      <c r="Q5">
        <f t="shared" si="1"/>
        <v>997.92703150912109</v>
      </c>
      <c r="R5">
        <f t="shared" si="1"/>
        <v>998.16438914950027</v>
      </c>
      <c r="S5">
        <f t="shared" si="1"/>
        <v>997.12997129971291</v>
      </c>
    </row>
    <row r="6" spans="1:19" x14ac:dyDescent="0.3">
      <c r="A6" s="1"/>
    </row>
    <row r="7" spans="1:19" x14ac:dyDescent="0.3">
      <c r="A7" s="4" t="s">
        <v>3</v>
      </c>
      <c r="B7" t="s">
        <v>5</v>
      </c>
      <c r="C7">
        <v>0.60099999999999998</v>
      </c>
      <c r="D7">
        <v>0.67600000000000005</v>
      </c>
      <c r="E7">
        <v>0.77700000000000002</v>
      </c>
      <c r="F7">
        <v>0.90300000000000002</v>
      </c>
      <c r="G7">
        <v>1.0189999999999999</v>
      </c>
      <c r="H7">
        <v>1.171</v>
      </c>
      <c r="I7">
        <v>1.3149999999999999</v>
      </c>
      <c r="J7">
        <v>1.4390000000000001</v>
      </c>
      <c r="K7">
        <v>1.5429999999999999</v>
      </c>
      <c r="L7">
        <v>1.639</v>
      </c>
      <c r="M7">
        <v>1.7330000000000001</v>
      </c>
      <c r="N7">
        <v>1.8069999999999999</v>
      </c>
      <c r="O7">
        <v>1.861</v>
      </c>
      <c r="P7">
        <v>1.9750000000000001</v>
      </c>
      <c r="Q7">
        <v>2.0720000000000001</v>
      </c>
      <c r="R7">
        <v>2.1</v>
      </c>
      <c r="S7">
        <v>2.173</v>
      </c>
    </row>
    <row r="8" spans="1:19" x14ac:dyDescent="0.3">
      <c r="A8" s="4"/>
      <c r="B8" t="s">
        <v>2</v>
      </c>
      <c r="C8">
        <v>1.9379999999999999</v>
      </c>
      <c r="D8">
        <v>1.9330000000000001</v>
      </c>
      <c r="E8">
        <v>1.9330000000000001</v>
      </c>
      <c r="F8">
        <v>1.9059999999999999</v>
      </c>
      <c r="G8">
        <v>1.8440000000000001</v>
      </c>
      <c r="H8">
        <v>1.8129999999999999</v>
      </c>
      <c r="I8">
        <v>1.742</v>
      </c>
      <c r="J8">
        <v>1.7130000000000001</v>
      </c>
      <c r="K8">
        <v>1.6719999999999999</v>
      </c>
      <c r="L8">
        <v>1.6479999999999999</v>
      </c>
      <c r="M8">
        <v>1.6040000000000001</v>
      </c>
      <c r="N8">
        <v>1.5760000000000001</v>
      </c>
      <c r="O8">
        <v>1.54</v>
      </c>
      <c r="P8">
        <v>1.492</v>
      </c>
      <c r="Q8">
        <v>1.413</v>
      </c>
      <c r="R8">
        <v>1.39</v>
      </c>
      <c r="S8">
        <v>1.35</v>
      </c>
    </row>
    <row r="9" spans="1:19" x14ac:dyDescent="0.3">
      <c r="A9" s="4"/>
      <c r="B9" t="s">
        <v>6</v>
      </c>
      <c r="C9">
        <f>C8/200*1000</f>
        <v>9.69</v>
      </c>
      <c r="D9">
        <f t="shared" ref="D9:S9" si="2">D8/200*1000</f>
        <v>9.6649999999999991</v>
      </c>
      <c r="E9">
        <f t="shared" si="2"/>
        <v>9.6649999999999991</v>
      </c>
      <c r="F9">
        <f t="shared" si="2"/>
        <v>9.5300000000000011</v>
      </c>
      <c r="G9">
        <f t="shared" si="2"/>
        <v>9.2200000000000006</v>
      </c>
      <c r="H9">
        <f t="shared" si="2"/>
        <v>9.0649999999999995</v>
      </c>
      <c r="I9">
        <f t="shared" si="2"/>
        <v>8.7100000000000009</v>
      </c>
      <c r="J9">
        <f t="shared" si="2"/>
        <v>8.5649999999999995</v>
      </c>
      <c r="K9">
        <f t="shared" si="2"/>
        <v>8.36</v>
      </c>
      <c r="L9">
        <f t="shared" si="2"/>
        <v>8.2399999999999984</v>
      </c>
      <c r="M9">
        <f>M8/200*1000</f>
        <v>8.0200000000000014</v>
      </c>
      <c r="N9">
        <f t="shared" si="2"/>
        <v>7.88</v>
      </c>
      <c r="O9">
        <f t="shared" si="2"/>
        <v>7.7</v>
      </c>
      <c r="P9">
        <f t="shared" si="2"/>
        <v>7.46</v>
      </c>
      <c r="Q9">
        <f t="shared" si="2"/>
        <v>7.0650000000000004</v>
      </c>
      <c r="R9">
        <f t="shared" si="2"/>
        <v>6.9499999999999993</v>
      </c>
      <c r="S9">
        <f t="shared" si="2"/>
        <v>6.7500000000000009</v>
      </c>
    </row>
    <row r="10" spans="1:19" x14ac:dyDescent="0.3">
      <c r="A10" s="4"/>
      <c r="B10" t="s">
        <v>7</v>
      </c>
      <c r="C10">
        <f>C7/(C9/1000)</f>
        <v>62.022703818369457</v>
      </c>
      <c r="D10">
        <f t="shared" ref="D10:S10" si="3">D7/(D9/1000)</f>
        <v>69.943093636833936</v>
      </c>
      <c r="E10">
        <f t="shared" si="3"/>
        <v>80.393171236420073</v>
      </c>
      <c r="F10">
        <f t="shared" si="3"/>
        <v>94.753410283315844</v>
      </c>
      <c r="G10">
        <f t="shared" si="3"/>
        <v>110.52060737527113</v>
      </c>
      <c r="H10">
        <f t="shared" si="3"/>
        <v>129.17815774958632</v>
      </c>
      <c r="I10">
        <f t="shared" si="3"/>
        <v>150.97588978185991</v>
      </c>
      <c r="J10">
        <f t="shared" si="3"/>
        <v>168.00934033858729</v>
      </c>
      <c r="K10">
        <f t="shared" si="3"/>
        <v>184.56937799043064</v>
      </c>
      <c r="L10">
        <f t="shared" si="3"/>
        <v>198.90776699029129</v>
      </c>
      <c r="M10">
        <f t="shared" si="3"/>
        <v>216.08478802992516</v>
      </c>
      <c r="N10">
        <f t="shared" si="3"/>
        <v>229.31472081218274</v>
      </c>
      <c r="O10">
        <f t="shared" si="3"/>
        <v>241.68831168831167</v>
      </c>
      <c r="P10">
        <f t="shared" si="3"/>
        <v>264.74530831099196</v>
      </c>
      <c r="Q10">
        <f t="shared" si="3"/>
        <v>293.27671620665251</v>
      </c>
      <c r="R10">
        <f t="shared" si="3"/>
        <v>302.15827338129498</v>
      </c>
      <c r="S10">
        <f t="shared" si="3"/>
        <v>321.92592592592587</v>
      </c>
    </row>
    <row r="11" spans="1:19" x14ac:dyDescent="0.3">
      <c r="A11" s="4"/>
      <c r="B11" t="s">
        <v>8</v>
      </c>
      <c r="C11">
        <v>3</v>
      </c>
      <c r="D11">
        <v>5</v>
      </c>
      <c r="E11">
        <v>4</v>
      </c>
      <c r="F11">
        <v>6</v>
      </c>
      <c r="G11">
        <v>5</v>
      </c>
      <c r="H11">
        <v>10</v>
      </c>
      <c r="I11">
        <v>9</v>
      </c>
      <c r="J11">
        <v>8</v>
      </c>
      <c r="K11">
        <v>7</v>
      </c>
      <c r="L11">
        <v>7</v>
      </c>
      <c r="M11">
        <v>6</v>
      </c>
      <c r="N11">
        <v>6</v>
      </c>
      <c r="O11">
        <v>5</v>
      </c>
      <c r="P11">
        <v>12</v>
      </c>
      <c r="Q11">
        <v>12</v>
      </c>
      <c r="R11">
        <v>11</v>
      </c>
      <c r="S11">
        <v>11</v>
      </c>
    </row>
    <row r="12" spans="1:19" x14ac:dyDescent="0.3">
      <c r="A12" s="4"/>
      <c r="B12" t="s">
        <v>9</v>
      </c>
      <c r="C12">
        <v>50</v>
      </c>
      <c r="D12">
        <v>50</v>
      </c>
      <c r="E12">
        <v>31</v>
      </c>
      <c r="F12">
        <v>45</v>
      </c>
      <c r="G12">
        <v>36</v>
      </c>
      <c r="H12">
        <v>59</v>
      </c>
      <c r="I12">
        <v>50</v>
      </c>
      <c r="J12">
        <v>43</v>
      </c>
      <c r="K12">
        <v>38</v>
      </c>
      <c r="L12">
        <v>34</v>
      </c>
      <c r="M12">
        <v>31</v>
      </c>
      <c r="N12">
        <v>28</v>
      </c>
      <c r="O12">
        <v>26</v>
      </c>
      <c r="P12">
        <v>61</v>
      </c>
      <c r="Q12">
        <v>57</v>
      </c>
      <c r="R12">
        <v>53</v>
      </c>
      <c r="S12">
        <v>50</v>
      </c>
    </row>
    <row r="13" spans="1:19" x14ac:dyDescent="0.3">
      <c r="A13" s="4"/>
      <c r="B13" s="2" t="s">
        <v>10</v>
      </c>
      <c r="C13">
        <f>C11/C12*360</f>
        <v>21.599999999999998</v>
      </c>
      <c r="D13">
        <f t="shared" ref="D13:S13" si="4">D11/D12*360</f>
        <v>36</v>
      </c>
      <c r="E13">
        <f t="shared" si="4"/>
        <v>46.451612903225808</v>
      </c>
      <c r="F13">
        <f t="shared" si="4"/>
        <v>48</v>
      </c>
      <c r="G13">
        <f t="shared" si="4"/>
        <v>50</v>
      </c>
      <c r="H13">
        <f t="shared" si="4"/>
        <v>61.016949152542367</v>
      </c>
      <c r="I13">
        <f t="shared" si="4"/>
        <v>64.8</v>
      </c>
      <c r="J13">
        <f t="shared" si="4"/>
        <v>66.976744186046517</v>
      </c>
      <c r="K13">
        <f t="shared" si="4"/>
        <v>66.315789473684205</v>
      </c>
      <c r="L13">
        <f t="shared" si="4"/>
        <v>74.117647058823522</v>
      </c>
      <c r="M13">
        <f t="shared" si="4"/>
        <v>69.677419354838705</v>
      </c>
      <c r="N13">
        <f t="shared" si="4"/>
        <v>77.142857142857139</v>
      </c>
      <c r="O13">
        <f t="shared" si="4"/>
        <v>69.230769230769241</v>
      </c>
      <c r="P13">
        <f t="shared" si="4"/>
        <v>70.819672131147541</v>
      </c>
      <c r="Q13">
        <f t="shared" si="4"/>
        <v>75.78947368421052</v>
      </c>
      <c r="R13">
        <f t="shared" si="4"/>
        <v>74.716981132075475</v>
      </c>
      <c r="S13">
        <f t="shared" si="4"/>
        <v>79.2</v>
      </c>
    </row>
    <row r="14" spans="1:19" x14ac:dyDescent="0.3">
      <c r="A14" s="1"/>
      <c r="B14" s="2"/>
    </row>
    <row r="15" spans="1:19" x14ac:dyDescent="0.3">
      <c r="A15" s="1"/>
      <c r="C15">
        <v>200</v>
      </c>
      <c r="D15">
        <v>340</v>
      </c>
      <c r="E15">
        <v>480</v>
      </c>
      <c r="F15">
        <v>620</v>
      </c>
      <c r="G15">
        <v>760</v>
      </c>
      <c r="H15">
        <v>900</v>
      </c>
      <c r="I15">
        <v>1040</v>
      </c>
      <c r="J15">
        <v>1180</v>
      </c>
      <c r="K15">
        <v>1320</v>
      </c>
      <c r="L15">
        <v>1460</v>
      </c>
      <c r="M15">
        <v>1600</v>
      </c>
      <c r="N15">
        <v>1740</v>
      </c>
      <c r="O15">
        <v>1880</v>
      </c>
      <c r="P15">
        <v>2020</v>
      </c>
      <c r="Q15">
        <v>2160</v>
      </c>
      <c r="R15">
        <v>2300</v>
      </c>
      <c r="S15">
        <v>2440</v>
      </c>
    </row>
    <row r="16" spans="1:19" x14ac:dyDescent="0.3">
      <c r="A16" s="4" t="s">
        <v>4</v>
      </c>
      <c r="B16" t="s">
        <v>11</v>
      </c>
      <c r="C16">
        <v>2.9460000000000002</v>
      </c>
      <c r="D16">
        <v>2.6379999999999999</v>
      </c>
      <c r="E16">
        <v>2.4369999999999998</v>
      </c>
      <c r="F16">
        <v>2.17</v>
      </c>
      <c r="G16">
        <v>1.9259999999999999</v>
      </c>
      <c r="H16">
        <v>1.7529999999999999</v>
      </c>
      <c r="I16">
        <v>1.5660000000000001</v>
      </c>
      <c r="J16">
        <v>1.4259999999999999</v>
      </c>
      <c r="K16">
        <v>1.3460000000000001</v>
      </c>
      <c r="L16">
        <v>1.2270000000000001</v>
      </c>
      <c r="M16">
        <v>1.131</v>
      </c>
      <c r="N16">
        <v>1.0529999999999999</v>
      </c>
      <c r="O16">
        <v>1.0029999999999999</v>
      </c>
      <c r="P16">
        <v>0.93400000000000005</v>
      </c>
      <c r="Q16">
        <v>0.871</v>
      </c>
      <c r="R16">
        <v>0.82099999999999995</v>
      </c>
      <c r="S16">
        <v>0.78600000000000003</v>
      </c>
    </row>
    <row r="17" spans="1:19" x14ac:dyDescent="0.3">
      <c r="A17" s="4"/>
      <c r="B17" t="s">
        <v>2</v>
      </c>
      <c r="C17">
        <v>0.71419999999999995</v>
      </c>
      <c r="D17">
        <v>1.1499999999999999</v>
      </c>
      <c r="E17">
        <v>1.45</v>
      </c>
      <c r="F17">
        <v>1.679</v>
      </c>
      <c r="G17">
        <v>1.87</v>
      </c>
      <c r="H17">
        <v>1.964</v>
      </c>
      <c r="I17">
        <v>2.08</v>
      </c>
      <c r="J17">
        <v>2.1389999999999998</v>
      </c>
      <c r="K17">
        <v>2.141</v>
      </c>
      <c r="L17">
        <v>2.194</v>
      </c>
      <c r="M17">
        <v>2.2269999999999999</v>
      </c>
      <c r="N17">
        <v>2.2599999999999998</v>
      </c>
      <c r="O17">
        <v>2.2509999999999999</v>
      </c>
      <c r="P17">
        <v>2.2770000000000001</v>
      </c>
      <c r="Q17">
        <v>2.3069999999999999</v>
      </c>
      <c r="R17">
        <v>2.323</v>
      </c>
      <c r="S17">
        <v>2.3519999999999999</v>
      </c>
    </row>
    <row r="18" spans="1:19" x14ac:dyDescent="0.3">
      <c r="A18" s="4"/>
      <c r="B18" t="s">
        <v>12</v>
      </c>
      <c r="C18">
        <f>C17/200*1000</f>
        <v>3.5709999999999997</v>
      </c>
      <c r="D18">
        <f t="shared" ref="D18:S18" si="5">D17/200*1000</f>
        <v>5.75</v>
      </c>
      <c r="E18">
        <f t="shared" si="5"/>
        <v>7.2499999999999991</v>
      </c>
      <c r="F18">
        <f t="shared" si="5"/>
        <v>8.3949999999999996</v>
      </c>
      <c r="G18">
        <f t="shared" si="5"/>
        <v>9.3500000000000014</v>
      </c>
      <c r="H18">
        <f t="shared" si="5"/>
        <v>9.82</v>
      </c>
      <c r="I18">
        <f t="shared" si="5"/>
        <v>10.4</v>
      </c>
      <c r="J18">
        <f t="shared" si="5"/>
        <v>10.695</v>
      </c>
      <c r="K18">
        <f t="shared" si="5"/>
        <v>10.705</v>
      </c>
      <c r="L18">
        <f t="shared" si="5"/>
        <v>10.97</v>
      </c>
      <c r="M18">
        <f>M17/200*1000</f>
        <v>11.135</v>
      </c>
      <c r="N18">
        <f t="shared" si="5"/>
        <v>11.299999999999999</v>
      </c>
      <c r="O18">
        <f t="shared" si="5"/>
        <v>11.254999999999999</v>
      </c>
      <c r="P18">
        <f t="shared" si="5"/>
        <v>11.385000000000002</v>
      </c>
      <c r="Q18">
        <f t="shared" si="5"/>
        <v>11.535</v>
      </c>
      <c r="R18">
        <f t="shared" si="5"/>
        <v>11.615</v>
      </c>
      <c r="S18">
        <f t="shared" si="5"/>
        <v>11.76</v>
      </c>
    </row>
    <row r="19" spans="1:19" x14ac:dyDescent="0.3">
      <c r="A19" s="4"/>
      <c r="B19" t="s">
        <v>13</v>
      </c>
      <c r="C19">
        <f>C16/(C18/1000)</f>
        <v>824.97899747969768</v>
      </c>
      <c r="D19">
        <f t="shared" ref="D19:S19" si="6">D16/(D18/1000)</f>
        <v>458.78260869565219</v>
      </c>
      <c r="E19">
        <f t="shared" si="6"/>
        <v>336.13793103448273</v>
      </c>
      <c r="F19">
        <f t="shared" si="6"/>
        <v>258.48719475878499</v>
      </c>
      <c r="G19">
        <f t="shared" si="6"/>
        <v>205.98930481283421</v>
      </c>
      <c r="H19">
        <f t="shared" si="6"/>
        <v>178.51323828920567</v>
      </c>
      <c r="I19">
        <f t="shared" si="6"/>
        <v>150.57692307692309</v>
      </c>
      <c r="J19">
        <f t="shared" si="6"/>
        <v>133.33333333333334</v>
      </c>
      <c r="K19">
        <f t="shared" si="6"/>
        <v>125.73563755254555</v>
      </c>
      <c r="L19">
        <f t="shared" si="6"/>
        <v>111.85050136736554</v>
      </c>
      <c r="M19">
        <f>M16/(M18/1000)</f>
        <v>101.57162101481815</v>
      </c>
      <c r="N19">
        <f t="shared" si="6"/>
        <v>93.185840707964601</v>
      </c>
      <c r="O19">
        <f t="shared" si="6"/>
        <v>89.115948467347835</v>
      </c>
      <c r="P19">
        <f t="shared" si="6"/>
        <v>82.03776899429073</v>
      </c>
      <c r="Q19">
        <f t="shared" si="6"/>
        <v>75.509319462505417</v>
      </c>
      <c r="R19">
        <f t="shared" si="6"/>
        <v>70.684459750322858</v>
      </c>
      <c r="S19">
        <f t="shared" si="6"/>
        <v>66.83673469387756</v>
      </c>
    </row>
    <row r="20" spans="1:19" x14ac:dyDescent="0.3">
      <c r="A20" s="4"/>
      <c r="B20" t="s">
        <v>8</v>
      </c>
      <c r="C20">
        <v>-6</v>
      </c>
      <c r="D20">
        <v>-7</v>
      </c>
      <c r="E20">
        <v>-5.5</v>
      </c>
      <c r="F20">
        <v>-10.5</v>
      </c>
      <c r="G20">
        <v>-8.5</v>
      </c>
      <c r="H20">
        <v>-7</v>
      </c>
      <c r="I20">
        <v>-6</v>
      </c>
      <c r="J20">
        <v>-10</v>
      </c>
      <c r="K20">
        <v>-9</v>
      </c>
      <c r="L20">
        <v>-8</v>
      </c>
      <c r="M20">
        <v>-7.5</v>
      </c>
      <c r="N20">
        <v>-7</v>
      </c>
      <c r="O20">
        <v>-7</v>
      </c>
      <c r="P20">
        <v>-6</v>
      </c>
      <c r="Q20">
        <v>-6</v>
      </c>
      <c r="R20">
        <v>-11</v>
      </c>
      <c r="S20">
        <v>-11</v>
      </c>
    </row>
    <row r="21" spans="1:19" x14ac:dyDescent="0.3">
      <c r="A21" s="4"/>
      <c r="B21" t="s">
        <v>9</v>
      </c>
      <c r="C21">
        <v>25</v>
      </c>
      <c r="D21">
        <v>29.5</v>
      </c>
      <c r="E21">
        <v>21</v>
      </c>
      <c r="F21">
        <v>40.5</v>
      </c>
      <c r="G21">
        <v>33</v>
      </c>
      <c r="H21">
        <v>28</v>
      </c>
      <c r="I21">
        <v>24</v>
      </c>
      <c r="J21">
        <v>42</v>
      </c>
      <c r="K21">
        <v>38</v>
      </c>
      <c r="L21">
        <v>34</v>
      </c>
      <c r="M21">
        <v>31.5</v>
      </c>
      <c r="N21">
        <v>29</v>
      </c>
      <c r="O21">
        <v>26.5</v>
      </c>
      <c r="P21">
        <v>25</v>
      </c>
      <c r="Q21">
        <v>23</v>
      </c>
      <c r="R21">
        <v>43.5</v>
      </c>
      <c r="S21">
        <v>41</v>
      </c>
    </row>
    <row r="22" spans="1:19" x14ac:dyDescent="0.3">
      <c r="A22" s="4"/>
      <c r="B22" s="2" t="s">
        <v>10</v>
      </c>
      <c r="C22">
        <f>C20/C21*360</f>
        <v>-86.399999999999991</v>
      </c>
      <c r="D22">
        <f t="shared" ref="D22:S22" si="7">D20/D21*360</f>
        <v>-85.423728813559322</v>
      </c>
      <c r="E22">
        <f t="shared" si="7"/>
        <v>-94.285714285714292</v>
      </c>
      <c r="F22">
        <f t="shared" si="7"/>
        <v>-93.333333333333329</v>
      </c>
      <c r="G22">
        <f t="shared" si="7"/>
        <v>-92.72727272727272</v>
      </c>
      <c r="H22">
        <f t="shared" si="7"/>
        <v>-90</v>
      </c>
      <c r="I22">
        <f t="shared" si="7"/>
        <v>-90</v>
      </c>
      <c r="J22">
        <f t="shared" si="7"/>
        <v>-85.714285714285708</v>
      </c>
      <c r="K22">
        <f t="shared" si="7"/>
        <v>-85.263157894736835</v>
      </c>
      <c r="L22">
        <f t="shared" si="7"/>
        <v>-84.705882352941174</v>
      </c>
      <c r="M22">
        <f t="shared" si="7"/>
        <v>-85.714285714285708</v>
      </c>
      <c r="N22">
        <f t="shared" si="7"/>
        <v>-86.896551724137936</v>
      </c>
      <c r="O22">
        <f t="shared" si="7"/>
        <v>-95.094339622641513</v>
      </c>
      <c r="P22">
        <f t="shared" si="7"/>
        <v>-86.399999999999991</v>
      </c>
      <c r="Q22">
        <f t="shared" si="7"/>
        <v>-93.91304347826086</v>
      </c>
      <c r="R22">
        <f t="shared" si="7"/>
        <v>-91.034482758620697</v>
      </c>
      <c r="S22">
        <f t="shared" si="7"/>
        <v>-96.585365853658544</v>
      </c>
    </row>
  </sheetData>
  <mergeCells count="4">
    <mergeCell ref="A1:B1"/>
    <mergeCell ref="A2:A5"/>
    <mergeCell ref="A7:A13"/>
    <mergeCell ref="A16:A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837C-BE49-4716-9BD0-8D6DC19E93BE}">
  <dimension ref="A1:W19"/>
  <sheetViews>
    <sheetView tabSelected="1" workbookViewId="0">
      <selection activeCell="F23" sqref="F23"/>
    </sheetView>
  </sheetViews>
  <sheetFormatPr defaultRowHeight="14" x14ac:dyDescent="0.3"/>
  <sheetData>
    <row r="1" spans="1:23" x14ac:dyDescent="0.3">
      <c r="A1" s="6" t="s">
        <v>1</v>
      </c>
      <c r="B1" s="6"/>
      <c r="C1" s="6"/>
      <c r="D1" s="6"/>
      <c r="E1" s="6"/>
      <c r="G1" s="6" t="s">
        <v>3</v>
      </c>
      <c r="H1" s="6"/>
      <c r="I1" s="6"/>
      <c r="J1" s="6"/>
      <c r="K1" s="6"/>
      <c r="L1" s="6"/>
      <c r="M1" s="6"/>
      <c r="N1" s="6"/>
      <c r="P1" s="7" t="s">
        <v>4</v>
      </c>
      <c r="Q1" s="7"/>
      <c r="R1" s="7"/>
      <c r="S1" s="7"/>
      <c r="T1" s="7"/>
      <c r="U1" s="7"/>
      <c r="V1" s="7"/>
      <c r="W1" s="7"/>
    </row>
    <row r="2" spans="1:23" x14ac:dyDescent="0.3">
      <c r="A2" s="5" t="s">
        <v>0</v>
      </c>
      <c r="B2" t="s">
        <v>14</v>
      </c>
      <c r="C2" t="s">
        <v>2</v>
      </c>
      <c r="D2" t="s">
        <v>15</v>
      </c>
      <c r="E2" t="s">
        <v>1</v>
      </c>
      <c r="G2" s="5" t="s">
        <v>0</v>
      </c>
      <c r="H2" t="s">
        <v>5</v>
      </c>
      <c r="I2" t="s">
        <v>2</v>
      </c>
      <c r="J2" t="s">
        <v>6</v>
      </c>
      <c r="K2" t="s">
        <v>7</v>
      </c>
      <c r="L2" t="s">
        <v>8</v>
      </c>
      <c r="M2" t="s">
        <v>9</v>
      </c>
      <c r="N2" s="2" t="s">
        <v>10</v>
      </c>
      <c r="P2" t="s">
        <v>0</v>
      </c>
      <c r="Q2" t="s">
        <v>11</v>
      </c>
      <c r="R2" t="s">
        <v>2</v>
      </c>
      <c r="S2" t="s">
        <v>12</v>
      </c>
      <c r="T2" t="s">
        <v>13</v>
      </c>
      <c r="U2" t="s">
        <v>8</v>
      </c>
      <c r="V2" t="s">
        <v>9</v>
      </c>
      <c r="W2" s="2" t="s">
        <v>10</v>
      </c>
    </row>
    <row r="3" spans="1:23" x14ac:dyDescent="0.3">
      <c r="A3">
        <v>200</v>
      </c>
      <c r="B3" s="10">
        <v>2.5049999999999999</v>
      </c>
      <c r="C3" s="9">
        <v>0.497</v>
      </c>
      <c r="D3" s="10">
        <f>C3/200*1000</f>
        <v>2.4849999999999999</v>
      </c>
      <c r="E3" s="8">
        <f>B3/(D3/1000)</f>
        <v>1008.0482897384306</v>
      </c>
      <c r="G3">
        <v>200</v>
      </c>
      <c r="H3" s="10">
        <v>0.60099999999999998</v>
      </c>
      <c r="I3" s="9">
        <v>1.9379999999999999</v>
      </c>
      <c r="J3" s="10">
        <f>I3/200*1000</f>
        <v>9.69</v>
      </c>
      <c r="K3" s="8">
        <f>H3/(J3/1000)</f>
        <v>62.022703818369457</v>
      </c>
      <c r="L3">
        <v>3</v>
      </c>
      <c r="M3">
        <v>50</v>
      </c>
      <c r="N3" s="8">
        <f>L3/M3*360</f>
        <v>21.599999999999998</v>
      </c>
      <c r="P3">
        <v>200</v>
      </c>
      <c r="Q3" s="10">
        <v>2.9460000000000002</v>
      </c>
      <c r="R3" s="10">
        <v>0.71419999999999995</v>
      </c>
      <c r="S3" s="10">
        <f>R3/200*1000</f>
        <v>3.5709999999999997</v>
      </c>
      <c r="T3" s="8">
        <f>Q3/(S3/1000)</f>
        <v>824.97899747969768</v>
      </c>
      <c r="U3">
        <v>-6</v>
      </c>
      <c r="V3">
        <v>25</v>
      </c>
      <c r="W3" s="8">
        <f>U3/V3*360</f>
        <v>-86.399999999999991</v>
      </c>
    </row>
    <row r="4" spans="1:23" x14ac:dyDescent="0.3">
      <c r="A4">
        <v>500</v>
      </c>
      <c r="B4" s="10">
        <v>2.4380000000000002</v>
      </c>
      <c r="C4" s="9">
        <v>0.48599999999999999</v>
      </c>
      <c r="D4" s="10">
        <f>C4/200*1000</f>
        <v>2.4299999999999997</v>
      </c>
      <c r="E4" s="8">
        <f>B4/(D4/1000)</f>
        <v>1003.2921810699589</v>
      </c>
      <c r="G4">
        <v>500</v>
      </c>
      <c r="H4" s="10">
        <v>0.67600000000000005</v>
      </c>
      <c r="I4" s="9">
        <v>1.9330000000000001</v>
      </c>
      <c r="J4" s="10">
        <f>I4/200*1000</f>
        <v>9.6649999999999991</v>
      </c>
      <c r="K4" s="8">
        <f>H4/(J4/1000)</f>
        <v>69.943093636833936</v>
      </c>
      <c r="L4">
        <v>5</v>
      </c>
      <c r="M4">
        <v>50</v>
      </c>
      <c r="N4" s="8">
        <f>L4/M4*360</f>
        <v>36</v>
      </c>
      <c r="P4">
        <v>340</v>
      </c>
      <c r="Q4" s="10">
        <v>2.6379999999999999</v>
      </c>
      <c r="R4" s="10">
        <v>1.1499999999999999</v>
      </c>
      <c r="S4" s="10">
        <f>R4/200*1000</f>
        <v>5.75</v>
      </c>
      <c r="T4" s="8">
        <f>Q4/(S4/1000)</f>
        <v>458.78260869565219</v>
      </c>
      <c r="U4">
        <v>-7</v>
      </c>
      <c r="V4">
        <v>29.5</v>
      </c>
      <c r="W4" s="8">
        <f>U4/V4*360</f>
        <v>-85.423728813559322</v>
      </c>
    </row>
    <row r="5" spans="1:23" x14ac:dyDescent="0.3">
      <c r="A5">
        <v>800</v>
      </c>
      <c r="B5" s="10">
        <v>2.4580000000000002</v>
      </c>
      <c r="C5" s="9">
        <v>0.49</v>
      </c>
      <c r="D5" s="10">
        <f>C5/200*1000</f>
        <v>2.4499999999999997</v>
      </c>
      <c r="E5" s="8">
        <f>B5/(D5/1000)</f>
        <v>1003.265306122449</v>
      </c>
      <c r="G5">
        <v>800</v>
      </c>
      <c r="H5" s="10">
        <v>0.77700000000000002</v>
      </c>
      <c r="I5" s="9">
        <v>1.9330000000000001</v>
      </c>
      <c r="J5" s="10">
        <f>I5/200*1000</f>
        <v>9.6649999999999991</v>
      </c>
      <c r="K5" s="8">
        <f>H5/(J5/1000)</f>
        <v>80.393171236420073</v>
      </c>
      <c r="L5">
        <v>4</v>
      </c>
      <c r="M5">
        <v>31</v>
      </c>
      <c r="N5" s="8">
        <f>L5/M5*360</f>
        <v>46.451612903225808</v>
      </c>
      <c r="P5">
        <v>480</v>
      </c>
      <c r="Q5" s="10">
        <v>2.4369999999999998</v>
      </c>
      <c r="R5" s="10">
        <v>1.45</v>
      </c>
      <c r="S5" s="10">
        <f>R5/200*1000</f>
        <v>7.2499999999999991</v>
      </c>
      <c r="T5" s="8">
        <f>Q5/(S5/1000)</f>
        <v>336.13793103448273</v>
      </c>
      <c r="U5">
        <v>-5.5</v>
      </c>
      <c r="V5">
        <v>21</v>
      </c>
      <c r="W5" s="8">
        <f>U5/V5*360</f>
        <v>-94.285714285714292</v>
      </c>
    </row>
    <row r="6" spans="1:23" x14ac:dyDescent="0.3">
      <c r="A6">
        <v>1100</v>
      </c>
      <c r="B6" s="10">
        <v>2.4590000000000001</v>
      </c>
      <c r="C6" s="9">
        <v>0.49099999999999999</v>
      </c>
      <c r="D6" s="10">
        <f>C6/200*1000</f>
        <v>2.4550000000000001</v>
      </c>
      <c r="E6" s="8">
        <f>B6/(D6/1000)</f>
        <v>1001.6293279022403</v>
      </c>
      <c r="G6">
        <v>1100</v>
      </c>
      <c r="H6" s="10">
        <v>0.90300000000000002</v>
      </c>
      <c r="I6" s="9">
        <v>1.9059999999999999</v>
      </c>
      <c r="J6" s="10">
        <f>I6/200*1000</f>
        <v>9.5300000000000011</v>
      </c>
      <c r="K6" s="8">
        <f>H6/(J6/1000)</f>
        <v>94.753410283315844</v>
      </c>
      <c r="L6">
        <v>6</v>
      </c>
      <c r="M6">
        <v>45</v>
      </c>
      <c r="N6" s="8">
        <f>L6/M6*360</f>
        <v>48</v>
      </c>
      <c r="P6">
        <v>620</v>
      </c>
      <c r="Q6" s="10">
        <v>2.17</v>
      </c>
      <c r="R6" s="10">
        <v>1.679</v>
      </c>
      <c r="S6" s="10">
        <f>R6/200*1000</f>
        <v>8.3949999999999996</v>
      </c>
      <c r="T6" s="8">
        <f>Q6/(S6/1000)</f>
        <v>258.48719475878499</v>
      </c>
      <c r="U6">
        <v>-10.5</v>
      </c>
      <c r="V6">
        <v>40.5</v>
      </c>
      <c r="W6" s="8">
        <f>U6/V6*360</f>
        <v>-93.333333333333329</v>
      </c>
    </row>
    <row r="7" spans="1:23" x14ac:dyDescent="0.3">
      <c r="A7">
        <v>1400</v>
      </c>
      <c r="B7" s="10">
        <v>2.4540000000000002</v>
      </c>
      <c r="C7" s="9">
        <v>0.49</v>
      </c>
      <c r="D7" s="10">
        <f>C7/200*1000</f>
        <v>2.4499999999999997</v>
      </c>
      <c r="E7" s="8">
        <f>B7/(D7/1000)</f>
        <v>1001.6326530612246</v>
      </c>
      <c r="G7">
        <v>1400</v>
      </c>
      <c r="H7" s="10">
        <v>1.0189999999999999</v>
      </c>
      <c r="I7" s="9">
        <v>1.8440000000000001</v>
      </c>
      <c r="J7" s="10">
        <f>I7/200*1000</f>
        <v>9.2200000000000006</v>
      </c>
      <c r="K7" s="8">
        <f>H7/(J7/1000)</f>
        <v>110.52060737527113</v>
      </c>
      <c r="L7">
        <v>5</v>
      </c>
      <c r="M7">
        <v>36</v>
      </c>
      <c r="N7" s="8">
        <f>L7/M7*360</f>
        <v>50</v>
      </c>
      <c r="P7">
        <v>760</v>
      </c>
      <c r="Q7" s="10">
        <v>1.9259999999999999</v>
      </c>
      <c r="R7" s="10">
        <v>1.87</v>
      </c>
      <c r="S7" s="10">
        <f>R7/200*1000</f>
        <v>9.3500000000000014</v>
      </c>
      <c r="T7" s="8">
        <f>Q7/(S7/1000)</f>
        <v>205.98930481283421</v>
      </c>
      <c r="U7">
        <v>-8.5</v>
      </c>
      <c r="V7">
        <v>33</v>
      </c>
      <c r="W7" s="8">
        <f>U7/V7*360</f>
        <v>-92.72727272727272</v>
      </c>
    </row>
    <row r="8" spans="1:23" x14ac:dyDescent="0.3">
      <c r="A8">
        <v>1700</v>
      </c>
      <c r="B8" s="10">
        <v>2.4430000000000001</v>
      </c>
      <c r="C8" s="9">
        <v>0.49</v>
      </c>
      <c r="D8" s="10">
        <f>C8/200*1000</f>
        <v>2.4499999999999997</v>
      </c>
      <c r="E8" s="8">
        <f>B8/(D8/1000)</f>
        <v>997.14285714285722</v>
      </c>
      <c r="G8">
        <v>1700</v>
      </c>
      <c r="H8" s="10">
        <v>1.171</v>
      </c>
      <c r="I8" s="9">
        <v>1.8129999999999999</v>
      </c>
      <c r="J8" s="10">
        <f>I8/200*1000</f>
        <v>9.0649999999999995</v>
      </c>
      <c r="K8" s="8">
        <f>H8/(J8/1000)</f>
        <v>129.17815774958632</v>
      </c>
      <c r="L8">
        <v>10</v>
      </c>
      <c r="M8">
        <v>59</v>
      </c>
      <c r="N8" s="8">
        <f>L8/M8*360</f>
        <v>61.016949152542367</v>
      </c>
      <c r="P8">
        <v>900</v>
      </c>
      <c r="Q8" s="10">
        <v>1.7529999999999999</v>
      </c>
      <c r="R8" s="10">
        <v>1.964</v>
      </c>
      <c r="S8" s="10">
        <f>R8/200*1000</f>
        <v>9.82</v>
      </c>
      <c r="T8" s="8">
        <f>Q8/(S8/1000)</f>
        <v>178.51323828920567</v>
      </c>
      <c r="U8">
        <v>-7</v>
      </c>
      <c r="V8">
        <v>28</v>
      </c>
      <c r="W8" s="8">
        <f>U8/V8*360</f>
        <v>-90</v>
      </c>
    </row>
    <row r="9" spans="1:23" x14ac:dyDescent="0.3">
      <c r="A9">
        <v>2000</v>
      </c>
      <c r="B9" s="10">
        <v>2.4540000000000002</v>
      </c>
      <c r="C9" s="9">
        <v>0.49099999999999999</v>
      </c>
      <c r="D9" s="10">
        <f>C9/200*1000</f>
        <v>2.4550000000000001</v>
      </c>
      <c r="E9" s="8">
        <f>B9/(D9/1000)</f>
        <v>999.59266802443994</v>
      </c>
      <c r="G9">
        <v>2000</v>
      </c>
      <c r="H9" s="10">
        <v>1.3149999999999999</v>
      </c>
      <c r="I9" s="9">
        <v>1.742</v>
      </c>
      <c r="J9" s="10">
        <f>I9/200*1000</f>
        <v>8.7100000000000009</v>
      </c>
      <c r="K9" s="8">
        <f>H9/(J9/1000)</f>
        <v>150.97588978185991</v>
      </c>
      <c r="L9">
        <v>9</v>
      </c>
      <c r="M9">
        <v>50</v>
      </c>
      <c r="N9" s="8">
        <f>L9/M9*360</f>
        <v>64.8</v>
      </c>
      <c r="P9">
        <v>1040</v>
      </c>
      <c r="Q9" s="10">
        <v>1.5660000000000001</v>
      </c>
      <c r="R9" s="10">
        <v>2.08</v>
      </c>
      <c r="S9" s="10">
        <f>R9/200*1000</f>
        <v>10.4</v>
      </c>
      <c r="T9" s="8">
        <f>Q9/(S9/1000)</f>
        <v>150.57692307692309</v>
      </c>
      <c r="U9">
        <v>-6</v>
      </c>
      <c r="V9">
        <v>24</v>
      </c>
      <c r="W9" s="8">
        <f>U9/V9*360</f>
        <v>-90</v>
      </c>
    </row>
    <row r="10" spans="1:23" x14ac:dyDescent="0.3">
      <c r="A10">
        <v>2300</v>
      </c>
      <c r="B10" s="10">
        <v>2.4220000000000002</v>
      </c>
      <c r="C10" s="9">
        <v>0.48499999999999999</v>
      </c>
      <c r="D10" s="10">
        <f>C10/200*1000</f>
        <v>2.4250000000000003</v>
      </c>
      <c r="E10" s="8">
        <f>B10/(D10/1000)</f>
        <v>998.76288659793818</v>
      </c>
      <c r="G10">
        <v>2300</v>
      </c>
      <c r="H10" s="10">
        <v>1.4390000000000001</v>
      </c>
      <c r="I10" s="9">
        <v>1.7130000000000001</v>
      </c>
      <c r="J10" s="10">
        <f>I10/200*1000</f>
        <v>8.5649999999999995</v>
      </c>
      <c r="K10" s="8">
        <f>H10/(J10/1000)</f>
        <v>168.00934033858729</v>
      </c>
      <c r="L10">
        <v>8</v>
      </c>
      <c r="M10">
        <v>43</v>
      </c>
      <c r="N10" s="8">
        <f>L10/M10*360</f>
        <v>66.976744186046517</v>
      </c>
      <c r="P10">
        <v>1180</v>
      </c>
      <c r="Q10" s="10">
        <v>1.4259999999999999</v>
      </c>
      <c r="R10" s="10">
        <v>2.1389999999999998</v>
      </c>
      <c r="S10" s="10">
        <f>R10/200*1000</f>
        <v>10.695</v>
      </c>
      <c r="T10" s="8">
        <f>Q10/(S10/1000)</f>
        <v>133.33333333333334</v>
      </c>
      <c r="U10">
        <v>-10</v>
      </c>
      <c r="V10">
        <v>42</v>
      </c>
      <c r="W10" s="8">
        <f>U10/V10*360</f>
        <v>-85.714285714285708</v>
      </c>
    </row>
    <row r="11" spans="1:23" x14ac:dyDescent="0.3">
      <c r="A11">
        <v>2600</v>
      </c>
      <c r="B11" s="10">
        <v>2.4089999999999998</v>
      </c>
      <c r="C11" s="9">
        <v>0.48270000000000002</v>
      </c>
      <c r="D11" s="10">
        <f>C11/200*1000</f>
        <v>2.4135000000000004</v>
      </c>
      <c r="E11" s="8">
        <f>B11/(D11/1000)</f>
        <v>998.13548788067101</v>
      </c>
      <c r="G11">
        <v>2600</v>
      </c>
      <c r="H11" s="10">
        <v>1.5429999999999999</v>
      </c>
      <c r="I11" s="9">
        <v>1.6719999999999999</v>
      </c>
      <c r="J11" s="10">
        <f>I11/200*1000</f>
        <v>8.36</v>
      </c>
      <c r="K11" s="8">
        <f>H11/(J11/1000)</f>
        <v>184.56937799043064</v>
      </c>
      <c r="L11">
        <v>7</v>
      </c>
      <c r="M11">
        <v>38</v>
      </c>
      <c r="N11" s="8">
        <f>L11/M11*360</f>
        <v>66.315789473684205</v>
      </c>
      <c r="P11">
        <v>1320</v>
      </c>
      <c r="Q11" s="10">
        <v>1.3460000000000001</v>
      </c>
      <c r="R11" s="10">
        <v>2.141</v>
      </c>
      <c r="S11" s="10">
        <f>R11/200*1000</f>
        <v>10.705</v>
      </c>
      <c r="T11" s="8">
        <f>Q11/(S11/1000)</f>
        <v>125.73563755254555</v>
      </c>
      <c r="U11">
        <v>-9</v>
      </c>
      <c r="V11">
        <v>38</v>
      </c>
      <c r="W11" s="8">
        <f>U11/V11*360</f>
        <v>-85.263157894736835</v>
      </c>
    </row>
    <row r="12" spans="1:23" x14ac:dyDescent="0.3">
      <c r="A12">
        <v>2900</v>
      </c>
      <c r="B12" s="10">
        <v>2.4140000000000001</v>
      </c>
      <c r="C12" s="9">
        <v>0.4849</v>
      </c>
      <c r="D12" s="10">
        <f>C12/200*1000</f>
        <v>2.4245000000000001</v>
      </c>
      <c r="E12" s="8">
        <f>B12/(D12/1000)</f>
        <v>995.66921014642196</v>
      </c>
      <c r="G12">
        <v>2900</v>
      </c>
      <c r="H12" s="10">
        <v>1.639</v>
      </c>
      <c r="I12" s="9">
        <v>1.6479999999999999</v>
      </c>
      <c r="J12" s="10">
        <f>I12/200*1000</f>
        <v>8.2399999999999984</v>
      </c>
      <c r="K12" s="8">
        <f>H12/(J12/1000)</f>
        <v>198.90776699029129</v>
      </c>
      <c r="L12">
        <v>7</v>
      </c>
      <c r="M12">
        <v>34</v>
      </c>
      <c r="N12" s="8">
        <f>L12/M12*360</f>
        <v>74.117647058823522</v>
      </c>
      <c r="P12">
        <v>1460</v>
      </c>
      <c r="Q12" s="10">
        <v>1.2270000000000001</v>
      </c>
      <c r="R12" s="10">
        <v>2.194</v>
      </c>
      <c r="S12" s="10">
        <f>R12/200*1000</f>
        <v>10.97</v>
      </c>
      <c r="T12" s="8">
        <f>Q12/(S12/1000)</f>
        <v>111.85050136736554</v>
      </c>
      <c r="U12">
        <v>-8</v>
      </c>
      <c r="V12">
        <v>34</v>
      </c>
      <c r="W12" s="8">
        <f>U12/V12*360</f>
        <v>-84.705882352941174</v>
      </c>
    </row>
    <row r="13" spans="1:23" x14ac:dyDescent="0.3">
      <c r="A13">
        <v>3200</v>
      </c>
      <c r="B13" s="10">
        <v>2.4260000000000002</v>
      </c>
      <c r="C13" s="9">
        <v>0.48680000000000001</v>
      </c>
      <c r="D13" s="10">
        <f>C13/200*1000</f>
        <v>2.4340000000000002</v>
      </c>
      <c r="E13" s="8">
        <f>B13/(D13/1000)</f>
        <v>996.71322925225968</v>
      </c>
      <c r="G13">
        <v>3200</v>
      </c>
      <c r="H13" s="10">
        <v>1.7330000000000001</v>
      </c>
      <c r="I13" s="9">
        <v>1.6040000000000001</v>
      </c>
      <c r="J13" s="10">
        <f>I13/200*1000</f>
        <v>8.0200000000000014</v>
      </c>
      <c r="K13" s="8">
        <f>H13/(J13/1000)</f>
        <v>216.08478802992516</v>
      </c>
      <c r="L13">
        <v>6</v>
      </c>
      <c r="M13">
        <v>31</v>
      </c>
      <c r="N13" s="8">
        <f>L13/M13*360</f>
        <v>69.677419354838705</v>
      </c>
      <c r="P13">
        <v>1600</v>
      </c>
      <c r="Q13" s="10">
        <v>1.131</v>
      </c>
      <c r="R13" s="10">
        <v>2.2269999999999999</v>
      </c>
      <c r="S13" s="10">
        <f>R13/200*1000</f>
        <v>11.135</v>
      </c>
      <c r="T13" s="8">
        <f>Q13/(S13/1000)</f>
        <v>101.57162101481815</v>
      </c>
      <c r="U13">
        <v>-7.5</v>
      </c>
      <c r="V13">
        <v>31.5</v>
      </c>
      <c r="W13" s="8">
        <f>U13/V13*360</f>
        <v>-85.714285714285708</v>
      </c>
    </row>
    <row r="14" spans="1:23" x14ac:dyDescent="0.3">
      <c r="A14">
        <v>3500</v>
      </c>
      <c r="B14" s="10">
        <v>2.4540000000000002</v>
      </c>
      <c r="C14" s="9">
        <v>0.49230000000000002</v>
      </c>
      <c r="D14" s="10">
        <f>C14/200*1000</f>
        <v>2.4615</v>
      </c>
      <c r="E14" s="8">
        <f>B14/(D14/1000)</f>
        <v>996.95307739183431</v>
      </c>
      <c r="G14">
        <v>3500</v>
      </c>
      <c r="H14" s="10">
        <v>1.8069999999999999</v>
      </c>
      <c r="I14" s="9">
        <v>1.5760000000000001</v>
      </c>
      <c r="J14" s="10">
        <f>I14/200*1000</f>
        <v>7.88</v>
      </c>
      <c r="K14" s="8">
        <f>H14/(J14/1000)</f>
        <v>229.31472081218274</v>
      </c>
      <c r="L14">
        <v>6</v>
      </c>
      <c r="M14">
        <v>28</v>
      </c>
      <c r="N14" s="8">
        <f>L14/M14*360</f>
        <v>77.142857142857139</v>
      </c>
      <c r="P14">
        <v>1740</v>
      </c>
      <c r="Q14" s="10">
        <v>1.0529999999999999</v>
      </c>
      <c r="R14" s="10">
        <v>2.2599999999999998</v>
      </c>
      <c r="S14" s="10">
        <f>R14/200*1000</f>
        <v>11.299999999999999</v>
      </c>
      <c r="T14" s="8">
        <f>Q14/(S14/1000)</f>
        <v>93.185840707964601</v>
      </c>
      <c r="U14">
        <v>-7</v>
      </c>
      <c r="V14">
        <v>29</v>
      </c>
      <c r="W14" s="8">
        <f>U14/V14*360</f>
        <v>-86.896551724137936</v>
      </c>
    </row>
    <row r="15" spans="1:23" x14ac:dyDescent="0.3">
      <c r="A15">
        <v>3800</v>
      </c>
      <c r="B15" s="10">
        <v>2.4</v>
      </c>
      <c r="C15" s="9">
        <v>0.48120000000000002</v>
      </c>
      <c r="D15" s="10">
        <f>C15/200*1000</f>
        <v>2.4060000000000001</v>
      </c>
      <c r="E15" s="8">
        <f>B15/(D15/1000)</f>
        <v>997.50623441396499</v>
      </c>
      <c r="G15">
        <v>3800</v>
      </c>
      <c r="H15" s="10">
        <v>1.861</v>
      </c>
      <c r="I15" s="9">
        <v>1.54</v>
      </c>
      <c r="J15" s="10">
        <f>I15/200*1000</f>
        <v>7.7</v>
      </c>
      <c r="K15" s="8">
        <f>H15/(J15/1000)</f>
        <v>241.68831168831167</v>
      </c>
      <c r="L15">
        <v>5</v>
      </c>
      <c r="M15">
        <v>26</v>
      </c>
      <c r="N15" s="8">
        <f>L15/M15*360</f>
        <v>69.230769230769241</v>
      </c>
      <c r="P15">
        <v>1880</v>
      </c>
      <c r="Q15" s="10">
        <v>1.0029999999999999</v>
      </c>
      <c r="R15" s="10">
        <v>2.2509999999999999</v>
      </c>
      <c r="S15" s="10">
        <f>R15/200*1000</f>
        <v>11.254999999999999</v>
      </c>
      <c r="T15" s="8">
        <f>Q15/(S15/1000)</f>
        <v>89.115948467347835</v>
      </c>
      <c r="U15">
        <v>-7</v>
      </c>
      <c r="V15">
        <v>26.5</v>
      </c>
      <c r="W15" s="8">
        <f>U15/V15*360</f>
        <v>-95.094339622641513</v>
      </c>
    </row>
    <row r="16" spans="1:23" x14ac:dyDescent="0.3">
      <c r="A16">
        <v>4100</v>
      </c>
      <c r="B16" s="10">
        <v>2.4689999999999999</v>
      </c>
      <c r="C16" s="9">
        <v>0.49430000000000002</v>
      </c>
      <c r="D16" s="10">
        <f>C16/200*1000</f>
        <v>2.4715000000000003</v>
      </c>
      <c r="E16" s="8">
        <f>B16/(D16/1000)</f>
        <v>998.9884685413715</v>
      </c>
      <c r="G16">
        <v>4100</v>
      </c>
      <c r="H16" s="10">
        <v>1.9750000000000001</v>
      </c>
      <c r="I16" s="9">
        <v>1.492</v>
      </c>
      <c r="J16" s="10">
        <f>I16/200*1000</f>
        <v>7.46</v>
      </c>
      <c r="K16" s="8">
        <f>H16/(J16/1000)</f>
        <v>264.74530831099196</v>
      </c>
      <c r="L16">
        <v>12</v>
      </c>
      <c r="M16">
        <v>61</v>
      </c>
      <c r="N16" s="8">
        <f>L16/M16*360</f>
        <v>70.819672131147541</v>
      </c>
      <c r="P16">
        <v>2020</v>
      </c>
      <c r="Q16" s="10">
        <v>0.93400000000000005</v>
      </c>
      <c r="R16" s="10">
        <v>2.2770000000000001</v>
      </c>
      <c r="S16" s="10">
        <f>R16/200*1000</f>
        <v>11.385000000000002</v>
      </c>
      <c r="T16" s="8">
        <f>Q16/(S16/1000)</f>
        <v>82.03776899429073</v>
      </c>
      <c r="U16">
        <v>-6</v>
      </c>
      <c r="V16">
        <v>25</v>
      </c>
      <c r="W16" s="8">
        <f>U16/V16*360</f>
        <v>-86.399999999999991</v>
      </c>
    </row>
    <row r="17" spans="1:23" x14ac:dyDescent="0.3">
      <c r="A17">
        <v>4400</v>
      </c>
      <c r="B17" s="10">
        <v>2.407</v>
      </c>
      <c r="C17" s="9">
        <v>0.4824</v>
      </c>
      <c r="D17" s="10">
        <f>C17/200*1000</f>
        <v>2.4119999999999999</v>
      </c>
      <c r="E17" s="8">
        <f>B17/(D17/1000)</f>
        <v>997.92703150912109</v>
      </c>
      <c r="G17">
        <v>4400</v>
      </c>
      <c r="H17" s="10">
        <v>2.0720000000000001</v>
      </c>
      <c r="I17" s="9">
        <v>1.413</v>
      </c>
      <c r="J17" s="10">
        <f>I17/200*1000</f>
        <v>7.0650000000000004</v>
      </c>
      <c r="K17" s="8">
        <f>H17/(J17/1000)</f>
        <v>293.27671620665251</v>
      </c>
      <c r="L17">
        <v>12</v>
      </c>
      <c r="M17">
        <v>57</v>
      </c>
      <c r="N17" s="8">
        <f>L17/M17*360</f>
        <v>75.78947368421052</v>
      </c>
      <c r="P17">
        <v>2160</v>
      </c>
      <c r="Q17" s="10">
        <v>0.871</v>
      </c>
      <c r="R17" s="10">
        <v>2.3069999999999999</v>
      </c>
      <c r="S17" s="10">
        <f>R17/200*1000</f>
        <v>11.535</v>
      </c>
      <c r="T17" s="8">
        <f>Q17/(S17/1000)</f>
        <v>75.509319462505417</v>
      </c>
      <c r="U17">
        <v>-6</v>
      </c>
      <c r="V17">
        <v>23</v>
      </c>
      <c r="W17" s="8">
        <f>U17/V17*360</f>
        <v>-93.91304347826086</v>
      </c>
    </row>
    <row r="18" spans="1:23" x14ac:dyDescent="0.3">
      <c r="A18">
        <v>4700</v>
      </c>
      <c r="B18" s="10">
        <v>2.4470000000000001</v>
      </c>
      <c r="C18" s="9">
        <v>0.49030000000000001</v>
      </c>
      <c r="D18" s="10">
        <f>C18/200*1000</f>
        <v>2.4515000000000002</v>
      </c>
      <c r="E18" s="8">
        <f>B18/(D18/1000)</f>
        <v>998.16438914950027</v>
      </c>
      <c r="G18">
        <v>4700</v>
      </c>
      <c r="H18" s="10">
        <v>2.1</v>
      </c>
      <c r="I18" s="9">
        <v>1.39</v>
      </c>
      <c r="J18" s="10">
        <f>I18/200*1000</f>
        <v>6.9499999999999993</v>
      </c>
      <c r="K18" s="8">
        <f>H18/(J18/1000)</f>
        <v>302.15827338129498</v>
      </c>
      <c r="L18">
        <v>11</v>
      </c>
      <c r="M18">
        <v>53</v>
      </c>
      <c r="N18" s="8">
        <f>L18/M18*360</f>
        <v>74.716981132075475</v>
      </c>
      <c r="P18">
        <v>2300</v>
      </c>
      <c r="Q18" s="10">
        <v>0.82099999999999995</v>
      </c>
      <c r="R18" s="10">
        <v>2.323</v>
      </c>
      <c r="S18" s="10">
        <f>R18/200*1000</f>
        <v>11.615</v>
      </c>
      <c r="T18" s="8">
        <f>Q18/(S18/1000)</f>
        <v>70.684459750322858</v>
      </c>
      <c r="U18">
        <v>-11</v>
      </c>
      <c r="V18">
        <v>43.5</v>
      </c>
      <c r="W18" s="8">
        <f>U18/V18*360</f>
        <v>-91.034482758620697</v>
      </c>
    </row>
    <row r="19" spans="1:23" x14ac:dyDescent="0.3">
      <c r="A19">
        <v>5000</v>
      </c>
      <c r="B19" s="10">
        <v>2.4319999999999999</v>
      </c>
      <c r="C19" s="9">
        <v>0.48780000000000001</v>
      </c>
      <c r="D19" s="10">
        <f>C19/200*1000</f>
        <v>2.4390000000000001</v>
      </c>
      <c r="E19" s="8">
        <f>B19/(D19/1000)</f>
        <v>997.12997129971291</v>
      </c>
      <c r="G19">
        <v>5000</v>
      </c>
      <c r="H19" s="10">
        <v>2.173</v>
      </c>
      <c r="I19" s="9">
        <v>1.35</v>
      </c>
      <c r="J19" s="10">
        <f>I19/200*1000</f>
        <v>6.7500000000000009</v>
      </c>
      <c r="K19" s="8">
        <f>H19/(J19/1000)</f>
        <v>321.92592592592587</v>
      </c>
      <c r="L19">
        <v>11</v>
      </c>
      <c r="M19">
        <v>50</v>
      </c>
      <c r="N19" s="8">
        <f>L19/M19*360</f>
        <v>79.2</v>
      </c>
      <c r="P19">
        <v>2440</v>
      </c>
      <c r="Q19" s="10">
        <v>0.78600000000000003</v>
      </c>
      <c r="R19" s="10">
        <v>2.3519999999999999</v>
      </c>
      <c r="S19" s="10">
        <f>R19/200*1000</f>
        <v>11.76</v>
      </c>
      <c r="T19" s="8">
        <f>Q19/(S19/1000)</f>
        <v>66.83673469387756</v>
      </c>
      <c r="U19">
        <v>-11</v>
      </c>
      <c r="V19">
        <v>41</v>
      </c>
      <c r="W19" s="8">
        <f>U19/V19*360</f>
        <v>-96.585365853658544</v>
      </c>
    </row>
  </sheetData>
  <mergeCells count="3">
    <mergeCell ref="P1:W1"/>
    <mergeCell ref="A1:E1"/>
    <mergeCell ref="G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Wang</dc:creator>
  <cp:lastModifiedBy>Junjie Wang</cp:lastModifiedBy>
  <dcterms:created xsi:type="dcterms:W3CDTF">2015-06-05T18:19:34Z</dcterms:created>
  <dcterms:modified xsi:type="dcterms:W3CDTF">2024-06-24T16:36:56Z</dcterms:modified>
</cp:coreProperties>
</file>