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m7a\Desktop\Coding Library\Sports\"/>
    </mc:Choice>
  </mc:AlternateContent>
  <xr:revisionPtr revIDLastSave="0" documentId="13_ncr:1_{E9D89D06-5053-4A3A-8FD7-A764CE589E01}" xr6:coauthVersionLast="47" xr6:coauthVersionMax="47" xr10:uidLastSave="{00000000-0000-0000-0000-000000000000}"/>
  <bookViews>
    <workbookView xWindow="0" yWindow="0" windowWidth="19200" windowHeight="21000" activeTab="3" xr2:uid="{00000000-000D-0000-FFFF-FFFF00000000}"/>
  </bookViews>
  <sheets>
    <sheet name="QB" sheetId="1" r:id="rId1"/>
    <sheet name="RB" sheetId="2" r:id="rId2"/>
    <sheet name="WR" sheetId="3" r:id="rId3"/>
    <sheet name="TE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</calcChain>
</file>

<file path=xl/sharedStrings.xml><?xml version="1.0" encoding="utf-8"?>
<sst xmlns="http://schemas.openxmlformats.org/spreadsheetml/2006/main" count="1655" uniqueCount="901">
  <si>
    <t>name</t>
  </si>
  <si>
    <t>team</t>
  </si>
  <si>
    <t>Bye</t>
  </si>
  <si>
    <t>Depth</t>
  </si>
  <si>
    <t>age</t>
  </si>
  <si>
    <t>years_exp</t>
  </si>
  <si>
    <t>rookie</t>
  </si>
  <si>
    <t>height</t>
  </si>
  <si>
    <t>weight</t>
  </si>
  <si>
    <t>headshot_url</t>
  </si>
  <si>
    <t>primetime</t>
  </si>
  <si>
    <t>projected_wins</t>
  </si>
  <si>
    <t>ADP</t>
  </si>
  <si>
    <t>ADP_rank</t>
  </si>
  <si>
    <t>pred_points_elastic_net</t>
  </si>
  <si>
    <t>pred_points_lasso</t>
  </si>
  <si>
    <t>pred_points_ridge</t>
  </si>
  <si>
    <t>predicted_points</t>
  </si>
  <si>
    <t>predicted_rank</t>
  </si>
  <si>
    <t>prev_top_5</t>
  </si>
  <si>
    <t>prev_top_12</t>
  </si>
  <si>
    <t>prev_top_24</t>
  </si>
  <si>
    <t>prev_300</t>
  </si>
  <si>
    <t>prev_250</t>
  </si>
  <si>
    <t>team_change</t>
  </si>
  <si>
    <t>previous_points</t>
  </si>
  <si>
    <t>prev_player_rank</t>
  </si>
  <si>
    <t>prev_consistency_grade</t>
  </si>
  <si>
    <t>prev_wins</t>
  </si>
  <si>
    <t>prev_team_rank</t>
  </si>
  <si>
    <t>prev_pass_rank</t>
  </si>
  <si>
    <t>prev_rush_rank</t>
  </si>
  <si>
    <t>prev_completions</t>
  </si>
  <si>
    <t>prev_attempts</t>
  </si>
  <si>
    <t>prev_passing_yards</t>
  </si>
  <si>
    <t>prev_passing_tds</t>
  </si>
  <si>
    <t>prev_tds_per_att</t>
  </si>
  <si>
    <t>prev_tds_per_cmp</t>
  </si>
  <si>
    <t>prev_tds_per_opp</t>
  </si>
  <si>
    <t>prev_passing_air_yards</t>
  </si>
  <si>
    <t>prev_passing_yards_after_catch</t>
  </si>
  <si>
    <t>prev_passing_first_downs</t>
  </si>
  <si>
    <t>prev_carries</t>
  </si>
  <si>
    <t>prev_rushing_yards</t>
  </si>
  <si>
    <t>prev_rushing_tds</t>
  </si>
  <si>
    <t>prev_rushing_first_downs</t>
  </si>
  <si>
    <t>prev_offense_snaps</t>
  </si>
  <si>
    <t>prev_turnovers</t>
  </si>
  <si>
    <t>prev_sacks</t>
  </si>
  <si>
    <t>prev_weekly_ppr_points</t>
  </si>
  <si>
    <t>prev_weekly_result</t>
  </si>
  <si>
    <t>prev_weekly_score</t>
  </si>
  <si>
    <t>prev_weekly_total</t>
  </si>
  <si>
    <t>prev_weekly_score_line</t>
  </si>
  <si>
    <t>prev_weekly_spread_line</t>
  </si>
  <si>
    <t>prev_weekly_total_line</t>
  </si>
  <si>
    <t>prev_weekly_completions</t>
  </si>
  <si>
    <t>prev_weekly_attempts</t>
  </si>
  <si>
    <t>prev_weekly_completion_pct</t>
  </si>
  <si>
    <t>prev_weekly_passing_yards</t>
  </si>
  <si>
    <t>prev_weekly_passing_tds</t>
  </si>
  <si>
    <t>prev_weekly_yards_per_att</t>
  </si>
  <si>
    <t>prev_weekly_passing_air_yards</t>
  </si>
  <si>
    <t>prev_weekly_air_yards_per_att</t>
  </si>
  <si>
    <t>prev_weekly_passing_yards_after_catch</t>
  </si>
  <si>
    <t>prev_weekly_passing_epa</t>
  </si>
  <si>
    <t>prev_weekly_passing_first_downs</t>
  </si>
  <si>
    <t>prev_weekly_dakota</t>
  </si>
  <si>
    <t>prev_weekly_pacr</t>
  </si>
  <si>
    <t>prev_weekly_carries</t>
  </si>
  <si>
    <t>prev_weekly_rushing_yards</t>
  </si>
  <si>
    <t>prev_weekly_rushing_tds</t>
  </si>
  <si>
    <t>prev_weekly_rushing_epa</t>
  </si>
  <si>
    <t>prev_weekly_rushing_first_downs</t>
  </si>
  <si>
    <t>prev_weekly_offense_snaps</t>
  </si>
  <si>
    <t>prev_weekly_offense_pct</t>
  </si>
  <si>
    <t>prev_weekly_turnovers</t>
  </si>
  <si>
    <t>prev_games</t>
  </si>
  <si>
    <t>prev_starts</t>
  </si>
  <si>
    <t>prev_rush_ypa</t>
  </si>
  <si>
    <t>prev_vbd</t>
  </si>
  <si>
    <t>prev_inside20_completions</t>
  </si>
  <si>
    <t>prev_inside20_attempts</t>
  </si>
  <si>
    <t>prev_inside20_completion_pct</t>
  </si>
  <si>
    <t>prev_inside20_pass_yards</t>
  </si>
  <si>
    <t>prev_inside20_pass_tds</t>
  </si>
  <si>
    <t>prev_inside20_ints</t>
  </si>
  <si>
    <t>prev_inside10_completions</t>
  </si>
  <si>
    <t>prev_inside10_attempts</t>
  </si>
  <si>
    <t>prev_inside10_completion_pct</t>
  </si>
  <si>
    <t>prev_inside10_pass_yards</t>
  </si>
  <si>
    <t>prev_inside10_pass_tds</t>
  </si>
  <si>
    <t>prev_inside10_ints</t>
  </si>
  <si>
    <t>prev_inside20_carries</t>
  </si>
  <si>
    <t>prev_inside20_rush_yards</t>
  </si>
  <si>
    <t>prev_inside20_rush_tds</t>
  </si>
  <si>
    <t>prev_inside20_rush_pct</t>
  </si>
  <si>
    <t>prev_inside10_carries</t>
  </si>
  <si>
    <t>prev_inside10_rush_yards</t>
  </si>
  <si>
    <t>prev_inside10_rush_tds</t>
  </si>
  <si>
    <t>prev_inside10_rush_pct</t>
  </si>
  <si>
    <t>prev_inside5_carries</t>
  </si>
  <si>
    <t>prev_inside5_rush_yards</t>
  </si>
  <si>
    <t>prev_inside5_rush_tds</t>
  </si>
  <si>
    <t>prev_inside5_rush_pct</t>
  </si>
  <si>
    <t>id</t>
  </si>
  <si>
    <t>season</t>
  </si>
  <si>
    <t>00-0033873</t>
  </si>
  <si>
    <t>00-0034796</t>
  </si>
  <si>
    <t>00-0036389</t>
  </si>
  <si>
    <t>00-0039163</t>
  </si>
  <si>
    <t>00-0034857</t>
  </si>
  <si>
    <t>00-0036264</t>
  </si>
  <si>
    <t>00-0033077</t>
  </si>
  <si>
    <t>00-0037834</t>
  </si>
  <si>
    <t>00-0036442</t>
  </si>
  <si>
    <t>00-0033106</t>
  </si>
  <si>
    <t>00-0023459</t>
  </si>
  <si>
    <t>00-0036212</t>
  </si>
  <si>
    <t>00-0000010</t>
  </si>
  <si>
    <t>00-0034855</t>
  </si>
  <si>
    <t>00-0029604</t>
  </si>
  <si>
    <t>00-0033537</t>
  </si>
  <si>
    <t>00-0026498</t>
  </si>
  <si>
    <t>00-0036945</t>
  </si>
  <si>
    <t>00-0036971</t>
  </si>
  <si>
    <t>00-0035228</t>
  </si>
  <si>
    <t>00-0039164</t>
  </si>
  <si>
    <t>00-0036355</t>
  </si>
  <si>
    <t>00-0030565</t>
  </si>
  <si>
    <t>00-0000009</t>
  </si>
  <si>
    <t>00-0038476</t>
  </si>
  <si>
    <t>00-0031280</t>
  </si>
  <si>
    <t>00-0000049</t>
  </si>
  <si>
    <t>00-0039152</t>
  </si>
  <si>
    <t>00-0039150</t>
  </si>
  <si>
    <t>00-0000066</t>
  </si>
  <si>
    <t>00-0035289</t>
  </si>
  <si>
    <t>00-0034869</t>
  </si>
  <si>
    <t>Patrick Mahomes</t>
  </si>
  <si>
    <t>Lamar Jackson</t>
  </si>
  <si>
    <t>Jalen Hurts</t>
  </si>
  <si>
    <t>C.J. Stroud</t>
  </si>
  <si>
    <t>Josh Allen</t>
  </si>
  <si>
    <t>Jordan Love</t>
  </si>
  <si>
    <t>Dak Prescott</t>
  </si>
  <si>
    <t>Brock Purdy</t>
  </si>
  <si>
    <t>Joe Burrow</t>
  </si>
  <si>
    <t>Jared Goff</t>
  </si>
  <si>
    <t>Aaron Rodgers</t>
  </si>
  <si>
    <t>Tua Tagovailoa</t>
  </si>
  <si>
    <t>Caleb Williams</t>
  </si>
  <si>
    <t>Baker Mayfield</t>
  </si>
  <si>
    <t>Kirk Cousins</t>
  </si>
  <si>
    <t>Deshaun Watson</t>
  </si>
  <si>
    <t>Matthew Stafford</t>
  </si>
  <si>
    <t>Justin Fields</t>
  </si>
  <si>
    <t>Trevor Lawrence</t>
  </si>
  <si>
    <t>Kyler Murray</t>
  </si>
  <si>
    <t>Anthony Richardson</t>
  </si>
  <si>
    <t>Justin Herbert</t>
  </si>
  <si>
    <t>Geno Smith</t>
  </si>
  <si>
    <t>Jayden Daniels</t>
  </si>
  <si>
    <t>Tommy DeVito</t>
  </si>
  <si>
    <t>Derek Carr</t>
  </si>
  <si>
    <t>Bo Nix</t>
  </si>
  <si>
    <t>Will Levis</t>
  </si>
  <si>
    <t>Bryce Young</t>
  </si>
  <si>
    <t>Drake Maye</t>
  </si>
  <si>
    <t>Gardner Minshew</t>
  </si>
  <si>
    <t>Sam Darnold</t>
  </si>
  <si>
    <t>KC</t>
  </si>
  <si>
    <t>BAL</t>
  </si>
  <si>
    <t>PHI</t>
  </si>
  <si>
    <t>HOU</t>
  </si>
  <si>
    <t>BUF</t>
  </si>
  <si>
    <t>GB</t>
  </si>
  <si>
    <t>DAL</t>
  </si>
  <si>
    <t>SF</t>
  </si>
  <si>
    <t>CIN</t>
  </si>
  <si>
    <t>DET</t>
  </si>
  <si>
    <t>NYJ</t>
  </si>
  <si>
    <t>MIA</t>
  </si>
  <si>
    <t>CHI</t>
  </si>
  <si>
    <t>TB</t>
  </si>
  <si>
    <t>ATL</t>
  </si>
  <si>
    <t>CLE</t>
  </si>
  <si>
    <t>LA</t>
  </si>
  <si>
    <t>PIT</t>
  </si>
  <si>
    <t>JAX</t>
  </si>
  <si>
    <t>ARI</t>
  </si>
  <si>
    <t>IND</t>
  </si>
  <si>
    <t>LAC</t>
  </si>
  <si>
    <t>SEA</t>
  </si>
  <si>
    <t>WAS</t>
  </si>
  <si>
    <t>NYG</t>
  </si>
  <si>
    <t>NO</t>
  </si>
  <si>
    <t>DEN</t>
  </si>
  <si>
    <t>TEN</t>
  </si>
  <si>
    <t>CAR</t>
  </si>
  <si>
    <t>NE</t>
  </si>
  <si>
    <t>LV</t>
  </si>
  <si>
    <t>MIN</t>
  </si>
  <si>
    <t>QB1</t>
  </si>
  <si>
    <t>https://static.www.nfl.com/image/private/f_auto,q_auto/league/oagzjdsdoezmp6frggrn</t>
  </si>
  <si>
    <t>https://static.www.nfl.com/image/private/f_auto,q_auto/league/wj1fwvvkjaqztm56ybzu</t>
  </si>
  <si>
    <t>https://static.www.nfl.com/image/private/f_auto,q_auto/league/aityegmlyh53aifbssbp</t>
  </si>
  <si>
    <t>https://static.www.nfl.com/image/private/f_auto,q_auto/league/u7g6u23cyjzpvayvwzhi</t>
  </si>
  <si>
    <t>https://static.www.nfl.com/image/private/f_auto,q_auto/league/ghmmndgjefpxziks7ntf</t>
  </si>
  <si>
    <t>https://static.www.nfl.com/image/private/f_auto,q_auto/league/sbnqsffanu76dcz1tugs</t>
  </si>
  <si>
    <t>https://static.www.nfl.com/image/private/f_auto,q_auto/league/knx0jxponzfkusnyvjkn</t>
  </si>
  <si>
    <t>https://static.www.nfl.com/image/private/f_auto,q_auto/league/hdwbdlyiose4znenx5ed</t>
  </si>
  <si>
    <t>https://static.www.nfl.com/image/private/f_auto,q_auto/league/jzzqz5ubkilrn9dpxtlp</t>
  </si>
  <si>
    <t>https://static.www.nfl.com/image/private/f_auto,q_auto/league/nyitt4ybuzopzjzddafi</t>
  </si>
  <si>
    <t>https://static.www.nfl.com/image/private/f_auto,q_auto/league/gnta8ufi2vdp967dui9e</t>
  </si>
  <si>
    <t>https://static.www.nfl.com/image/private/f_auto,q_auto/league/dyrrl1knhcxqjwuvhcwm</t>
  </si>
  <si>
    <t>https://static.www.nfl.com/image/private/f_auto,q_auto/league/haglbmidyaxtimhctzlp</t>
  </si>
  <si>
    <t>https://static.www.nfl.com/image/private/f_auto,q_auto/league/viuxnyezrwdfjnxsfssb</t>
  </si>
  <si>
    <t>https://static.www.nfl.com/image/private/f_auto,q_auto/league/otfs2docj6eahaebo5xn</t>
  </si>
  <si>
    <t>https://static.www.nfl.com/image/private/f_auto,q_auto/league/icjfdfsncqlsqe49iujv</t>
  </si>
  <si>
    <t>https://static.www.nfl.com/image/private/f_auto,q_auto/league/y3irxvjwpyiavrtzay80</t>
  </si>
  <si>
    <t>https://static.www.nfl.com/image/private/f_auto,q_auto/league/angjglqlgj2txh25se5j</t>
  </si>
  <si>
    <t>https://static.www.nfl.com/image/private/f_auto,q_auto/league/ad68dbv2eqakttaqwppv</t>
  </si>
  <si>
    <t>https://static.www.nfl.com/image/private/f_auto,q_auto/league/bqrc00wmzjbz1asoapvk</t>
  </si>
  <si>
    <t>https://static.www.nfl.com/image/private/f_auto,q_auto/league/fwjdvww4dv36k8tvsws6</t>
  </si>
  <si>
    <t>https://static.www.nfl.com/image/private/f_auto,q_auto/league/bxp32udtvwnpu3rl2cht</t>
  </si>
  <si>
    <t>https://static.www.nfl.com/image/private/f_auto,q_auto/league/s0ajgnvtsl98truc5mq6</t>
  </si>
  <si>
    <t>https://static.www.nfl.com/image/private/f_auto,q_auto/league/cffbp9sqfioxa2jk2oqf</t>
  </si>
  <si>
    <t>https://static.www.nfl.com/image/private/f_auto,q_auto/league/djuun92gl9ryj9qsccuh</t>
  </si>
  <si>
    <t>https://static.www.nfl.com/image/private/f_auto,q_auto/league/knekunqi7nlnwgxnelb8</t>
  </si>
  <si>
    <t>https://static.www.nfl.com/image/private/f_auto,q_auto/league/gvv8ki5crxio2rxfwzng</t>
  </si>
  <si>
    <t>https://static.www.nfl.com/image/private/f_auto,q_auto/league/whfsdoeusfuts9t4m6ex</t>
  </si>
  <si>
    <t>QB2</t>
  </si>
  <si>
    <t>QB4</t>
  </si>
  <si>
    <t>QB3</t>
  </si>
  <si>
    <t>QB5</t>
  </si>
  <si>
    <t>QB9</t>
  </si>
  <si>
    <t>QB8</t>
  </si>
  <si>
    <t>QB11</t>
  </si>
  <si>
    <t>QB7</t>
  </si>
  <si>
    <t>QB14</t>
  </si>
  <si>
    <t>QB18</t>
  </si>
  <si>
    <t>QB15</t>
  </si>
  <si>
    <t>QB13</t>
  </si>
  <si>
    <t>QB22</t>
  </si>
  <si>
    <t>QB19</t>
  </si>
  <si>
    <t>QB21</t>
  </si>
  <si>
    <t>QB20</t>
  </si>
  <si>
    <t>QB27</t>
  </si>
  <si>
    <t>QB16</t>
  </si>
  <si>
    <t>QB10</t>
  </si>
  <si>
    <t>QB6</t>
  </si>
  <si>
    <t>QB17</t>
  </si>
  <si>
    <t>QB23</t>
  </si>
  <si>
    <t>QB12</t>
  </si>
  <si>
    <t>QB38</t>
  </si>
  <si>
    <t>QB25</t>
  </si>
  <si>
    <t>QB26</t>
  </si>
  <si>
    <t>QB24</t>
  </si>
  <si>
    <t>QB29</t>
  </si>
  <si>
    <t>QB31</t>
  </si>
  <si>
    <t>QB34</t>
  </si>
  <si>
    <t>QB30</t>
  </si>
  <si>
    <t>QB28</t>
  </si>
  <si>
    <t>QB32</t>
  </si>
  <si>
    <t>prev_rushing_epa</t>
  </si>
  <si>
    <t>prev_receptions</t>
  </si>
  <si>
    <t>prev_targets</t>
  </si>
  <si>
    <t>prev_receiving_yards</t>
  </si>
  <si>
    <t>prev_receiving_tds</t>
  </si>
  <si>
    <t>prev_receiving_air_yards</t>
  </si>
  <si>
    <t>prev_receiving_yards_after_catch</t>
  </si>
  <si>
    <t>prev_opportunities</t>
  </si>
  <si>
    <t>prev_fumbles</t>
  </si>
  <si>
    <t>prev_fumbles_lost</t>
  </si>
  <si>
    <t>prev_weekly_receptions</t>
  </si>
  <si>
    <t>prev_weekly_targets</t>
  </si>
  <si>
    <t>prev_weekly_receiving_yards</t>
  </si>
  <si>
    <t>prev_weekly_receiving_tds</t>
  </si>
  <si>
    <t>prev_weekly_receiving_air_yards</t>
  </si>
  <si>
    <t>prev_weekly_receiving_yards_after_catch</t>
  </si>
  <si>
    <t>prev_weekly_receiving_first_downs</t>
  </si>
  <si>
    <t>prev_weekly_receiving_epa</t>
  </si>
  <si>
    <t>prev_weekly_racr</t>
  </si>
  <si>
    <t>prev_weekly_target_share</t>
  </si>
  <si>
    <t>prev_weekly_air_yards_share</t>
  </si>
  <si>
    <t>prev_weekly_wopr</t>
  </si>
  <si>
    <t>prev_weekly_opportunities</t>
  </si>
  <si>
    <t>prev_rec_ypc</t>
  </si>
  <si>
    <t>prev_inside20_targets</t>
  </si>
  <si>
    <t>prev_inside20_receptions</t>
  </si>
  <si>
    <t>prev_inside20_catch_pct</t>
  </si>
  <si>
    <t>prev_inside20_rec_yards</t>
  </si>
  <si>
    <t>prev_inside20_rec_tds</t>
  </si>
  <si>
    <t>prev_inside20_target_pct</t>
  </si>
  <si>
    <t>prev_inside10_targets</t>
  </si>
  <si>
    <t>prev_inside10_receptions</t>
  </si>
  <si>
    <t>prev_inside10_catch_pct</t>
  </si>
  <si>
    <t>prev_inside10_rec_yards</t>
  </si>
  <si>
    <t>prev_inside10_rec_tds</t>
  </si>
  <si>
    <t>prev_inside10_target_pct</t>
  </si>
  <si>
    <t>00-0038120</t>
  </si>
  <si>
    <t>00-0033280</t>
  </si>
  <si>
    <t>00-0037197</t>
  </si>
  <si>
    <t>00-0037840</t>
  </si>
  <si>
    <t>00-0038542</t>
  </si>
  <si>
    <t>00-0039139</t>
  </si>
  <si>
    <t>00-0037256</t>
  </si>
  <si>
    <t>00-0032764</t>
  </si>
  <si>
    <t>00-0033897</t>
  </si>
  <si>
    <t>00-0033045</t>
  </si>
  <si>
    <t>00-0037248</t>
  </si>
  <si>
    <t>00-0036973</t>
  </si>
  <si>
    <t>00-0038134</t>
  </si>
  <si>
    <t>00-0035700</t>
  </si>
  <si>
    <t>00-0039040</t>
  </si>
  <si>
    <t>00-0034844</t>
  </si>
  <si>
    <t>00-0036893</t>
  </si>
  <si>
    <t>00-0033906</t>
  </si>
  <si>
    <t>00-0037228</t>
  </si>
  <si>
    <t>00-0035685</t>
  </si>
  <si>
    <t>00-0036875</t>
  </si>
  <si>
    <t>00-0037746</t>
  </si>
  <si>
    <t>00-0036275</t>
  </si>
  <si>
    <t>00-0035250</t>
  </si>
  <si>
    <t>00-0036251</t>
  </si>
  <si>
    <t>00-0000084</t>
  </si>
  <si>
    <t>00-0031687</t>
  </si>
  <si>
    <t>00-0036997</t>
  </si>
  <si>
    <t>00-0039165</t>
  </si>
  <si>
    <t>00-0033293</t>
  </si>
  <si>
    <t>00-0036139</t>
  </si>
  <si>
    <t>00-0036223</t>
  </si>
  <si>
    <t>00-0037267</t>
  </si>
  <si>
    <t>00-0033553</t>
  </si>
  <si>
    <t>00-0038040</t>
  </si>
  <si>
    <t>00-0038597</t>
  </si>
  <si>
    <t>00-0033699</t>
  </si>
  <si>
    <t>00-0034791</t>
  </si>
  <si>
    <t>00-0037263</t>
  </si>
  <si>
    <t>00-0035261</t>
  </si>
  <si>
    <t>00-0000035</t>
  </si>
  <si>
    <t>00-0039032</t>
  </si>
  <si>
    <t>00-0038551</t>
  </si>
  <si>
    <t>00-0036096</t>
  </si>
  <si>
    <t>00-0034184</t>
  </si>
  <si>
    <t>00-0000002</t>
  </si>
  <si>
    <t>00-0036555</t>
  </si>
  <si>
    <t>00-0037276</t>
  </si>
  <si>
    <t>00-0036328</t>
  </si>
  <si>
    <t>00-0036158</t>
  </si>
  <si>
    <t>00-0038794</t>
  </si>
  <si>
    <t>00-0029892</t>
  </si>
  <si>
    <t>00-0000016</t>
  </si>
  <si>
    <t>Breece Hall</t>
  </si>
  <si>
    <t>Christian McCaffrey</t>
  </si>
  <si>
    <t>Isiah Pacheco</t>
  </si>
  <si>
    <t>Kyren Williams</t>
  </si>
  <si>
    <t>Bijan Robinson</t>
  </si>
  <si>
    <t>Jahmyr Gibbs</t>
  </si>
  <si>
    <t>Rachaad White</t>
  </si>
  <si>
    <t>Derrick Henry</t>
  </si>
  <si>
    <t>Joe Mixon</t>
  </si>
  <si>
    <t>Ezekiel Elliott</t>
  </si>
  <si>
    <t>James Cook</t>
  </si>
  <si>
    <t>Travis Etienne</t>
  </si>
  <si>
    <t>Kenneth Walker III</t>
  </si>
  <si>
    <t>Josh Jacobs</t>
  </si>
  <si>
    <t>De'Von Achane</t>
  </si>
  <si>
    <t>Saquon Barkley</t>
  </si>
  <si>
    <t>Najee Harris</t>
  </si>
  <si>
    <t>Alvin Kamara</t>
  </si>
  <si>
    <t>Jaylen Warren</t>
  </si>
  <si>
    <t>David Montgomery</t>
  </si>
  <si>
    <t>Rhamondre Stevenson</t>
  </si>
  <si>
    <t>Brian Robinson</t>
  </si>
  <si>
    <t>D'Andre Swift</t>
  </si>
  <si>
    <t>Devin Singletary</t>
  </si>
  <si>
    <t>Zack Moss</t>
  </si>
  <si>
    <t>Louis Reeszammit</t>
  </si>
  <si>
    <t>Raheem Mostert</t>
  </si>
  <si>
    <t>Javonte Williams</t>
  </si>
  <si>
    <t>Zach Charbonnet</t>
  </si>
  <si>
    <t>Aaron Jones</t>
  </si>
  <si>
    <t>Rico Dowdle</t>
  </si>
  <si>
    <t>Jonathan Taylor</t>
  </si>
  <si>
    <t>Jerome Ford</t>
  </si>
  <si>
    <t>James Conner</t>
  </si>
  <si>
    <t>Zamir White</t>
  </si>
  <si>
    <t>Chase Brown</t>
  </si>
  <si>
    <t>Austin Ekeler</t>
  </si>
  <si>
    <t>Nick Chubb</t>
  </si>
  <si>
    <t>Tyler Allgeier</t>
  </si>
  <si>
    <t>Tony Pollard</t>
  </si>
  <si>
    <t>Marshawn Lloyd</t>
  </si>
  <si>
    <t>Tyjae Spears</t>
  </si>
  <si>
    <t>Kendre Miller</t>
  </si>
  <si>
    <t>J.J. Taylor</t>
  </si>
  <si>
    <t>Gus Edwards</t>
  </si>
  <si>
    <t>Jonathon Brooks</t>
  </si>
  <si>
    <t>Chuba Hubbard</t>
  </si>
  <si>
    <t>Ty Chandler</t>
  </si>
  <si>
    <t>Antonio Gibson</t>
  </si>
  <si>
    <t>J.K. Dobbins</t>
  </si>
  <si>
    <t>Jaleel McLaughlin</t>
  </si>
  <si>
    <t>Kyle Juszczyk</t>
  </si>
  <si>
    <t>Trey Benson</t>
  </si>
  <si>
    <t>RB1</t>
  </si>
  <si>
    <t>RB2</t>
  </si>
  <si>
    <t>https://static.www.nfl.com/image/private/f_auto,q_auto/league/a6gggxrcgcacgggh0vme</t>
  </si>
  <si>
    <t>https://static.www.nfl.com/image/private/f_auto,q_auto/league/navqer4chxxut5povzzw</t>
  </si>
  <si>
    <t>https://static.www.nfl.com/image/private/f_auto,q_auto/league/rzr8nxjunjeiv8bjir59</t>
  </si>
  <si>
    <t>https://static.www.nfl.com/image/private/f_auto,q_auto/league/emynpilqbr8huoh6vmhg</t>
  </si>
  <si>
    <t>https://static.www.nfl.com/image/private/f_auto,q_auto/league/gatvdlb0kch6kyhhpu4c</t>
  </si>
  <si>
    <t>https://static.www.nfl.com/image/private/f_auto,q_auto/league/zv22khikt05uc5fzzby9</t>
  </si>
  <si>
    <t>https://static.www.nfl.com/image/private/f_auto,q_auto/league/uiqqvw00vpykdylgu7d4</t>
  </si>
  <si>
    <t>https://static.www.nfl.com/image/private/f_auto,q_auto/league/xpewyoieoj7zeub4fvff</t>
  </si>
  <si>
    <t>https://static.www.nfl.com/image/private/f_auto,q_auto/league/pbijtl1blfdkvmwl4rsp</t>
  </si>
  <si>
    <t>https://static.www.nfl.com/image/upload/f_auto,q_auto/league/qf0zgze0wkbvu9rlvolf</t>
  </si>
  <si>
    <t>https://static.www.nfl.com/image/private/f_auto,q_auto/league/clqdllqqmpleidegprep</t>
  </si>
  <si>
    <t>https://static.www.nfl.com/image/private/f_auto,q_auto/league/ne5lyv8n6elqw77yrz9w</t>
  </si>
  <si>
    <t>https://static.www.nfl.com/image/private/f_auto,q_auto/league/rwdj1bljth8fyojof5dp</t>
  </si>
  <si>
    <t>https://static.www.nfl.com/image/private/f_auto,q_auto/league/sagoqkubeaz5yht01ow7</t>
  </si>
  <si>
    <t>https://static.www.nfl.com/image/private/f_auto,q_auto/league/ywxugcuxwj4msieu6n25</t>
  </si>
  <si>
    <t>https://static.www.nfl.com/image/private/f_auto,q_auto/league/o8tlhps5u1tvnaaxlpjk</t>
  </si>
  <si>
    <t>https://static.www.nfl.com/image/private/f_auto,q_auto/league/hj3n6gjshilgmesahdxs</t>
  </si>
  <si>
    <t>https://static.www.nfl.com/image/private/f_auto,q_auto/league/tl9enad6kiwv6cukf4vt</t>
  </si>
  <si>
    <t>https://static.www.nfl.com/image/private/f_auto,q_auto/league/q6zstqy99al3sghrufey</t>
  </si>
  <si>
    <t>https://static.www.nfl.com/image/private/f_auto,q_auto/league/grd20lxzonco9jyg3ful</t>
  </si>
  <si>
    <t>https://static.www.nfl.com/image/private/f_auto,q_auto/league/ro2fqabc4qndtnxykvm7</t>
  </si>
  <si>
    <t>https://static.www.nfl.com/image/private/f_auto,q_auto/league/gxcfbuvmooytbn45kvxf</t>
  </si>
  <si>
    <t>https://static.www.nfl.com/image/private/f_auto,q_auto/league/qehlr75ike82kyxy8j9a</t>
  </si>
  <si>
    <t>https://static.www.nfl.com/image/upload/f_auto,q_auto/league/ulczhsxmhnyrsyjfrhd5</t>
  </si>
  <si>
    <t>https://static.www.nfl.com/image/private/f_auto,q_auto/league/ds6hvcx6s1vqihnaumm9</t>
  </si>
  <si>
    <t>https://static.www.nfl.com/image/private/f_auto,q_auto/league/jt7n28bmkyobsxmdbvqu</t>
  </si>
  <si>
    <t>https://static.www.nfl.com/image/private/f_auto,q_auto/league/zurpblacsps47csmsyep</t>
  </si>
  <si>
    <t>https://static.www.nfl.com/image/private/f_auto,q_auto/league/yuddw2o5skwkgvut6wrv</t>
  </si>
  <si>
    <t>https://static.www.nfl.com/image/private/f_auto,q_auto/league/oo8yixhsahh4gznox7th</t>
  </si>
  <si>
    <t>https://static.www.nfl.com/image/private/f_auto,q_auto/league/h9zb1ebv4vg5436gmgsf</t>
  </si>
  <si>
    <t>https://static.www.nfl.com/image/private/f_auto,q_auto/league/xt7jhqpyb4may7k5kedb</t>
  </si>
  <si>
    <t>https://static.www.nfl.com/image/private/f_auto,q_auto/league/djggmwo5v8osoboiseo2</t>
  </si>
  <si>
    <t>https://static.www.nfl.com/image/private/f_auto,q_auto/league/rmqdvrhlmhhyyrhp3vyu</t>
  </si>
  <si>
    <t>https://static.www.nfl.com/image/private/f_auto,q_auto/league/a8vpgphydjltkrr531vd</t>
  </si>
  <si>
    <t>https://static.www.nfl.com/image/private/f_auto,q_auto/league/jqjvgchj9mxigofrx0gv</t>
  </si>
  <si>
    <t>https://static.www.nfl.com/image/private/f_auto,q_auto/league/s1e7ejmmjkaxbv9zhvfl</t>
  </si>
  <si>
    <t>https://static.www.nfl.com/image/private/f_auto,q_auto/league/a8ib0haur75wrhqrbtyo</t>
  </si>
  <si>
    <t>https://static.www.nfl.com/image/private/f_auto,q_auto/league/u5aztfcvemiyxt9lisic</t>
  </si>
  <si>
    <t>https://static.www.nfl.com/image/private/f_auto,q_auto/league/pqhmih6cdyb3yqfd1dmb</t>
  </si>
  <si>
    <t>https://static.www.nfl.com/image/private/f_auto,q_auto/league/eeh5mowhlf3godvrceym</t>
  </si>
  <si>
    <t>https://static.www.nfl.com/image/private/f_auto,q_auto/league/tcvigw483yuczrhnbhyz</t>
  </si>
  <si>
    <t>https://static.www.nfl.com/image/private/f_auto,q_auto/league/iscorpkxfwtgcmgvmaem</t>
  </si>
  <si>
    <t>https://static.www.nfl.com/image/private/f_auto,q_auto/league/tvxpivjku1lbpf7tfafl</t>
  </si>
  <si>
    <t>https://static.www.nfl.com/image/private/f_auto,q_auto/league/f7xzicbrj7lacu7ytzd9</t>
  </si>
  <si>
    <t>https://static.www.nfl.com/image/private/f_auto,q_auto/league/map979dvuonzb8a6g13b</t>
  </si>
  <si>
    <t>https://static.www.nfl.com/image/private/f_auto,q_auto/league/c5aij3m4bakia6ygjqux</t>
  </si>
  <si>
    <t>https://static.www.nfl.com/image/private/f_auto,q_auto/league/rbp5kcbx7xqlqwqjvfrw</t>
  </si>
  <si>
    <t>https://static.www.nfl.com/image/private/f_auto,q_auto/league/ba28phgfwcntbca7aoyh</t>
  </si>
  <si>
    <t>https://static.www.nfl.com/image/private/f_auto,q_auto/league/eqb3lq4bip6oa5kiz1ze</t>
  </si>
  <si>
    <t>RB10</t>
  </si>
  <si>
    <t>RB7</t>
  </si>
  <si>
    <t>RB3</t>
  </si>
  <si>
    <t>RB6</t>
  </si>
  <si>
    <t>RB14</t>
  </si>
  <si>
    <t>RB8</t>
  </si>
  <si>
    <t>RB15</t>
  </si>
  <si>
    <t>RB36</t>
  </si>
  <si>
    <t>RB13</t>
  </si>
  <si>
    <t>RB9</t>
  </si>
  <si>
    <t>RB17</t>
  </si>
  <si>
    <t>RB12</t>
  </si>
  <si>
    <t>RB11</t>
  </si>
  <si>
    <t>RB4</t>
  </si>
  <si>
    <t>RB24</t>
  </si>
  <si>
    <t>RB16</t>
  </si>
  <si>
    <t>RB27</t>
  </si>
  <si>
    <t>RB21</t>
  </si>
  <si>
    <t>RB22</t>
  </si>
  <si>
    <t>RB33</t>
  </si>
  <si>
    <t>RB20</t>
  </si>
  <si>
    <t>RB34</t>
  </si>
  <si>
    <t>RB32</t>
  </si>
  <si>
    <t>RB84</t>
  </si>
  <si>
    <t>RB25</t>
  </si>
  <si>
    <t>RB28</t>
  </si>
  <si>
    <t>RB43</t>
  </si>
  <si>
    <t>RB19</t>
  </si>
  <si>
    <t>RB45</t>
  </si>
  <si>
    <t>RB5</t>
  </si>
  <si>
    <t>RB39</t>
  </si>
  <si>
    <t>RB18</t>
  </si>
  <si>
    <t>RB23</t>
  </si>
  <si>
    <t>RB38</t>
  </si>
  <si>
    <t>RB29</t>
  </si>
  <si>
    <t>RB31</t>
  </si>
  <si>
    <t>RB46</t>
  </si>
  <si>
    <t>RB26</t>
  </si>
  <si>
    <t>RB51</t>
  </si>
  <si>
    <t>RB35</t>
  </si>
  <si>
    <t>RB52</t>
  </si>
  <si>
    <t>RB87</t>
  </si>
  <si>
    <t>RB37</t>
  </si>
  <si>
    <t>RB30</t>
  </si>
  <si>
    <t>RB44</t>
  </si>
  <si>
    <t>RB47</t>
  </si>
  <si>
    <t>RB49</t>
  </si>
  <si>
    <t>RB42</t>
  </si>
  <si>
    <t>RB50</t>
  </si>
  <si>
    <t>RB81</t>
  </si>
  <si>
    <t>RB41</t>
  </si>
  <si>
    <t>RB40</t>
  </si>
  <si>
    <t>RB48</t>
  </si>
  <si>
    <t>RB53</t>
  </si>
  <si>
    <t>00-0036358</t>
  </si>
  <si>
    <t>00-0036963</t>
  </si>
  <si>
    <t>00-0033040</t>
  </si>
  <si>
    <t>00-0039075</t>
  </si>
  <si>
    <t>00-0036900</t>
  </si>
  <si>
    <t>00-0035676</t>
  </si>
  <si>
    <t>00-0036554</t>
  </si>
  <si>
    <t>00-0037740</t>
  </si>
  <si>
    <t>00-0034827</t>
  </si>
  <si>
    <t>00-0036261</t>
  </si>
  <si>
    <t>00-0037247</t>
  </si>
  <si>
    <t>00-0039067</t>
  </si>
  <si>
    <t>00-0031588</t>
  </si>
  <si>
    <t>00-0031408</t>
  </si>
  <si>
    <t>00-0039064</t>
  </si>
  <si>
    <t>00-0037239</t>
  </si>
  <si>
    <t>00-0031544</t>
  </si>
  <si>
    <t>00-0037238</t>
  </si>
  <si>
    <t>00-0031381</t>
  </si>
  <si>
    <t>00-0036613</t>
  </si>
  <si>
    <t>00-0035640</t>
  </si>
  <si>
    <t>00-0030279</t>
  </si>
  <si>
    <t>00-0036912</t>
  </si>
  <si>
    <t>00-0036322</t>
  </si>
  <si>
    <t>00-0036252</t>
  </si>
  <si>
    <t>00-0035662</t>
  </si>
  <si>
    <t>00-0036410</t>
  </si>
  <si>
    <t>00-0039146</t>
  </si>
  <si>
    <t>00-0038977</t>
  </si>
  <si>
    <t>00-0000003</t>
  </si>
  <si>
    <t>00-0033908</t>
  </si>
  <si>
    <t>00-0038543</t>
  </si>
  <si>
    <t>00-0036407</t>
  </si>
  <si>
    <t>00-0033921</t>
  </si>
  <si>
    <t>00-0038994</t>
  </si>
  <si>
    <t>00-0035719</t>
  </si>
  <si>
    <t>00-0027702</t>
  </si>
  <si>
    <t>00-0031236</t>
  </si>
  <si>
    <t>00-0036988</t>
  </si>
  <si>
    <t>00-0034775</t>
  </si>
  <si>
    <t>00-0038124</t>
  </si>
  <si>
    <t>00-0000001</t>
  </si>
  <si>
    <t>00-0037240</t>
  </si>
  <si>
    <t>00-0035659</t>
  </si>
  <si>
    <t>00-0000007</t>
  </si>
  <si>
    <t>00-0034348</t>
  </si>
  <si>
    <t>00-0034837</t>
  </si>
  <si>
    <t>00-0037545</t>
  </si>
  <si>
    <t>00-0036196</t>
  </si>
  <si>
    <t>00-0038621</t>
  </si>
  <si>
    <t>00-0000005</t>
  </si>
  <si>
    <t>00-0037816</t>
  </si>
  <si>
    <t>00-0036309</t>
  </si>
  <si>
    <t>00-0030564</t>
  </si>
  <si>
    <t>00-0032211</t>
  </si>
  <si>
    <t>00-0034960</t>
  </si>
  <si>
    <t>00-0037261</t>
  </si>
  <si>
    <t>00-0035216</t>
  </si>
  <si>
    <t>00-0000006</t>
  </si>
  <si>
    <t>00-0000000</t>
  </si>
  <si>
    <t>00-0033282</t>
  </si>
  <si>
    <t>00-0030035</t>
  </si>
  <si>
    <t>00-0036233</t>
  </si>
  <si>
    <t>00-0036259</t>
  </si>
  <si>
    <t>00-0031235</t>
  </si>
  <si>
    <t>00-0038976</t>
  </si>
  <si>
    <t>00-0000033</t>
  </si>
  <si>
    <t>00-0000042</t>
  </si>
  <si>
    <t>00-0035639</t>
  </si>
  <si>
    <t>00-0000031</t>
  </si>
  <si>
    <t>00-0034279</t>
  </si>
  <si>
    <t>CeeDee Lamb</t>
  </si>
  <si>
    <t>Amon-Ra St. Brown</t>
  </si>
  <si>
    <t>Tyreek Hill</t>
  </si>
  <si>
    <t>Puka Nacua</t>
  </si>
  <si>
    <t>Ja'Marr Chase</t>
  </si>
  <si>
    <t>A.J. Brown</t>
  </si>
  <si>
    <t>Nico Collins</t>
  </si>
  <si>
    <t>Garrett Wilson</t>
  </si>
  <si>
    <t>DJ Moore</t>
  </si>
  <si>
    <t>Brandon Aiyuk</t>
  </si>
  <si>
    <t>George Pickens</t>
  </si>
  <si>
    <t>Rashee Rice</t>
  </si>
  <si>
    <t>Stefon Diggs</t>
  </si>
  <si>
    <t>Mike Evans</t>
  </si>
  <si>
    <t>Zay Flowers</t>
  </si>
  <si>
    <t>Chris Olave</t>
  </si>
  <si>
    <t>Amari Cooper</t>
  </si>
  <si>
    <t>Drake London</t>
  </si>
  <si>
    <t>Davante Adams</t>
  </si>
  <si>
    <t>Jaylen Waddle</t>
  </si>
  <si>
    <t>DK Metcalf</t>
  </si>
  <si>
    <t>Keenan Allen</t>
  </si>
  <si>
    <t>DeVonta Smith</t>
  </si>
  <si>
    <t>Justin Jefferson</t>
  </si>
  <si>
    <t>Michael Pittman</t>
  </si>
  <si>
    <t>Marquise Brown</t>
  </si>
  <si>
    <t>Tee Higgins</t>
  </si>
  <si>
    <t>Jayden Reed</t>
  </si>
  <si>
    <t>Tank Dell</t>
  </si>
  <si>
    <t>Xavier Worthy</t>
  </si>
  <si>
    <t>Cooper Kupp</t>
  </si>
  <si>
    <t>Jaxon Smith-Njigba</t>
  </si>
  <si>
    <t>Jerry Jeudy</t>
  </si>
  <si>
    <t>Chris Godwin</t>
  </si>
  <si>
    <t>Jordan Addison</t>
  </si>
  <si>
    <t>Deebo Samuel Sr.</t>
  </si>
  <si>
    <t>Mike Williams</t>
  </si>
  <si>
    <t>Brandin Cooks</t>
  </si>
  <si>
    <t>Josh Palmer</t>
  </si>
  <si>
    <t>Christian Kirk</t>
  </si>
  <si>
    <t>Christian Watson</t>
  </si>
  <si>
    <t>Malik Nabers</t>
  </si>
  <si>
    <t>Jameson Williams</t>
  </si>
  <si>
    <t>Terry McLaurin</t>
  </si>
  <si>
    <t>Keon Coleman</t>
  </si>
  <si>
    <t>Courtland Sutton</t>
  </si>
  <si>
    <t>Calvin Ridley</t>
  </si>
  <si>
    <t>Rashid Shaheed</t>
  </si>
  <si>
    <t>Gabe Davis</t>
  </si>
  <si>
    <t>Demario Douglas</t>
  </si>
  <si>
    <t>Ladd Mcconkey</t>
  </si>
  <si>
    <t>Romeo Doubs</t>
  </si>
  <si>
    <t>Darnell Mooney</t>
  </si>
  <si>
    <t>DeAndre Hopkins</t>
  </si>
  <si>
    <t>Tyler Lockett</t>
  </si>
  <si>
    <t>Jakobi Meyers</t>
  </si>
  <si>
    <t>Khalil Shakir</t>
  </si>
  <si>
    <t>Diontae Johnson</t>
  </si>
  <si>
    <t>Rome Odunze</t>
  </si>
  <si>
    <t>Marvin Harrison</t>
  </si>
  <si>
    <t>Curtis Samuel</t>
  </si>
  <si>
    <t>Adam Thielen</t>
  </si>
  <si>
    <t>Donovan Peoples-Jones</t>
  </si>
  <si>
    <t>Jauan Jennings</t>
  </si>
  <si>
    <t>Odell Beckham Jr.</t>
  </si>
  <si>
    <t>Marvin Mims Jr.</t>
  </si>
  <si>
    <t>Adonai Mitchell</t>
  </si>
  <si>
    <t>Jalynn Polk</t>
  </si>
  <si>
    <t>Parris Campbell</t>
  </si>
  <si>
    <t>Xavier Legette</t>
  </si>
  <si>
    <t>Equanimeous St. Brown</t>
  </si>
  <si>
    <t>WR1</t>
  </si>
  <si>
    <t>WR2</t>
  </si>
  <si>
    <t>WR3</t>
  </si>
  <si>
    <t>https://static.www.nfl.com/image/private/f_auto,q_auto/league/cqygs9e4ynnjdxstdfjq</t>
  </si>
  <si>
    <t>https://static.www.nfl.com/image/private/f_auto,q_auto/league/ubbam2rpn7xfbhvzvjyn</t>
  </si>
  <si>
    <t>https://static.www.nfl.com/image/private/f_auto,q_auto/league/lsszbdnkusxc7mduw5be</t>
  </si>
  <si>
    <t>https://static.www.nfl.com/image/private/f_auto,q_auto/league/br1ovzclyrebrec6q0mp</t>
  </si>
  <si>
    <t>https://static.www.nfl.com/image/private/f_auto,q_auto/league/xqhrnv1bfpl2zmhpqobq</t>
  </si>
  <si>
    <t>https://static.www.nfl.com/image/private/f_auto,q_auto/league/a014sgzctarbvhwb35lw</t>
  </si>
  <si>
    <t>https://static.www.nfl.com/image/private/f_auto,q_auto/league/iyfqbpftpdxtwst9wtda</t>
  </si>
  <si>
    <t>https://static.www.nfl.com/image/private/f_auto,q_auto/league/llgosx4tokddwnyrgvbx</t>
  </si>
  <si>
    <t>https://static.www.nfl.com/image/private/f_auto,q_auto/league/fuhd1intilojmnbx7wjq</t>
  </si>
  <si>
    <t>https://static.www.nfl.com/image/private/f_auto,q_auto/league/mprcyhqhfgzi57ebelbz</t>
  </si>
  <si>
    <t>https://static.www.nfl.com/image/private/f_auto,q_auto/league/gnfxhtk8e6ecazbhoinl</t>
  </si>
  <si>
    <t>https://static.www.nfl.com/image/private/f_auto,q_auto/league/zjgi60dvmj5ogvanp201</t>
  </si>
  <si>
    <t>https://static.www.nfl.com/image/private/f_auto,q_auto/league/zf6nbnzcfzu4y7yq2nzk</t>
  </si>
  <si>
    <t>https://static.www.nfl.com/image/private/f_auto,q_auto/league/w6eq27k2xs8vawwgkzbl</t>
  </si>
  <si>
    <t>https://static.www.nfl.com/image/private/f_auto,q_auto/league/zvstl5cycvmbbqczemau</t>
  </si>
  <si>
    <t>https://static.www.nfl.com/image/private/f_auto,q_auto/league/vtfhbyz1ofg6cgxxulw4</t>
  </si>
  <si>
    <t>https://static.www.nfl.com/image/private/f_auto,q_auto/league/zibbxjtein7gpu5zgcj4</t>
  </si>
  <si>
    <t>https://static.www.nfl.com/image/private/f_auto,q_auto/league/rrwzcsvsfqq9xptp8o48</t>
  </si>
  <si>
    <t>https://static.www.nfl.com/image/private/f_auto,q_auto/league/grvqvmdzu2lsbgvqoxku</t>
  </si>
  <si>
    <t>https://static.www.nfl.com/image/private/f_auto,q_auto/league/qjsz2h6shbdnksctzeka</t>
  </si>
  <si>
    <t>https://static.www.nfl.com/image/private/f_auto,q_auto/league/u4cefcz7gjvby8c2kdkm</t>
  </si>
  <si>
    <t>https://static.www.nfl.com/image/private/f_auto,q_auto/league/xs7h2igf85nta81v7zb8</t>
  </si>
  <si>
    <t>https://static.www.nfl.com/image/private/f_auto,q_auto/league/f8nowzare3wd2qw4jx7d</t>
  </si>
  <si>
    <t>https://static.www.nfl.com/image/private/f_auto,q_auto/league/zdstmm4sloqnichybgja</t>
  </si>
  <si>
    <t>https://static.www.nfl.com/image/private/f_auto,q_auto/league/wnymcombo2plamteihiy</t>
  </si>
  <si>
    <t>https://static.www.nfl.com/image/private/f_auto,q_auto/league/wgxeuyqliuweurzeigyh</t>
  </si>
  <si>
    <t>https://static.www.nfl.com/image/private/f_auto,q_auto/league/fkpf9urirrkqkln7d2n9</t>
  </si>
  <si>
    <t>https://static.www.nfl.com/image/private/f_auto,q_auto/league/hotj0rhtzqtfckgt7xue</t>
  </si>
  <si>
    <t>https://static.www.nfl.com/image/private/f_auto,q_auto/league/vxkqythvtp5ujzpqlvsk</t>
  </si>
  <si>
    <t>https://static.www.nfl.com/image/private/f_auto,q_auto/league/bkahtsjkvnom1sbnb6xm</t>
  </si>
  <si>
    <t>https://static.www.nfl.com/image/private/f_auto,q_auto/league/r65p3l8nq7v4l9htqsud</t>
  </si>
  <si>
    <t>https://static.www.nfl.com/image/private/f_auto,q_auto/league/f0jdlnl6wy63qx4oeyzi</t>
  </si>
  <si>
    <t>https://static.www.nfl.com/image/private/f_auto,q_auto/league/rfdampf12giyojipbcxl</t>
  </si>
  <si>
    <t>https://static.www.nfl.com/image/private/f_auto,q_auto/league/zhyhkz6wzwhioemhqgbk</t>
  </si>
  <si>
    <t>https://static.www.nfl.com/image/private/f_auto,q_auto/league/ciwaktyqewczcquks4wy</t>
  </si>
  <si>
    <t>https://static.www.nfl.com/image/private/f_auto,q_auto/league/wy6qidqm8jjp6buvu3lp</t>
  </si>
  <si>
    <t>https://static.www.nfl.com/image/private/f_auto,q_auto/league/bbvzvwnb52cghz4fqyut</t>
  </si>
  <si>
    <t>https://static.www.nfl.com/image/private/f_auto,q_auto/league/ersmmtjmjlpsy9lmjvde</t>
  </si>
  <si>
    <t>https://static.www.nfl.com/image/private/f_auto,q_auto/league/tpoxhwuhwmbxfossd66s</t>
  </si>
  <si>
    <t>https://static.www.nfl.com/image/private/f_auto,q_auto/league/kfieht3mru8nd2itoi4a</t>
  </si>
  <si>
    <t>https://static.www.nfl.com/image/private/f_auto,q_auto/league/jpprw1itmmg5nhrdwony</t>
  </si>
  <si>
    <t>https://static.www.nfl.com/image/private/f_auto,q_auto/league/uusaguvnkfv2gt7goale</t>
  </si>
  <si>
    <t>https://static.www.nfl.com/image/private/f_auto,q_auto/league/jnknuowszoqaywqoopy7</t>
  </si>
  <si>
    <t>https://static.www.nfl.com/image/private/f_auto,q_auto/league/y96n1bum9eowfxmt1nbg</t>
  </si>
  <si>
    <t>https://static.www.nfl.com/image/private/f_auto,q_auto/league/q5ofnb6w7gokbggfmbxp</t>
  </si>
  <si>
    <t>https://static.www.nfl.com/image/private/f_auto,q_auto/league/svnh61ottqtfmcqvnbj3</t>
  </si>
  <si>
    <t>https://static.www.nfl.com/image/private/f_auto,q_auto/league/pk4dvgjaicaupntsdnnp</t>
  </si>
  <si>
    <t>https://static.www.nfl.com/image/private/f_auto,q_auto/league/hjileqykzauyoeqovatm</t>
  </si>
  <si>
    <t>https://static.www.nfl.com/image/upload/f_auto,q_auto/league/jgatj8mtftu06pegapip</t>
  </si>
  <si>
    <t>https://static.www.nfl.com/image/private/f_auto,q_auto/league/f9wttnkcqc2scahf9oth</t>
  </si>
  <si>
    <t>https://static.www.nfl.com/image/private/f_auto,q_auto/league/lhfd2xsufgep72sfkacg</t>
  </si>
  <si>
    <t>https://static.www.nfl.com/image/private/f_auto,q_auto/league/l1flqgo30hfowrdckdeu</t>
  </si>
  <si>
    <t>https://static.www.nfl.com/image/private/f_auto,q_auto/league/imoqxbyoluisz2tmoral</t>
  </si>
  <si>
    <t>https://static.www.nfl.com/image/private/f_auto,q_auto/league/r71vsqs2fg7bvbt1jvzd</t>
  </si>
  <si>
    <t>https://static.www.nfl.com/image/private/f_auto,q_auto/league/kmldtl8p9h7h5dzvkwsw</t>
  </si>
  <si>
    <t>https://static.www.nfl.com/image/upload/f_auto,q_auto/league/ffxbk2amwghaamfpjbmf</t>
  </si>
  <si>
    <t>https://static.www.nfl.com/image/private/f_auto,q_auto/league/owakywf7pevtqx7odtcc</t>
  </si>
  <si>
    <t>https://static.www.nfl.com/image/private/f_auto,q_auto/league/etl34lkiscs2lpc4to2f</t>
  </si>
  <si>
    <t>https://static.www.nfl.com/image/private/f_auto,q_auto/league/meis0ywx3bddqc2tiiks</t>
  </si>
  <si>
    <t>https://static.www.nfl.com/image/private/f_auto,q_auto/league/plnptpz1flhijayvb0qv</t>
  </si>
  <si>
    <t>https://static.www.nfl.com/image/private/f_auto,q_auto/league/rjtjvrencwsi1xlxnfll</t>
  </si>
  <si>
    <t>WR5</t>
  </si>
  <si>
    <t>WR8</t>
  </si>
  <si>
    <t>WR6</t>
  </si>
  <si>
    <t>WR13</t>
  </si>
  <si>
    <t>WR7</t>
  </si>
  <si>
    <t>WR23</t>
  </si>
  <si>
    <t>WR17</t>
  </si>
  <si>
    <t>WR26</t>
  </si>
  <si>
    <t>WR35</t>
  </si>
  <si>
    <t>WR19</t>
  </si>
  <si>
    <t>WR15</t>
  </si>
  <si>
    <t>WR27</t>
  </si>
  <si>
    <t>WR11</t>
  </si>
  <si>
    <t>WR25</t>
  </si>
  <si>
    <t>WR12</t>
  </si>
  <si>
    <t>WR10</t>
  </si>
  <si>
    <t>WR21</t>
  </si>
  <si>
    <t>WR20</t>
  </si>
  <si>
    <t>WR31</t>
  </si>
  <si>
    <t>WR22</t>
  </si>
  <si>
    <t>WR4</t>
  </si>
  <si>
    <t>WR16</t>
  </si>
  <si>
    <t>WR43</t>
  </si>
  <si>
    <t>WR28</t>
  </si>
  <si>
    <t>WR36</t>
  </si>
  <si>
    <t>WR29</t>
  </si>
  <si>
    <t>WR38</t>
  </si>
  <si>
    <t>WR18</t>
  </si>
  <si>
    <t>WR44</t>
  </si>
  <si>
    <t>WR54</t>
  </si>
  <si>
    <t>WR34</t>
  </si>
  <si>
    <t>WR46</t>
  </si>
  <si>
    <t>WR14</t>
  </si>
  <si>
    <t>WR56</t>
  </si>
  <si>
    <t>WR59</t>
  </si>
  <si>
    <t>WR57</t>
  </si>
  <si>
    <t>WR30</t>
  </si>
  <si>
    <t>WR40</t>
  </si>
  <si>
    <t>WR24</t>
  </si>
  <si>
    <t>WR48</t>
  </si>
  <si>
    <t>WR33</t>
  </si>
  <si>
    <t>WR45</t>
  </si>
  <si>
    <t>WR47</t>
  </si>
  <si>
    <t>WR32</t>
  </si>
  <si>
    <t>WR63</t>
  </si>
  <si>
    <t>WR60</t>
  </si>
  <si>
    <t>WR67</t>
  </si>
  <si>
    <t>WR39</t>
  </si>
  <si>
    <t>WR53</t>
  </si>
  <si>
    <t>WR65</t>
  </si>
  <si>
    <t>WR41</t>
  </si>
  <si>
    <t>WR51</t>
  </si>
  <si>
    <t>WR55</t>
  </si>
  <si>
    <t>WR50</t>
  </si>
  <si>
    <t>WR37</t>
  </si>
  <si>
    <t>WR42</t>
  </si>
  <si>
    <t>WR9</t>
  </si>
  <si>
    <t>WR52</t>
  </si>
  <si>
    <t>WR58</t>
  </si>
  <si>
    <t>WR100</t>
  </si>
  <si>
    <t>WR98</t>
  </si>
  <si>
    <t>WR77</t>
  </si>
  <si>
    <t>WR71</t>
  </si>
  <si>
    <t>WR62</t>
  </si>
  <si>
    <t>WR66</t>
  </si>
  <si>
    <t>WR121</t>
  </si>
  <si>
    <t>WR61</t>
  </si>
  <si>
    <t>WR114</t>
  </si>
  <si>
    <t>WR49</t>
  </si>
  <si>
    <t>WR64</t>
  </si>
  <si>
    <t>WR68</t>
  </si>
  <si>
    <t>WR69</t>
  </si>
  <si>
    <t>WR70</t>
  </si>
  <si>
    <t>00-0030506</t>
  </si>
  <si>
    <t>00-0033288</t>
  </si>
  <si>
    <t>00-0039065</t>
  </si>
  <si>
    <t>00-0038041</t>
  </si>
  <si>
    <t>00-0034753</t>
  </si>
  <si>
    <t>00-0034270</t>
  </si>
  <si>
    <t>00-0034383</t>
  </si>
  <si>
    <t>00-0038933</t>
  </si>
  <si>
    <t>00-0033885</t>
  </si>
  <si>
    <t>00-0034351</t>
  </si>
  <si>
    <t>00-0036894</t>
  </si>
  <si>
    <t>00-0036970</t>
  </si>
  <si>
    <t>00-0033881</t>
  </si>
  <si>
    <t>00-0035229</t>
  </si>
  <si>
    <t>00-0036290</t>
  </si>
  <si>
    <t>00-0039144</t>
  </si>
  <si>
    <t>00-0037744</t>
  </si>
  <si>
    <t>00-0031610</t>
  </si>
  <si>
    <t>00-0035644</t>
  </si>
  <si>
    <t>00-0034798</t>
  </si>
  <si>
    <t>00-0034829</t>
  </si>
  <si>
    <t>00-0033357</t>
  </si>
  <si>
    <t>00-0000004</t>
  </si>
  <si>
    <t>00-0037809</t>
  </si>
  <si>
    <t>00-0000052</t>
  </si>
  <si>
    <t>00-0036422</t>
  </si>
  <si>
    <t>00-0000062</t>
  </si>
  <si>
    <t>Travis Kelce</t>
  </si>
  <si>
    <t>George Kittle</t>
  </si>
  <si>
    <t>Sam LaPorta</t>
  </si>
  <si>
    <t>Jake Ferguson</t>
  </si>
  <si>
    <t>Mark Andrews</t>
  </si>
  <si>
    <t>Tyler Conklin</t>
  </si>
  <si>
    <t>Dalton Schultz</t>
  </si>
  <si>
    <t>Dalton Kincaid</t>
  </si>
  <si>
    <t>David Njoku</t>
  </si>
  <si>
    <t>Dallas Goedert</t>
  </si>
  <si>
    <t>Pat Freiermuth</t>
  </si>
  <si>
    <t>Kyle Pitts</t>
  </si>
  <si>
    <t>Evan Engram</t>
  </si>
  <si>
    <t>T.J. Hockenson</t>
  </si>
  <si>
    <t>Cole Kmet</t>
  </si>
  <si>
    <t>Luke Musgrave</t>
  </si>
  <si>
    <t>Trey McBride</t>
  </si>
  <si>
    <t>Darren Waller</t>
  </si>
  <si>
    <t>Noah Fant</t>
  </si>
  <si>
    <t>Durham Smythe</t>
  </si>
  <si>
    <t>Mike Gesicki</t>
  </si>
  <si>
    <t>Taysom Hill</t>
  </si>
  <si>
    <t>Brock Bowers</t>
  </si>
  <si>
    <t>Chigoziem Okonkwo</t>
  </si>
  <si>
    <t>Ben Sinnott</t>
  </si>
  <si>
    <t>Adam Trautman</t>
  </si>
  <si>
    <t>Jatavion Sanders</t>
  </si>
  <si>
    <t>TE1</t>
  </si>
  <si>
    <t>https://static.www.nfl.com/image/private/f_auto,q_auto/league/ryzr3vbragwe50vtj9af</t>
  </si>
  <si>
    <t>https://static.www.nfl.com/image/private/f_auto,q_auto/league/bwx6bvkrxog0yf4h6fw1</t>
  </si>
  <si>
    <t>https://static.www.nfl.com/image/private/f_auto,q_auto/league/svqsmqhfemrnxcheh0ev</t>
  </si>
  <si>
    <t>https://static.www.nfl.com/image/private/f_auto,q_auto/league/xy9bvf3d9yjprwigiqty</t>
  </si>
  <si>
    <t>https://static.www.nfl.com/image/private/f_auto,q_auto/league/cv7h66mkpoalli9wfdqp</t>
  </si>
  <si>
    <t>https://static.www.nfl.com/image/private/f_auto,q_auto/league/fwuvfpsd7hbtqwlcxtn7</t>
  </si>
  <si>
    <t>https://static.www.nfl.com/image/private/f_auto,q_auto/league/lhplapyya8pp3yyz8bht</t>
  </si>
  <si>
    <t>https://static.www.nfl.com/image/private/f_auto,q_auto/league/gc2do3ceqflw2axa6xii</t>
  </si>
  <si>
    <t>https://static.www.nfl.com/image/private/f_auto,q_auto/league/ilvxwdllivrvwbuj69cm</t>
  </si>
  <si>
    <t>https://static.www.nfl.com/image/private/f_auto,q_auto/league/flzasty1ea7iswbtd0e5</t>
  </si>
  <si>
    <t>https://static.www.nfl.com/image/private/f_auto,q_auto/league/evpkfpnuj5rajjnl5hkw</t>
  </si>
  <si>
    <t>https://static.www.nfl.com/image/private/f_auto,q_auto/league/bimlwqd3sdzuhddiqgff</t>
  </si>
  <si>
    <t>https://static.www.nfl.com/image/private/f_auto,q_auto/league/adr65rbw956sxntlph8a</t>
  </si>
  <si>
    <t>https://static.www.nfl.com/image/private/f_auto,q_auto/league/exbnbnkgkhp9tlt10wig</t>
  </si>
  <si>
    <t>https://static.www.nfl.com/image/private/f_auto,q_auto/league/ruq1ttpmssyydj0hxwfn</t>
  </si>
  <si>
    <t>https://static.www.nfl.com/image/private/f_auto,q_auto/league/myipiqsxzxonrcegrism</t>
  </si>
  <si>
    <t>https://static.www.nfl.com/image/private/f_auto,q_auto/league/x7x9ze5msigs8u57ydvl</t>
  </si>
  <si>
    <t>https://static.www.nfl.com/image/private/f_auto,q_auto/league/qqzht46a66zbi9xyylf4</t>
  </si>
  <si>
    <t>https://static.www.nfl.com/image/private/f_auto,q_auto/league/w1gqasldrg3jumzdqjvy</t>
  </si>
  <si>
    <t>https://static.www.nfl.com/image/private/f_auto,q_auto/league/bymp1mbuhxq4vbrwnof7</t>
  </si>
  <si>
    <t>https://static.www.nfl.com/image/private/f_auto,q_auto/league/mpichyoi6vdnhb7qte6c</t>
  </si>
  <si>
    <t>https://static.www.nfl.com/image/private/f_auto,q_auto/league/pjp1aahvacigoh0sorpg</t>
  </si>
  <si>
    <t>https://static.www.nfl.com/image/private/f_auto,q_auto/league/hkqd6pubp52djhxhtyqi</t>
  </si>
  <si>
    <t>https://static.www.nfl.com/image/private/f_auto,q_auto/league/zdzicjvlqk43ssjhupwy</t>
  </si>
  <si>
    <t>TE6</t>
  </si>
  <si>
    <t>TE2</t>
  </si>
  <si>
    <t>TE10</t>
  </si>
  <si>
    <t>TE3</t>
  </si>
  <si>
    <t>TE19</t>
  </si>
  <si>
    <t>TE14</t>
  </si>
  <si>
    <t>TE5</t>
  </si>
  <si>
    <t>TE9</t>
  </si>
  <si>
    <t>TE12</t>
  </si>
  <si>
    <t>TE15</t>
  </si>
  <si>
    <t>TE7</t>
  </si>
  <si>
    <t>TE8</t>
  </si>
  <si>
    <t>TE13</t>
  </si>
  <si>
    <t>TE16</t>
  </si>
  <si>
    <t>TE17</t>
  </si>
  <si>
    <t>TE4</t>
  </si>
  <si>
    <t>TE38</t>
  </si>
  <si>
    <t>TE27</t>
  </si>
  <si>
    <t>TE41</t>
  </si>
  <si>
    <t>TE25</t>
  </si>
  <si>
    <t>TE20</t>
  </si>
  <si>
    <t>TE11</t>
  </si>
  <si>
    <t>TE24</t>
  </si>
  <si>
    <t>TE23</t>
  </si>
  <si>
    <t>TE58</t>
  </si>
  <si>
    <t>TE28</t>
  </si>
  <si>
    <t>TE18</t>
  </si>
  <si>
    <t>TE21</t>
  </si>
  <si>
    <t>TE22</t>
  </si>
  <si>
    <t>TE26</t>
  </si>
  <si>
    <t>line_rating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</si>
</sst>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mm7a\Desktop\Coding%20Library\Sports\FF_Predictions_Aug17.xlsx" TargetMode="External"/><Relationship Id="rId1" Type="http://schemas.openxmlformats.org/officeDocument/2006/relationships/externalLinkPath" Target="FF_Predictions_Aug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B"/>
      <sheetName val="RB"/>
      <sheetName val="WR"/>
      <sheetName val="TE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DF50D8-067E-4F3A-AEEE-6A1250521875}" name="Table1" displayName="Table1" ref="A1:DD33" totalsRowShown="0" headerRowDxfId="20" headerRowBorderDxfId="24" tableBorderDxfId="25">
  <autoFilter ref="A1:DD33" xr:uid="{FCDF50D8-067E-4F3A-AEEE-6A1250521875}"/>
  <tableColumns count="108">
    <tableColumn id="1" xr3:uid="{2157F721-5C2A-447B-932B-C7679ACEB18F}" name="id" dataDxfId="23"/>
    <tableColumn id="2" xr3:uid="{DA64EDA1-735B-4955-AAEB-DD1E652710D8}" name="season" dataDxfId="22"/>
    <tableColumn id="3" xr3:uid="{FFA9E813-F396-4BF7-971D-FA053716D3DF}" name="name"/>
    <tableColumn id="4" xr3:uid="{574D69F3-9B26-4FAC-A87C-D5319B8D0511}" name="team"/>
    <tableColumn id="108" xr3:uid="{3F6E2033-87DF-4A6F-9FB2-F788C02DC92D}" name="line_rating" dataDxfId="19">
      <calculatedColumnFormula>VLOOKUP(Table1[[#This Row],[team]],[1]!Table1[[team]:[line_rating]],2)</calculatedColumnFormula>
    </tableColumn>
    <tableColumn id="5" xr3:uid="{341635A6-B45E-4CC3-9ACB-C10377297718}" name="Bye"/>
    <tableColumn id="6" xr3:uid="{5E9E58A4-9564-458E-BCF0-3D061953DB6B}" name="Depth"/>
    <tableColumn id="7" xr3:uid="{188104A4-15FD-4F9F-B9CE-B069D148F1C0}" name="age"/>
    <tableColumn id="8" xr3:uid="{150428FA-9A72-41D8-A2DD-DD352C7B2AF0}" name="years_exp"/>
    <tableColumn id="9" xr3:uid="{0107A07C-AB87-4AE7-83A2-DB9E23EF6E7A}" name="rookie"/>
    <tableColumn id="10" xr3:uid="{B37E3005-24DE-4CBE-9E6D-4D2D5C5BFD18}" name="height"/>
    <tableColumn id="11" xr3:uid="{B0DF7D61-E2F3-498D-9049-7FE6BA46ABA0}" name="weight"/>
    <tableColumn id="12" xr3:uid="{BB3460E8-F433-4D27-8CF0-845500D97E6C}" name="headshot_url" dataDxfId="21" dataCellStyle="Hyperlink"/>
    <tableColumn id="13" xr3:uid="{D40D5734-FE36-4114-BFC3-74DA4D306090}" name="primetime"/>
    <tableColumn id="14" xr3:uid="{04CC85D4-259A-436E-9643-580667244728}" name="projected_wins"/>
    <tableColumn id="15" xr3:uid="{DFA9E228-E047-4195-80EF-C12802647A24}" name="ADP"/>
    <tableColumn id="16" xr3:uid="{7C4B7783-EB05-45BF-927F-76344091CD30}" name="ADP_rank"/>
    <tableColumn id="17" xr3:uid="{F392EE9E-0381-497F-BDAB-3746631D92FB}" name="pred_points_elastic_net"/>
    <tableColumn id="18" xr3:uid="{10B797EF-5E1F-4ADD-9E11-1DF1332AB2E8}" name="pred_points_lasso"/>
    <tableColumn id="19" xr3:uid="{993CA0A6-82DB-475C-B230-48EB9F052755}" name="pred_points_ridge"/>
    <tableColumn id="20" xr3:uid="{1BF9DD67-DA65-4C22-A452-9FF638670BB9}" name="predicted_points"/>
    <tableColumn id="21" xr3:uid="{A4D67C6F-02CA-4596-A54C-22207795712A}" name="predicted_rank"/>
    <tableColumn id="22" xr3:uid="{E3729045-71AC-455B-A0CE-0FF103B961FB}" name="prev_top_5"/>
    <tableColumn id="23" xr3:uid="{8AE65524-2FDB-48C5-BC9B-51381A993880}" name="prev_top_12"/>
    <tableColumn id="24" xr3:uid="{9BBA77E7-A0C1-4CCE-B5C2-4A500A3A0D2B}" name="prev_top_24"/>
    <tableColumn id="25" xr3:uid="{4680ABF5-3EAE-416A-AFC8-0A28016CCACA}" name="prev_300"/>
    <tableColumn id="26" xr3:uid="{0737FB45-C48C-4534-ABCE-752C8FE3EB61}" name="prev_250"/>
    <tableColumn id="27" xr3:uid="{EFEBB439-6E5A-4483-B3C9-66E8BB6E41B5}" name="team_change"/>
    <tableColumn id="28" xr3:uid="{94BDA9FF-58D5-40AA-AE95-94448BDF284E}" name="previous_points"/>
    <tableColumn id="29" xr3:uid="{55DBDC54-C6CC-4FB9-8545-D977C2B5F728}" name="prev_player_rank"/>
    <tableColumn id="30" xr3:uid="{75021924-EC7A-4C80-A437-767DB86C8D43}" name="prev_consistency_grade"/>
    <tableColumn id="31" xr3:uid="{A5491111-ED45-43F7-BF30-D6817A16E5B9}" name="prev_wins"/>
    <tableColumn id="32" xr3:uid="{65988CC6-8EB6-491E-BB2B-CDB34EB01C1E}" name="prev_team_rank"/>
    <tableColumn id="33" xr3:uid="{F86AEA18-3015-46F2-9FD6-67816B6D8835}" name="prev_pass_rank"/>
    <tableColumn id="34" xr3:uid="{B36C69C5-F85D-419E-AC41-6B97DE0FA65C}" name="prev_rush_rank"/>
    <tableColumn id="35" xr3:uid="{4E960AD6-9D3D-4C4C-901A-67BA5EB8ABDE}" name="prev_completions"/>
    <tableColumn id="36" xr3:uid="{769A67F6-097C-44B5-B921-6D33F736FACB}" name="prev_attempts"/>
    <tableColumn id="37" xr3:uid="{5C78EA8E-3226-43B8-AE45-397C07C35872}" name="prev_passing_yards"/>
    <tableColumn id="38" xr3:uid="{987EA342-5CD0-4B03-920E-28AAFB4A8D4B}" name="prev_passing_tds"/>
    <tableColumn id="39" xr3:uid="{E3FC8F72-25F9-4788-B359-7B29ECF92829}" name="prev_tds_per_att"/>
    <tableColumn id="40" xr3:uid="{065AFE51-2CFE-453B-8188-1104CC9A7C50}" name="prev_tds_per_cmp"/>
    <tableColumn id="41" xr3:uid="{46C031EB-80EC-43D4-90AA-E09B5F546B45}" name="prev_tds_per_opp"/>
    <tableColumn id="42" xr3:uid="{3FB8A6F3-E32A-4E02-AC5E-9FB4591A2FD8}" name="prev_passing_air_yards"/>
    <tableColumn id="43" xr3:uid="{E56A4C60-0681-44EF-8319-7371F0133E49}" name="prev_passing_yards_after_catch"/>
    <tableColumn id="44" xr3:uid="{80150E73-E35C-42ED-B0E6-FF733EAE1981}" name="prev_passing_first_downs"/>
    <tableColumn id="45" xr3:uid="{2D01ADCB-23CF-4133-A643-D3635CD3D6CE}" name="prev_carries"/>
    <tableColumn id="46" xr3:uid="{C919D255-C02D-4619-89F0-F9F496C877AC}" name="prev_rushing_yards"/>
    <tableColumn id="47" xr3:uid="{ECBC9545-2EAC-453D-8F91-2889D17FEC63}" name="prev_rushing_tds"/>
    <tableColumn id="48" xr3:uid="{566F37E6-9B4B-414E-A6A0-719A1AD41BF0}" name="prev_rushing_first_downs"/>
    <tableColumn id="49" xr3:uid="{D7381649-BA05-4A86-B459-09816FE64406}" name="prev_offense_snaps"/>
    <tableColumn id="50" xr3:uid="{95F6ED26-6647-4D1E-83D9-B221BC087D43}" name="prev_turnovers"/>
    <tableColumn id="51" xr3:uid="{276A0545-72B2-4DD7-A90E-BCDE6A7B15DF}" name="prev_sacks"/>
    <tableColumn id="52" xr3:uid="{A438757D-2D21-4F7F-9E41-9E3401C296B3}" name="prev_weekly_ppr_points"/>
    <tableColumn id="53" xr3:uid="{8233AF6F-4E2D-44DC-91F2-A90A94316FE0}" name="prev_weekly_result"/>
    <tableColumn id="54" xr3:uid="{0622DB68-1A11-4787-B61E-867677181B99}" name="prev_weekly_score"/>
    <tableColumn id="55" xr3:uid="{3DE3C82C-3508-4036-9861-ED263417F4E0}" name="prev_weekly_total"/>
    <tableColumn id="56" xr3:uid="{D3A17C21-20BA-472C-BE07-FDCE468965B7}" name="prev_weekly_score_line"/>
    <tableColumn id="57" xr3:uid="{26B50D00-DCE9-4EBC-AB23-FC23DF4E5F6F}" name="prev_weekly_spread_line"/>
    <tableColumn id="58" xr3:uid="{7F408BF2-B07E-463B-BDD3-7CC06B055030}" name="prev_weekly_total_line"/>
    <tableColumn id="59" xr3:uid="{83D3919E-1483-4C73-9658-70A2B893AA1D}" name="prev_weekly_completions"/>
    <tableColumn id="60" xr3:uid="{35DED2F3-71AD-4AEA-8256-9E4EA087CCD7}" name="prev_weekly_attempts"/>
    <tableColumn id="61" xr3:uid="{8F56825B-E670-49FF-BA39-0D76B194E84F}" name="prev_weekly_completion_pct"/>
    <tableColumn id="62" xr3:uid="{8D6F3DEE-194C-40CC-A132-8A9B93CC87FB}" name="prev_weekly_passing_yards"/>
    <tableColumn id="63" xr3:uid="{4EBB28CF-9E68-4477-A7E7-010B168736BD}" name="prev_weekly_passing_tds"/>
    <tableColumn id="64" xr3:uid="{FBB505B0-4698-4011-B3BD-2137147B69B5}" name="prev_weekly_yards_per_att"/>
    <tableColumn id="65" xr3:uid="{12A9B096-6303-48F9-8A3B-166995C23FF1}" name="prev_weekly_passing_air_yards"/>
    <tableColumn id="66" xr3:uid="{C3461CEF-D170-4FE2-ACDB-B45D070ABBA8}" name="prev_weekly_air_yards_per_att"/>
    <tableColumn id="67" xr3:uid="{79017644-97A7-4DC0-972E-69DCE966328D}" name="prev_weekly_passing_yards_after_catch"/>
    <tableColumn id="68" xr3:uid="{7C751D25-D6D8-4879-AE85-D7232E15D1E0}" name="prev_weekly_passing_epa"/>
    <tableColumn id="69" xr3:uid="{CF94E82B-AE92-4D9C-B7BB-40E9D8A5276F}" name="prev_weekly_passing_first_downs"/>
    <tableColumn id="70" xr3:uid="{E192B4F3-CE14-4282-BCF0-E3B4DE2AB0A3}" name="prev_weekly_dakota"/>
    <tableColumn id="71" xr3:uid="{EA46EDC6-E89E-46C8-80F1-2B6739FB93F3}" name="prev_weekly_pacr"/>
    <tableColumn id="72" xr3:uid="{6D899CFE-3E99-4879-9F8C-367F67C4634D}" name="prev_weekly_carries"/>
    <tableColumn id="73" xr3:uid="{18279897-ED9A-48D0-84A0-E95A17FBFC28}" name="prev_weekly_rushing_yards"/>
    <tableColumn id="74" xr3:uid="{89F17FBA-2968-4534-B373-132292849700}" name="prev_weekly_rushing_tds"/>
    <tableColumn id="75" xr3:uid="{5C6F73D6-5F67-4341-A2E2-31E1CFCBB285}" name="prev_weekly_rushing_epa"/>
    <tableColumn id="76" xr3:uid="{086EE711-C146-493B-ABF6-9FA466BFC677}" name="prev_weekly_rushing_first_downs"/>
    <tableColumn id="77" xr3:uid="{A0308E05-06EA-4A43-A602-4AE82FD350BA}" name="prev_weekly_offense_snaps"/>
    <tableColumn id="78" xr3:uid="{6BCAEE09-CCE9-46C4-9440-825155AA9367}" name="prev_weekly_offense_pct"/>
    <tableColumn id="79" xr3:uid="{018F8616-9FC6-4A52-801A-14965CAB41AB}" name="prev_weekly_turnovers"/>
    <tableColumn id="80" xr3:uid="{AA9815B2-A4AE-4181-AC2A-C1821BB9A8BF}" name="prev_games"/>
    <tableColumn id="81" xr3:uid="{4B399C72-1EDB-41DF-94E1-A152326B7455}" name="prev_starts"/>
    <tableColumn id="82" xr3:uid="{54A89BED-048E-4140-8C41-E353A62A7934}" name="prev_rush_ypa"/>
    <tableColumn id="83" xr3:uid="{CDE85350-451C-48F5-8F48-7090FA7927FF}" name="prev_vbd"/>
    <tableColumn id="84" xr3:uid="{4F621A33-8FB0-4721-99B4-763612C795FF}" name="prev_inside20_completions"/>
    <tableColumn id="85" xr3:uid="{05F6D1B0-24F7-4A44-9E70-B36C343147CF}" name="prev_inside20_attempts"/>
    <tableColumn id="86" xr3:uid="{C27166D8-157F-492B-8BC1-98355E843035}" name="prev_inside20_completion_pct"/>
    <tableColumn id="87" xr3:uid="{5703BA9A-4052-41AD-AAA2-FDD8B7608A9B}" name="prev_inside20_pass_yards"/>
    <tableColumn id="88" xr3:uid="{61E88ABE-6546-493F-9520-35EA4136CC2D}" name="prev_inside20_pass_tds"/>
    <tableColumn id="89" xr3:uid="{84449208-C7C6-4F64-9310-6C2B51E4E576}" name="prev_inside20_ints"/>
    <tableColumn id="90" xr3:uid="{C862B286-3E12-450F-BD37-4C4990BAFA86}" name="prev_inside10_completions"/>
    <tableColumn id="91" xr3:uid="{B6A4D914-50A4-4A6C-9310-A8B623C7136D}" name="prev_inside10_attempts"/>
    <tableColumn id="92" xr3:uid="{B2AB6A9B-81B6-47D6-AD11-8E7EC46BFE8C}" name="prev_inside10_completion_pct"/>
    <tableColumn id="93" xr3:uid="{F13B89ED-387B-4DD9-90F9-252F99C98D9C}" name="prev_inside10_pass_yards"/>
    <tableColumn id="94" xr3:uid="{13F60C86-664B-4CB0-8A3E-5DAC20130A05}" name="prev_inside10_pass_tds"/>
    <tableColumn id="95" xr3:uid="{A666D577-2612-40CE-B976-CB0B897B6895}" name="prev_inside10_ints"/>
    <tableColumn id="96" xr3:uid="{ECA4E873-94EB-43A6-BF71-B92BACA6F960}" name="prev_inside20_carries"/>
    <tableColumn id="97" xr3:uid="{3D4A2AA4-4F9F-4FC6-B4E6-5DF563EE508D}" name="prev_inside20_rush_yards"/>
    <tableColumn id="98" xr3:uid="{0D36F16A-558E-42A3-AE71-AEBEBB84CCE1}" name="prev_inside20_rush_tds"/>
    <tableColumn id="99" xr3:uid="{0E82CC76-525B-487C-8679-A9B9C92AC6A4}" name="prev_inside20_rush_pct"/>
    <tableColumn id="100" xr3:uid="{028B84A3-AE79-4765-849A-1300EF815F61}" name="prev_inside10_carries"/>
    <tableColumn id="101" xr3:uid="{FE239BE7-3B7D-4354-BB65-315785695D74}" name="prev_inside10_rush_yards"/>
    <tableColumn id="102" xr3:uid="{5F78B5BE-C81F-4F89-A14F-371F15B3A4C7}" name="prev_inside10_rush_tds"/>
    <tableColumn id="103" xr3:uid="{665F7FD8-3E08-4134-A935-225AF851FD7F}" name="prev_inside10_rush_pct"/>
    <tableColumn id="104" xr3:uid="{3EB62FAE-5662-4570-812E-A641B86396C4}" name="prev_inside5_carries"/>
    <tableColumn id="105" xr3:uid="{4568F774-D3E6-49AD-A82F-5126EE2ADD42}" name="prev_inside5_rush_yards"/>
    <tableColumn id="106" xr3:uid="{71B23EDB-C7FA-473D-9AC4-22A997E6CABC}" name="prev_inside5_rush_tds"/>
    <tableColumn id="107" xr3:uid="{ACF4888B-9202-4646-9253-140D51DCB18C}" name="prev_inside5_rush_pc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2B8315-E03F-4014-A019-4EF809C8D5D2}" name="Table2" displayName="Table2" ref="A1:DA54" totalsRowShown="0" headerRowDxfId="13" headerRowBorderDxfId="17" tableBorderDxfId="18">
  <autoFilter ref="A1:DA54" xr:uid="{5A2B8315-E03F-4014-A019-4EF809C8D5D2}"/>
  <tableColumns count="105">
    <tableColumn id="1" xr3:uid="{3C653430-985B-4D80-900E-499AEDCACC5D}" name="id" dataDxfId="16"/>
    <tableColumn id="2" xr3:uid="{42167E44-7328-4E48-95C0-F3E7BFA9826E}" name="season" dataDxfId="15"/>
    <tableColumn id="3" xr3:uid="{795E3C8A-A911-4302-BBF6-FF720FABC7AD}" name="name"/>
    <tableColumn id="4" xr3:uid="{DC1680BE-8AA7-4B61-9A0F-F094D7CDBA9F}" name="team"/>
    <tableColumn id="105" xr3:uid="{83459B8C-2F67-4FBD-8EA3-CEB2ECBB38B1}" name="line_rating" dataDxfId="12">
      <calculatedColumnFormula>VLOOKUP(Table2[[#This Row],[team]],[1]!Table1[[team]:[line_rating]],2)</calculatedColumnFormula>
    </tableColumn>
    <tableColumn id="5" xr3:uid="{03F890E5-0427-4365-8AA2-DDBF7F410856}" name="Bye"/>
    <tableColumn id="6" xr3:uid="{2F5E0C05-5E45-42EE-BC53-DCC04DEB872D}" name="Depth"/>
    <tableColumn id="7" xr3:uid="{47FA779F-C4A4-4769-804B-5FCFE52D4FA6}" name="age"/>
    <tableColumn id="8" xr3:uid="{5EA52DB1-9E0D-4776-8657-0012591D5E43}" name="years_exp"/>
    <tableColumn id="9" xr3:uid="{48BEBBF6-661A-44AD-A64B-0095EFCEF5D0}" name="rookie"/>
    <tableColumn id="10" xr3:uid="{7AFD8131-E5C8-4F51-966A-B10D678DF30E}" name="height"/>
    <tableColumn id="11" xr3:uid="{DF870FA0-B149-497D-8B65-858AAFBAC7F2}" name="weight"/>
    <tableColumn id="12" xr3:uid="{083E851F-3256-4315-A282-01E253C85FAE}" name="headshot_url" dataDxfId="14" dataCellStyle="Hyperlink"/>
    <tableColumn id="13" xr3:uid="{637982A2-E01F-4D60-A38C-71965D27C788}" name="primetime"/>
    <tableColumn id="14" xr3:uid="{DD8C617E-FFA2-4408-B2B2-BF36A57E3C29}" name="projected_wins"/>
    <tableColumn id="15" xr3:uid="{6CF9787C-3D7E-4BC2-A005-EBC0EDE0D22A}" name="ADP"/>
    <tableColumn id="16" xr3:uid="{FC6D2E4E-8ED0-45B2-9D64-4FF09426CACA}" name="ADP_rank"/>
    <tableColumn id="17" xr3:uid="{283A5DF7-DAD1-4025-AD11-686615739930}" name="pred_points_elastic_net"/>
    <tableColumn id="18" xr3:uid="{D9E5635C-6AC8-4D60-8470-21C581A4F5C9}" name="pred_points_lasso"/>
    <tableColumn id="19" xr3:uid="{0CFE992F-D804-4BC3-88B8-45B0FA83593F}" name="pred_points_ridge"/>
    <tableColumn id="20" xr3:uid="{4BBBCD7B-63E4-43DD-B001-E936D05C8F1E}" name="predicted_points"/>
    <tableColumn id="21" xr3:uid="{5E1F0EBA-0F8A-4AFA-8DD4-6CB248D1E2A3}" name="predicted_rank"/>
    <tableColumn id="22" xr3:uid="{D2782D15-68E5-4242-AEF3-1052C9DC41C0}" name="prev_top_5"/>
    <tableColumn id="23" xr3:uid="{D6B4A9E7-6539-441B-9E39-DE650ED72562}" name="prev_top_12"/>
    <tableColumn id="24" xr3:uid="{AE698191-41E1-4FCE-96E5-6A39E9EE4644}" name="prev_top_24"/>
    <tableColumn id="25" xr3:uid="{FED15F14-2F84-4368-9EAB-5A1A8A9D21ED}" name="prev_300"/>
    <tableColumn id="26" xr3:uid="{F1C25E88-F5B4-4EAD-B7DC-DDFB4CE8FA71}" name="prev_250"/>
    <tableColumn id="27" xr3:uid="{87A90BB8-28E1-4781-B6A8-F2C3A67C753E}" name="team_change"/>
    <tableColumn id="28" xr3:uid="{DE61DF4E-1C4E-4D1A-B8E0-A267D34D13BF}" name="previous_points"/>
    <tableColumn id="29" xr3:uid="{342EB75C-B4C2-4E9B-B928-ACDB72424D8A}" name="prev_player_rank"/>
    <tableColumn id="30" xr3:uid="{1FABA4D8-D549-4F07-93E7-91E1DA865F9B}" name="prev_consistency_grade"/>
    <tableColumn id="31" xr3:uid="{4BA0991E-BD10-4BF9-8B71-A9F80D94C031}" name="prev_wins"/>
    <tableColumn id="32" xr3:uid="{89FBD136-3864-4E7B-ABEB-E864AAA34BD8}" name="prev_team_rank"/>
    <tableColumn id="33" xr3:uid="{7BD0FD22-6F32-4BFD-B00D-B9045B04A494}" name="prev_pass_rank"/>
    <tableColumn id="34" xr3:uid="{6DE4BCC3-BE93-455E-9F92-811B564B3168}" name="prev_rush_rank"/>
    <tableColumn id="35" xr3:uid="{1F52D93E-6F37-4809-A65D-7E8DF0C2B8F3}" name="prev_carries"/>
    <tableColumn id="36" xr3:uid="{8AB20ABA-8275-4E9E-9D58-FFC2E69C782B}" name="prev_rushing_yards"/>
    <tableColumn id="37" xr3:uid="{CA1CA100-ED2E-4A10-A3BA-15B0980022A8}" name="prev_rushing_tds"/>
    <tableColumn id="38" xr3:uid="{6DB532DF-279D-4A1F-921C-FF29F42A55AF}" name="prev_rushing_epa"/>
    <tableColumn id="39" xr3:uid="{9226272C-DFD0-4F4C-846E-9FAF0E6FA9F7}" name="prev_receptions"/>
    <tableColumn id="40" xr3:uid="{CF244408-4F47-44C4-B817-536BB9EFCED9}" name="prev_targets"/>
    <tableColumn id="41" xr3:uid="{C248EBA4-788E-4A56-9D65-354B3CA02371}" name="prev_receiving_yards"/>
    <tableColumn id="42" xr3:uid="{39978E92-719A-453B-BEFC-C7007B0E91CE}" name="prev_receiving_tds"/>
    <tableColumn id="43" xr3:uid="{0AD4B0F2-953F-4467-A1D4-C27E40D81B2F}" name="prev_receiving_air_yards"/>
    <tableColumn id="44" xr3:uid="{D4DA7592-E1A3-4809-BA16-4C3C3ED617BC}" name="prev_receiving_yards_after_catch"/>
    <tableColumn id="45" xr3:uid="{21578D43-925C-4EE6-9CF6-CD666CD8AEDD}" name="prev_offense_snaps"/>
    <tableColumn id="46" xr3:uid="{AA8A9397-1573-4D05-9131-18A27FADCBE7}" name="prev_opportunities"/>
    <tableColumn id="47" xr3:uid="{F0EA2410-BE7D-488D-BC56-0A02E9EEBA0D}" name="prev_fumbles"/>
    <tableColumn id="48" xr3:uid="{CF2369F4-D927-4253-A33D-59B120EB9F2D}" name="prev_fumbles_lost"/>
    <tableColumn id="49" xr3:uid="{A0EE0324-F87D-4C8B-BF26-606EF0A0081F}" name="prev_weekly_ppr_points"/>
    <tableColumn id="50" xr3:uid="{9F0287E3-EBB0-450F-8005-3658B55AE2C9}" name="prev_weekly_result"/>
    <tableColumn id="51" xr3:uid="{076A1686-8B86-4967-A843-D2CEC30F2176}" name="prev_weekly_score"/>
    <tableColumn id="52" xr3:uid="{31E7FCB6-767F-42A5-9C9C-2B02624096AC}" name="prev_weekly_total"/>
    <tableColumn id="53" xr3:uid="{A153B42B-2B50-4CD1-B6C5-1DA11010126A}" name="prev_weekly_score_line"/>
    <tableColumn id="54" xr3:uid="{81804A0F-240F-4253-B091-D7C3EF42E370}" name="prev_weekly_spread_line"/>
    <tableColumn id="55" xr3:uid="{2AB56C76-537D-4AD3-A952-366F31604EA1}" name="prev_weekly_total_line"/>
    <tableColumn id="56" xr3:uid="{2FF46C7F-A9B9-4A90-A525-F749B7B82EC8}" name="prev_weekly_carries"/>
    <tableColumn id="57" xr3:uid="{34EFD601-7C88-4112-9298-75CF5246854B}" name="prev_weekly_rushing_yards"/>
    <tableColumn id="58" xr3:uid="{D63B58AA-24F5-4B5A-BFFE-D091FC7EC6C0}" name="prev_weekly_rushing_tds"/>
    <tableColumn id="59" xr3:uid="{452F9AA9-A660-4BFB-A3E1-B33BB25EAC37}" name="prev_weekly_rushing_first_downs"/>
    <tableColumn id="60" xr3:uid="{4C51E4C6-452A-41AA-A71D-E597BB77DF6E}" name="prev_weekly_rushing_epa"/>
    <tableColumn id="61" xr3:uid="{5113A043-0704-4A39-B8ED-3E8E39D1924D}" name="prev_weekly_receptions"/>
    <tableColumn id="62" xr3:uid="{9F43C056-FFAC-4C83-9387-497583BE3D67}" name="prev_weekly_targets"/>
    <tableColumn id="63" xr3:uid="{6D085F3A-F3F6-4D34-AEA8-9BBD2D610BB8}" name="prev_weekly_receiving_yards"/>
    <tableColumn id="64" xr3:uid="{CBD70927-4628-4424-9C3D-C7BE6C6E0F29}" name="prev_weekly_receiving_tds"/>
    <tableColumn id="65" xr3:uid="{24DFD01C-AC93-4C12-B6D3-30153D684AEA}" name="prev_weekly_receiving_air_yards"/>
    <tableColumn id="66" xr3:uid="{66AD71FB-77F3-46E1-A407-CD963EA4C8EE}" name="prev_weekly_receiving_yards_after_catch"/>
    <tableColumn id="67" xr3:uid="{7A046329-6C14-4288-AD33-E4788295E802}" name="prev_weekly_receiving_first_downs"/>
    <tableColumn id="68" xr3:uid="{6DD576BD-4DB8-4032-A01F-AD1C4628BA24}" name="prev_weekly_receiving_epa"/>
    <tableColumn id="69" xr3:uid="{00BAF152-86D3-4BC9-B7BD-07A33667B213}" name="prev_weekly_racr"/>
    <tableColumn id="70" xr3:uid="{9E3B6BE8-7C97-4241-8B1E-D22DDC2A463A}" name="prev_weekly_target_share"/>
    <tableColumn id="71" xr3:uid="{D9C6CC3D-D98C-47E0-BCC8-D4D028ECA273}" name="prev_weekly_air_yards_share"/>
    <tableColumn id="72" xr3:uid="{A8C1F1BB-E5EE-4647-AC4C-AB0EEA33ACBD}" name="prev_weekly_wopr"/>
    <tableColumn id="73" xr3:uid="{F3BFEF03-8CEA-4DD6-8754-DBEFB21A3A32}" name="prev_weekly_opportunities"/>
    <tableColumn id="74" xr3:uid="{801AA30C-A15F-43B8-97F4-9FB087A04D0A}" name="prev_weekly_offense_snaps"/>
    <tableColumn id="75" xr3:uid="{2BA4D9CB-5D9E-4EE2-A204-39898300AC5D}" name="prev_weekly_offense_pct"/>
    <tableColumn id="76" xr3:uid="{8D400D7A-9E32-45AD-92E1-D22A6A43C74C}" name="prev_games"/>
    <tableColumn id="77" xr3:uid="{FF6ECC04-691F-4DD0-B67F-3CC6EAC6B359}" name="prev_starts"/>
    <tableColumn id="78" xr3:uid="{F6FCA1B4-335B-4231-9605-A953CD1F9BFD}" name="prev_rush_ypa"/>
    <tableColumn id="79" xr3:uid="{F61EC34D-EFB6-439B-AD0A-031107D6CD7E}" name="prev_rec_ypc"/>
    <tableColumn id="80" xr3:uid="{5D2AA921-9B88-4855-A2D5-D8ECAEEF2D1B}" name="prev_vbd"/>
    <tableColumn id="81" xr3:uid="{2C8C8135-6D85-4854-9F62-5CC2CDA9F6B8}" name="prev_inside20_targets"/>
    <tableColumn id="82" xr3:uid="{915DDCD7-8D68-4C0B-98FD-6EA30C29FC31}" name="prev_inside20_receptions"/>
    <tableColumn id="83" xr3:uid="{52D10943-96AD-4519-BF95-3F392B6DCEF1}" name="prev_inside20_catch_pct"/>
    <tableColumn id="84" xr3:uid="{E9CFD516-5DAE-418F-98C2-2C65BF30E7FD}" name="prev_inside20_rec_yards"/>
    <tableColumn id="85" xr3:uid="{1E5A65BB-72F0-47E7-8A1D-D13F272EFE2D}" name="prev_inside20_rec_tds"/>
    <tableColumn id="86" xr3:uid="{D850CED1-DD66-4AD0-9F48-65DE4B0E2439}" name="prev_inside20_target_pct"/>
    <tableColumn id="87" xr3:uid="{3566B55B-B1AA-4D14-BC62-4F1F4D0CAAC2}" name="prev_inside10_targets"/>
    <tableColumn id="88" xr3:uid="{DE9F1D93-6E83-492E-894B-A0C4454B02E5}" name="prev_inside10_receptions"/>
    <tableColumn id="89" xr3:uid="{1616035C-CBD0-4D96-8CC0-98B2B1EA722D}" name="prev_inside10_catch_pct"/>
    <tableColumn id="90" xr3:uid="{3494769C-D418-42E8-95D5-7449F57C7A96}" name="prev_inside10_rec_yards"/>
    <tableColumn id="91" xr3:uid="{77C3392C-5A64-4948-90FB-73EBB5FC9709}" name="prev_inside10_rec_tds"/>
    <tableColumn id="92" xr3:uid="{48985CF0-D1F9-41A1-B931-F69A15714063}" name="prev_inside10_target_pct"/>
    <tableColumn id="93" xr3:uid="{11E9D773-1CED-4FD0-8BED-949D662375EA}" name="prev_inside20_carries"/>
    <tableColumn id="94" xr3:uid="{8FE55C8C-007D-4145-AFBC-4DCEAD942777}" name="prev_inside20_rush_yards"/>
    <tableColumn id="95" xr3:uid="{5A7D69AB-EF68-4A56-A2FE-70A7CEC346DC}" name="prev_inside20_rush_tds"/>
    <tableColumn id="96" xr3:uid="{957EBF56-1617-4235-A56B-F725880A0FE7}" name="prev_inside20_rush_pct"/>
    <tableColumn id="97" xr3:uid="{3C2A01E7-D4D6-4F5F-8F20-AD356886E963}" name="prev_inside10_carries"/>
    <tableColumn id="98" xr3:uid="{73B9D7A0-CC7E-4380-8F77-18101C6D0BC5}" name="prev_inside10_rush_yards"/>
    <tableColumn id="99" xr3:uid="{34311742-4E6C-43C2-AFA8-BC9CDB42747D}" name="prev_inside10_rush_tds"/>
    <tableColumn id="100" xr3:uid="{0EC29239-C3E3-4727-9D5F-FF325E4B20EA}" name="prev_inside10_rush_pct"/>
    <tableColumn id="101" xr3:uid="{A4EF9050-595F-43D8-8129-EABD222859E7}" name="prev_inside5_carries"/>
    <tableColumn id="102" xr3:uid="{A5A542DB-DCBC-4912-8906-F0CA17811688}" name="prev_inside5_rush_yards"/>
    <tableColumn id="103" xr3:uid="{B1A65A3F-256F-4318-8D53-20F8FCF846FC}" name="prev_inside5_rush_tds"/>
    <tableColumn id="104" xr3:uid="{0EA9242C-DF81-4F18-9EDB-27EA9330FB21}" name="prev_inside5_rush_pct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EF5E5C-EDC5-4DDC-9B56-8BAE11570048}" name="Table3" displayName="Table3" ref="A1:CY72" totalsRowShown="0" headerRowDxfId="7" headerRowBorderDxfId="10" tableBorderDxfId="11">
  <autoFilter ref="A1:CY72" xr:uid="{8AEF5E5C-EDC5-4DDC-9B56-8BAE11570048}"/>
  <tableColumns count="103">
    <tableColumn id="1" xr3:uid="{51FC8CE6-F028-4DC0-97FA-5E38F8D30C28}" name="id" dataDxfId="9"/>
    <tableColumn id="2" xr3:uid="{C2F3FFBE-7737-4054-80D3-4458986D9CB3}" name="season" dataDxfId="8"/>
    <tableColumn id="3" xr3:uid="{3B489B07-AD05-43CD-934A-7CF3EB8FE298}" name="name"/>
    <tableColumn id="4" xr3:uid="{E144CA29-050D-4B2D-AFF5-CABDF872E068}" name="team"/>
    <tableColumn id="103" xr3:uid="{6B239506-689A-4833-AFC3-15FAED1D27DB}" name="line_rating" dataDxfId="6">
      <calculatedColumnFormula>VLOOKUP(Table3[[#This Row],[team]],[1]!Table1[[team]:[line_rating]],2)</calculatedColumnFormula>
    </tableColumn>
    <tableColumn id="5" xr3:uid="{561C7D7B-5DF6-47EB-A30D-E582C4B1E911}" name="Bye"/>
    <tableColumn id="6" xr3:uid="{E34367F6-7C0D-49AB-8CBB-C7F9922AB61A}" name="Depth"/>
    <tableColumn id="7" xr3:uid="{D0DADC40-4FBC-498D-A545-16FA46B0BB0B}" name="age"/>
    <tableColumn id="8" xr3:uid="{EA0F2AFB-972A-4DFC-A998-B4A9719B561B}" name="years_exp"/>
    <tableColumn id="9" xr3:uid="{74780929-7C99-4540-AB99-B974AD71C60B}" name="rookie"/>
    <tableColumn id="10" xr3:uid="{92487303-C9F5-4750-9055-8D4A995BD7A8}" name="height"/>
    <tableColumn id="11" xr3:uid="{23038955-3787-4C7D-857B-17E991B9673B}" name="weight"/>
    <tableColumn id="12" xr3:uid="{FA1FD02F-AAC9-441F-BE67-724EFCD9C47A}" name="headshot_url"/>
    <tableColumn id="13" xr3:uid="{0AA2274F-AB5E-4991-BD65-987EC050E6F0}" name="primetime"/>
    <tableColumn id="14" xr3:uid="{7E06D88E-64D9-4F24-936C-60E0895510EB}" name="projected_wins"/>
    <tableColumn id="15" xr3:uid="{7FFD1765-FEBA-4A5F-974B-31745D57E9D2}" name="ADP"/>
    <tableColumn id="16" xr3:uid="{531E2CB4-C048-4BFE-9879-C888C9F52D88}" name="ADP_rank"/>
    <tableColumn id="17" xr3:uid="{30363732-DBF0-4F8F-910F-6BEDB6677041}" name="pred_points_elastic_net"/>
    <tableColumn id="18" xr3:uid="{F25D64D8-E836-49C6-8D44-544D9FF44D2B}" name="pred_points_lasso"/>
    <tableColumn id="19" xr3:uid="{AFB439FE-BC6B-4555-9CFF-4F37B9D12ADB}" name="pred_points_ridge"/>
    <tableColumn id="20" xr3:uid="{48FC6A31-5A77-4D67-8484-B19CA96D8F61}" name="predicted_points"/>
    <tableColumn id="21" xr3:uid="{35F50479-2482-4B82-A615-30B42060C2CF}" name="predicted_rank"/>
    <tableColumn id="22" xr3:uid="{05EEB4FC-AE6D-4A38-93F3-C25617192618}" name="prev_top_5"/>
    <tableColumn id="23" xr3:uid="{56502891-9A48-4868-A4D3-72B1E5832E8D}" name="prev_top_12"/>
    <tableColumn id="24" xr3:uid="{A557F02E-4B19-42FD-974B-C4C663B463A2}" name="prev_top_24"/>
    <tableColumn id="25" xr3:uid="{39B93BFD-ECAF-47DB-BDF4-CD1C91C9DEDD}" name="prev_300"/>
    <tableColumn id="26" xr3:uid="{196FC6BC-8BBA-48C7-B7D5-913F352152EC}" name="prev_250"/>
    <tableColumn id="27" xr3:uid="{EE66109F-8BA4-4BB5-9430-44A9D6243B53}" name="team_change"/>
    <tableColumn id="28" xr3:uid="{2AE228E0-C1FC-4FEE-8B94-F9268DEF59F8}" name="previous_points"/>
    <tableColumn id="29" xr3:uid="{7829BB28-FA5D-4B56-9D27-4A6EACEF5021}" name="prev_player_rank"/>
    <tableColumn id="30" xr3:uid="{40ACE9CF-6681-4BE6-8F77-346FE9026D8A}" name="prev_consistency_grade"/>
    <tableColumn id="31" xr3:uid="{43394B57-BE51-4086-8842-045DC7700349}" name="prev_wins"/>
    <tableColumn id="32" xr3:uid="{BA9FF23A-4A4E-49FB-9270-4359B62AFD88}" name="prev_team_rank"/>
    <tableColumn id="33" xr3:uid="{9CBBBA84-CF09-469A-B02A-9CE59F5DAFE9}" name="prev_pass_rank"/>
    <tableColumn id="34" xr3:uid="{E14477CE-D048-4E84-8653-C756391A4A6F}" name="prev_rush_rank"/>
    <tableColumn id="35" xr3:uid="{0A834CFC-7D73-4C68-B9B0-10A352041D69}" name="prev_carries"/>
    <tableColumn id="36" xr3:uid="{EF53711F-BE89-4C07-B2D4-576C63DE5F13}" name="prev_rushing_yards"/>
    <tableColumn id="37" xr3:uid="{BB12DBE1-F6B6-48F3-9F61-C980FC82A67C}" name="prev_rushing_tds"/>
    <tableColumn id="38" xr3:uid="{BDA16EA0-99D3-4366-A8CB-D2DDF74DF67E}" name="prev_rushing_epa"/>
    <tableColumn id="39" xr3:uid="{650CD78B-7ED8-4711-811B-1AA797CE671A}" name="prev_receptions"/>
    <tableColumn id="40" xr3:uid="{5CB88CB1-B103-44E5-9AE4-E040F3016AC5}" name="prev_targets"/>
    <tableColumn id="41" xr3:uid="{443356DF-92A5-465E-8943-1F93428D32B0}" name="prev_receiving_yards"/>
    <tableColumn id="42" xr3:uid="{B65D6F9F-4D77-4C42-9090-FAAF45557D94}" name="prev_receiving_tds"/>
    <tableColumn id="43" xr3:uid="{A765173C-AD0E-4516-8CFA-0E5CCAE43F74}" name="prev_receiving_air_yards"/>
    <tableColumn id="44" xr3:uid="{70DE24FA-2908-4B0F-A478-90EAB9A33877}" name="prev_receiving_yards_after_catch"/>
    <tableColumn id="45" xr3:uid="{0FE0E994-B0D1-40D3-B7F7-39094A182FBE}" name="prev_offense_snaps"/>
    <tableColumn id="46" xr3:uid="{0A8D1591-9532-4BE2-84E9-413CDA9C9CF7}" name="prev_fumbles"/>
    <tableColumn id="47" xr3:uid="{FE0A8C8D-616D-4F5B-BECA-6FF8A1A334DF}" name="prev_fumbles_lost"/>
    <tableColumn id="48" xr3:uid="{5573551E-67BC-41FB-9E84-F08F91F7996C}" name="prev_weekly_ppr_points"/>
    <tableColumn id="49" xr3:uid="{899B3796-81B4-4FAE-906D-2A94180417C3}" name="prev_weekly_result"/>
    <tableColumn id="50" xr3:uid="{B69A47B1-352C-480D-B3CD-C2CA211006DC}" name="prev_weekly_score"/>
    <tableColumn id="51" xr3:uid="{7718F5DE-DC2A-4821-9148-B9DCF20C15A6}" name="prev_weekly_total"/>
    <tableColumn id="52" xr3:uid="{F8FA46BA-EAA3-4DBE-8C12-AF22025B8BDB}" name="prev_weekly_score_line"/>
    <tableColumn id="53" xr3:uid="{2716F5BF-7BD5-41B5-B413-C431A5C38075}" name="prev_weekly_spread_line"/>
    <tableColumn id="54" xr3:uid="{9D6E3B1E-4031-4A72-A2CC-D1D369510362}" name="prev_weekly_total_line"/>
    <tableColumn id="55" xr3:uid="{6F29FA36-1C17-4228-8D09-71D23BE1CEE6}" name="prev_weekly_receptions"/>
    <tableColumn id="56" xr3:uid="{45BAD75D-B32C-473E-BA65-4429E15C7A54}" name="prev_weekly_targets"/>
    <tableColumn id="57" xr3:uid="{98BED62F-62E8-45F6-AA6D-27B5F8FC0F99}" name="prev_weekly_receiving_yards"/>
    <tableColumn id="58" xr3:uid="{0ACA5857-3100-4E67-B3A5-E1B560F2A53E}" name="prev_weekly_receiving_tds"/>
    <tableColumn id="59" xr3:uid="{2471D122-4F4F-446A-9975-7FD579576EC6}" name="prev_weekly_receiving_air_yards"/>
    <tableColumn id="60" xr3:uid="{C85F7715-EDF6-4375-8243-120374CF4B6B}" name="prev_weekly_receiving_yards_after_catch"/>
    <tableColumn id="61" xr3:uid="{A22F0C5B-1934-419C-80AF-B8061E7D2E27}" name="prev_weekly_receiving_first_downs"/>
    <tableColumn id="62" xr3:uid="{72D0A0B5-30E2-4BBE-A778-0B3708DF7181}" name="prev_weekly_receiving_epa"/>
    <tableColumn id="63" xr3:uid="{56E1FD79-F026-4146-8780-73184ADD1EB3}" name="prev_weekly_racr"/>
    <tableColumn id="64" xr3:uid="{FD86BB3A-51EA-4610-8B3D-83492272AB13}" name="prev_weekly_target_share"/>
    <tableColumn id="65" xr3:uid="{03D71B2C-1573-4BE8-8C0C-AE9DF85387BF}" name="prev_weekly_air_yards_share"/>
    <tableColumn id="66" xr3:uid="{20502A85-6535-475E-BB0C-DB211668A12D}" name="prev_weekly_wopr"/>
    <tableColumn id="67" xr3:uid="{9F47C91F-8BB4-4DB4-BF38-5AC85601A603}" name="prev_weekly_carries"/>
    <tableColumn id="68" xr3:uid="{B05386F2-D02F-488D-A55B-1717384D84E4}" name="prev_weekly_rushing_yards"/>
    <tableColumn id="69" xr3:uid="{529D96D9-80E7-48F1-AE65-82DBC658C3CB}" name="prev_weekly_rushing_tds"/>
    <tableColumn id="70" xr3:uid="{077FC49E-0EE7-471D-91E2-2DA7704730BB}" name="prev_weekly_rushing_first_downs"/>
    <tableColumn id="71" xr3:uid="{043D0D56-7B39-48F4-97C9-FD50333A85A8}" name="prev_weekly_rushing_epa"/>
    <tableColumn id="72" xr3:uid="{C678CDCA-AB31-4675-9832-28C55DAEF709}" name="prev_weekly_offense_snaps"/>
    <tableColumn id="73" xr3:uid="{EAB67FA0-0E38-47C5-A191-552D7863B720}" name="prev_weekly_offense_pct"/>
    <tableColumn id="74" xr3:uid="{FA54F61C-1574-45CD-BDE7-3A9E65DC72DD}" name="prev_games"/>
    <tableColumn id="75" xr3:uid="{1FB5A1DC-DDBC-46D0-8E7D-7588059321E8}" name="prev_starts"/>
    <tableColumn id="76" xr3:uid="{E9902535-5BC9-4DE1-90B4-1728C34BF7B7}" name="prev_rush_ypa"/>
    <tableColumn id="77" xr3:uid="{84035E4F-27AE-476E-8430-88AA4859FF58}" name="prev_rec_ypc"/>
    <tableColumn id="78" xr3:uid="{3B050E69-A542-434E-91B9-7F1FC2314650}" name="prev_vbd"/>
    <tableColumn id="79" xr3:uid="{2C0FE565-00FC-4937-9520-3153918CCF3F}" name="prev_inside20_targets"/>
    <tableColumn id="80" xr3:uid="{803D30D3-4015-4A9B-AE98-5053F8629AF4}" name="prev_inside20_receptions"/>
    <tableColumn id="81" xr3:uid="{9A21FC71-91FD-4E3A-85FA-C188E1DD6AA8}" name="prev_inside20_catch_pct"/>
    <tableColumn id="82" xr3:uid="{DE91FD0B-721A-447E-83F6-B7E7FC4D0D5E}" name="prev_inside20_rec_yards"/>
    <tableColumn id="83" xr3:uid="{F6E2807E-2112-477E-B23A-482431C2B297}" name="prev_inside20_rec_tds"/>
    <tableColumn id="84" xr3:uid="{A018A561-BD9E-4137-BD74-26B7EC2958E5}" name="prev_inside20_target_pct"/>
    <tableColumn id="85" xr3:uid="{7B92B022-5036-4C38-95CA-609D99A8243F}" name="prev_inside10_targets"/>
    <tableColumn id="86" xr3:uid="{C0F6D175-07C5-4D18-AC80-1291BA87280F}" name="prev_inside10_receptions"/>
    <tableColumn id="87" xr3:uid="{8CBAEA28-9C2D-4092-9176-84939C02679F}" name="prev_inside10_catch_pct"/>
    <tableColumn id="88" xr3:uid="{07C725FF-538D-4755-8DFA-9FB66DFA2D84}" name="prev_inside10_rec_yards"/>
    <tableColumn id="89" xr3:uid="{14C4C317-22B9-4DCF-A355-2FC126F97683}" name="prev_inside10_rec_tds"/>
    <tableColumn id="90" xr3:uid="{B9E73028-C350-448E-8245-E57DA299F905}" name="prev_inside10_target_pct"/>
    <tableColumn id="91" xr3:uid="{25FC12DE-8D0F-4F97-92D8-3DE64CADD183}" name="prev_inside20_carries"/>
    <tableColumn id="92" xr3:uid="{612E1C8C-2D29-44F7-8E16-BACEE37D09C9}" name="prev_inside20_rush_yards"/>
    <tableColumn id="93" xr3:uid="{BBCAF50F-DB59-451C-813C-FB310738E417}" name="prev_inside20_rush_tds"/>
    <tableColumn id="94" xr3:uid="{AD1735CC-42CE-41DE-A0CB-91C48169BC71}" name="prev_inside20_rush_pct"/>
    <tableColumn id="95" xr3:uid="{765BECD5-3C4F-4D10-B17F-62E897450236}" name="prev_inside10_carries"/>
    <tableColumn id="96" xr3:uid="{2BB359F4-6445-42E7-A6CF-6C4069F98944}" name="prev_inside10_rush_yards"/>
    <tableColumn id="97" xr3:uid="{9664CC75-8E5D-40E1-AB0D-97CB90408706}" name="prev_inside10_rush_tds"/>
    <tableColumn id="98" xr3:uid="{87171EA2-C374-40BE-94A0-EE3B3AF7B41F}" name="prev_inside10_rush_pct"/>
    <tableColumn id="99" xr3:uid="{75A9FAA5-6BEA-44F5-B93E-4E7986870901}" name="prev_inside5_carries"/>
    <tableColumn id="100" xr3:uid="{4B10A95F-0942-4183-8E25-ED4825B88F8E}" name="prev_inside5_rush_yards"/>
    <tableColumn id="101" xr3:uid="{91176F04-1A78-409A-8C42-3F097B991DB8}" name="prev_inside5_rush_tds"/>
    <tableColumn id="102" xr3:uid="{4B38F1CF-181C-4FE9-B416-A346E66A8DA2}" name="prev_inside5_rush_pct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392AC6-34B8-47A1-81F5-68C6D975726E}" name="Table4" displayName="Table4" ref="A1:CA28" totalsRowShown="0" headerRowDxfId="1" headerRowBorderDxfId="4" tableBorderDxfId="5">
  <autoFilter ref="A1:CA28" xr:uid="{BB392AC6-34B8-47A1-81F5-68C6D975726E}"/>
  <tableColumns count="79">
    <tableColumn id="1" xr3:uid="{7ACEAEDE-3D7C-4681-B3C2-528F8E2FB62F}" name="id" dataDxfId="3"/>
    <tableColumn id="2" xr3:uid="{586105EB-A944-41B8-B8AB-949910A90416}" name="season" dataDxfId="2"/>
    <tableColumn id="3" xr3:uid="{318E9829-A45B-4DA6-9586-EEBE0C31EADA}" name="name"/>
    <tableColumn id="4" xr3:uid="{2DB032BC-617D-438B-BCB5-75AAE41A546B}" name="team"/>
    <tableColumn id="79" xr3:uid="{FCE2C645-6573-48ED-85A1-412783108F3F}" name="line_rating" dataDxfId="0">
      <calculatedColumnFormula>VLOOKUP(Table4[[#This Row],[team]],[1]!Table1[[team]:[line_rating]],2)</calculatedColumnFormula>
    </tableColumn>
    <tableColumn id="5" xr3:uid="{85E6A70D-3874-4454-B80C-64F17AA4D8C5}" name="Bye"/>
    <tableColumn id="6" xr3:uid="{0833A158-91CD-4BB3-A4DD-3F6C447329B1}" name="Depth"/>
    <tableColumn id="7" xr3:uid="{756EA421-F8DE-4507-8AC0-2589D2AE4C3F}" name="age"/>
    <tableColumn id="8" xr3:uid="{E4F4E578-F357-4903-A6C2-E55CACA0063D}" name="years_exp"/>
    <tableColumn id="9" xr3:uid="{889EB217-55A9-4B23-9E6D-4DD4C56FAA35}" name="rookie"/>
    <tableColumn id="10" xr3:uid="{B5D6BFF0-124E-49FA-8228-8E4317BB3CD7}" name="height"/>
    <tableColumn id="11" xr3:uid="{324AD261-F435-455F-90BD-A5549CA72F37}" name="weight"/>
    <tableColumn id="12" xr3:uid="{2AA79B24-4AA1-4206-ACFE-FABB91921FE9}" name="headshot_url"/>
    <tableColumn id="13" xr3:uid="{83176BDA-EC22-4D7E-A15E-40876E12E45A}" name="primetime"/>
    <tableColumn id="14" xr3:uid="{14630BAE-3725-4C68-97D6-D0ADEE140BFB}" name="projected_wins"/>
    <tableColumn id="15" xr3:uid="{75871039-1757-4FFE-9013-25EEE0DCA23F}" name="ADP"/>
    <tableColumn id="16" xr3:uid="{23BE4529-296F-4937-9986-66C0DDC2B34F}" name="ADP_rank"/>
    <tableColumn id="17" xr3:uid="{EE0C998F-A6B1-4B73-9047-60EAA93B216A}" name="pred_points_elastic_net"/>
    <tableColumn id="18" xr3:uid="{99004006-DBC7-4BBE-8C8B-5E1898A22E3C}" name="pred_points_lasso"/>
    <tableColumn id="19" xr3:uid="{3FB77A85-F62F-4E66-9208-9BC8DAB49D73}" name="pred_points_ridge"/>
    <tableColumn id="20" xr3:uid="{0F93A4F4-D761-4E9E-87C3-668B3CB985DB}" name="predicted_points"/>
    <tableColumn id="21" xr3:uid="{9D859E88-0C3C-4D96-8D04-045631F976E4}" name="predicted_rank"/>
    <tableColumn id="22" xr3:uid="{08A73180-2138-4076-964D-E34C9651A39D}" name="prev_top_5"/>
    <tableColumn id="23" xr3:uid="{031E5652-485E-4705-9902-1770C86FCC78}" name="prev_top_12"/>
    <tableColumn id="24" xr3:uid="{8AA0DDE2-3199-4843-AD82-412DDDAA78F0}" name="prev_top_24"/>
    <tableColumn id="25" xr3:uid="{5F12EFB1-7B3E-4B6B-B344-B6080C46F82C}" name="prev_300"/>
    <tableColumn id="26" xr3:uid="{D09E0E5B-72C2-424B-9D54-F58EBD4141DD}" name="prev_250"/>
    <tableColumn id="27" xr3:uid="{89CB2130-B7FB-4A86-8F8F-5515D75334C7}" name="team_change"/>
    <tableColumn id="28" xr3:uid="{103419CC-3BF1-4374-BE57-ADFC67075E1F}" name="previous_points"/>
    <tableColumn id="29" xr3:uid="{103D0D67-9DC3-42EE-B0DA-14823A2D1DE1}" name="prev_player_rank"/>
    <tableColumn id="30" xr3:uid="{512FBC66-8943-4C2C-8956-C9F5141E8549}" name="prev_consistency_grade"/>
    <tableColumn id="31" xr3:uid="{F3B0ED1F-6620-4D14-9004-1E34C4D1E8B4}" name="prev_wins"/>
    <tableColumn id="32" xr3:uid="{ED8A3256-74B4-400D-A9E5-FFC27A9AAC5B}" name="prev_team_rank"/>
    <tableColumn id="33" xr3:uid="{AA7D7156-D28D-4D37-A685-E85F33C5CEBE}" name="prev_pass_rank"/>
    <tableColumn id="34" xr3:uid="{BE8D9C7D-137E-45C8-9505-812A3DAFA399}" name="prev_rush_rank"/>
    <tableColumn id="35" xr3:uid="{4EE4427C-173A-4DC3-B743-C7EF13D4A161}" name="prev_receptions"/>
    <tableColumn id="36" xr3:uid="{852948F8-0488-4B09-9602-657EB9D43542}" name="prev_targets"/>
    <tableColumn id="37" xr3:uid="{BF75974B-52B0-4C9F-B0B4-1F226683050C}" name="prev_receiving_yards"/>
    <tableColumn id="38" xr3:uid="{67532F79-0BB1-407B-AFF6-428784C6BDD1}" name="prev_receiving_tds"/>
    <tableColumn id="39" xr3:uid="{38808825-FB66-4286-BFA0-182983BE96C3}" name="prev_receiving_air_yards"/>
    <tableColumn id="40" xr3:uid="{2690C9D2-FB98-4894-A278-DC77DA7E1928}" name="prev_receiving_yards_after_catch"/>
    <tableColumn id="41" xr3:uid="{EECED859-2FBA-4682-BAE4-282C706A4388}" name="prev_offense_snaps"/>
    <tableColumn id="42" xr3:uid="{CB04EDED-5907-4924-ABCB-49B9296A32EC}" name="prev_weekly_ppr_points"/>
    <tableColumn id="43" xr3:uid="{F5ACCC08-1730-49AE-8F91-9C25E9A66E35}" name="prev_weekly_result"/>
    <tableColumn id="44" xr3:uid="{10C05EF6-0A63-4709-90EE-317F0ABE4CBB}" name="prev_weekly_score"/>
    <tableColumn id="45" xr3:uid="{0944B62A-C7B0-409D-9E2D-7EB74E87B65B}" name="prev_weekly_total"/>
    <tableColumn id="46" xr3:uid="{8DAE1D22-607B-483A-967D-15554025FA25}" name="prev_weekly_score_line"/>
    <tableColumn id="47" xr3:uid="{F704BBCF-F4AD-412D-9404-E286844B4834}" name="prev_weekly_spread_line"/>
    <tableColumn id="48" xr3:uid="{1C185748-19DD-401B-ABFA-6D389E13EC40}" name="prev_weekly_total_line"/>
    <tableColumn id="49" xr3:uid="{25DDBD06-B502-48B5-AEEC-E1485D4BC93E}" name="prev_weekly_receptions"/>
    <tableColumn id="50" xr3:uid="{027CB858-8796-4248-B439-1D7DE4F3FFD6}" name="prev_weekly_targets"/>
    <tableColumn id="51" xr3:uid="{C80B7BDD-1015-48CF-B06E-2E614504D537}" name="prev_weekly_receiving_yards"/>
    <tableColumn id="52" xr3:uid="{F3BF6DC1-3211-465D-A18B-538B9492278E}" name="prev_weekly_receiving_tds"/>
    <tableColumn id="53" xr3:uid="{B6F237D6-8A45-478A-928C-01615141E17B}" name="prev_weekly_receiving_air_yards"/>
    <tableColumn id="54" xr3:uid="{6611E525-087A-4549-9653-12681C6095FD}" name="prev_weekly_receiving_yards_after_catch"/>
    <tableColumn id="55" xr3:uid="{1E5174F6-8690-4CA2-9991-68FBBE4F3710}" name="prev_weekly_receiving_first_downs"/>
    <tableColumn id="56" xr3:uid="{08BEA319-EEBB-4A03-8FCF-1C2117E9E544}" name="prev_weekly_receiving_epa"/>
    <tableColumn id="57" xr3:uid="{4251D4F0-FF0E-4E52-BBB9-661A107ED942}" name="prev_weekly_racr"/>
    <tableColumn id="58" xr3:uid="{C0AA24EA-E896-493E-92FF-E37119288517}" name="prev_weekly_target_share"/>
    <tableColumn id="59" xr3:uid="{F285E9DF-3B75-4317-8C32-7AAE5D973A7F}" name="prev_weekly_air_yards_share"/>
    <tableColumn id="60" xr3:uid="{7D21249F-B82B-46AB-9D30-33C4BEE9DDE4}" name="prev_weekly_wopr"/>
    <tableColumn id="61" xr3:uid="{24C708AE-25C2-479B-AE91-4052A84DE059}" name="prev_weekly_offense_snaps"/>
    <tableColumn id="62" xr3:uid="{478F394A-7D4C-4441-89A7-62610C0247C6}" name="prev_weekly_offense_pct"/>
    <tableColumn id="63" xr3:uid="{728ABECF-D6DA-4B0E-BBC6-69A17C55AC1D}" name="prev_games"/>
    <tableColumn id="64" xr3:uid="{5B04C775-56C6-4A73-ABEE-B0F1F18E566D}" name="prev_starts"/>
    <tableColumn id="65" xr3:uid="{D54EB88E-CF68-4DC5-8B65-BFC054720D0C}" name="prev_rec_ypc"/>
    <tableColumn id="66" xr3:uid="{81E0BB24-0EB2-4BF9-B8AC-49255990034F}" name="prev_vbd"/>
    <tableColumn id="67" xr3:uid="{15CFF807-2E9B-4536-B42C-63C0731274C3}" name="prev_inside20_targets"/>
    <tableColumn id="68" xr3:uid="{A31F6500-72FC-4EC0-B4E5-E1500B22FF1C}" name="prev_inside20_receptions"/>
    <tableColumn id="69" xr3:uid="{2F39A3EB-82F9-4714-81CB-A77A14305E11}" name="prev_inside20_catch_pct"/>
    <tableColumn id="70" xr3:uid="{5BECB54D-64FA-4073-9F6D-F1FECCFC72DB}" name="prev_inside20_rec_yards"/>
    <tableColumn id="71" xr3:uid="{E6E803ED-72ED-4D79-9F6F-51EC4CFCED00}" name="prev_inside20_rec_tds"/>
    <tableColumn id="72" xr3:uid="{DCB6DE90-F060-424D-9342-F0BB7BD67A6B}" name="prev_inside20_target_pct"/>
    <tableColumn id="73" xr3:uid="{F7E5BC5F-319C-46D1-9411-E5119BB15864}" name="prev_inside10_targets"/>
    <tableColumn id="74" xr3:uid="{8CE18C10-8CA2-4072-9E73-EEEA7A387F91}" name="prev_inside10_receptions"/>
    <tableColumn id="75" xr3:uid="{BD80D603-4D77-40F9-948E-30CCF6B779F7}" name="prev_inside10_catch_pct"/>
    <tableColumn id="76" xr3:uid="{84E612C7-C592-48B0-B6CA-6A38379A072D}" name="prev_inside10_rec_yards"/>
    <tableColumn id="77" xr3:uid="{E2F59A36-46F2-4765-AAB6-4080111E3212}" name="prev_inside10_rec_tds"/>
    <tableColumn id="78" xr3:uid="{2DFDE81E-C350-463C-ABC1-F251450E6EB8}" name="prev_inside10_target_pct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ic.www.nfl.com/image/private/f_auto,q_auto/league/hdwbdlyiose4znenx5ed" TargetMode="External"/><Relationship Id="rId13" Type="http://schemas.openxmlformats.org/officeDocument/2006/relationships/hyperlink" Target="https://static.www.nfl.com/image/private/f_auto,q_auto/league/haglbmidyaxtimhctzlp" TargetMode="External"/><Relationship Id="rId18" Type="http://schemas.openxmlformats.org/officeDocument/2006/relationships/hyperlink" Target="https://static.www.nfl.com/image/private/f_auto,q_auto/league/angjglqlgj2txh25se5j" TargetMode="External"/><Relationship Id="rId26" Type="http://schemas.openxmlformats.org/officeDocument/2006/relationships/hyperlink" Target="https://static.www.nfl.com/image/private/f_auto,q_auto/league/knekunqi7nlnwgxnelb8" TargetMode="External"/><Relationship Id="rId3" Type="http://schemas.openxmlformats.org/officeDocument/2006/relationships/hyperlink" Target="https://static.www.nfl.com/image/private/f_auto,q_auto/league/aityegmlyh53aifbssbp" TargetMode="External"/><Relationship Id="rId21" Type="http://schemas.openxmlformats.org/officeDocument/2006/relationships/hyperlink" Target="https://static.www.nfl.com/image/private/f_auto,q_auto/league/fwjdvww4dv36k8tvsws6" TargetMode="External"/><Relationship Id="rId7" Type="http://schemas.openxmlformats.org/officeDocument/2006/relationships/hyperlink" Target="https://static.www.nfl.com/image/private/f_auto,q_auto/league/knx0jxponzfkusnyvjkn" TargetMode="External"/><Relationship Id="rId12" Type="http://schemas.openxmlformats.org/officeDocument/2006/relationships/hyperlink" Target="https://static.www.nfl.com/image/private/f_auto,q_auto/league/dyrrl1knhcxqjwuvhcwm" TargetMode="External"/><Relationship Id="rId17" Type="http://schemas.openxmlformats.org/officeDocument/2006/relationships/hyperlink" Target="https://static.www.nfl.com/image/private/f_auto,q_auto/league/y3irxvjwpyiavrtzay80" TargetMode="External"/><Relationship Id="rId25" Type="http://schemas.openxmlformats.org/officeDocument/2006/relationships/hyperlink" Target="https://static.www.nfl.com/image/private/f_auto,q_auto/league/djuun92gl9ryj9qsccuh" TargetMode="External"/><Relationship Id="rId2" Type="http://schemas.openxmlformats.org/officeDocument/2006/relationships/hyperlink" Target="https://static.www.nfl.com/image/private/f_auto,q_auto/league/wj1fwvvkjaqztm56ybzu" TargetMode="External"/><Relationship Id="rId16" Type="http://schemas.openxmlformats.org/officeDocument/2006/relationships/hyperlink" Target="https://static.www.nfl.com/image/private/f_auto,q_auto/league/icjfdfsncqlsqe49iujv" TargetMode="External"/><Relationship Id="rId20" Type="http://schemas.openxmlformats.org/officeDocument/2006/relationships/hyperlink" Target="https://static.www.nfl.com/image/private/f_auto,q_auto/league/bqrc00wmzjbz1asoapvk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s://static.www.nfl.com/image/private/f_auto,q_auto/league/oagzjdsdoezmp6frggrn" TargetMode="External"/><Relationship Id="rId6" Type="http://schemas.openxmlformats.org/officeDocument/2006/relationships/hyperlink" Target="https://static.www.nfl.com/image/private/f_auto,q_auto/league/sbnqsffanu76dcz1tugs" TargetMode="External"/><Relationship Id="rId11" Type="http://schemas.openxmlformats.org/officeDocument/2006/relationships/hyperlink" Target="https://static.www.nfl.com/image/private/f_auto,q_auto/league/gnta8ufi2vdp967dui9e" TargetMode="External"/><Relationship Id="rId24" Type="http://schemas.openxmlformats.org/officeDocument/2006/relationships/hyperlink" Target="https://static.www.nfl.com/image/private/f_auto,q_auto/league/cffbp9sqfioxa2jk2oqf" TargetMode="External"/><Relationship Id="rId5" Type="http://schemas.openxmlformats.org/officeDocument/2006/relationships/hyperlink" Target="https://static.www.nfl.com/image/private/f_auto,q_auto/league/ghmmndgjefpxziks7ntf" TargetMode="External"/><Relationship Id="rId15" Type="http://schemas.openxmlformats.org/officeDocument/2006/relationships/hyperlink" Target="https://static.www.nfl.com/image/private/f_auto,q_auto/league/otfs2docj6eahaebo5xn" TargetMode="External"/><Relationship Id="rId23" Type="http://schemas.openxmlformats.org/officeDocument/2006/relationships/hyperlink" Target="https://static.www.nfl.com/image/private/f_auto,q_auto/league/s0ajgnvtsl98truc5mq6" TargetMode="External"/><Relationship Id="rId28" Type="http://schemas.openxmlformats.org/officeDocument/2006/relationships/hyperlink" Target="https://static.www.nfl.com/image/private/f_auto,q_auto/league/whfsdoeusfuts9t4m6ex" TargetMode="External"/><Relationship Id="rId10" Type="http://schemas.openxmlformats.org/officeDocument/2006/relationships/hyperlink" Target="https://static.www.nfl.com/image/private/f_auto,q_auto/league/nyitt4ybuzopzjzddafi" TargetMode="External"/><Relationship Id="rId19" Type="http://schemas.openxmlformats.org/officeDocument/2006/relationships/hyperlink" Target="https://static.www.nfl.com/image/private/f_auto,q_auto/league/ad68dbv2eqakttaqwppv" TargetMode="External"/><Relationship Id="rId4" Type="http://schemas.openxmlformats.org/officeDocument/2006/relationships/hyperlink" Target="https://static.www.nfl.com/image/private/f_auto,q_auto/league/u7g6u23cyjzpvayvwzhi" TargetMode="External"/><Relationship Id="rId9" Type="http://schemas.openxmlformats.org/officeDocument/2006/relationships/hyperlink" Target="https://static.www.nfl.com/image/private/f_auto,q_auto/league/jzzqz5ubkilrn9dpxtlp" TargetMode="External"/><Relationship Id="rId14" Type="http://schemas.openxmlformats.org/officeDocument/2006/relationships/hyperlink" Target="https://static.www.nfl.com/image/private/f_auto,q_auto/league/viuxnyezrwdfjnxsfssb" TargetMode="External"/><Relationship Id="rId22" Type="http://schemas.openxmlformats.org/officeDocument/2006/relationships/hyperlink" Target="https://static.www.nfl.com/image/private/f_auto,q_auto/league/bxp32udtvwnpu3rl2cht" TargetMode="External"/><Relationship Id="rId27" Type="http://schemas.openxmlformats.org/officeDocument/2006/relationships/hyperlink" Target="https://static.www.nfl.com/image/private/f_auto,q_auto/league/gvv8ki5crxio2rxfwzng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tatic.www.nfl.com/image/private/f_auto,q_auto/league/rwdj1bljth8fyojof5dp" TargetMode="External"/><Relationship Id="rId18" Type="http://schemas.openxmlformats.org/officeDocument/2006/relationships/hyperlink" Target="https://static.www.nfl.com/image/private/f_auto,q_auto/league/tl9enad6kiwv6cukf4vt" TargetMode="External"/><Relationship Id="rId26" Type="http://schemas.openxmlformats.org/officeDocument/2006/relationships/hyperlink" Target="https://static.www.nfl.com/image/private/f_auto,q_auto/league/jt7n28bmkyobsxmdbvqu" TargetMode="External"/><Relationship Id="rId39" Type="http://schemas.openxmlformats.org/officeDocument/2006/relationships/hyperlink" Target="https://static.www.nfl.com/image/private/f_auto,q_auto/league/pqhmih6cdyb3yqfd1dmb" TargetMode="External"/><Relationship Id="rId21" Type="http://schemas.openxmlformats.org/officeDocument/2006/relationships/hyperlink" Target="https://static.www.nfl.com/image/private/f_auto,q_auto/league/ro2fqabc4qndtnxykvm7" TargetMode="External"/><Relationship Id="rId34" Type="http://schemas.openxmlformats.org/officeDocument/2006/relationships/hyperlink" Target="https://static.www.nfl.com/image/private/f_auto,q_auto/league/a8vpgphydjltkrr531vd" TargetMode="External"/><Relationship Id="rId42" Type="http://schemas.openxmlformats.org/officeDocument/2006/relationships/hyperlink" Target="https://static.www.nfl.com/image/private/f_auto,q_auto/league/iscorpkxfwtgcmgvmaem" TargetMode="External"/><Relationship Id="rId47" Type="http://schemas.openxmlformats.org/officeDocument/2006/relationships/hyperlink" Target="https://static.www.nfl.com/image/private/f_auto,q_auto/league/rbp5kcbx7xqlqwqjvfrw" TargetMode="External"/><Relationship Id="rId50" Type="http://schemas.openxmlformats.org/officeDocument/2006/relationships/table" Target="../tables/table2.xml"/><Relationship Id="rId7" Type="http://schemas.openxmlformats.org/officeDocument/2006/relationships/hyperlink" Target="https://static.www.nfl.com/image/private/f_auto,q_auto/league/uiqqvw00vpykdylgu7d4" TargetMode="External"/><Relationship Id="rId2" Type="http://schemas.openxmlformats.org/officeDocument/2006/relationships/hyperlink" Target="https://static.www.nfl.com/image/private/f_auto,q_auto/league/navqer4chxxut5povzzw" TargetMode="External"/><Relationship Id="rId16" Type="http://schemas.openxmlformats.org/officeDocument/2006/relationships/hyperlink" Target="https://static.www.nfl.com/image/private/f_auto,q_auto/league/o8tlhps5u1tvnaaxlpjk" TargetMode="External"/><Relationship Id="rId29" Type="http://schemas.openxmlformats.org/officeDocument/2006/relationships/hyperlink" Target="https://static.www.nfl.com/image/private/f_auto,q_auto/league/oo8yixhsahh4gznox7th" TargetMode="External"/><Relationship Id="rId11" Type="http://schemas.openxmlformats.org/officeDocument/2006/relationships/hyperlink" Target="https://static.www.nfl.com/image/private/f_auto,q_auto/league/clqdllqqmpleidegprep" TargetMode="External"/><Relationship Id="rId24" Type="http://schemas.openxmlformats.org/officeDocument/2006/relationships/hyperlink" Target="https://static.www.nfl.com/image/upload/f_auto,q_auto/league/ulczhsxmhnyrsyjfrhd5" TargetMode="External"/><Relationship Id="rId32" Type="http://schemas.openxmlformats.org/officeDocument/2006/relationships/hyperlink" Target="https://static.www.nfl.com/image/private/f_auto,q_auto/league/djggmwo5v8osoboiseo2" TargetMode="External"/><Relationship Id="rId37" Type="http://schemas.openxmlformats.org/officeDocument/2006/relationships/hyperlink" Target="https://static.www.nfl.com/image/private/f_auto,q_auto/league/a8ib0haur75wrhqrbtyo" TargetMode="External"/><Relationship Id="rId40" Type="http://schemas.openxmlformats.org/officeDocument/2006/relationships/hyperlink" Target="https://static.www.nfl.com/image/private/f_auto,q_auto/league/eeh5mowhlf3godvrceym" TargetMode="External"/><Relationship Id="rId45" Type="http://schemas.openxmlformats.org/officeDocument/2006/relationships/hyperlink" Target="https://static.www.nfl.com/image/private/f_auto,q_auto/league/map979dvuonzb8a6g13b" TargetMode="External"/><Relationship Id="rId5" Type="http://schemas.openxmlformats.org/officeDocument/2006/relationships/hyperlink" Target="https://static.www.nfl.com/image/private/f_auto,q_auto/league/gatvdlb0kch6kyhhpu4c" TargetMode="External"/><Relationship Id="rId15" Type="http://schemas.openxmlformats.org/officeDocument/2006/relationships/hyperlink" Target="https://static.www.nfl.com/image/private/f_auto,q_auto/league/ywxugcuxwj4msieu6n25" TargetMode="External"/><Relationship Id="rId23" Type="http://schemas.openxmlformats.org/officeDocument/2006/relationships/hyperlink" Target="https://static.www.nfl.com/image/private/f_auto,q_auto/league/qehlr75ike82kyxy8j9a" TargetMode="External"/><Relationship Id="rId28" Type="http://schemas.openxmlformats.org/officeDocument/2006/relationships/hyperlink" Target="https://static.www.nfl.com/image/private/f_auto,q_auto/league/yuddw2o5skwkgvut6wrv" TargetMode="External"/><Relationship Id="rId36" Type="http://schemas.openxmlformats.org/officeDocument/2006/relationships/hyperlink" Target="https://static.www.nfl.com/image/private/f_auto,q_auto/league/s1e7ejmmjkaxbv9zhvfl" TargetMode="External"/><Relationship Id="rId49" Type="http://schemas.openxmlformats.org/officeDocument/2006/relationships/hyperlink" Target="https://static.www.nfl.com/image/private/f_auto,q_auto/league/eqb3lq4bip6oa5kiz1ze" TargetMode="External"/><Relationship Id="rId10" Type="http://schemas.openxmlformats.org/officeDocument/2006/relationships/hyperlink" Target="https://static.www.nfl.com/image/upload/f_auto,q_auto/league/qf0zgze0wkbvu9rlvolf" TargetMode="External"/><Relationship Id="rId19" Type="http://schemas.openxmlformats.org/officeDocument/2006/relationships/hyperlink" Target="https://static.www.nfl.com/image/private/f_auto,q_auto/league/q6zstqy99al3sghrufey" TargetMode="External"/><Relationship Id="rId31" Type="http://schemas.openxmlformats.org/officeDocument/2006/relationships/hyperlink" Target="https://static.www.nfl.com/image/private/f_auto,q_auto/league/xt7jhqpyb4may7k5kedb" TargetMode="External"/><Relationship Id="rId44" Type="http://schemas.openxmlformats.org/officeDocument/2006/relationships/hyperlink" Target="https://static.www.nfl.com/image/private/f_auto,q_auto/league/f7xzicbrj7lacu7ytzd9" TargetMode="External"/><Relationship Id="rId4" Type="http://schemas.openxmlformats.org/officeDocument/2006/relationships/hyperlink" Target="https://static.www.nfl.com/image/private/f_auto,q_auto/league/emynpilqbr8huoh6vmhg" TargetMode="External"/><Relationship Id="rId9" Type="http://schemas.openxmlformats.org/officeDocument/2006/relationships/hyperlink" Target="https://static.www.nfl.com/image/private/f_auto,q_auto/league/pbijtl1blfdkvmwl4rsp" TargetMode="External"/><Relationship Id="rId14" Type="http://schemas.openxmlformats.org/officeDocument/2006/relationships/hyperlink" Target="https://static.www.nfl.com/image/private/f_auto,q_auto/league/sagoqkubeaz5yht01ow7" TargetMode="External"/><Relationship Id="rId22" Type="http://schemas.openxmlformats.org/officeDocument/2006/relationships/hyperlink" Target="https://static.www.nfl.com/image/private/f_auto,q_auto/league/gxcfbuvmooytbn45kvxf" TargetMode="External"/><Relationship Id="rId27" Type="http://schemas.openxmlformats.org/officeDocument/2006/relationships/hyperlink" Target="https://static.www.nfl.com/image/private/f_auto,q_auto/league/zurpblacsps47csmsyep" TargetMode="External"/><Relationship Id="rId30" Type="http://schemas.openxmlformats.org/officeDocument/2006/relationships/hyperlink" Target="https://static.www.nfl.com/image/private/f_auto,q_auto/league/h9zb1ebv4vg5436gmgsf" TargetMode="External"/><Relationship Id="rId35" Type="http://schemas.openxmlformats.org/officeDocument/2006/relationships/hyperlink" Target="https://static.www.nfl.com/image/private/f_auto,q_auto/league/jqjvgchj9mxigofrx0gv" TargetMode="External"/><Relationship Id="rId43" Type="http://schemas.openxmlformats.org/officeDocument/2006/relationships/hyperlink" Target="https://static.www.nfl.com/image/private/f_auto,q_auto/league/tvxpivjku1lbpf7tfafl" TargetMode="External"/><Relationship Id="rId48" Type="http://schemas.openxmlformats.org/officeDocument/2006/relationships/hyperlink" Target="https://static.www.nfl.com/image/private/f_auto,q_auto/league/ba28phgfwcntbca7aoyh" TargetMode="External"/><Relationship Id="rId8" Type="http://schemas.openxmlformats.org/officeDocument/2006/relationships/hyperlink" Target="https://static.www.nfl.com/image/private/f_auto,q_auto/league/xpewyoieoj7zeub4fvff" TargetMode="External"/><Relationship Id="rId3" Type="http://schemas.openxmlformats.org/officeDocument/2006/relationships/hyperlink" Target="https://static.www.nfl.com/image/private/f_auto,q_auto/league/rzr8nxjunjeiv8bjir59" TargetMode="External"/><Relationship Id="rId12" Type="http://schemas.openxmlformats.org/officeDocument/2006/relationships/hyperlink" Target="https://static.www.nfl.com/image/private/f_auto,q_auto/league/ne5lyv8n6elqw77yrz9w" TargetMode="External"/><Relationship Id="rId17" Type="http://schemas.openxmlformats.org/officeDocument/2006/relationships/hyperlink" Target="https://static.www.nfl.com/image/private/f_auto,q_auto/league/hj3n6gjshilgmesahdxs" TargetMode="External"/><Relationship Id="rId25" Type="http://schemas.openxmlformats.org/officeDocument/2006/relationships/hyperlink" Target="https://static.www.nfl.com/image/private/f_auto,q_auto/league/ds6hvcx6s1vqihnaumm9" TargetMode="External"/><Relationship Id="rId33" Type="http://schemas.openxmlformats.org/officeDocument/2006/relationships/hyperlink" Target="https://static.www.nfl.com/image/private/f_auto,q_auto/league/rmqdvrhlmhhyyrhp3vyu" TargetMode="External"/><Relationship Id="rId38" Type="http://schemas.openxmlformats.org/officeDocument/2006/relationships/hyperlink" Target="https://static.www.nfl.com/image/private/f_auto,q_auto/league/u5aztfcvemiyxt9lisic" TargetMode="External"/><Relationship Id="rId46" Type="http://schemas.openxmlformats.org/officeDocument/2006/relationships/hyperlink" Target="https://static.www.nfl.com/image/private/f_auto,q_auto/league/c5aij3m4bakia6ygjqux" TargetMode="External"/><Relationship Id="rId20" Type="http://schemas.openxmlformats.org/officeDocument/2006/relationships/hyperlink" Target="https://static.www.nfl.com/image/private/f_auto,q_auto/league/grd20lxzonco9jyg3ful" TargetMode="External"/><Relationship Id="rId41" Type="http://schemas.openxmlformats.org/officeDocument/2006/relationships/hyperlink" Target="https://static.www.nfl.com/image/private/f_auto,q_auto/league/tcvigw483yuczrhnbhyz" TargetMode="External"/><Relationship Id="rId1" Type="http://schemas.openxmlformats.org/officeDocument/2006/relationships/hyperlink" Target="https://static.www.nfl.com/image/private/f_auto,q_auto/league/a6gggxrcgcacgggh0vme" TargetMode="External"/><Relationship Id="rId6" Type="http://schemas.openxmlformats.org/officeDocument/2006/relationships/hyperlink" Target="https://static.www.nfl.com/image/private/f_auto,q_auto/league/zv22khikt05uc5fzzby9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tatic.www.nfl.com/image/private/f_auto,q_auto/league/zf6nbnzcfzu4y7yq2nzk" TargetMode="External"/><Relationship Id="rId18" Type="http://schemas.openxmlformats.org/officeDocument/2006/relationships/hyperlink" Target="https://static.www.nfl.com/image/private/f_auto,q_auto/league/rrwzcsvsfqq9xptp8o48" TargetMode="External"/><Relationship Id="rId26" Type="http://schemas.openxmlformats.org/officeDocument/2006/relationships/hyperlink" Target="https://static.www.nfl.com/image/private/f_auto,q_auto/league/wgxeuyqliuweurzeigyh" TargetMode="External"/><Relationship Id="rId39" Type="http://schemas.openxmlformats.org/officeDocument/2006/relationships/hyperlink" Target="https://static.www.nfl.com/image/private/f_auto,q_auto/league/tpoxhwuhwmbxfossd66s" TargetMode="External"/><Relationship Id="rId21" Type="http://schemas.openxmlformats.org/officeDocument/2006/relationships/hyperlink" Target="https://static.www.nfl.com/image/private/f_auto,q_auto/league/u4cefcz7gjvby8c2kdkm" TargetMode="External"/><Relationship Id="rId34" Type="http://schemas.openxmlformats.org/officeDocument/2006/relationships/hyperlink" Target="https://static.www.nfl.com/image/private/f_auto,q_auto/league/zhyhkz6wzwhioemhqgbk" TargetMode="External"/><Relationship Id="rId42" Type="http://schemas.openxmlformats.org/officeDocument/2006/relationships/hyperlink" Target="https://static.www.nfl.com/image/private/f_auto,q_auto/league/uusaguvnkfv2gt7goale" TargetMode="External"/><Relationship Id="rId47" Type="http://schemas.openxmlformats.org/officeDocument/2006/relationships/hyperlink" Target="https://static.www.nfl.com/image/private/f_auto,q_auto/league/pk4dvgjaicaupntsdnnp" TargetMode="External"/><Relationship Id="rId50" Type="http://schemas.openxmlformats.org/officeDocument/2006/relationships/hyperlink" Target="https://static.www.nfl.com/image/private/f_auto,q_auto/league/f9wttnkcqc2scahf9oth" TargetMode="External"/><Relationship Id="rId55" Type="http://schemas.openxmlformats.org/officeDocument/2006/relationships/hyperlink" Target="https://static.www.nfl.com/image/private/f_auto,q_auto/league/kmldtl8p9h7h5dzvkwsw" TargetMode="External"/><Relationship Id="rId7" Type="http://schemas.openxmlformats.org/officeDocument/2006/relationships/hyperlink" Target="https://static.www.nfl.com/image/private/f_auto,q_auto/league/iyfqbpftpdxtwst9wtda" TargetMode="External"/><Relationship Id="rId2" Type="http://schemas.openxmlformats.org/officeDocument/2006/relationships/hyperlink" Target="https://static.www.nfl.com/image/private/f_auto,q_auto/league/ubbam2rpn7xfbhvzvjyn" TargetMode="External"/><Relationship Id="rId16" Type="http://schemas.openxmlformats.org/officeDocument/2006/relationships/hyperlink" Target="https://static.www.nfl.com/image/private/f_auto,q_auto/league/vtfhbyz1ofg6cgxxulw4" TargetMode="External"/><Relationship Id="rId29" Type="http://schemas.openxmlformats.org/officeDocument/2006/relationships/hyperlink" Target="https://static.www.nfl.com/image/private/f_auto,q_auto/league/vxkqythvtp5ujzpqlvsk" TargetMode="External"/><Relationship Id="rId11" Type="http://schemas.openxmlformats.org/officeDocument/2006/relationships/hyperlink" Target="https://static.www.nfl.com/image/private/f_auto,q_auto/league/gnfxhtk8e6ecazbhoinl" TargetMode="External"/><Relationship Id="rId24" Type="http://schemas.openxmlformats.org/officeDocument/2006/relationships/hyperlink" Target="https://static.www.nfl.com/image/private/f_auto,q_auto/league/zdstmm4sloqnichybgja" TargetMode="External"/><Relationship Id="rId32" Type="http://schemas.openxmlformats.org/officeDocument/2006/relationships/hyperlink" Target="https://static.www.nfl.com/image/private/f_auto,q_auto/league/f0jdlnl6wy63qx4oeyzi" TargetMode="External"/><Relationship Id="rId37" Type="http://schemas.openxmlformats.org/officeDocument/2006/relationships/hyperlink" Target="https://static.www.nfl.com/image/private/f_auto,q_auto/league/bbvzvwnb52cghz4fqyut" TargetMode="External"/><Relationship Id="rId40" Type="http://schemas.openxmlformats.org/officeDocument/2006/relationships/hyperlink" Target="https://static.www.nfl.com/image/private/f_auto,q_auto/league/kfieht3mru8nd2itoi4a" TargetMode="External"/><Relationship Id="rId45" Type="http://schemas.openxmlformats.org/officeDocument/2006/relationships/hyperlink" Target="https://static.www.nfl.com/image/private/f_auto,q_auto/league/q5ofnb6w7gokbggfmbxp" TargetMode="External"/><Relationship Id="rId53" Type="http://schemas.openxmlformats.org/officeDocument/2006/relationships/hyperlink" Target="https://static.www.nfl.com/image/private/f_auto,q_auto/league/imoqxbyoluisz2tmoral" TargetMode="External"/><Relationship Id="rId58" Type="http://schemas.openxmlformats.org/officeDocument/2006/relationships/hyperlink" Target="https://static.www.nfl.com/image/private/f_auto,q_auto/league/etl34lkiscs2lpc4to2f" TargetMode="External"/><Relationship Id="rId5" Type="http://schemas.openxmlformats.org/officeDocument/2006/relationships/hyperlink" Target="https://static.www.nfl.com/image/private/f_auto,q_auto/league/xqhrnv1bfpl2zmhpqobq" TargetMode="External"/><Relationship Id="rId61" Type="http://schemas.openxmlformats.org/officeDocument/2006/relationships/hyperlink" Target="https://static.www.nfl.com/image/private/f_auto,q_auto/league/rjtjvrencwsi1xlxnfll" TargetMode="External"/><Relationship Id="rId19" Type="http://schemas.openxmlformats.org/officeDocument/2006/relationships/hyperlink" Target="https://static.www.nfl.com/image/private/f_auto,q_auto/league/grvqvmdzu2lsbgvqoxku" TargetMode="External"/><Relationship Id="rId14" Type="http://schemas.openxmlformats.org/officeDocument/2006/relationships/hyperlink" Target="https://static.www.nfl.com/image/private/f_auto,q_auto/league/w6eq27k2xs8vawwgkzbl" TargetMode="External"/><Relationship Id="rId22" Type="http://schemas.openxmlformats.org/officeDocument/2006/relationships/hyperlink" Target="https://static.www.nfl.com/image/private/f_auto,q_auto/league/xs7h2igf85nta81v7zb8" TargetMode="External"/><Relationship Id="rId27" Type="http://schemas.openxmlformats.org/officeDocument/2006/relationships/hyperlink" Target="https://static.www.nfl.com/image/private/f_auto,q_auto/league/fkpf9urirrkqkln7d2n9" TargetMode="External"/><Relationship Id="rId30" Type="http://schemas.openxmlformats.org/officeDocument/2006/relationships/hyperlink" Target="https://static.www.nfl.com/image/private/f_auto,q_auto/league/bkahtsjkvnom1sbnb6xm" TargetMode="External"/><Relationship Id="rId35" Type="http://schemas.openxmlformats.org/officeDocument/2006/relationships/hyperlink" Target="https://static.www.nfl.com/image/private/f_auto,q_auto/league/ciwaktyqewczcquks4wy" TargetMode="External"/><Relationship Id="rId43" Type="http://schemas.openxmlformats.org/officeDocument/2006/relationships/hyperlink" Target="https://static.www.nfl.com/image/private/f_auto,q_auto/league/jnknuowszoqaywqoopy7" TargetMode="External"/><Relationship Id="rId48" Type="http://schemas.openxmlformats.org/officeDocument/2006/relationships/hyperlink" Target="https://static.www.nfl.com/image/private/f_auto,q_auto/league/hjileqykzauyoeqovatm" TargetMode="External"/><Relationship Id="rId56" Type="http://schemas.openxmlformats.org/officeDocument/2006/relationships/hyperlink" Target="https://static.www.nfl.com/image/upload/f_auto,q_auto/league/ffxbk2amwghaamfpjbmf" TargetMode="External"/><Relationship Id="rId8" Type="http://schemas.openxmlformats.org/officeDocument/2006/relationships/hyperlink" Target="https://static.www.nfl.com/image/private/f_auto,q_auto/league/llgosx4tokddwnyrgvbx" TargetMode="External"/><Relationship Id="rId51" Type="http://schemas.openxmlformats.org/officeDocument/2006/relationships/hyperlink" Target="https://static.www.nfl.com/image/private/f_auto,q_auto/league/lhfd2xsufgep72sfkacg" TargetMode="External"/><Relationship Id="rId3" Type="http://schemas.openxmlformats.org/officeDocument/2006/relationships/hyperlink" Target="https://static.www.nfl.com/image/private/f_auto,q_auto/league/lsszbdnkusxc7mduw5be" TargetMode="External"/><Relationship Id="rId12" Type="http://schemas.openxmlformats.org/officeDocument/2006/relationships/hyperlink" Target="https://static.www.nfl.com/image/private/f_auto,q_auto/league/zjgi60dvmj5ogvanp201" TargetMode="External"/><Relationship Id="rId17" Type="http://schemas.openxmlformats.org/officeDocument/2006/relationships/hyperlink" Target="https://static.www.nfl.com/image/private/f_auto,q_auto/league/zibbxjtein7gpu5zgcj4" TargetMode="External"/><Relationship Id="rId25" Type="http://schemas.openxmlformats.org/officeDocument/2006/relationships/hyperlink" Target="https://static.www.nfl.com/image/private/f_auto,q_auto/league/wnymcombo2plamteihiy" TargetMode="External"/><Relationship Id="rId33" Type="http://schemas.openxmlformats.org/officeDocument/2006/relationships/hyperlink" Target="https://static.www.nfl.com/image/private/f_auto,q_auto/league/rfdampf12giyojipbcxl" TargetMode="External"/><Relationship Id="rId38" Type="http://schemas.openxmlformats.org/officeDocument/2006/relationships/hyperlink" Target="https://static.www.nfl.com/image/private/f_auto,q_auto/league/ersmmtjmjlpsy9lmjvde" TargetMode="External"/><Relationship Id="rId46" Type="http://schemas.openxmlformats.org/officeDocument/2006/relationships/hyperlink" Target="https://static.www.nfl.com/image/private/f_auto,q_auto/league/svnh61ottqtfmcqvnbj3" TargetMode="External"/><Relationship Id="rId59" Type="http://schemas.openxmlformats.org/officeDocument/2006/relationships/hyperlink" Target="https://static.www.nfl.com/image/private/f_auto,q_auto/league/meis0ywx3bddqc2tiiks" TargetMode="External"/><Relationship Id="rId20" Type="http://schemas.openxmlformats.org/officeDocument/2006/relationships/hyperlink" Target="https://static.www.nfl.com/image/private/f_auto,q_auto/league/qjsz2h6shbdnksctzeka" TargetMode="External"/><Relationship Id="rId41" Type="http://schemas.openxmlformats.org/officeDocument/2006/relationships/hyperlink" Target="https://static.www.nfl.com/image/private/f_auto,q_auto/league/jpprw1itmmg5nhrdwony" TargetMode="External"/><Relationship Id="rId54" Type="http://schemas.openxmlformats.org/officeDocument/2006/relationships/hyperlink" Target="https://static.www.nfl.com/image/private/f_auto,q_auto/league/r71vsqs2fg7bvbt1jvzd" TargetMode="External"/><Relationship Id="rId62" Type="http://schemas.openxmlformats.org/officeDocument/2006/relationships/table" Target="../tables/table3.xml"/><Relationship Id="rId1" Type="http://schemas.openxmlformats.org/officeDocument/2006/relationships/hyperlink" Target="https://static.www.nfl.com/image/private/f_auto,q_auto/league/cqygs9e4ynnjdxstdfjq" TargetMode="External"/><Relationship Id="rId6" Type="http://schemas.openxmlformats.org/officeDocument/2006/relationships/hyperlink" Target="https://static.www.nfl.com/image/private/f_auto,q_auto/league/a014sgzctarbvhwb35lw" TargetMode="External"/><Relationship Id="rId15" Type="http://schemas.openxmlformats.org/officeDocument/2006/relationships/hyperlink" Target="https://static.www.nfl.com/image/private/f_auto,q_auto/league/zvstl5cycvmbbqczemau" TargetMode="External"/><Relationship Id="rId23" Type="http://schemas.openxmlformats.org/officeDocument/2006/relationships/hyperlink" Target="https://static.www.nfl.com/image/private/f_auto,q_auto/league/f8nowzare3wd2qw4jx7d" TargetMode="External"/><Relationship Id="rId28" Type="http://schemas.openxmlformats.org/officeDocument/2006/relationships/hyperlink" Target="https://static.www.nfl.com/image/private/f_auto,q_auto/league/hotj0rhtzqtfckgt7xue" TargetMode="External"/><Relationship Id="rId36" Type="http://schemas.openxmlformats.org/officeDocument/2006/relationships/hyperlink" Target="https://static.www.nfl.com/image/private/f_auto,q_auto/league/wy6qidqm8jjp6buvu3lp" TargetMode="External"/><Relationship Id="rId49" Type="http://schemas.openxmlformats.org/officeDocument/2006/relationships/hyperlink" Target="https://static.www.nfl.com/image/upload/f_auto,q_auto/league/jgatj8mtftu06pegapip" TargetMode="External"/><Relationship Id="rId57" Type="http://schemas.openxmlformats.org/officeDocument/2006/relationships/hyperlink" Target="https://static.www.nfl.com/image/private/f_auto,q_auto/league/owakywf7pevtqx7odtcc" TargetMode="External"/><Relationship Id="rId10" Type="http://schemas.openxmlformats.org/officeDocument/2006/relationships/hyperlink" Target="https://static.www.nfl.com/image/private/f_auto,q_auto/league/mprcyhqhfgzi57ebelbz" TargetMode="External"/><Relationship Id="rId31" Type="http://schemas.openxmlformats.org/officeDocument/2006/relationships/hyperlink" Target="https://static.www.nfl.com/image/private/f_auto,q_auto/league/r65p3l8nq7v4l9htqsud" TargetMode="External"/><Relationship Id="rId44" Type="http://schemas.openxmlformats.org/officeDocument/2006/relationships/hyperlink" Target="https://static.www.nfl.com/image/private/f_auto,q_auto/league/y96n1bum9eowfxmt1nbg" TargetMode="External"/><Relationship Id="rId52" Type="http://schemas.openxmlformats.org/officeDocument/2006/relationships/hyperlink" Target="https://static.www.nfl.com/image/private/f_auto,q_auto/league/l1flqgo30hfowrdckdeu" TargetMode="External"/><Relationship Id="rId60" Type="http://schemas.openxmlformats.org/officeDocument/2006/relationships/hyperlink" Target="https://static.www.nfl.com/image/private/f_auto,q_auto/league/plnptpz1flhijayvb0qv" TargetMode="External"/><Relationship Id="rId4" Type="http://schemas.openxmlformats.org/officeDocument/2006/relationships/hyperlink" Target="https://static.www.nfl.com/image/private/f_auto,q_auto/league/br1ovzclyrebrec6q0mp" TargetMode="External"/><Relationship Id="rId9" Type="http://schemas.openxmlformats.org/officeDocument/2006/relationships/hyperlink" Target="https://static.www.nfl.com/image/private/f_auto,q_auto/league/fuhd1intilojmnbx7wjq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ic.www.nfl.com/image/private/f_auto,q_auto/league/gc2do3ceqflw2axa6xii" TargetMode="External"/><Relationship Id="rId13" Type="http://schemas.openxmlformats.org/officeDocument/2006/relationships/hyperlink" Target="https://static.www.nfl.com/image/private/f_auto,q_auto/league/adr65rbw956sxntlph8a" TargetMode="External"/><Relationship Id="rId18" Type="http://schemas.openxmlformats.org/officeDocument/2006/relationships/hyperlink" Target="https://static.www.nfl.com/image/private/f_auto,q_auto/league/qqzht46a66zbi9xyylf4" TargetMode="External"/><Relationship Id="rId3" Type="http://schemas.openxmlformats.org/officeDocument/2006/relationships/hyperlink" Target="https://static.www.nfl.com/image/private/f_auto,q_auto/league/svqsmqhfemrnxcheh0ev" TargetMode="External"/><Relationship Id="rId21" Type="http://schemas.openxmlformats.org/officeDocument/2006/relationships/hyperlink" Target="https://static.www.nfl.com/image/private/f_auto,q_auto/league/mpichyoi6vdnhb7qte6c" TargetMode="External"/><Relationship Id="rId7" Type="http://schemas.openxmlformats.org/officeDocument/2006/relationships/hyperlink" Target="https://static.www.nfl.com/image/private/f_auto,q_auto/league/lhplapyya8pp3yyz8bht" TargetMode="External"/><Relationship Id="rId12" Type="http://schemas.openxmlformats.org/officeDocument/2006/relationships/hyperlink" Target="https://static.www.nfl.com/image/private/f_auto,q_auto/league/bimlwqd3sdzuhddiqgff" TargetMode="External"/><Relationship Id="rId17" Type="http://schemas.openxmlformats.org/officeDocument/2006/relationships/hyperlink" Target="https://static.www.nfl.com/image/private/f_auto,q_auto/league/x7x9ze5msigs8u57ydvl" TargetMode="External"/><Relationship Id="rId25" Type="http://schemas.openxmlformats.org/officeDocument/2006/relationships/table" Target="../tables/table4.xml"/><Relationship Id="rId2" Type="http://schemas.openxmlformats.org/officeDocument/2006/relationships/hyperlink" Target="https://static.www.nfl.com/image/private/f_auto,q_auto/league/bwx6bvkrxog0yf4h6fw1" TargetMode="External"/><Relationship Id="rId16" Type="http://schemas.openxmlformats.org/officeDocument/2006/relationships/hyperlink" Target="https://static.www.nfl.com/image/private/f_auto,q_auto/league/myipiqsxzxonrcegrism" TargetMode="External"/><Relationship Id="rId20" Type="http://schemas.openxmlformats.org/officeDocument/2006/relationships/hyperlink" Target="https://static.www.nfl.com/image/private/f_auto,q_auto/league/bymp1mbuhxq4vbrwnof7" TargetMode="External"/><Relationship Id="rId1" Type="http://schemas.openxmlformats.org/officeDocument/2006/relationships/hyperlink" Target="https://static.www.nfl.com/image/private/f_auto,q_auto/league/ryzr3vbragwe50vtj9af" TargetMode="External"/><Relationship Id="rId6" Type="http://schemas.openxmlformats.org/officeDocument/2006/relationships/hyperlink" Target="https://static.www.nfl.com/image/private/f_auto,q_auto/league/fwuvfpsd7hbtqwlcxtn7" TargetMode="External"/><Relationship Id="rId11" Type="http://schemas.openxmlformats.org/officeDocument/2006/relationships/hyperlink" Target="https://static.www.nfl.com/image/private/f_auto,q_auto/league/evpkfpnuj5rajjnl5hkw" TargetMode="External"/><Relationship Id="rId24" Type="http://schemas.openxmlformats.org/officeDocument/2006/relationships/hyperlink" Target="https://static.www.nfl.com/image/private/f_auto,q_auto/league/zdzicjvlqk43ssjhupwy" TargetMode="External"/><Relationship Id="rId5" Type="http://schemas.openxmlformats.org/officeDocument/2006/relationships/hyperlink" Target="https://static.www.nfl.com/image/private/f_auto,q_auto/league/cv7h66mkpoalli9wfdqp" TargetMode="External"/><Relationship Id="rId15" Type="http://schemas.openxmlformats.org/officeDocument/2006/relationships/hyperlink" Target="https://static.www.nfl.com/image/private/f_auto,q_auto/league/ruq1ttpmssyydj0hxwfn" TargetMode="External"/><Relationship Id="rId23" Type="http://schemas.openxmlformats.org/officeDocument/2006/relationships/hyperlink" Target="https://static.www.nfl.com/image/private/f_auto,q_auto/league/hkqd6pubp52djhxhtyqi" TargetMode="External"/><Relationship Id="rId10" Type="http://schemas.openxmlformats.org/officeDocument/2006/relationships/hyperlink" Target="https://static.www.nfl.com/image/private/f_auto,q_auto/league/flzasty1ea7iswbtd0e5" TargetMode="External"/><Relationship Id="rId19" Type="http://schemas.openxmlformats.org/officeDocument/2006/relationships/hyperlink" Target="https://static.www.nfl.com/image/private/f_auto,q_auto/league/w1gqasldrg3jumzdqjvy" TargetMode="External"/><Relationship Id="rId4" Type="http://schemas.openxmlformats.org/officeDocument/2006/relationships/hyperlink" Target="https://static.www.nfl.com/image/private/f_auto,q_auto/league/xy9bvf3d9yjprwigiqty" TargetMode="External"/><Relationship Id="rId9" Type="http://schemas.openxmlformats.org/officeDocument/2006/relationships/hyperlink" Target="https://static.www.nfl.com/image/private/f_auto,q_auto/league/ilvxwdllivrvwbuj69cm" TargetMode="External"/><Relationship Id="rId14" Type="http://schemas.openxmlformats.org/officeDocument/2006/relationships/hyperlink" Target="https://static.www.nfl.com/image/private/f_auto,q_auto/league/exbnbnkgkhp9tlt10wig" TargetMode="External"/><Relationship Id="rId22" Type="http://schemas.openxmlformats.org/officeDocument/2006/relationships/hyperlink" Target="https://static.www.nfl.com/image/private/f_auto,q_auto/league/pjp1aahvacigoh0sor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33"/>
  <sheetViews>
    <sheetView workbookViewId="0">
      <selection activeCell="E3" sqref="E3"/>
    </sheetView>
  </sheetViews>
  <sheetFormatPr defaultRowHeight="15" x14ac:dyDescent="0.25"/>
  <cols>
    <col min="2" max="2" width="9.28515625" customWidth="1"/>
    <col min="9" max="9" width="12.140625" customWidth="1"/>
    <col min="12" max="12" width="9.28515625" customWidth="1"/>
    <col min="13" max="13" width="14.85546875" customWidth="1"/>
    <col min="14" max="14" width="12.5703125" customWidth="1"/>
    <col min="15" max="15" width="16.85546875" customWidth="1"/>
    <col min="17" max="17" width="11.7109375" customWidth="1"/>
    <col min="18" max="18" width="24.5703125" customWidth="1"/>
    <col min="19" max="19" width="19.28515625" customWidth="1"/>
    <col min="20" max="20" width="19.42578125" customWidth="1"/>
    <col min="21" max="21" width="18.28515625" customWidth="1"/>
    <col min="22" max="22" width="16.5703125" customWidth="1"/>
    <col min="23" max="23" width="13.140625" customWidth="1"/>
    <col min="24" max="25" width="14.140625" customWidth="1"/>
    <col min="26" max="27" width="11.140625" customWidth="1"/>
    <col min="28" max="28" width="15" customWidth="1"/>
    <col min="29" max="29" width="17.42578125" customWidth="1"/>
    <col min="30" max="30" width="18.5703125" customWidth="1"/>
    <col min="31" max="31" width="24.42578125" customWidth="1"/>
    <col min="32" max="32" width="12.28515625" customWidth="1"/>
    <col min="33" max="33" width="17.5703125" customWidth="1"/>
    <col min="34" max="35" width="16.85546875" customWidth="1"/>
    <col min="36" max="36" width="19.140625" customWidth="1"/>
    <col min="37" max="37" width="16.140625" customWidth="1"/>
    <col min="38" max="38" width="20.42578125" customWidth="1"/>
    <col min="39" max="39" width="18.42578125" customWidth="1"/>
    <col min="40" max="40" width="18.28515625" customWidth="1"/>
    <col min="41" max="41" width="19.5703125" customWidth="1"/>
    <col min="42" max="42" width="19.28515625" customWidth="1"/>
    <col min="43" max="43" width="23.7109375" customWidth="1"/>
    <col min="44" max="44" width="31.28515625" customWidth="1"/>
    <col min="45" max="45" width="26.140625" customWidth="1"/>
    <col min="46" max="46" width="14" customWidth="1"/>
    <col min="47" max="47" width="20.42578125" customWidth="1"/>
    <col min="48" max="48" width="18.42578125" customWidth="1"/>
    <col min="49" max="49" width="26.140625" customWidth="1"/>
    <col min="50" max="50" width="21" customWidth="1"/>
    <col min="51" max="51" width="16.7109375" customWidth="1"/>
    <col min="52" max="52" width="12.7109375" customWidth="1"/>
    <col min="53" max="53" width="25.140625" customWidth="1"/>
    <col min="54" max="54" width="20.7109375" customWidth="1"/>
    <col min="55" max="55" width="20.28515625" customWidth="1"/>
    <col min="56" max="56" width="19.7109375" customWidth="1"/>
    <col min="57" max="57" width="24.7109375" customWidth="1"/>
    <col min="58" max="58" width="26" customWidth="1"/>
    <col min="59" max="59" width="24.140625" customWidth="1"/>
    <col min="60" max="60" width="26.5703125" customWidth="1"/>
    <col min="61" max="61" width="23.5703125" customWidth="1"/>
    <col min="62" max="62" width="29.42578125" customWidth="1"/>
    <col min="63" max="63" width="27.85546875" customWidth="1"/>
    <col min="64" max="64" width="25.85546875" customWidth="1"/>
    <col min="65" max="65" width="27.7109375" customWidth="1"/>
    <col min="66" max="66" width="31.140625" customWidth="1"/>
    <col min="67" max="67" width="31" customWidth="1"/>
    <col min="68" max="68" width="38.7109375" customWidth="1"/>
    <col min="69" max="69" width="26.42578125" customWidth="1"/>
    <col min="70" max="70" width="33.5703125" customWidth="1"/>
    <col min="71" max="71" width="21.5703125" customWidth="1"/>
    <col min="72" max="72" width="19.28515625" customWidth="1"/>
    <col min="73" max="73" width="21.42578125" customWidth="1"/>
    <col min="74" max="74" width="27.85546875" customWidth="1"/>
    <col min="75" max="75" width="25.85546875" customWidth="1"/>
    <col min="76" max="76" width="26.42578125" customWidth="1"/>
    <col min="77" max="77" width="33.5703125" customWidth="1"/>
    <col min="78" max="78" width="28.42578125" customWidth="1"/>
    <col min="79" max="79" width="26.140625" customWidth="1"/>
    <col min="80" max="80" width="24.140625" customWidth="1"/>
    <col min="81" max="81" width="13.85546875" customWidth="1"/>
    <col min="82" max="82" width="13" customWidth="1"/>
    <col min="83" max="83" width="16.140625" customWidth="1"/>
    <col min="84" max="84" width="11.42578125" customWidth="1"/>
    <col min="85" max="85" width="27.5703125" customWidth="1"/>
    <col min="86" max="86" width="24.5703125" customWidth="1"/>
    <col min="87" max="87" width="30.42578125" customWidth="1"/>
    <col min="88" max="88" width="26.140625" customWidth="1"/>
    <col min="89" max="89" width="24.140625" customWidth="1"/>
    <col min="90" max="90" width="19.85546875" customWidth="1"/>
    <col min="91" max="91" width="27.5703125" customWidth="1"/>
    <col min="92" max="92" width="24.5703125" customWidth="1"/>
    <col min="93" max="93" width="30.42578125" customWidth="1"/>
    <col min="94" max="94" width="26.140625" customWidth="1"/>
    <col min="95" max="95" width="24.140625" customWidth="1"/>
    <col min="96" max="96" width="19.85546875" customWidth="1"/>
    <col min="97" max="97" width="22.42578125" customWidth="1"/>
    <col min="98" max="98" width="26.140625" customWidth="1"/>
    <col min="99" max="100" width="24.140625" customWidth="1"/>
    <col min="101" max="101" width="22.42578125" customWidth="1"/>
    <col min="102" max="102" width="26.140625" customWidth="1"/>
    <col min="103" max="104" width="24.140625" customWidth="1"/>
    <col min="105" max="105" width="21.42578125" customWidth="1"/>
    <col min="106" max="106" width="25.140625" customWidth="1"/>
    <col min="107" max="108" width="23.140625" customWidth="1"/>
  </cols>
  <sheetData>
    <row r="1" spans="1:108" x14ac:dyDescent="0.25">
      <c r="A1" s="4" t="s">
        <v>105</v>
      </c>
      <c r="B1" s="5" t="s">
        <v>106</v>
      </c>
      <c r="C1" s="5" t="s">
        <v>0</v>
      </c>
      <c r="D1" s="5" t="s">
        <v>1</v>
      </c>
      <c r="E1" s="5" t="s">
        <v>900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30</v>
      </c>
      <c r="AI1" s="5" t="s">
        <v>31</v>
      </c>
      <c r="AJ1" s="5" t="s">
        <v>32</v>
      </c>
      <c r="AK1" s="5" t="s">
        <v>33</v>
      </c>
      <c r="AL1" s="5" t="s">
        <v>34</v>
      </c>
      <c r="AM1" s="5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43</v>
      </c>
      <c r="AV1" s="5" t="s">
        <v>44</v>
      </c>
      <c r="AW1" s="5" t="s">
        <v>45</v>
      </c>
      <c r="AX1" s="5" t="s">
        <v>46</v>
      </c>
      <c r="AY1" s="5" t="s">
        <v>47</v>
      </c>
      <c r="AZ1" s="5" t="s">
        <v>48</v>
      </c>
      <c r="BA1" s="5" t="s">
        <v>49</v>
      </c>
      <c r="BB1" s="5" t="s">
        <v>50</v>
      </c>
      <c r="BC1" s="5" t="s">
        <v>51</v>
      </c>
      <c r="BD1" s="5" t="s">
        <v>52</v>
      </c>
      <c r="BE1" s="5" t="s">
        <v>53</v>
      </c>
      <c r="BF1" s="5" t="s">
        <v>54</v>
      </c>
      <c r="BG1" s="5" t="s">
        <v>55</v>
      </c>
      <c r="BH1" s="5" t="s">
        <v>56</v>
      </c>
      <c r="BI1" s="5" t="s">
        <v>57</v>
      </c>
      <c r="BJ1" s="5" t="s">
        <v>58</v>
      </c>
      <c r="BK1" s="5" t="s">
        <v>59</v>
      </c>
      <c r="BL1" s="5" t="s">
        <v>60</v>
      </c>
      <c r="BM1" s="5" t="s">
        <v>61</v>
      </c>
      <c r="BN1" s="5" t="s">
        <v>62</v>
      </c>
      <c r="BO1" s="5" t="s">
        <v>63</v>
      </c>
      <c r="BP1" s="5" t="s">
        <v>64</v>
      </c>
      <c r="BQ1" s="5" t="s">
        <v>65</v>
      </c>
      <c r="BR1" s="5" t="s">
        <v>66</v>
      </c>
      <c r="BS1" s="5" t="s">
        <v>67</v>
      </c>
      <c r="BT1" s="5" t="s">
        <v>68</v>
      </c>
      <c r="BU1" s="5" t="s">
        <v>69</v>
      </c>
      <c r="BV1" s="5" t="s">
        <v>70</v>
      </c>
      <c r="BW1" s="5" t="s">
        <v>71</v>
      </c>
      <c r="BX1" s="5" t="s">
        <v>72</v>
      </c>
      <c r="BY1" s="5" t="s">
        <v>73</v>
      </c>
      <c r="BZ1" s="5" t="s">
        <v>74</v>
      </c>
      <c r="CA1" s="5" t="s">
        <v>75</v>
      </c>
      <c r="CB1" s="5" t="s">
        <v>76</v>
      </c>
      <c r="CC1" s="5" t="s">
        <v>77</v>
      </c>
      <c r="CD1" s="5" t="s">
        <v>78</v>
      </c>
      <c r="CE1" s="5" t="s">
        <v>79</v>
      </c>
      <c r="CF1" s="5" t="s">
        <v>80</v>
      </c>
      <c r="CG1" s="5" t="s">
        <v>81</v>
      </c>
      <c r="CH1" s="5" t="s">
        <v>82</v>
      </c>
      <c r="CI1" s="5" t="s">
        <v>83</v>
      </c>
      <c r="CJ1" s="5" t="s">
        <v>84</v>
      </c>
      <c r="CK1" s="5" t="s">
        <v>85</v>
      </c>
      <c r="CL1" s="5" t="s">
        <v>86</v>
      </c>
      <c r="CM1" s="5" t="s">
        <v>87</v>
      </c>
      <c r="CN1" s="5" t="s">
        <v>88</v>
      </c>
      <c r="CO1" s="5" t="s">
        <v>89</v>
      </c>
      <c r="CP1" s="5" t="s">
        <v>90</v>
      </c>
      <c r="CQ1" s="5" t="s">
        <v>91</v>
      </c>
      <c r="CR1" s="5" t="s">
        <v>92</v>
      </c>
      <c r="CS1" s="5" t="s">
        <v>93</v>
      </c>
      <c r="CT1" s="5" t="s">
        <v>94</v>
      </c>
      <c r="CU1" s="5" t="s">
        <v>95</v>
      </c>
      <c r="CV1" s="5" t="s">
        <v>96</v>
      </c>
      <c r="CW1" s="5" t="s">
        <v>97</v>
      </c>
      <c r="CX1" s="5" t="s">
        <v>98</v>
      </c>
      <c r="CY1" s="5" t="s">
        <v>99</v>
      </c>
      <c r="CZ1" s="5" t="s">
        <v>100</v>
      </c>
      <c r="DA1" s="5" t="s">
        <v>101</v>
      </c>
      <c r="DB1" s="5" t="s">
        <v>102</v>
      </c>
      <c r="DC1" s="5" t="s">
        <v>103</v>
      </c>
      <c r="DD1" s="5" t="s">
        <v>104</v>
      </c>
    </row>
    <row r="2" spans="1:108" x14ac:dyDescent="0.25">
      <c r="A2" s="3" t="s">
        <v>107</v>
      </c>
      <c r="B2" s="1">
        <v>2024</v>
      </c>
      <c r="C2" t="s">
        <v>139</v>
      </c>
      <c r="D2" t="s">
        <v>171</v>
      </c>
      <c r="E2">
        <f>VLOOKUP(Table1[[#This Row],[team]],[1]!Table1[[team]:[line_rating]],2)</f>
        <v>7</v>
      </c>
      <c r="F2">
        <v>6</v>
      </c>
      <c r="G2" t="s">
        <v>203</v>
      </c>
      <c r="H2">
        <v>28</v>
      </c>
      <c r="I2">
        <v>7</v>
      </c>
      <c r="J2">
        <v>0</v>
      </c>
      <c r="K2">
        <v>74</v>
      </c>
      <c r="L2">
        <v>230</v>
      </c>
      <c r="M2" s="2" t="s">
        <v>204</v>
      </c>
      <c r="N2">
        <v>8</v>
      </c>
      <c r="O2">
        <v>16</v>
      </c>
      <c r="P2">
        <v>23</v>
      </c>
      <c r="Q2" t="s">
        <v>232</v>
      </c>
      <c r="R2">
        <v>349</v>
      </c>
      <c r="S2">
        <v>358</v>
      </c>
      <c r="T2">
        <v>352</v>
      </c>
      <c r="U2">
        <v>349</v>
      </c>
      <c r="V2" t="s">
        <v>203</v>
      </c>
      <c r="W2">
        <v>0</v>
      </c>
      <c r="X2">
        <v>1</v>
      </c>
      <c r="Y2">
        <v>1</v>
      </c>
      <c r="Z2">
        <v>0</v>
      </c>
      <c r="AA2">
        <v>1</v>
      </c>
      <c r="AB2">
        <v>0</v>
      </c>
      <c r="AC2">
        <v>280.22000000000003</v>
      </c>
      <c r="AD2">
        <v>8</v>
      </c>
      <c r="AE2">
        <v>0.56000000000000005</v>
      </c>
      <c r="AF2">
        <v>11</v>
      </c>
      <c r="AG2">
        <v>7</v>
      </c>
      <c r="AH2">
        <v>7</v>
      </c>
      <c r="AI2">
        <v>26</v>
      </c>
      <c r="AJ2">
        <v>401</v>
      </c>
      <c r="AK2">
        <v>597</v>
      </c>
      <c r="AL2">
        <v>4183</v>
      </c>
      <c r="AM2">
        <v>27</v>
      </c>
      <c r="AN2">
        <v>4.5199999999999996</v>
      </c>
      <c r="AO2">
        <v>6.73</v>
      </c>
      <c r="AP2">
        <v>4.0199999999999996</v>
      </c>
      <c r="AQ2">
        <v>3873</v>
      </c>
      <c r="AR2">
        <v>2555</v>
      </c>
      <c r="AS2">
        <v>206</v>
      </c>
      <c r="AT2">
        <v>75</v>
      </c>
      <c r="AU2">
        <v>389</v>
      </c>
      <c r="AV2">
        <v>0</v>
      </c>
      <c r="AW2">
        <v>27</v>
      </c>
      <c r="AX2">
        <v>1051</v>
      </c>
      <c r="AY2">
        <v>17</v>
      </c>
      <c r="AZ2">
        <v>27</v>
      </c>
      <c r="BA2">
        <v>17.510000228881839</v>
      </c>
      <c r="BB2">
        <v>2.38</v>
      </c>
      <c r="BC2">
        <v>22.38</v>
      </c>
      <c r="BD2">
        <v>40</v>
      </c>
      <c r="BE2">
        <v>20.02</v>
      </c>
      <c r="BF2">
        <v>6.56</v>
      </c>
      <c r="BG2">
        <v>46.59</v>
      </c>
      <c r="BH2">
        <v>25.06</v>
      </c>
      <c r="BI2">
        <v>37.31</v>
      </c>
      <c r="BJ2">
        <v>0.67</v>
      </c>
      <c r="BK2">
        <v>261.44000244140619</v>
      </c>
      <c r="BL2">
        <v>1.69</v>
      </c>
      <c r="BM2">
        <v>7.06</v>
      </c>
      <c r="BN2">
        <v>242.05999755859381</v>
      </c>
      <c r="BO2">
        <v>6.47</v>
      </c>
      <c r="BP2">
        <v>159.69000244140619</v>
      </c>
      <c r="BQ2">
        <v>3.190000057220459</v>
      </c>
      <c r="BR2">
        <v>12.88000011444092</v>
      </c>
      <c r="BS2">
        <v>0.119999997317791</v>
      </c>
      <c r="BT2">
        <v>1.179999947547913</v>
      </c>
      <c r="BU2">
        <v>4.6900000000000004</v>
      </c>
      <c r="BV2">
        <v>24.309999465942379</v>
      </c>
      <c r="BW2">
        <v>0</v>
      </c>
      <c r="BX2">
        <v>0.82999998331069946</v>
      </c>
      <c r="BY2">
        <v>1.690000057220459</v>
      </c>
      <c r="BZ2">
        <v>65.69</v>
      </c>
      <c r="CA2">
        <v>0.98</v>
      </c>
      <c r="CB2">
        <v>1.06</v>
      </c>
      <c r="CC2">
        <v>16</v>
      </c>
      <c r="CD2">
        <v>16</v>
      </c>
      <c r="CE2">
        <v>5.19</v>
      </c>
      <c r="CF2">
        <v>17</v>
      </c>
      <c r="CG2">
        <v>57</v>
      </c>
      <c r="CH2">
        <v>92</v>
      </c>
      <c r="CI2">
        <v>61.96</v>
      </c>
      <c r="CJ2">
        <v>324</v>
      </c>
      <c r="CK2">
        <v>24</v>
      </c>
      <c r="CL2">
        <v>2</v>
      </c>
      <c r="CM2">
        <v>32</v>
      </c>
      <c r="CN2">
        <v>50</v>
      </c>
      <c r="CO2">
        <v>64</v>
      </c>
      <c r="CP2">
        <v>126</v>
      </c>
      <c r="CQ2">
        <v>22</v>
      </c>
      <c r="CR2">
        <v>0</v>
      </c>
      <c r="CS2">
        <v>13</v>
      </c>
      <c r="CT2">
        <v>16</v>
      </c>
      <c r="CU2">
        <v>0</v>
      </c>
      <c r="CV2">
        <v>18.100000000000001</v>
      </c>
      <c r="CW2">
        <v>8</v>
      </c>
      <c r="CX2">
        <v>-13</v>
      </c>
      <c r="CY2">
        <v>0</v>
      </c>
      <c r="CZ2">
        <v>21.1</v>
      </c>
      <c r="DA2">
        <v>5</v>
      </c>
      <c r="DB2">
        <v>-8</v>
      </c>
      <c r="DC2">
        <v>0</v>
      </c>
      <c r="DD2">
        <v>27.8</v>
      </c>
    </row>
    <row r="3" spans="1:108" x14ac:dyDescent="0.25">
      <c r="A3" s="3" t="s">
        <v>108</v>
      </c>
      <c r="B3" s="1">
        <v>2024</v>
      </c>
      <c r="C3" t="s">
        <v>140</v>
      </c>
      <c r="D3" t="s">
        <v>172</v>
      </c>
      <c r="E3">
        <f>VLOOKUP(Table1[[#This Row],[team]],[1]!Table1[[team]:[line_rating]],2)</f>
        <v>25</v>
      </c>
      <c r="F3">
        <v>14</v>
      </c>
      <c r="G3" t="s">
        <v>203</v>
      </c>
      <c r="H3">
        <v>27</v>
      </c>
      <c r="I3">
        <v>6</v>
      </c>
      <c r="J3">
        <v>0</v>
      </c>
      <c r="K3">
        <v>74</v>
      </c>
      <c r="L3">
        <v>212</v>
      </c>
      <c r="M3" s="2" t="s">
        <v>205</v>
      </c>
      <c r="N3">
        <v>7</v>
      </c>
      <c r="O3">
        <v>14</v>
      </c>
      <c r="P3">
        <v>35</v>
      </c>
      <c r="Q3" t="s">
        <v>233</v>
      </c>
      <c r="R3">
        <v>344</v>
      </c>
      <c r="S3">
        <v>347</v>
      </c>
      <c r="T3">
        <v>340</v>
      </c>
      <c r="U3">
        <v>344</v>
      </c>
      <c r="V3" t="s">
        <v>232</v>
      </c>
      <c r="W3">
        <v>1</v>
      </c>
      <c r="X3">
        <v>1</v>
      </c>
      <c r="Y3">
        <v>1</v>
      </c>
      <c r="Z3">
        <v>1</v>
      </c>
      <c r="AA3">
        <v>1</v>
      </c>
      <c r="AB3">
        <v>0</v>
      </c>
      <c r="AC3">
        <v>331.22</v>
      </c>
      <c r="AD3">
        <v>4</v>
      </c>
      <c r="AE3">
        <v>0.62</v>
      </c>
      <c r="AF3">
        <v>13</v>
      </c>
      <c r="AG3">
        <v>1</v>
      </c>
      <c r="AH3">
        <v>17</v>
      </c>
      <c r="AI3">
        <v>1</v>
      </c>
      <c r="AJ3">
        <v>307</v>
      </c>
      <c r="AK3">
        <v>457</v>
      </c>
      <c r="AL3">
        <v>3678</v>
      </c>
      <c r="AM3">
        <v>24</v>
      </c>
      <c r="AN3">
        <v>5.25</v>
      </c>
      <c r="AO3">
        <v>7.82</v>
      </c>
      <c r="AP3">
        <v>4.79</v>
      </c>
      <c r="AQ3">
        <v>3840</v>
      </c>
      <c r="AR3">
        <v>1749</v>
      </c>
      <c r="AS3">
        <v>167</v>
      </c>
      <c r="AT3">
        <v>148</v>
      </c>
      <c r="AU3">
        <v>821</v>
      </c>
      <c r="AV3">
        <v>5</v>
      </c>
      <c r="AW3">
        <v>48</v>
      </c>
      <c r="AX3">
        <v>1040</v>
      </c>
      <c r="AY3">
        <v>13</v>
      </c>
      <c r="AZ3">
        <v>37</v>
      </c>
      <c r="BA3">
        <v>20.70000076293945</v>
      </c>
      <c r="BB3">
        <v>3.62</v>
      </c>
      <c r="BC3">
        <v>29.56</v>
      </c>
      <c r="BD3">
        <v>46</v>
      </c>
      <c r="BE3">
        <v>19.77</v>
      </c>
      <c r="BF3">
        <v>4.0599999999999996</v>
      </c>
      <c r="BG3">
        <v>43.59</v>
      </c>
      <c r="BH3">
        <v>19.190000000000001</v>
      </c>
      <c r="BI3">
        <v>28.56</v>
      </c>
      <c r="BJ3">
        <v>0.68</v>
      </c>
      <c r="BK3">
        <v>229.8800048828125</v>
      </c>
      <c r="BL3">
        <v>1.5</v>
      </c>
      <c r="BM3">
        <v>8.34</v>
      </c>
      <c r="BN3">
        <v>240</v>
      </c>
      <c r="BO3">
        <v>8.27</v>
      </c>
      <c r="BP3">
        <v>109.30999755859381</v>
      </c>
      <c r="BQ3">
        <v>3.630000114440918</v>
      </c>
      <c r="BR3">
        <v>10.439999580383301</v>
      </c>
      <c r="BS3">
        <v>0.12999999523162839</v>
      </c>
      <c r="BT3">
        <v>1.070000052452087</v>
      </c>
      <c r="BU3">
        <v>9.25</v>
      </c>
      <c r="BV3">
        <v>51.310001373291023</v>
      </c>
      <c r="BW3">
        <v>0.31</v>
      </c>
      <c r="BX3">
        <v>0.62999999523162842</v>
      </c>
      <c r="BY3">
        <v>3</v>
      </c>
      <c r="BZ3">
        <v>65</v>
      </c>
      <c r="CA3">
        <v>0.97</v>
      </c>
      <c r="CB3">
        <v>0.81</v>
      </c>
      <c r="CC3">
        <v>16</v>
      </c>
      <c r="CD3">
        <v>16</v>
      </c>
      <c r="CE3">
        <v>5.55</v>
      </c>
      <c r="CF3">
        <v>65</v>
      </c>
      <c r="CG3">
        <v>41</v>
      </c>
      <c r="CH3">
        <v>61</v>
      </c>
      <c r="CI3">
        <v>67.209999999999994</v>
      </c>
      <c r="CJ3">
        <v>252</v>
      </c>
      <c r="CK3">
        <v>16</v>
      </c>
      <c r="CL3">
        <v>2</v>
      </c>
      <c r="CM3">
        <v>18</v>
      </c>
      <c r="CN3">
        <v>28</v>
      </c>
      <c r="CO3">
        <v>64.290000000000006</v>
      </c>
      <c r="CP3">
        <v>97</v>
      </c>
      <c r="CQ3">
        <v>11</v>
      </c>
      <c r="CR3">
        <v>1</v>
      </c>
      <c r="CS3">
        <v>30</v>
      </c>
      <c r="CT3">
        <v>114</v>
      </c>
      <c r="CU3">
        <v>5</v>
      </c>
      <c r="CV3">
        <v>28</v>
      </c>
      <c r="CW3">
        <v>13</v>
      </c>
      <c r="CX3">
        <v>46</v>
      </c>
      <c r="CY3">
        <v>5</v>
      </c>
      <c r="CZ3">
        <v>21</v>
      </c>
      <c r="DA3">
        <v>5</v>
      </c>
      <c r="DB3">
        <v>0</v>
      </c>
      <c r="DC3">
        <v>1</v>
      </c>
      <c r="DD3">
        <v>16.7</v>
      </c>
    </row>
    <row r="4" spans="1:108" x14ac:dyDescent="0.25">
      <c r="A4" s="3" t="s">
        <v>109</v>
      </c>
      <c r="B4" s="1">
        <v>2024</v>
      </c>
      <c r="C4" t="s">
        <v>141</v>
      </c>
      <c r="D4" t="s">
        <v>173</v>
      </c>
      <c r="E4">
        <f>VLOOKUP(Table1[[#This Row],[team]],[1]!Table1[[team]:[line_rating]],2)</f>
        <v>2</v>
      </c>
      <c r="F4">
        <v>5</v>
      </c>
      <c r="G4" t="s">
        <v>203</v>
      </c>
      <c r="H4">
        <v>26</v>
      </c>
      <c r="I4">
        <v>4</v>
      </c>
      <c r="J4">
        <v>0</v>
      </c>
      <c r="K4">
        <v>73</v>
      </c>
      <c r="L4">
        <v>218</v>
      </c>
      <c r="M4" s="2" t="s">
        <v>206</v>
      </c>
      <c r="N4">
        <v>5</v>
      </c>
      <c r="O4">
        <v>14</v>
      </c>
      <c r="P4">
        <v>28</v>
      </c>
      <c r="Q4" t="s">
        <v>234</v>
      </c>
      <c r="R4">
        <v>327</v>
      </c>
      <c r="S4">
        <v>327</v>
      </c>
      <c r="T4">
        <v>344</v>
      </c>
      <c r="U4">
        <v>327</v>
      </c>
      <c r="V4" t="s">
        <v>234</v>
      </c>
      <c r="W4">
        <v>1</v>
      </c>
      <c r="X4">
        <v>1</v>
      </c>
      <c r="Y4">
        <v>1</v>
      </c>
      <c r="Z4">
        <v>1</v>
      </c>
      <c r="AA4">
        <v>1</v>
      </c>
      <c r="AB4">
        <v>0</v>
      </c>
      <c r="AC4">
        <v>356.82</v>
      </c>
      <c r="AD4">
        <v>2</v>
      </c>
      <c r="AE4">
        <v>0.82</v>
      </c>
      <c r="AF4">
        <v>11</v>
      </c>
      <c r="AG4">
        <v>9</v>
      </c>
      <c r="AH4">
        <v>19</v>
      </c>
      <c r="AI4">
        <v>6</v>
      </c>
      <c r="AJ4">
        <v>352</v>
      </c>
      <c r="AK4">
        <v>538</v>
      </c>
      <c r="AL4">
        <v>3858</v>
      </c>
      <c r="AM4">
        <v>23</v>
      </c>
      <c r="AN4">
        <v>4.2799999999999994</v>
      </c>
      <c r="AO4">
        <v>6.5299999999999994</v>
      </c>
      <c r="AP4">
        <v>5.47</v>
      </c>
      <c r="AQ4">
        <v>4638</v>
      </c>
      <c r="AR4">
        <v>1697</v>
      </c>
      <c r="AS4">
        <v>185</v>
      </c>
      <c r="AT4">
        <v>157</v>
      </c>
      <c r="AU4">
        <v>605</v>
      </c>
      <c r="AV4">
        <v>15</v>
      </c>
      <c r="AW4">
        <v>68</v>
      </c>
      <c r="AX4">
        <v>1103</v>
      </c>
      <c r="AY4">
        <v>20</v>
      </c>
      <c r="AZ4">
        <v>36</v>
      </c>
      <c r="BA4">
        <v>20.989999771118161</v>
      </c>
      <c r="BB4">
        <v>1.1200000000000001</v>
      </c>
      <c r="BC4">
        <v>25.47</v>
      </c>
      <c r="BD4">
        <v>50.65</v>
      </c>
      <c r="BE4">
        <v>20.87</v>
      </c>
      <c r="BF4">
        <v>4.5599999999999996</v>
      </c>
      <c r="BG4">
        <v>46.29</v>
      </c>
      <c r="BH4">
        <v>20.71</v>
      </c>
      <c r="BI4">
        <v>31.65</v>
      </c>
      <c r="BJ4">
        <v>0.65</v>
      </c>
      <c r="BK4">
        <v>226.94000244140619</v>
      </c>
      <c r="BL4">
        <v>1.35</v>
      </c>
      <c r="BM4">
        <v>7.1</v>
      </c>
      <c r="BN4">
        <v>272.82000732421881</v>
      </c>
      <c r="BO4">
        <v>8.81</v>
      </c>
      <c r="BP4">
        <v>99.819999694824219</v>
      </c>
      <c r="BQ4">
        <v>3.7300000190734859</v>
      </c>
      <c r="BR4">
        <v>10.88000011444092</v>
      </c>
      <c r="BS4">
        <v>0.12999999523162839</v>
      </c>
      <c r="BT4">
        <v>0.85000002384185791</v>
      </c>
      <c r="BU4">
        <v>9.24</v>
      </c>
      <c r="BV4">
        <v>35.590000152587891</v>
      </c>
      <c r="BW4">
        <v>0.88</v>
      </c>
      <c r="BX4">
        <v>1.25</v>
      </c>
      <c r="BY4">
        <v>4</v>
      </c>
      <c r="BZ4">
        <v>64.88</v>
      </c>
      <c r="CA4">
        <v>0.96</v>
      </c>
      <c r="CB4">
        <v>1.18</v>
      </c>
      <c r="CC4">
        <v>17</v>
      </c>
      <c r="CD4">
        <v>17</v>
      </c>
      <c r="CE4">
        <v>3.85</v>
      </c>
      <c r="CF4">
        <v>89</v>
      </c>
      <c r="CG4">
        <v>30</v>
      </c>
      <c r="CH4">
        <v>50</v>
      </c>
      <c r="CI4">
        <v>60</v>
      </c>
      <c r="CJ4">
        <v>212</v>
      </c>
      <c r="CK4">
        <v>13</v>
      </c>
      <c r="CL4">
        <v>0</v>
      </c>
      <c r="CM4">
        <v>9</v>
      </c>
      <c r="CN4">
        <v>19</v>
      </c>
      <c r="CO4">
        <v>47.37</v>
      </c>
      <c r="CP4">
        <v>47</v>
      </c>
      <c r="CQ4">
        <v>8</v>
      </c>
      <c r="CR4">
        <v>0</v>
      </c>
      <c r="CS4">
        <v>43</v>
      </c>
      <c r="CT4">
        <v>86</v>
      </c>
      <c r="CU4">
        <v>15</v>
      </c>
      <c r="CV4">
        <v>41.3</v>
      </c>
      <c r="CW4">
        <v>29</v>
      </c>
      <c r="CX4">
        <v>28</v>
      </c>
      <c r="CY4">
        <v>14</v>
      </c>
      <c r="CZ4">
        <v>43.3</v>
      </c>
      <c r="DA4">
        <v>16</v>
      </c>
      <c r="DB4">
        <v>18</v>
      </c>
      <c r="DC4">
        <v>13</v>
      </c>
      <c r="DD4">
        <v>53.3</v>
      </c>
    </row>
    <row r="5" spans="1:108" x14ac:dyDescent="0.25">
      <c r="A5" s="3" t="s">
        <v>110</v>
      </c>
      <c r="B5" s="1">
        <v>2024</v>
      </c>
      <c r="C5" t="s">
        <v>142</v>
      </c>
      <c r="D5" t="s">
        <v>174</v>
      </c>
      <c r="E5">
        <f>VLOOKUP(Table1[[#This Row],[team]],[1]!Table1[[team]:[line_rating]],2)</f>
        <v>22</v>
      </c>
      <c r="F5">
        <v>14</v>
      </c>
      <c r="G5" t="s">
        <v>203</v>
      </c>
      <c r="H5">
        <v>22</v>
      </c>
      <c r="I5">
        <v>1</v>
      </c>
      <c r="J5">
        <v>0</v>
      </c>
      <c r="K5">
        <v>75</v>
      </c>
      <c r="L5">
        <v>218</v>
      </c>
      <c r="M5" s="2" t="s">
        <v>207</v>
      </c>
      <c r="N5">
        <v>6</v>
      </c>
      <c r="O5">
        <v>12</v>
      </c>
      <c r="P5">
        <v>44</v>
      </c>
      <c r="Q5" t="s">
        <v>235</v>
      </c>
      <c r="R5">
        <v>313</v>
      </c>
      <c r="S5">
        <v>318</v>
      </c>
      <c r="T5">
        <v>310</v>
      </c>
      <c r="U5">
        <v>313</v>
      </c>
      <c r="V5" t="s">
        <v>233</v>
      </c>
      <c r="W5">
        <v>0</v>
      </c>
      <c r="X5">
        <v>1</v>
      </c>
      <c r="Y5">
        <v>1</v>
      </c>
      <c r="Z5">
        <v>0</v>
      </c>
      <c r="AA5">
        <v>1</v>
      </c>
      <c r="AB5">
        <v>0</v>
      </c>
      <c r="AC5">
        <v>275.02</v>
      </c>
      <c r="AD5">
        <v>9</v>
      </c>
      <c r="AE5">
        <v>0.53</v>
      </c>
      <c r="AF5">
        <v>10</v>
      </c>
      <c r="AG5">
        <v>12</v>
      </c>
      <c r="AH5">
        <v>11</v>
      </c>
      <c r="AI5">
        <v>25</v>
      </c>
      <c r="AJ5">
        <v>319</v>
      </c>
      <c r="AK5">
        <v>499</v>
      </c>
      <c r="AL5">
        <v>4108</v>
      </c>
      <c r="AM5">
        <v>23</v>
      </c>
      <c r="AN5">
        <v>4.6100000000000003</v>
      </c>
      <c r="AO5">
        <v>7.21</v>
      </c>
      <c r="AP5">
        <v>4.83</v>
      </c>
      <c r="AQ5">
        <v>4481</v>
      </c>
      <c r="AR5">
        <v>1762</v>
      </c>
      <c r="AS5">
        <v>188</v>
      </c>
      <c r="AT5">
        <v>39</v>
      </c>
      <c r="AU5">
        <v>157</v>
      </c>
      <c r="AV5">
        <v>3</v>
      </c>
      <c r="AW5">
        <v>17</v>
      </c>
      <c r="AX5">
        <v>967</v>
      </c>
      <c r="AY5">
        <v>9</v>
      </c>
      <c r="AZ5">
        <v>38</v>
      </c>
      <c r="BA5">
        <v>18.329999923706051</v>
      </c>
      <c r="BB5">
        <v>4.5999999999999996</v>
      </c>
      <c r="BC5">
        <v>22.4</v>
      </c>
      <c r="BD5">
        <v>42.47</v>
      </c>
      <c r="BE5">
        <v>21.92</v>
      </c>
      <c r="BF5">
        <v>-0.5</v>
      </c>
      <c r="BG5">
        <v>43.33</v>
      </c>
      <c r="BH5">
        <v>21.27</v>
      </c>
      <c r="BI5">
        <v>33.270000000000003</v>
      </c>
      <c r="BJ5">
        <v>0.63</v>
      </c>
      <c r="BK5">
        <v>273.8699951171875</v>
      </c>
      <c r="BL5">
        <v>1.53</v>
      </c>
      <c r="BM5">
        <v>8.15</v>
      </c>
      <c r="BN5">
        <v>298.73001098632813</v>
      </c>
      <c r="BO5">
        <v>8.9499999999999993</v>
      </c>
      <c r="BP5">
        <v>117.4700012207031</v>
      </c>
      <c r="BQ5">
        <v>4.320000171661377</v>
      </c>
      <c r="BR5">
        <v>12.52999973297119</v>
      </c>
      <c r="BS5">
        <v>0.10999999940395359</v>
      </c>
      <c r="BT5">
        <v>0.92000001668930054</v>
      </c>
      <c r="BU5">
        <v>2.6</v>
      </c>
      <c r="BV5">
        <v>10.47000026702881</v>
      </c>
      <c r="BW5">
        <v>0.2</v>
      </c>
      <c r="BX5">
        <v>0.40000000596046448</v>
      </c>
      <c r="BY5">
        <v>1.129999995231628</v>
      </c>
      <c r="BZ5">
        <v>64.47</v>
      </c>
      <c r="CA5">
        <v>0.98</v>
      </c>
      <c r="CB5">
        <v>0.6</v>
      </c>
      <c r="CC5">
        <v>15</v>
      </c>
      <c r="CD5">
        <v>15</v>
      </c>
      <c r="CE5">
        <v>4.28</v>
      </c>
      <c r="CF5">
        <v>12</v>
      </c>
      <c r="CG5">
        <v>28</v>
      </c>
      <c r="CH5">
        <v>58</v>
      </c>
      <c r="CI5">
        <v>48.28</v>
      </c>
      <c r="CJ5">
        <v>191</v>
      </c>
      <c r="CK5">
        <v>15</v>
      </c>
      <c r="CL5">
        <v>2</v>
      </c>
      <c r="CM5">
        <v>14</v>
      </c>
      <c r="CN5">
        <v>30</v>
      </c>
      <c r="CO5">
        <v>46.67</v>
      </c>
      <c r="CP5">
        <v>51</v>
      </c>
      <c r="CQ5">
        <v>10</v>
      </c>
      <c r="CR5">
        <v>0</v>
      </c>
      <c r="CS5">
        <v>9</v>
      </c>
      <c r="CT5">
        <v>30</v>
      </c>
      <c r="CU5">
        <v>3</v>
      </c>
      <c r="CV5">
        <v>11.7</v>
      </c>
      <c r="CW5">
        <v>6</v>
      </c>
      <c r="CX5">
        <v>15</v>
      </c>
      <c r="CY5">
        <v>3</v>
      </c>
      <c r="CZ5">
        <v>14</v>
      </c>
      <c r="DA5">
        <v>3</v>
      </c>
      <c r="DB5">
        <v>3</v>
      </c>
      <c r="DC5">
        <v>2</v>
      </c>
      <c r="DD5">
        <v>13</v>
      </c>
    </row>
    <row r="6" spans="1:108" x14ac:dyDescent="0.25">
      <c r="A6" s="3" t="s">
        <v>111</v>
      </c>
      <c r="B6" s="1">
        <v>2024</v>
      </c>
      <c r="C6" t="s">
        <v>143</v>
      </c>
      <c r="D6" t="s">
        <v>175</v>
      </c>
      <c r="E6">
        <f>VLOOKUP(Table1[[#This Row],[team]],[1]!Table1[[team]:[line_rating]],2)</f>
        <v>8</v>
      </c>
      <c r="F6">
        <v>12</v>
      </c>
      <c r="G6" t="s">
        <v>203</v>
      </c>
      <c r="H6">
        <v>28</v>
      </c>
      <c r="I6">
        <v>6</v>
      </c>
      <c r="J6">
        <v>0</v>
      </c>
      <c r="K6">
        <v>77</v>
      </c>
      <c r="L6">
        <v>237</v>
      </c>
      <c r="M6" s="2" t="s">
        <v>208</v>
      </c>
      <c r="N6">
        <v>5</v>
      </c>
      <c r="O6">
        <v>10</v>
      </c>
      <c r="P6">
        <v>25</v>
      </c>
      <c r="Q6" t="s">
        <v>203</v>
      </c>
      <c r="R6">
        <v>313</v>
      </c>
      <c r="S6">
        <v>307</v>
      </c>
      <c r="T6">
        <v>325</v>
      </c>
      <c r="U6">
        <v>313</v>
      </c>
      <c r="V6" t="s">
        <v>235</v>
      </c>
      <c r="W6">
        <v>1</v>
      </c>
      <c r="X6">
        <v>1</v>
      </c>
      <c r="Y6">
        <v>1</v>
      </c>
      <c r="Z6">
        <v>1</v>
      </c>
      <c r="AA6">
        <v>1</v>
      </c>
      <c r="AB6">
        <v>0</v>
      </c>
      <c r="AC6">
        <v>394.64</v>
      </c>
      <c r="AD6">
        <v>1</v>
      </c>
      <c r="AE6">
        <v>0.82</v>
      </c>
      <c r="AF6">
        <v>11</v>
      </c>
      <c r="AG6">
        <v>4</v>
      </c>
      <c r="AH6">
        <v>8</v>
      </c>
      <c r="AI6">
        <v>5</v>
      </c>
      <c r="AJ6">
        <v>385</v>
      </c>
      <c r="AK6">
        <v>579</v>
      </c>
      <c r="AL6">
        <v>4306</v>
      </c>
      <c r="AM6">
        <v>29</v>
      </c>
      <c r="AN6">
        <v>5.01</v>
      </c>
      <c r="AO6">
        <v>7.53</v>
      </c>
      <c r="AP6">
        <v>6.38</v>
      </c>
      <c r="AQ6">
        <v>5022</v>
      </c>
      <c r="AR6">
        <v>1973</v>
      </c>
      <c r="AS6">
        <v>199</v>
      </c>
      <c r="AT6">
        <v>111</v>
      </c>
      <c r="AU6">
        <v>524</v>
      </c>
      <c r="AV6">
        <v>15</v>
      </c>
      <c r="AW6">
        <v>57</v>
      </c>
      <c r="AX6">
        <v>1126</v>
      </c>
      <c r="AY6">
        <v>21</v>
      </c>
      <c r="AZ6">
        <v>24</v>
      </c>
      <c r="BA6">
        <v>23.20999908447266</v>
      </c>
      <c r="BB6">
        <v>5.0599999999999996</v>
      </c>
      <c r="BC6">
        <v>26.53</v>
      </c>
      <c r="BD6">
        <v>44.82</v>
      </c>
      <c r="BE6">
        <v>20.12</v>
      </c>
      <c r="BF6">
        <v>5.79</v>
      </c>
      <c r="BG6">
        <v>46.03</v>
      </c>
      <c r="BH6">
        <v>22.65</v>
      </c>
      <c r="BI6">
        <v>34.06</v>
      </c>
      <c r="BJ6">
        <v>0.66</v>
      </c>
      <c r="BK6">
        <v>253.28999328613281</v>
      </c>
      <c r="BL6">
        <v>1.71</v>
      </c>
      <c r="BM6">
        <v>7.59</v>
      </c>
      <c r="BN6">
        <v>295.41000366210938</v>
      </c>
      <c r="BO6">
        <v>8.7799999999999994</v>
      </c>
      <c r="BP6">
        <v>116.05999755859381</v>
      </c>
      <c r="BQ6">
        <v>5.3299999237060547</v>
      </c>
      <c r="BR6">
        <v>11.710000038146971</v>
      </c>
      <c r="BS6">
        <v>0.15000000596046451</v>
      </c>
      <c r="BT6">
        <v>0.9100000262260437</v>
      </c>
      <c r="BU6">
        <v>6.53</v>
      </c>
      <c r="BV6">
        <v>30.819999694824219</v>
      </c>
      <c r="BW6">
        <v>0.88</v>
      </c>
      <c r="BX6">
        <v>3.2000000476837158</v>
      </c>
      <c r="BY6">
        <v>3.3499999046325679</v>
      </c>
      <c r="BZ6">
        <v>66.239999999999995</v>
      </c>
      <c r="CA6">
        <v>0.97</v>
      </c>
      <c r="CB6">
        <v>1.24</v>
      </c>
      <c r="CC6">
        <v>17</v>
      </c>
      <c r="CD6">
        <v>17</v>
      </c>
      <c r="CE6">
        <v>4.72</v>
      </c>
      <c r="CF6">
        <v>122</v>
      </c>
      <c r="CG6">
        <v>39</v>
      </c>
      <c r="CH6">
        <v>68</v>
      </c>
      <c r="CI6">
        <v>57.35</v>
      </c>
      <c r="CJ6">
        <v>273</v>
      </c>
      <c r="CK6">
        <v>20</v>
      </c>
      <c r="CL6">
        <v>1</v>
      </c>
      <c r="CM6">
        <v>17</v>
      </c>
      <c r="CN6">
        <v>30</v>
      </c>
      <c r="CO6">
        <v>56.67</v>
      </c>
      <c r="CP6">
        <v>64</v>
      </c>
      <c r="CQ6">
        <v>10</v>
      </c>
      <c r="CR6">
        <v>1</v>
      </c>
      <c r="CS6">
        <v>35</v>
      </c>
      <c r="CT6">
        <v>137</v>
      </c>
      <c r="CU6">
        <v>15</v>
      </c>
      <c r="CV6">
        <v>32.700000000000003</v>
      </c>
      <c r="CW6">
        <v>21</v>
      </c>
      <c r="CX6">
        <v>56</v>
      </c>
      <c r="CY6">
        <v>12</v>
      </c>
      <c r="CZ6">
        <v>32.799999999999997</v>
      </c>
      <c r="DA6">
        <v>14</v>
      </c>
      <c r="DB6">
        <v>19</v>
      </c>
      <c r="DC6">
        <v>8</v>
      </c>
      <c r="DD6">
        <v>43.8</v>
      </c>
    </row>
    <row r="7" spans="1:108" x14ac:dyDescent="0.25">
      <c r="A7" s="3" t="s">
        <v>112</v>
      </c>
      <c r="B7" s="1">
        <v>2024</v>
      </c>
      <c r="C7" t="s">
        <v>144</v>
      </c>
      <c r="D7" t="s">
        <v>176</v>
      </c>
      <c r="E7">
        <f>VLOOKUP(Table1[[#This Row],[team]],[1]!Table1[[team]:[line_rating]],2)</f>
        <v>14</v>
      </c>
      <c r="F7">
        <v>10</v>
      </c>
      <c r="G7" t="s">
        <v>203</v>
      </c>
      <c r="H7">
        <v>25</v>
      </c>
      <c r="I7">
        <v>4</v>
      </c>
      <c r="J7">
        <v>0</v>
      </c>
      <c r="K7">
        <v>76</v>
      </c>
      <c r="L7">
        <v>220</v>
      </c>
      <c r="M7" s="2" t="s">
        <v>209</v>
      </c>
      <c r="N7">
        <v>5</v>
      </c>
      <c r="O7">
        <v>13</v>
      </c>
      <c r="P7">
        <v>71</v>
      </c>
      <c r="Q7" t="s">
        <v>236</v>
      </c>
      <c r="R7">
        <v>300</v>
      </c>
      <c r="S7">
        <v>297</v>
      </c>
      <c r="T7">
        <v>299</v>
      </c>
      <c r="U7">
        <v>300</v>
      </c>
      <c r="V7" t="s">
        <v>251</v>
      </c>
      <c r="W7">
        <v>1</v>
      </c>
      <c r="X7">
        <v>1</v>
      </c>
      <c r="Y7">
        <v>1</v>
      </c>
      <c r="Z7">
        <v>1</v>
      </c>
      <c r="AA7">
        <v>1</v>
      </c>
      <c r="AB7">
        <v>0</v>
      </c>
      <c r="AC7">
        <v>319.06</v>
      </c>
      <c r="AD7">
        <v>5</v>
      </c>
      <c r="AE7">
        <v>0.71</v>
      </c>
      <c r="AF7">
        <v>9</v>
      </c>
      <c r="AG7">
        <v>13</v>
      </c>
      <c r="AH7">
        <v>6</v>
      </c>
      <c r="AI7">
        <v>20</v>
      </c>
      <c r="AJ7">
        <v>372</v>
      </c>
      <c r="AK7">
        <v>579</v>
      </c>
      <c r="AL7">
        <v>4159</v>
      </c>
      <c r="AM7">
        <v>32</v>
      </c>
      <c r="AN7">
        <v>5.53</v>
      </c>
      <c r="AO7">
        <v>8.6</v>
      </c>
      <c r="AP7">
        <v>5.72</v>
      </c>
      <c r="AQ7">
        <v>4897</v>
      </c>
      <c r="AR7">
        <v>1918</v>
      </c>
      <c r="AS7">
        <v>209</v>
      </c>
      <c r="AT7">
        <v>50</v>
      </c>
      <c r="AU7">
        <v>247</v>
      </c>
      <c r="AV7">
        <v>4</v>
      </c>
      <c r="AW7">
        <v>16</v>
      </c>
      <c r="AX7">
        <v>1083</v>
      </c>
      <c r="AY7">
        <v>14</v>
      </c>
      <c r="AZ7">
        <v>30</v>
      </c>
      <c r="BA7">
        <v>18.770000457763668</v>
      </c>
      <c r="BB7">
        <v>-2.5299999999999998</v>
      </c>
      <c r="BC7">
        <v>22.53</v>
      </c>
      <c r="BD7">
        <v>43.12</v>
      </c>
      <c r="BE7">
        <v>21.44</v>
      </c>
      <c r="BF7">
        <v>-0.76</v>
      </c>
      <c r="BG7">
        <v>42.12</v>
      </c>
      <c r="BH7">
        <v>21.88</v>
      </c>
      <c r="BI7">
        <v>34.06</v>
      </c>
      <c r="BJ7">
        <v>0.64</v>
      </c>
      <c r="BK7">
        <v>244.6499938964844</v>
      </c>
      <c r="BL7">
        <v>1.88</v>
      </c>
      <c r="BM7">
        <v>7.26</v>
      </c>
      <c r="BN7">
        <v>288.05999755859381</v>
      </c>
      <c r="BO7">
        <v>8.44</v>
      </c>
      <c r="BP7">
        <v>112.8199996948242</v>
      </c>
      <c r="BQ7">
        <v>5.0500001907348633</v>
      </c>
      <c r="BR7">
        <v>12.289999961853029</v>
      </c>
      <c r="BS7">
        <v>0.12999999523162839</v>
      </c>
      <c r="BT7">
        <v>0.89999997615814209</v>
      </c>
      <c r="BU7">
        <v>2.94</v>
      </c>
      <c r="BV7">
        <v>14.52999973297119</v>
      </c>
      <c r="BW7">
        <v>0.24</v>
      </c>
      <c r="BX7">
        <v>-0.37999999523162842</v>
      </c>
      <c r="BY7">
        <v>0.93999999761581421</v>
      </c>
      <c r="BZ7">
        <v>63.71</v>
      </c>
      <c r="CA7">
        <v>0.99</v>
      </c>
      <c r="CB7">
        <v>0.82</v>
      </c>
      <c r="CC7">
        <v>17</v>
      </c>
      <c r="CD7">
        <v>17</v>
      </c>
      <c r="CE7">
        <v>4.9400000000000004</v>
      </c>
      <c r="CF7">
        <v>53</v>
      </c>
      <c r="CG7">
        <v>50</v>
      </c>
      <c r="CH7">
        <v>93</v>
      </c>
      <c r="CI7">
        <v>53.76</v>
      </c>
      <c r="CJ7">
        <v>298</v>
      </c>
      <c r="CK7">
        <v>24</v>
      </c>
      <c r="CL7">
        <v>3</v>
      </c>
      <c r="CM7">
        <v>20</v>
      </c>
      <c r="CN7">
        <v>37</v>
      </c>
      <c r="CO7">
        <v>54.05</v>
      </c>
      <c r="CP7">
        <v>130</v>
      </c>
      <c r="CQ7">
        <v>18</v>
      </c>
      <c r="CR7">
        <v>0</v>
      </c>
      <c r="CS7">
        <v>9</v>
      </c>
      <c r="CT7">
        <v>23</v>
      </c>
      <c r="CU7">
        <v>4</v>
      </c>
      <c r="CV7">
        <v>10.3</v>
      </c>
      <c r="CW7">
        <v>5</v>
      </c>
      <c r="CX7">
        <v>15</v>
      </c>
      <c r="CY7">
        <v>4</v>
      </c>
      <c r="CZ7">
        <v>14.7</v>
      </c>
      <c r="DA7">
        <v>3</v>
      </c>
      <c r="DB7">
        <v>4</v>
      </c>
      <c r="DC7">
        <v>3</v>
      </c>
      <c r="DD7">
        <v>17.600000000000001</v>
      </c>
    </row>
    <row r="8" spans="1:108" x14ac:dyDescent="0.25">
      <c r="A8" s="3" t="s">
        <v>113</v>
      </c>
      <c r="B8" s="1">
        <v>2024</v>
      </c>
      <c r="C8" t="s">
        <v>145</v>
      </c>
      <c r="D8" t="s">
        <v>177</v>
      </c>
      <c r="E8">
        <f>VLOOKUP(Table1[[#This Row],[team]],[1]!Table1[[team]:[line_rating]],2)</f>
        <v>10</v>
      </c>
      <c r="F8">
        <v>7</v>
      </c>
      <c r="G8" t="s">
        <v>203</v>
      </c>
      <c r="H8">
        <v>31</v>
      </c>
      <c r="I8">
        <v>8</v>
      </c>
      <c r="J8">
        <v>0</v>
      </c>
      <c r="K8">
        <v>74</v>
      </c>
      <c r="L8">
        <v>238</v>
      </c>
      <c r="M8" s="2" t="s">
        <v>210</v>
      </c>
      <c r="N8">
        <v>7</v>
      </c>
      <c r="O8">
        <v>14</v>
      </c>
      <c r="P8">
        <v>65</v>
      </c>
      <c r="Q8" t="s">
        <v>237</v>
      </c>
      <c r="R8">
        <v>297</v>
      </c>
      <c r="S8">
        <v>298</v>
      </c>
      <c r="T8">
        <v>290</v>
      </c>
      <c r="U8">
        <v>297</v>
      </c>
      <c r="V8" t="s">
        <v>239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342.84</v>
      </c>
      <c r="AD8">
        <v>3</v>
      </c>
      <c r="AE8">
        <v>0.71</v>
      </c>
      <c r="AF8">
        <v>12</v>
      </c>
      <c r="AG8">
        <v>3</v>
      </c>
      <c r="AH8">
        <v>1</v>
      </c>
      <c r="AI8">
        <v>16</v>
      </c>
      <c r="AJ8">
        <v>410</v>
      </c>
      <c r="AK8">
        <v>590</v>
      </c>
      <c r="AL8">
        <v>4516</v>
      </c>
      <c r="AM8">
        <v>36</v>
      </c>
      <c r="AN8">
        <v>6.1</v>
      </c>
      <c r="AO8">
        <v>8.7800000000000011</v>
      </c>
      <c r="AP8">
        <v>5.89</v>
      </c>
      <c r="AQ8">
        <v>4579</v>
      </c>
      <c r="AR8">
        <v>1963</v>
      </c>
      <c r="AS8">
        <v>222</v>
      </c>
      <c r="AT8">
        <v>55</v>
      </c>
      <c r="AU8">
        <v>242</v>
      </c>
      <c r="AV8">
        <v>2</v>
      </c>
      <c r="AW8">
        <v>21</v>
      </c>
      <c r="AX8">
        <v>1115</v>
      </c>
      <c r="AY8">
        <v>11</v>
      </c>
      <c r="AZ8">
        <v>39</v>
      </c>
      <c r="BA8">
        <v>20.170000076293949</v>
      </c>
      <c r="BB8">
        <v>8.82</v>
      </c>
      <c r="BC8">
        <v>29.94</v>
      </c>
      <c r="BD8">
        <v>48.47</v>
      </c>
      <c r="BE8">
        <v>20.07</v>
      </c>
      <c r="BF8">
        <v>5.91</v>
      </c>
      <c r="BG8">
        <v>46.06</v>
      </c>
      <c r="BH8">
        <v>24.12</v>
      </c>
      <c r="BI8">
        <v>34.71</v>
      </c>
      <c r="BJ8">
        <v>0.69</v>
      </c>
      <c r="BK8">
        <v>265.64999389648438</v>
      </c>
      <c r="BL8">
        <v>2.12</v>
      </c>
      <c r="BM8">
        <v>7.65</v>
      </c>
      <c r="BN8">
        <v>269.35000610351563</v>
      </c>
      <c r="BO8">
        <v>7.91</v>
      </c>
      <c r="BP8">
        <v>115.4700012207031</v>
      </c>
      <c r="BQ8">
        <v>6.9800000190734863</v>
      </c>
      <c r="BR8">
        <v>13.060000419616699</v>
      </c>
      <c r="BS8">
        <v>0.15999999642372131</v>
      </c>
      <c r="BT8">
        <v>1.0399999618530269</v>
      </c>
      <c r="BU8">
        <v>3.24</v>
      </c>
      <c r="BV8">
        <v>14.239999771118161</v>
      </c>
      <c r="BW8">
        <v>0.12</v>
      </c>
      <c r="BX8">
        <v>0.82999998331069946</v>
      </c>
      <c r="BY8">
        <v>1.2400000095367429</v>
      </c>
      <c r="BZ8">
        <v>65.59</v>
      </c>
      <c r="CA8">
        <v>0.94</v>
      </c>
      <c r="CB8">
        <v>0.65</v>
      </c>
      <c r="CC8">
        <v>17</v>
      </c>
      <c r="CD8">
        <v>17</v>
      </c>
      <c r="CE8">
        <v>4.4000000000000004</v>
      </c>
      <c r="CF8">
        <v>76</v>
      </c>
      <c r="CG8">
        <v>61</v>
      </c>
      <c r="CH8">
        <v>104</v>
      </c>
      <c r="CI8">
        <v>58.65</v>
      </c>
      <c r="CJ8">
        <v>403</v>
      </c>
      <c r="CK8">
        <v>27</v>
      </c>
      <c r="CL8">
        <v>2</v>
      </c>
      <c r="CM8">
        <v>27</v>
      </c>
      <c r="CN8">
        <v>52</v>
      </c>
      <c r="CO8">
        <v>51.92</v>
      </c>
      <c r="CP8">
        <v>112</v>
      </c>
      <c r="CQ8">
        <v>18</v>
      </c>
      <c r="CR8">
        <v>2</v>
      </c>
      <c r="CS8">
        <v>13</v>
      </c>
      <c r="CT8">
        <v>67</v>
      </c>
      <c r="CU8">
        <v>2</v>
      </c>
      <c r="CV8">
        <v>12.6</v>
      </c>
      <c r="CW8">
        <v>7</v>
      </c>
      <c r="CX8">
        <v>31</v>
      </c>
      <c r="CY8">
        <v>1</v>
      </c>
      <c r="CZ8">
        <v>14</v>
      </c>
      <c r="DA8">
        <v>2</v>
      </c>
      <c r="DB8">
        <v>3</v>
      </c>
      <c r="DC8">
        <v>0</v>
      </c>
      <c r="DD8">
        <v>8.3000000000000007</v>
      </c>
    </row>
    <row r="9" spans="1:108" x14ac:dyDescent="0.25">
      <c r="A9" s="3" t="s">
        <v>114</v>
      </c>
      <c r="B9" s="1">
        <v>2024</v>
      </c>
      <c r="C9" t="s">
        <v>146</v>
      </c>
      <c r="D9" t="s">
        <v>178</v>
      </c>
      <c r="E9">
        <f>VLOOKUP(Table1[[#This Row],[team]],[1]!Table1[[team]:[line_rating]],2)</f>
        <v>24</v>
      </c>
      <c r="F9">
        <v>9</v>
      </c>
      <c r="G9" t="s">
        <v>203</v>
      </c>
      <c r="H9">
        <v>24</v>
      </c>
      <c r="I9">
        <v>2</v>
      </c>
      <c r="J9">
        <v>0</v>
      </c>
      <c r="K9">
        <v>73</v>
      </c>
      <c r="L9">
        <v>212</v>
      </c>
      <c r="M9" s="2" t="s">
        <v>211</v>
      </c>
      <c r="N9">
        <v>6</v>
      </c>
      <c r="O9">
        <v>17</v>
      </c>
      <c r="P9">
        <v>97</v>
      </c>
      <c r="Q9" t="s">
        <v>238</v>
      </c>
      <c r="R9">
        <v>280</v>
      </c>
      <c r="S9">
        <v>278</v>
      </c>
      <c r="T9">
        <v>274</v>
      </c>
      <c r="U9">
        <v>280</v>
      </c>
      <c r="V9" t="s">
        <v>237</v>
      </c>
      <c r="W9">
        <v>0</v>
      </c>
      <c r="X9">
        <v>1</v>
      </c>
      <c r="Y9">
        <v>1</v>
      </c>
      <c r="Z9">
        <v>0</v>
      </c>
      <c r="AA9">
        <v>1</v>
      </c>
      <c r="AB9">
        <v>0</v>
      </c>
      <c r="AC9">
        <v>295.60000000000002</v>
      </c>
      <c r="AD9">
        <v>6</v>
      </c>
      <c r="AE9">
        <v>0.69</v>
      </c>
      <c r="AF9">
        <v>12</v>
      </c>
      <c r="AG9">
        <v>2</v>
      </c>
      <c r="AH9">
        <v>3</v>
      </c>
      <c r="AI9">
        <v>2</v>
      </c>
      <c r="AJ9">
        <v>308</v>
      </c>
      <c r="AK9">
        <v>444</v>
      </c>
      <c r="AL9">
        <v>4280</v>
      </c>
      <c r="AM9">
        <v>31</v>
      </c>
      <c r="AN9">
        <v>6.98</v>
      </c>
      <c r="AO9">
        <v>10.06</v>
      </c>
      <c r="AP9">
        <v>6.83</v>
      </c>
      <c r="AQ9">
        <v>3636</v>
      </c>
      <c r="AR9">
        <v>2034</v>
      </c>
      <c r="AS9">
        <v>192</v>
      </c>
      <c r="AT9">
        <v>39</v>
      </c>
      <c r="AU9">
        <v>144</v>
      </c>
      <c r="AV9">
        <v>2</v>
      </c>
      <c r="AW9">
        <v>15</v>
      </c>
      <c r="AX9">
        <v>936</v>
      </c>
      <c r="AY9">
        <v>13</v>
      </c>
      <c r="AZ9">
        <v>28</v>
      </c>
      <c r="BA9">
        <v>18.469999313354489</v>
      </c>
      <c r="BB9">
        <v>-3.88</v>
      </c>
      <c r="BC9">
        <v>29.44</v>
      </c>
      <c r="BD9">
        <v>46.75</v>
      </c>
      <c r="BE9">
        <v>18</v>
      </c>
      <c r="BF9">
        <v>8.2799999999999994</v>
      </c>
      <c r="BG9">
        <v>44.28</v>
      </c>
      <c r="BH9">
        <v>19.25</v>
      </c>
      <c r="BI9">
        <v>27.75</v>
      </c>
      <c r="BJ9">
        <v>0.7</v>
      </c>
      <c r="BK9">
        <v>267.5</v>
      </c>
      <c r="BL9">
        <v>1.94</v>
      </c>
      <c r="BM9">
        <v>9.7799999999999994</v>
      </c>
      <c r="BN9">
        <v>227.25</v>
      </c>
      <c r="BO9">
        <v>8.31</v>
      </c>
      <c r="BP9">
        <v>127.120002746582</v>
      </c>
      <c r="BQ9">
        <v>8.9799995422363281</v>
      </c>
      <c r="BR9">
        <v>12</v>
      </c>
      <c r="BS9">
        <v>0.2199999988079071</v>
      </c>
      <c r="BT9">
        <v>1.220000028610229</v>
      </c>
      <c r="BU9">
        <v>2.44</v>
      </c>
      <c r="BV9">
        <v>9</v>
      </c>
      <c r="BW9">
        <v>0.12</v>
      </c>
      <c r="BX9">
        <v>0.70999997854232788</v>
      </c>
      <c r="BY9">
        <v>0.93999999761581421</v>
      </c>
      <c r="BZ9">
        <v>58.5</v>
      </c>
      <c r="CA9">
        <v>0.93</v>
      </c>
      <c r="CB9">
        <v>0.81</v>
      </c>
      <c r="CC9">
        <v>16</v>
      </c>
      <c r="CD9">
        <v>16</v>
      </c>
      <c r="CE9">
        <v>3.69</v>
      </c>
      <c r="CF9">
        <v>31</v>
      </c>
      <c r="CG9">
        <v>45</v>
      </c>
      <c r="CH9">
        <v>64</v>
      </c>
      <c r="CI9">
        <v>70.31</v>
      </c>
      <c r="CJ9">
        <v>343</v>
      </c>
      <c r="CK9">
        <v>19</v>
      </c>
      <c r="CL9">
        <v>2</v>
      </c>
      <c r="CM9">
        <v>15</v>
      </c>
      <c r="CN9">
        <v>25</v>
      </c>
      <c r="CO9">
        <v>60</v>
      </c>
      <c r="CP9">
        <v>84</v>
      </c>
      <c r="CQ9">
        <v>11</v>
      </c>
      <c r="CR9">
        <v>1</v>
      </c>
      <c r="CS9">
        <v>6</v>
      </c>
      <c r="CT9">
        <v>16</v>
      </c>
      <c r="CU9">
        <v>2</v>
      </c>
      <c r="CV9">
        <v>5.9</v>
      </c>
      <c r="CW9">
        <v>3</v>
      </c>
      <c r="CX9">
        <v>8</v>
      </c>
      <c r="CY9">
        <v>2</v>
      </c>
      <c r="CZ9">
        <v>5.4</v>
      </c>
      <c r="DA9">
        <v>2</v>
      </c>
      <c r="DB9">
        <v>2</v>
      </c>
      <c r="DC9">
        <v>2</v>
      </c>
      <c r="DD9">
        <v>6.3</v>
      </c>
    </row>
    <row r="10" spans="1:108" x14ac:dyDescent="0.25">
      <c r="A10" s="3" t="s">
        <v>115</v>
      </c>
      <c r="B10" s="1">
        <v>2024</v>
      </c>
      <c r="C10" t="s">
        <v>147</v>
      </c>
      <c r="D10" t="s">
        <v>179</v>
      </c>
      <c r="E10">
        <f>VLOOKUP(Table1[[#This Row],[team]],[1]!Table1[[team]:[line_rating]],2)</f>
        <v>21</v>
      </c>
      <c r="F10">
        <v>12</v>
      </c>
      <c r="G10" t="s">
        <v>203</v>
      </c>
      <c r="H10">
        <v>27</v>
      </c>
      <c r="I10">
        <v>4</v>
      </c>
      <c r="J10">
        <v>0</v>
      </c>
      <c r="K10">
        <v>76</v>
      </c>
      <c r="L10">
        <v>216</v>
      </c>
      <c r="M10" s="2" t="s">
        <v>212</v>
      </c>
      <c r="N10">
        <v>5</v>
      </c>
      <c r="O10">
        <v>14</v>
      </c>
      <c r="P10">
        <v>53</v>
      </c>
      <c r="Q10" t="s">
        <v>239</v>
      </c>
      <c r="R10">
        <v>277</v>
      </c>
      <c r="S10">
        <v>282</v>
      </c>
      <c r="T10">
        <v>270</v>
      </c>
      <c r="U10">
        <v>277</v>
      </c>
      <c r="V10" t="s">
        <v>236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147.16</v>
      </c>
      <c r="AD10">
        <v>25</v>
      </c>
      <c r="AE10">
        <v>0.4</v>
      </c>
      <c r="AF10">
        <v>9</v>
      </c>
      <c r="AG10">
        <v>17</v>
      </c>
      <c r="AH10">
        <v>10</v>
      </c>
      <c r="AI10">
        <v>21</v>
      </c>
      <c r="AJ10">
        <v>244</v>
      </c>
      <c r="AK10">
        <v>365</v>
      </c>
      <c r="AL10">
        <v>2309</v>
      </c>
      <c r="AM10">
        <v>15</v>
      </c>
      <c r="AN10">
        <v>4.1099999999999994</v>
      </c>
      <c r="AO10">
        <v>6.15</v>
      </c>
      <c r="AP10">
        <v>3.79</v>
      </c>
      <c r="AQ10">
        <v>2347</v>
      </c>
      <c r="AR10">
        <v>1239</v>
      </c>
      <c r="AS10">
        <v>115</v>
      </c>
      <c r="AT10">
        <v>31</v>
      </c>
      <c r="AU10">
        <v>88</v>
      </c>
      <c r="AV10">
        <v>0</v>
      </c>
      <c r="AW10">
        <v>9</v>
      </c>
      <c r="AX10">
        <v>602</v>
      </c>
      <c r="AY10">
        <v>7</v>
      </c>
      <c r="AZ10">
        <v>24</v>
      </c>
      <c r="BA10">
        <v>14.72000026702881</v>
      </c>
      <c r="BB10">
        <v>3.8</v>
      </c>
      <c r="BC10">
        <v>20.2</v>
      </c>
      <c r="BD10">
        <v>42.8</v>
      </c>
      <c r="BE10">
        <v>22.12</v>
      </c>
      <c r="BF10">
        <v>1.5</v>
      </c>
      <c r="BG10">
        <v>45.75</v>
      </c>
      <c r="BH10">
        <v>24.4</v>
      </c>
      <c r="BI10">
        <v>36.5</v>
      </c>
      <c r="BJ10">
        <v>0.67</v>
      </c>
      <c r="BK10">
        <v>230.8999938964844</v>
      </c>
      <c r="BL10">
        <v>1.5</v>
      </c>
      <c r="BM10">
        <v>6.24</v>
      </c>
      <c r="BN10">
        <v>234.69999694824219</v>
      </c>
      <c r="BO10">
        <v>6.33</v>
      </c>
      <c r="BP10">
        <v>123.90000152587891</v>
      </c>
      <c r="BQ10">
        <v>0.61000001430511475</v>
      </c>
      <c r="BR10">
        <v>11.5</v>
      </c>
      <c r="BS10">
        <v>9.0000003576278687E-2</v>
      </c>
      <c r="BT10">
        <v>1.0099999904632571</v>
      </c>
      <c r="BU10">
        <v>3.1</v>
      </c>
      <c r="BV10">
        <v>8.8000001907348633</v>
      </c>
      <c r="BW10">
        <v>0</v>
      </c>
      <c r="BX10">
        <v>-0.34999999403953552</v>
      </c>
      <c r="BY10">
        <v>0.89999997615814209</v>
      </c>
      <c r="BZ10">
        <v>60.2</v>
      </c>
      <c r="CA10">
        <v>0.94</v>
      </c>
      <c r="CB10">
        <v>0.7</v>
      </c>
      <c r="CC10">
        <v>10</v>
      </c>
      <c r="CD10">
        <v>10</v>
      </c>
      <c r="CE10">
        <v>2.84</v>
      </c>
      <c r="CF10">
        <v>0</v>
      </c>
      <c r="CG10">
        <v>31</v>
      </c>
      <c r="CH10">
        <v>46</v>
      </c>
      <c r="CI10">
        <v>67.39</v>
      </c>
      <c r="CJ10">
        <v>172</v>
      </c>
      <c r="CK10">
        <v>11</v>
      </c>
      <c r="CL10">
        <v>2</v>
      </c>
      <c r="CM10">
        <v>16</v>
      </c>
      <c r="CN10">
        <v>26</v>
      </c>
      <c r="CO10">
        <v>61.54</v>
      </c>
      <c r="CP10">
        <v>60</v>
      </c>
      <c r="CQ10">
        <v>10</v>
      </c>
      <c r="CR10">
        <v>0</v>
      </c>
      <c r="CS10">
        <v>2</v>
      </c>
      <c r="CT10">
        <v>4</v>
      </c>
      <c r="CU10">
        <v>0</v>
      </c>
      <c r="CV10">
        <v>2.8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</row>
    <row r="11" spans="1:108" x14ac:dyDescent="0.25">
      <c r="A11" s="3" t="s">
        <v>116</v>
      </c>
      <c r="B11" s="1">
        <v>2024</v>
      </c>
      <c r="C11" t="s">
        <v>148</v>
      </c>
      <c r="D11" t="s">
        <v>180</v>
      </c>
      <c r="E11">
        <f>VLOOKUP(Table1[[#This Row],[team]],[1]!Table1[[team]:[line_rating]],2)</f>
        <v>1</v>
      </c>
      <c r="F11">
        <v>5</v>
      </c>
      <c r="G11" t="s">
        <v>203</v>
      </c>
      <c r="H11">
        <v>29</v>
      </c>
      <c r="I11">
        <v>8</v>
      </c>
      <c r="J11">
        <v>0</v>
      </c>
      <c r="K11">
        <v>76</v>
      </c>
      <c r="L11">
        <v>223</v>
      </c>
      <c r="M11" s="2" t="s">
        <v>213</v>
      </c>
      <c r="N11">
        <v>6</v>
      </c>
      <c r="O11">
        <v>13</v>
      </c>
      <c r="P11">
        <v>146</v>
      </c>
      <c r="Q11" t="s">
        <v>240</v>
      </c>
      <c r="R11">
        <v>263</v>
      </c>
      <c r="S11">
        <v>264</v>
      </c>
      <c r="T11">
        <v>269</v>
      </c>
      <c r="U11">
        <v>263</v>
      </c>
      <c r="V11" t="s">
        <v>250</v>
      </c>
      <c r="W11">
        <v>0</v>
      </c>
      <c r="X11">
        <v>1</v>
      </c>
      <c r="Y11">
        <v>1</v>
      </c>
      <c r="Z11">
        <v>0</v>
      </c>
      <c r="AA11">
        <v>1</v>
      </c>
      <c r="AB11">
        <v>0</v>
      </c>
      <c r="AC11">
        <v>289.10000000000002</v>
      </c>
      <c r="AD11">
        <v>7</v>
      </c>
      <c r="AE11">
        <v>0.53</v>
      </c>
      <c r="AF11">
        <v>12</v>
      </c>
      <c r="AG11">
        <v>5</v>
      </c>
      <c r="AH11">
        <v>5</v>
      </c>
      <c r="AI11">
        <v>3</v>
      </c>
      <c r="AJ11">
        <v>407</v>
      </c>
      <c r="AK11">
        <v>605</v>
      </c>
      <c r="AL11">
        <v>4575</v>
      </c>
      <c r="AM11">
        <v>30</v>
      </c>
      <c r="AN11">
        <v>4.96</v>
      </c>
      <c r="AO11">
        <v>7.37</v>
      </c>
      <c r="AP11">
        <v>5.0199999999999996</v>
      </c>
      <c r="AQ11">
        <v>4064</v>
      </c>
      <c r="AR11">
        <v>2147</v>
      </c>
      <c r="AS11">
        <v>227</v>
      </c>
      <c r="AT11">
        <v>32</v>
      </c>
      <c r="AU11">
        <v>21</v>
      </c>
      <c r="AV11">
        <v>2</v>
      </c>
      <c r="AW11">
        <v>5</v>
      </c>
      <c r="AX11">
        <v>1175</v>
      </c>
      <c r="AY11">
        <v>16</v>
      </c>
      <c r="AZ11">
        <v>30</v>
      </c>
      <c r="BA11">
        <v>17.010000228881839</v>
      </c>
      <c r="BB11">
        <v>4.47</v>
      </c>
      <c r="BC11">
        <v>27.12</v>
      </c>
      <c r="BD11">
        <v>50.35</v>
      </c>
      <c r="BE11">
        <v>21.99</v>
      </c>
      <c r="BF11">
        <v>3.21</v>
      </c>
      <c r="BG11">
        <v>47.18</v>
      </c>
      <c r="BH11">
        <v>23.94</v>
      </c>
      <c r="BI11">
        <v>35.590000000000003</v>
      </c>
      <c r="BJ11">
        <v>0.67</v>
      </c>
      <c r="BK11">
        <v>269.1199951171875</v>
      </c>
      <c r="BL11">
        <v>1.76</v>
      </c>
      <c r="BM11">
        <v>7.68</v>
      </c>
      <c r="BN11">
        <v>239.05999755859381</v>
      </c>
      <c r="BO11">
        <v>6.77</v>
      </c>
      <c r="BP11">
        <v>126.2900009155273</v>
      </c>
      <c r="BQ11">
        <v>4.8000001907348633</v>
      </c>
      <c r="BR11">
        <v>13.35000038146973</v>
      </c>
      <c r="BS11">
        <v>0.119999997317791</v>
      </c>
      <c r="BT11">
        <v>1.169999957084656</v>
      </c>
      <c r="BU11">
        <v>1.88</v>
      </c>
      <c r="BV11">
        <v>1.2400000095367429</v>
      </c>
      <c r="BW11">
        <v>0.12</v>
      </c>
      <c r="BX11">
        <v>-1.2899999618530269</v>
      </c>
      <c r="BY11">
        <v>0.28999999165534968</v>
      </c>
      <c r="BZ11">
        <v>69.12</v>
      </c>
      <c r="CA11">
        <v>1</v>
      </c>
      <c r="CB11">
        <v>0.94</v>
      </c>
      <c r="CC11">
        <v>17</v>
      </c>
      <c r="CD11">
        <v>17</v>
      </c>
      <c r="CE11">
        <v>0.66</v>
      </c>
      <c r="CF11">
        <v>25</v>
      </c>
      <c r="CG11">
        <v>42</v>
      </c>
      <c r="CH11">
        <v>73</v>
      </c>
      <c r="CI11">
        <v>57.53</v>
      </c>
      <c r="CJ11">
        <v>302</v>
      </c>
      <c r="CK11">
        <v>18</v>
      </c>
      <c r="CL11">
        <v>0</v>
      </c>
      <c r="CM11">
        <v>20</v>
      </c>
      <c r="CN11">
        <v>40</v>
      </c>
      <c r="CO11">
        <v>50</v>
      </c>
      <c r="CP11">
        <v>98</v>
      </c>
      <c r="CQ11">
        <v>12</v>
      </c>
      <c r="CR11">
        <v>0</v>
      </c>
      <c r="CS11">
        <v>10</v>
      </c>
      <c r="CT11">
        <v>16</v>
      </c>
      <c r="CU11">
        <v>2</v>
      </c>
      <c r="CV11">
        <v>9.4</v>
      </c>
      <c r="CW11">
        <v>4</v>
      </c>
      <c r="CX11">
        <v>9</v>
      </c>
      <c r="CY11">
        <v>2</v>
      </c>
      <c r="CZ11">
        <v>6.6</v>
      </c>
      <c r="DA11">
        <v>2</v>
      </c>
      <c r="DB11">
        <v>4</v>
      </c>
      <c r="DC11">
        <v>2</v>
      </c>
      <c r="DD11">
        <v>6.9</v>
      </c>
    </row>
    <row r="12" spans="1:108" x14ac:dyDescent="0.25">
      <c r="A12" s="3" t="s">
        <v>117</v>
      </c>
      <c r="B12" s="1">
        <v>2024</v>
      </c>
      <c r="C12" t="s">
        <v>149</v>
      </c>
      <c r="D12" t="s">
        <v>181</v>
      </c>
      <c r="E12">
        <f>VLOOKUP(Table1[[#This Row],[team]],[1]!Table1[[team]:[line_rating]],2)</f>
        <v>5</v>
      </c>
      <c r="F12">
        <v>12</v>
      </c>
      <c r="G12" t="s">
        <v>203</v>
      </c>
      <c r="H12">
        <v>40</v>
      </c>
      <c r="I12">
        <v>19</v>
      </c>
      <c r="J12">
        <v>0</v>
      </c>
      <c r="K12">
        <v>74</v>
      </c>
      <c r="L12">
        <v>225</v>
      </c>
      <c r="M12" s="2" t="s">
        <v>214</v>
      </c>
      <c r="N12">
        <v>6</v>
      </c>
      <c r="O12">
        <v>14</v>
      </c>
      <c r="P12">
        <v>118</v>
      </c>
      <c r="Q12" t="s">
        <v>241</v>
      </c>
      <c r="R12">
        <v>256</v>
      </c>
      <c r="S12">
        <v>262</v>
      </c>
      <c r="T12">
        <v>251</v>
      </c>
      <c r="U12">
        <v>256</v>
      </c>
      <c r="V12" t="s">
        <v>238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76</v>
      </c>
      <c r="AE12">
        <v>0</v>
      </c>
      <c r="AF12">
        <v>7</v>
      </c>
      <c r="AG12">
        <v>26</v>
      </c>
      <c r="AH12">
        <v>32</v>
      </c>
      <c r="AI12">
        <v>31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17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4</v>
      </c>
      <c r="AY12">
        <v>0</v>
      </c>
      <c r="AZ12">
        <v>1</v>
      </c>
      <c r="BA12">
        <v>0</v>
      </c>
      <c r="BB12">
        <v>6</v>
      </c>
      <c r="BC12">
        <v>22</v>
      </c>
      <c r="BD12">
        <v>38</v>
      </c>
      <c r="BE12">
        <v>23.5</v>
      </c>
      <c r="BF12">
        <v>-2.5</v>
      </c>
      <c r="BG12">
        <v>44.5</v>
      </c>
      <c r="BH12">
        <v>0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17</v>
      </c>
      <c r="BO12">
        <v>17</v>
      </c>
      <c r="BP12">
        <v>0</v>
      </c>
      <c r="BQ12">
        <v>-2.029999971389771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4</v>
      </c>
      <c r="CA12">
        <v>7.0000000000000007E-2</v>
      </c>
      <c r="CB12">
        <v>0</v>
      </c>
      <c r="CC12">
        <v>1</v>
      </c>
      <c r="CD12">
        <v>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</row>
    <row r="13" spans="1:108" x14ac:dyDescent="0.25">
      <c r="A13" s="3" t="s">
        <v>118</v>
      </c>
      <c r="B13" s="1">
        <v>2024</v>
      </c>
      <c r="C13" t="s">
        <v>150</v>
      </c>
      <c r="D13" t="s">
        <v>182</v>
      </c>
      <c r="E13">
        <f>VLOOKUP(Table1[[#This Row],[team]],[1]!Table1[[team]:[line_rating]],2)</f>
        <v>18</v>
      </c>
      <c r="F13">
        <v>6</v>
      </c>
      <c r="G13" t="s">
        <v>203</v>
      </c>
      <c r="H13">
        <v>26</v>
      </c>
      <c r="I13">
        <v>4</v>
      </c>
      <c r="J13">
        <v>0</v>
      </c>
      <c r="K13">
        <v>73</v>
      </c>
      <c r="L13">
        <v>218</v>
      </c>
      <c r="M13" s="2" t="s">
        <v>215</v>
      </c>
      <c r="N13">
        <v>5</v>
      </c>
      <c r="O13">
        <v>10</v>
      </c>
      <c r="P13">
        <v>125</v>
      </c>
      <c r="Q13" t="s">
        <v>242</v>
      </c>
      <c r="R13">
        <v>244</v>
      </c>
      <c r="S13">
        <v>244</v>
      </c>
      <c r="T13">
        <v>248</v>
      </c>
      <c r="U13">
        <v>244</v>
      </c>
      <c r="V13" t="s">
        <v>254</v>
      </c>
      <c r="W13">
        <v>0</v>
      </c>
      <c r="X13">
        <v>1</v>
      </c>
      <c r="Y13">
        <v>1</v>
      </c>
      <c r="Z13">
        <v>0</v>
      </c>
      <c r="AA13">
        <v>1</v>
      </c>
      <c r="AB13">
        <v>0</v>
      </c>
      <c r="AC13">
        <v>272.36</v>
      </c>
      <c r="AD13">
        <v>11</v>
      </c>
      <c r="AE13">
        <v>0.41</v>
      </c>
      <c r="AF13">
        <v>11</v>
      </c>
      <c r="AG13">
        <v>6</v>
      </c>
      <c r="AH13">
        <v>4</v>
      </c>
      <c r="AI13">
        <v>4</v>
      </c>
      <c r="AJ13">
        <v>388</v>
      </c>
      <c r="AK13">
        <v>560</v>
      </c>
      <c r="AL13">
        <v>4624</v>
      </c>
      <c r="AM13">
        <v>29</v>
      </c>
      <c r="AN13">
        <v>5.18</v>
      </c>
      <c r="AO13">
        <v>7.4700000000000006</v>
      </c>
      <c r="AP13">
        <v>4.87</v>
      </c>
      <c r="AQ13">
        <v>4283</v>
      </c>
      <c r="AR13">
        <v>2177</v>
      </c>
      <c r="AS13">
        <v>222</v>
      </c>
      <c r="AT13">
        <v>35</v>
      </c>
      <c r="AU13">
        <v>74</v>
      </c>
      <c r="AV13">
        <v>0</v>
      </c>
      <c r="AW13">
        <v>5</v>
      </c>
      <c r="AX13">
        <v>1045</v>
      </c>
      <c r="AY13">
        <v>18</v>
      </c>
      <c r="AZ13">
        <v>29</v>
      </c>
      <c r="BA13">
        <v>16.020000457763668</v>
      </c>
      <c r="BB13">
        <v>9.24</v>
      </c>
      <c r="BC13">
        <v>29.18</v>
      </c>
      <c r="BD13">
        <v>52.18</v>
      </c>
      <c r="BE13">
        <v>21.13</v>
      </c>
      <c r="BF13">
        <v>4.82</v>
      </c>
      <c r="BG13">
        <v>47.09</v>
      </c>
      <c r="BH13">
        <v>22.82</v>
      </c>
      <c r="BI13">
        <v>32.94</v>
      </c>
      <c r="BJ13">
        <v>0.7</v>
      </c>
      <c r="BK13">
        <v>272</v>
      </c>
      <c r="BL13">
        <v>1.71</v>
      </c>
      <c r="BM13">
        <v>8.3699999999999992</v>
      </c>
      <c r="BN13">
        <v>251.94000244140619</v>
      </c>
      <c r="BO13">
        <v>7.55</v>
      </c>
      <c r="BP13">
        <v>128.05999755859381</v>
      </c>
      <c r="BQ13">
        <v>7.2699999809265137</v>
      </c>
      <c r="BR13">
        <v>13.060000419616699</v>
      </c>
      <c r="BS13">
        <v>0.15000000596046451</v>
      </c>
      <c r="BT13">
        <v>1.2400000095367429</v>
      </c>
      <c r="BU13">
        <v>2.06</v>
      </c>
      <c r="BV13">
        <v>4.3499999046325684</v>
      </c>
      <c r="BW13">
        <v>0</v>
      </c>
      <c r="BX13">
        <v>-2.2999999523162842</v>
      </c>
      <c r="BY13">
        <v>0.28999999165534968</v>
      </c>
      <c r="BZ13">
        <v>61.47</v>
      </c>
      <c r="CA13">
        <v>0.95</v>
      </c>
      <c r="CB13">
        <v>1.06</v>
      </c>
      <c r="CC13">
        <v>17</v>
      </c>
      <c r="CD13">
        <v>17</v>
      </c>
      <c r="CE13">
        <v>2.11</v>
      </c>
      <c r="CF13">
        <v>7</v>
      </c>
      <c r="CG13">
        <v>42</v>
      </c>
      <c r="CH13">
        <v>69</v>
      </c>
      <c r="CI13">
        <v>60.87</v>
      </c>
      <c r="CJ13">
        <v>218</v>
      </c>
      <c r="CK13">
        <v>17</v>
      </c>
      <c r="CL13">
        <v>1</v>
      </c>
      <c r="CM13">
        <v>22</v>
      </c>
      <c r="CN13">
        <v>46</v>
      </c>
      <c r="CO13">
        <v>47.83</v>
      </c>
      <c r="CP13">
        <v>74</v>
      </c>
      <c r="CQ13">
        <v>14</v>
      </c>
      <c r="CR13">
        <v>1</v>
      </c>
      <c r="CS13">
        <v>9</v>
      </c>
      <c r="CT13">
        <v>3</v>
      </c>
      <c r="CU13">
        <v>0</v>
      </c>
      <c r="CV13">
        <v>9.9</v>
      </c>
      <c r="CW13">
        <v>6</v>
      </c>
      <c r="CX13">
        <v>1</v>
      </c>
      <c r="CY13">
        <v>0</v>
      </c>
      <c r="CZ13">
        <v>10.3</v>
      </c>
      <c r="DA13">
        <v>1</v>
      </c>
      <c r="DB13">
        <v>0</v>
      </c>
      <c r="DC13">
        <v>0</v>
      </c>
      <c r="DD13">
        <v>3.7</v>
      </c>
    </row>
    <row r="14" spans="1:108" x14ac:dyDescent="0.25">
      <c r="A14" s="3" t="s">
        <v>119</v>
      </c>
      <c r="B14" s="1">
        <v>2024</v>
      </c>
      <c r="C14" t="s">
        <v>151</v>
      </c>
      <c r="D14" t="s">
        <v>183</v>
      </c>
      <c r="E14">
        <f>VLOOKUP(Table1[[#This Row],[team]],[1]!Table1[[team]:[line_rating]],2)</f>
        <v>11</v>
      </c>
      <c r="F14">
        <v>7</v>
      </c>
      <c r="G14" t="s">
        <v>203</v>
      </c>
      <c r="H14">
        <v>22</v>
      </c>
      <c r="I14">
        <v>0</v>
      </c>
      <c r="J14">
        <v>0</v>
      </c>
      <c r="K14">
        <v>0</v>
      </c>
      <c r="L14">
        <v>0</v>
      </c>
      <c r="M14">
        <v>0</v>
      </c>
      <c r="N14">
        <v>4</v>
      </c>
      <c r="O14">
        <v>9</v>
      </c>
      <c r="P14">
        <v>105</v>
      </c>
      <c r="Q14" t="s">
        <v>243</v>
      </c>
      <c r="R14">
        <v>233</v>
      </c>
      <c r="S14">
        <v>240</v>
      </c>
      <c r="T14">
        <v>240</v>
      </c>
      <c r="U14">
        <v>233</v>
      </c>
      <c r="V14" t="s">
        <v>243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</row>
    <row r="15" spans="1:108" x14ac:dyDescent="0.25">
      <c r="A15" s="3" t="s">
        <v>120</v>
      </c>
      <c r="B15" s="1">
        <v>2024</v>
      </c>
      <c r="C15" t="s">
        <v>152</v>
      </c>
      <c r="D15" t="s">
        <v>184</v>
      </c>
      <c r="E15">
        <f>VLOOKUP(Table1[[#This Row],[team]],[1]!Table1[[team]:[line_rating]],2)</f>
        <v>17</v>
      </c>
      <c r="F15">
        <v>11</v>
      </c>
      <c r="G15" t="s">
        <v>203</v>
      </c>
      <c r="H15">
        <v>29</v>
      </c>
      <c r="I15">
        <v>6</v>
      </c>
      <c r="J15">
        <v>0</v>
      </c>
      <c r="K15">
        <v>73</v>
      </c>
      <c r="L15">
        <v>215</v>
      </c>
      <c r="M15" s="2" t="s">
        <v>216</v>
      </c>
      <c r="N15">
        <v>4</v>
      </c>
      <c r="O15">
        <v>8</v>
      </c>
      <c r="P15">
        <v>174</v>
      </c>
      <c r="Q15" t="s">
        <v>244</v>
      </c>
      <c r="R15">
        <v>228</v>
      </c>
      <c r="S15">
        <v>228</v>
      </c>
      <c r="T15">
        <v>219</v>
      </c>
      <c r="U15">
        <v>228</v>
      </c>
      <c r="V15" t="s">
        <v>240</v>
      </c>
      <c r="W15">
        <v>0</v>
      </c>
      <c r="X15">
        <v>1</v>
      </c>
      <c r="Y15">
        <v>1</v>
      </c>
      <c r="Z15">
        <v>0</v>
      </c>
      <c r="AA15">
        <v>1</v>
      </c>
      <c r="AB15">
        <v>0</v>
      </c>
      <c r="AC15">
        <v>274.06</v>
      </c>
      <c r="AD15">
        <v>10</v>
      </c>
      <c r="AE15">
        <v>0.65</v>
      </c>
      <c r="AF15">
        <v>9</v>
      </c>
      <c r="AG15">
        <v>14</v>
      </c>
      <c r="AH15">
        <v>12</v>
      </c>
      <c r="AI15">
        <v>30</v>
      </c>
      <c r="AJ15">
        <v>364</v>
      </c>
      <c r="AK15">
        <v>566</v>
      </c>
      <c r="AL15">
        <v>4044</v>
      </c>
      <c r="AM15">
        <v>28</v>
      </c>
      <c r="AN15">
        <v>4.95</v>
      </c>
      <c r="AO15">
        <v>7.69</v>
      </c>
      <c r="AP15">
        <v>4.62</v>
      </c>
      <c r="AQ15">
        <v>4844</v>
      </c>
      <c r="AR15">
        <v>1927</v>
      </c>
      <c r="AS15">
        <v>188</v>
      </c>
      <c r="AT15">
        <v>62</v>
      </c>
      <c r="AU15">
        <v>163</v>
      </c>
      <c r="AV15">
        <v>1</v>
      </c>
      <c r="AW15">
        <v>16</v>
      </c>
      <c r="AX15">
        <v>1100</v>
      </c>
      <c r="AY15">
        <v>13</v>
      </c>
      <c r="AZ15">
        <v>40</v>
      </c>
      <c r="BA15">
        <v>16.120000839233398</v>
      </c>
      <c r="BB15">
        <v>-0.88</v>
      </c>
      <c r="BC15">
        <v>20.47</v>
      </c>
      <c r="BD15">
        <v>39.590000000000003</v>
      </c>
      <c r="BE15">
        <v>21.65</v>
      </c>
      <c r="BF15">
        <v>-1.97</v>
      </c>
      <c r="BG15">
        <v>41.32</v>
      </c>
      <c r="BH15">
        <v>21.41</v>
      </c>
      <c r="BI15">
        <v>33.29</v>
      </c>
      <c r="BJ15">
        <v>0.64</v>
      </c>
      <c r="BK15">
        <v>237.8800048828125</v>
      </c>
      <c r="BL15">
        <v>1.65</v>
      </c>
      <c r="BM15">
        <v>7.26</v>
      </c>
      <c r="BN15">
        <v>284.94000244140619</v>
      </c>
      <c r="BO15">
        <v>8.64</v>
      </c>
      <c r="BP15">
        <v>113.34999847412109</v>
      </c>
      <c r="BQ15">
        <v>2.9800000190734859</v>
      </c>
      <c r="BR15">
        <v>11.060000419616699</v>
      </c>
      <c r="BS15">
        <v>0.10999999940395359</v>
      </c>
      <c r="BT15">
        <v>0.87999999523162842</v>
      </c>
      <c r="BU15">
        <v>3.65</v>
      </c>
      <c r="BV15">
        <v>9.5900001525878906</v>
      </c>
      <c r="BW15">
        <v>0.06</v>
      </c>
      <c r="BX15">
        <v>-0.85000002384185791</v>
      </c>
      <c r="BY15">
        <v>0.93999999761581421</v>
      </c>
      <c r="BZ15">
        <v>64.709999999999994</v>
      </c>
      <c r="CA15">
        <v>1</v>
      </c>
      <c r="CB15">
        <v>0.76</v>
      </c>
      <c r="CC15">
        <v>17</v>
      </c>
      <c r="CD15">
        <v>17</v>
      </c>
      <c r="CE15">
        <v>2.63</v>
      </c>
      <c r="CF15">
        <v>11</v>
      </c>
      <c r="CG15">
        <v>30</v>
      </c>
      <c r="CH15">
        <v>60</v>
      </c>
      <c r="CI15">
        <v>50</v>
      </c>
      <c r="CJ15">
        <v>179</v>
      </c>
      <c r="CK15">
        <v>14</v>
      </c>
      <c r="CL15">
        <v>1</v>
      </c>
      <c r="CM15">
        <v>14</v>
      </c>
      <c r="CN15">
        <v>30</v>
      </c>
      <c r="CO15">
        <v>46.67</v>
      </c>
      <c r="CP15">
        <v>49</v>
      </c>
      <c r="CQ15">
        <v>11</v>
      </c>
      <c r="CR15">
        <v>1</v>
      </c>
      <c r="CS15">
        <v>16</v>
      </c>
      <c r="CT15">
        <v>1</v>
      </c>
      <c r="CU15">
        <v>1</v>
      </c>
      <c r="CV15">
        <v>25.4</v>
      </c>
      <c r="CW15">
        <v>5</v>
      </c>
      <c r="CX15">
        <v>7</v>
      </c>
      <c r="CY15">
        <v>1</v>
      </c>
      <c r="CZ15">
        <v>20</v>
      </c>
      <c r="DA15">
        <v>3</v>
      </c>
      <c r="DB15">
        <v>-1</v>
      </c>
      <c r="DC15">
        <v>1</v>
      </c>
      <c r="DD15">
        <v>25</v>
      </c>
    </row>
    <row r="16" spans="1:108" x14ac:dyDescent="0.25">
      <c r="A16" s="3" t="s">
        <v>121</v>
      </c>
      <c r="B16" s="1">
        <v>2024</v>
      </c>
      <c r="C16" t="s">
        <v>153</v>
      </c>
      <c r="D16" t="s">
        <v>185</v>
      </c>
      <c r="E16">
        <f>VLOOKUP(Table1[[#This Row],[team]],[1]!Table1[[team]:[line_rating]],2)</f>
        <v>6</v>
      </c>
      <c r="F16">
        <v>12</v>
      </c>
      <c r="G16" t="s">
        <v>203</v>
      </c>
      <c r="H16">
        <v>36</v>
      </c>
      <c r="I16">
        <v>12</v>
      </c>
      <c r="J16">
        <v>0</v>
      </c>
      <c r="K16">
        <v>75</v>
      </c>
      <c r="L16">
        <v>202</v>
      </c>
      <c r="M16" s="2" t="s">
        <v>217</v>
      </c>
      <c r="N16">
        <v>4</v>
      </c>
      <c r="O16">
        <v>13</v>
      </c>
      <c r="P16">
        <v>142</v>
      </c>
      <c r="Q16" t="s">
        <v>245</v>
      </c>
      <c r="R16">
        <v>228</v>
      </c>
      <c r="S16">
        <v>225</v>
      </c>
      <c r="T16">
        <v>252</v>
      </c>
      <c r="U16">
        <v>228</v>
      </c>
      <c r="V16" t="s">
        <v>242</v>
      </c>
      <c r="W16">
        <v>0</v>
      </c>
      <c r="X16">
        <v>0</v>
      </c>
      <c r="Y16">
        <v>1</v>
      </c>
      <c r="Z16">
        <v>0</v>
      </c>
      <c r="AA16">
        <v>0</v>
      </c>
      <c r="AB16">
        <v>1</v>
      </c>
      <c r="AC16">
        <v>149.74</v>
      </c>
      <c r="AD16">
        <v>24</v>
      </c>
      <c r="AE16">
        <v>0.75</v>
      </c>
      <c r="AF16">
        <v>7</v>
      </c>
      <c r="AG16">
        <v>22</v>
      </c>
      <c r="AH16">
        <v>2</v>
      </c>
      <c r="AI16">
        <v>32</v>
      </c>
      <c r="AJ16">
        <v>216</v>
      </c>
      <c r="AK16">
        <v>311</v>
      </c>
      <c r="AL16">
        <v>2331</v>
      </c>
      <c r="AM16">
        <v>18</v>
      </c>
      <c r="AN16">
        <v>5.79</v>
      </c>
      <c r="AO16">
        <v>8.33</v>
      </c>
      <c r="AP16">
        <v>5.54</v>
      </c>
      <c r="AQ16">
        <v>2252</v>
      </c>
      <c r="AR16">
        <v>996</v>
      </c>
      <c r="AS16">
        <v>112</v>
      </c>
      <c r="AT16">
        <v>14</v>
      </c>
      <c r="AU16">
        <v>25</v>
      </c>
      <c r="AV16">
        <v>0</v>
      </c>
      <c r="AW16">
        <v>6</v>
      </c>
      <c r="AX16">
        <v>512</v>
      </c>
      <c r="AY16">
        <v>9</v>
      </c>
      <c r="AZ16">
        <v>17</v>
      </c>
      <c r="BA16">
        <v>18.719999313354489</v>
      </c>
      <c r="BB16">
        <v>-3.88</v>
      </c>
      <c r="BC16">
        <v>21.88</v>
      </c>
      <c r="BD16">
        <v>42.12</v>
      </c>
      <c r="BE16">
        <v>23.78</v>
      </c>
      <c r="BF16">
        <v>-0.38</v>
      </c>
      <c r="BG16">
        <v>47.19</v>
      </c>
      <c r="BH16">
        <v>27</v>
      </c>
      <c r="BI16">
        <v>38.880000000000003</v>
      </c>
      <c r="BJ16">
        <v>0.69</v>
      </c>
      <c r="BK16">
        <v>291.3800048828125</v>
      </c>
      <c r="BL16">
        <v>2.25</v>
      </c>
      <c r="BM16">
        <v>7.48</v>
      </c>
      <c r="BN16">
        <v>281.5</v>
      </c>
      <c r="BO16">
        <v>7.27</v>
      </c>
      <c r="BP16">
        <v>124.5</v>
      </c>
      <c r="BQ16">
        <v>4.6399998664855957</v>
      </c>
      <c r="BR16">
        <v>14</v>
      </c>
      <c r="BS16">
        <v>0.12999999523162839</v>
      </c>
      <c r="BT16">
        <v>1.059999942779541</v>
      </c>
      <c r="BU16">
        <v>1.75</v>
      </c>
      <c r="BV16">
        <v>3.119999885559082</v>
      </c>
      <c r="BW16">
        <v>0</v>
      </c>
      <c r="BX16">
        <v>0.2099999934434891</v>
      </c>
      <c r="BY16">
        <v>0.75</v>
      </c>
      <c r="BZ16">
        <v>64</v>
      </c>
      <c r="CA16">
        <v>0.98</v>
      </c>
      <c r="CB16">
        <v>1.1200000000000001</v>
      </c>
      <c r="CC16">
        <v>8</v>
      </c>
      <c r="CD16">
        <v>8</v>
      </c>
      <c r="CE16">
        <v>1.79</v>
      </c>
      <c r="CF16">
        <v>0</v>
      </c>
      <c r="CG16">
        <v>22</v>
      </c>
      <c r="CH16">
        <v>45</v>
      </c>
      <c r="CI16">
        <v>48.89</v>
      </c>
      <c r="CJ16">
        <v>141</v>
      </c>
      <c r="CK16">
        <v>10</v>
      </c>
      <c r="CL16">
        <v>3</v>
      </c>
      <c r="CM16">
        <v>13</v>
      </c>
      <c r="CN16">
        <v>27</v>
      </c>
      <c r="CO16">
        <v>48.15</v>
      </c>
      <c r="CP16">
        <v>71</v>
      </c>
      <c r="CQ16">
        <v>10</v>
      </c>
      <c r="CR16">
        <v>2</v>
      </c>
      <c r="CS16">
        <v>4</v>
      </c>
      <c r="CT16">
        <v>6</v>
      </c>
      <c r="CU16">
        <v>0</v>
      </c>
      <c r="CV16">
        <v>7.8</v>
      </c>
      <c r="CW16">
        <v>3</v>
      </c>
      <c r="CX16">
        <v>4</v>
      </c>
      <c r="CY16">
        <v>0</v>
      </c>
      <c r="CZ16">
        <v>10.7</v>
      </c>
      <c r="DA16">
        <v>2</v>
      </c>
      <c r="DB16">
        <v>0</v>
      </c>
      <c r="DC16">
        <v>0</v>
      </c>
      <c r="DD16">
        <v>12.5</v>
      </c>
    </row>
    <row r="17" spans="1:108" x14ac:dyDescent="0.25">
      <c r="A17" s="3" t="s">
        <v>122</v>
      </c>
      <c r="B17" s="1">
        <v>2024</v>
      </c>
      <c r="C17" t="s">
        <v>154</v>
      </c>
      <c r="D17" t="s">
        <v>186</v>
      </c>
      <c r="E17">
        <f>VLOOKUP(Table1[[#This Row],[team]],[1]!Table1[[team]:[line_rating]],2)</f>
        <v>4</v>
      </c>
      <c r="F17">
        <v>10</v>
      </c>
      <c r="G17" t="s">
        <v>203</v>
      </c>
      <c r="H17">
        <v>28</v>
      </c>
      <c r="I17">
        <v>7</v>
      </c>
      <c r="J17">
        <v>0</v>
      </c>
      <c r="K17">
        <v>75</v>
      </c>
      <c r="L17">
        <v>221</v>
      </c>
      <c r="M17" s="2" t="s">
        <v>218</v>
      </c>
      <c r="N17">
        <v>4</v>
      </c>
      <c r="O17">
        <v>13</v>
      </c>
      <c r="P17">
        <v>159</v>
      </c>
      <c r="Q17" t="s">
        <v>246</v>
      </c>
      <c r="R17">
        <v>226</v>
      </c>
      <c r="S17">
        <v>227</v>
      </c>
      <c r="T17">
        <v>206</v>
      </c>
      <c r="U17">
        <v>226</v>
      </c>
      <c r="V17" t="s">
        <v>249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86.8</v>
      </c>
      <c r="AD17">
        <v>37</v>
      </c>
      <c r="AE17">
        <v>0.67</v>
      </c>
      <c r="AF17">
        <v>11</v>
      </c>
      <c r="AG17">
        <v>8</v>
      </c>
      <c r="AH17">
        <v>21</v>
      </c>
      <c r="AI17">
        <v>12</v>
      </c>
      <c r="AJ17">
        <v>105</v>
      </c>
      <c r="AK17">
        <v>171</v>
      </c>
      <c r="AL17">
        <v>1115</v>
      </c>
      <c r="AM17">
        <v>7</v>
      </c>
      <c r="AN17">
        <v>4.09</v>
      </c>
      <c r="AO17">
        <v>6.67</v>
      </c>
      <c r="AP17">
        <v>4.0599999999999996</v>
      </c>
      <c r="AQ17">
        <v>1593</v>
      </c>
      <c r="AR17">
        <v>499</v>
      </c>
      <c r="AS17">
        <v>52</v>
      </c>
      <c r="AT17">
        <v>26</v>
      </c>
      <c r="AU17">
        <v>142</v>
      </c>
      <c r="AV17">
        <v>1</v>
      </c>
      <c r="AW17">
        <v>10</v>
      </c>
      <c r="AX17">
        <v>383</v>
      </c>
      <c r="AY17">
        <v>6</v>
      </c>
      <c r="AZ17">
        <v>17</v>
      </c>
      <c r="BA17">
        <v>14.47000026702881</v>
      </c>
      <c r="BB17">
        <v>12.17</v>
      </c>
      <c r="BC17">
        <v>28.67</v>
      </c>
      <c r="BD17">
        <v>45.5</v>
      </c>
      <c r="BE17">
        <v>18.71</v>
      </c>
      <c r="BF17">
        <v>2.58</v>
      </c>
      <c r="BG17">
        <v>40</v>
      </c>
      <c r="BH17">
        <v>17.5</v>
      </c>
      <c r="BI17">
        <v>28.5</v>
      </c>
      <c r="BJ17">
        <v>0.56000000000000005</v>
      </c>
      <c r="BK17">
        <v>185.83000183105469</v>
      </c>
      <c r="BL17">
        <v>1.17</v>
      </c>
      <c r="BM17">
        <v>5.75</v>
      </c>
      <c r="BN17">
        <v>265.5</v>
      </c>
      <c r="BO17">
        <v>9.4499999999999993</v>
      </c>
      <c r="BP17">
        <v>83.169998168945313</v>
      </c>
      <c r="BQ17">
        <v>-3.160000085830688</v>
      </c>
      <c r="BR17">
        <v>8.6700000762939453</v>
      </c>
      <c r="BS17">
        <v>5.000000074505806E-2</v>
      </c>
      <c r="BT17">
        <v>0.64999997615814209</v>
      </c>
      <c r="BU17">
        <v>4.33</v>
      </c>
      <c r="BV17">
        <v>23.670000076293949</v>
      </c>
      <c r="BW17">
        <v>0.17</v>
      </c>
      <c r="BX17">
        <v>1.129999995231628</v>
      </c>
      <c r="BY17">
        <v>1.669999957084656</v>
      </c>
      <c r="BZ17">
        <v>63.83</v>
      </c>
      <c r="CA17">
        <v>0.83</v>
      </c>
      <c r="CB17">
        <v>1</v>
      </c>
      <c r="CC17">
        <v>6</v>
      </c>
      <c r="CD17">
        <v>6</v>
      </c>
      <c r="CE17">
        <v>5.46</v>
      </c>
      <c r="CF17">
        <v>0</v>
      </c>
      <c r="CG17">
        <v>12</v>
      </c>
      <c r="CH17">
        <v>16</v>
      </c>
      <c r="CI17">
        <v>75</v>
      </c>
      <c r="CJ17">
        <v>74</v>
      </c>
      <c r="CK17">
        <v>6</v>
      </c>
      <c r="CL17">
        <v>0</v>
      </c>
      <c r="CM17">
        <v>6</v>
      </c>
      <c r="CN17">
        <v>7</v>
      </c>
      <c r="CO17">
        <v>85.71</v>
      </c>
      <c r="CP17">
        <v>27</v>
      </c>
      <c r="CQ17">
        <v>4</v>
      </c>
      <c r="CR17">
        <v>0</v>
      </c>
      <c r="CS17">
        <v>3</v>
      </c>
      <c r="CT17">
        <v>27</v>
      </c>
      <c r="CU17">
        <v>1</v>
      </c>
      <c r="CV17">
        <v>4.5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</row>
    <row r="18" spans="1:108" x14ac:dyDescent="0.25">
      <c r="A18" s="3" t="s">
        <v>123</v>
      </c>
      <c r="B18" s="1">
        <v>2024</v>
      </c>
      <c r="C18" t="s">
        <v>155</v>
      </c>
      <c r="D18" t="s">
        <v>187</v>
      </c>
      <c r="E18">
        <f>VLOOKUP(Table1[[#This Row],[team]],[1]!Table1[[team]:[line_rating]],2)</f>
        <v>16</v>
      </c>
      <c r="F18">
        <v>6</v>
      </c>
      <c r="G18" t="s">
        <v>203</v>
      </c>
      <c r="H18">
        <v>36</v>
      </c>
      <c r="I18">
        <v>15</v>
      </c>
      <c r="J18">
        <v>0</v>
      </c>
      <c r="K18">
        <v>75</v>
      </c>
      <c r="L18">
        <v>220</v>
      </c>
      <c r="M18" s="2" t="s">
        <v>219</v>
      </c>
      <c r="N18">
        <v>5</v>
      </c>
      <c r="O18">
        <v>11</v>
      </c>
      <c r="P18">
        <v>173</v>
      </c>
      <c r="Q18" t="s">
        <v>247</v>
      </c>
      <c r="R18">
        <v>225</v>
      </c>
      <c r="S18">
        <v>225</v>
      </c>
      <c r="T18">
        <v>237</v>
      </c>
      <c r="U18">
        <v>225</v>
      </c>
      <c r="V18" t="s">
        <v>252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243.1</v>
      </c>
      <c r="AD18">
        <v>15</v>
      </c>
      <c r="AE18">
        <v>0.47</v>
      </c>
      <c r="AF18">
        <v>10</v>
      </c>
      <c r="AG18">
        <v>10</v>
      </c>
      <c r="AH18">
        <v>13</v>
      </c>
      <c r="AI18">
        <v>10</v>
      </c>
      <c r="AJ18">
        <v>326</v>
      </c>
      <c r="AK18">
        <v>521</v>
      </c>
      <c r="AL18">
        <v>3965</v>
      </c>
      <c r="AM18">
        <v>24</v>
      </c>
      <c r="AN18">
        <v>4.6100000000000003</v>
      </c>
      <c r="AO18">
        <v>7.3599999999999994</v>
      </c>
      <c r="AP18">
        <v>4.43</v>
      </c>
      <c r="AQ18">
        <v>4033</v>
      </c>
      <c r="AR18">
        <v>1890</v>
      </c>
      <c r="AS18">
        <v>187</v>
      </c>
      <c r="AT18">
        <v>21</v>
      </c>
      <c r="AU18">
        <v>65</v>
      </c>
      <c r="AV18">
        <v>0</v>
      </c>
      <c r="AW18">
        <v>4</v>
      </c>
      <c r="AX18">
        <v>1000</v>
      </c>
      <c r="AY18">
        <v>11</v>
      </c>
      <c r="AZ18">
        <v>30</v>
      </c>
      <c r="BA18">
        <v>16.20999908447266</v>
      </c>
      <c r="BB18">
        <v>0.87</v>
      </c>
      <c r="BC18">
        <v>25.33</v>
      </c>
      <c r="BD18">
        <v>47.8</v>
      </c>
      <c r="BE18">
        <v>22.38</v>
      </c>
      <c r="BF18">
        <v>0.3</v>
      </c>
      <c r="BG18">
        <v>45.07</v>
      </c>
      <c r="BH18">
        <v>21.73</v>
      </c>
      <c r="BI18">
        <v>34.729999999999997</v>
      </c>
      <c r="BJ18">
        <v>0.62</v>
      </c>
      <c r="BK18">
        <v>264.32998657226563</v>
      </c>
      <c r="BL18">
        <v>1.6</v>
      </c>
      <c r="BM18">
        <v>7.72</v>
      </c>
      <c r="BN18">
        <v>268.8699951171875</v>
      </c>
      <c r="BO18">
        <v>7.71</v>
      </c>
      <c r="BP18">
        <v>126</v>
      </c>
      <c r="BQ18">
        <v>3.6700000762939449</v>
      </c>
      <c r="BR18">
        <v>12.47000026702881</v>
      </c>
      <c r="BS18">
        <v>9.0000003576278687E-2</v>
      </c>
      <c r="BT18">
        <v>1.049999952316284</v>
      </c>
      <c r="BU18">
        <v>1.4</v>
      </c>
      <c r="BV18">
        <v>4.3299999237060547</v>
      </c>
      <c r="BW18">
        <v>0</v>
      </c>
      <c r="BX18">
        <v>0.25999999046325678</v>
      </c>
      <c r="BY18">
        <v>0.27000001072883612</v>
      </c>
      <c r="BZ18">
        <v>66.67</v>
      </c>
      <c r="CA18">
        <v>0.98</v>
      </c>
      <c r="CB18">
        <v>0.73</v>
      </c>
      <c r="CC18">
        <v>15</v>
      </c>
      <c r="CD18">
        <v>15</v>
      </c>
      <c r="CE18">
        <v>3.1</v>
      </c>
      <c r="CF18">
        <v>0</v>
      </c>
      <c r="CG18">
        <v>38</v>
      </c>
      <c r="CH18">
        <v>78</v>
      </c>
      <c r="CI18">
        <v>48.72</v>
      </c>
      <c r="CJ18">
        <v>226</v>
      </c>
      <c r="CK18">
        <v>17</v>
      </c>
      <c r="CL18">
        <v>0</v>
      </c>
      <c r="CM18">
        <v>23</v>
      </c>
      <c r="CN18">
        <v>45</v>
      </c>
      <c r="CO18">
        <v>51.11</v>
      </c>
      <c r="CP18">
        <v>83</v>
      </c>
      <c r="CQ18">
        <v>15</v>
      </c>
      <c r="CR18">
        <v>0</v>
      </c>
      <c r="CS18">
        <v>3</v>
      </c>
      <c r="CT18">
        <v>4</v>
      </c>
      <c r="CU18">
        <v>0</v>
      </c>
      <c r="CV18">
        <v>3.7</v>
      </c>
      <c r="CW18">
        <v>2</v>
      </c>
      <c r="CX18">
        <v>2</v>
      </c>
      <c r="CY18">
        <v>0</v>
      </c>
      <c r="CZ18">
        <v>3.9</v>
      </c>
      <c r="DA18">
        <v>1</v>
      </c>
      <c r="DB18">
        <v>0</v>
      </c>
      <c r="DC18">
        <v>0</v>
      </c>
      <c r="DD18">
        <v>4.5</v>
      </c>
    </row>
    <row r="19" spans="1:108" x14ac:dyDescent="0.25">
      <c r="A19" s="3" t="s">
        <v>124</v>
      </c>
      <c r="B19" s="1">
        <v>2024</v>
      </c>
      <c r="C19" t="s">
        <v>156</v>
      </c>
      <c r="D19" t="s">
        <v>188</v>
      </c>
      <c r="E19">
        <f>VLOOKUP(Table1[[#This Row],[team]],[1]!Table1[[team]:[line_rating]],2)</f>
        <v>9</v>
      </c>
      <c r="F19">
        <v>9</v>
      </c>
      <c r="G19" t="s">
        <v>203</v>
      </c>
      <c r="H19">
        <v>25</v>
      </c>
      <c r="I19">
        <v>3</v>
      </c>
      <c r="J19">
        <v>0</v>
      </c>
      <c r="K19">
        <v>75</v>
      </c>
      <c r="L19">
        <v>223</v>
      </c>
      <c r="M19" s="2" t="s">
        <v>220</v>
      </c>
      <c r="N19">
        <v>6</v>
      </c>
      <c r="O19">
        <v>5</v>
      </c>
      <c r="P19">
        <v>207</v>
      </c>
      <c r="Q19" t="s">
        <v>248</v>
      </c>
      <c r="R19">
        <v>220</v>
      </c>
      <c r="S19">
        <v>227</v>
      </c>
      <c r="T19">
        <v>240</v>
      </c>
      <c r="U19">
        <v>220</v>
      </c>
      <c r="V19" t="s">
        <v>241</v>
      </c>
      <c r="W19">
        <v>0</v>
      </c>
      <c r="X19">
        <v>0</v>
      </c>
      <c r="Y19">
        <v>1</v>
      </c>
      <c r="Z19">
        <v>0</v>
      </c>
      <c r="AA19">
        <v>0</v>
      </c>
      <c r="AB19">
        <v>1</v>
      </c>
      <c r="AC19">
        <v>230.18</v>
      </c>
      <c r="AD19">
        <v>18</v>
      </c>
      <c r="AE19">
        <v>0.46</v>
      </c>
      <c r="AF19">
        <v>7</v>
      </c>
      <c r="AG19">
        <v>23</v>
      </c>
      <c r="AH19">
        <v>25</v>
      </c>
      <c r="AI19">
        <v>9</v>
      </c>
      <c r="AJ19">
        <v>227</v>
      </c>
      <c r="AK19">
        <v>370</v>
      </c>
      <c r="AL19">
        <v>2562</v>
      </c>
      <c r="AM19">
        <v>16</v>
      </c>
      <c r="AN19">
        <v>4.32</v>
      </c>
      <c r="AO19">
        <v>7.0499999999999989</v>
      </c>
      <c r="AP19">
        <v>4.05</v>
      </c>
      <c r="AQ19">
        <v>2961</v>
      </c>
      <c r="AR19">
        <v>1224</v>
      </c>
      <c r="AS19">
        <v>121</v>
      </c>
      <c r="AT19">
        <v>124</v>
      </c>
      <c r="AU19">
        <v>657</v>
      </c>
      <c r="AV19">
        <v>4</v>
      </c>
      <c r="AW19">
        <v>43</v>
      </c>
      <c r="AX19">
        <v>829</v>
      </c>
      <c r="AY19">
        <v>13</v>
      </c>
      <c r="AZ19">
        <v>44</v>
      </c>
      <c r="BA19">
        <v>17.70999908447266</v>
      </c>
      <c r="BB19">
        <v>4.1500000000000004</v>
      </c>
      <c r="BC19">
        <v>21.85</v>
      </c>
      <c r="BD19">
        <v>44.92</v>
      </c>
      <c r="BE19">
        <v>23.31</v>
      </c>
      <c r="BF19">
        <v>-2.96</v>
      </c>
      <c r="BG19">
        <v>43.65</v>
      </c>
      <c r="BH19">
        <v>17.46</v>
      </c>
      <c r="BI19">
        <v>28.46</v>
      </c>
      <c r="BJ19">
        <v>0.61</v>
      </c>
      <c r="BK19">
        <v>197.08000183105469</v>
      </c>
      <c r="BL19">
        <v>1.23</v>
      </c>
      <c r="BM19">
        <v>6.98</v>
      </c>
      <c r="BN19">
        <v>227.77000427246091</v>
      </c>
      <c r="BO19">
        <v>8.1300000000000008</v>
      </c>
      <c r="BP19">
        <v>94.150001525878906</v>
      </c>
      <c r="BQ19">
        <v>-2.7899999618530269</v>
      </c>
      <c r="BR19">
        <v>9.3100004196166992</v>
      </c>
      <c r="BS19">
        <v>7.9999998211860657E-2</v>
      </c>
      <c r="BT19">
        <v>1.049999952316284</v>
      </c>
      <c r="BU19">
        <v>9.5399999999999991</v>
      </c>
      <c r="BV19">
        <v>50.540000915527337</v>
      </c>
      <c r="BW19">
        <v>0.31</v>
      </c>
      <c r="BX19">
        <v>1.9900000095367429</v>
      </c>
      <c r="BY19">
        <v>3.309999942779541</v>
      </c>
      <c r="BZ19">
        <v>63.77</v>
      </c>
      <c r="CA19">
        <v>0.96</v>
      </c>
      <c r="CB19">
        <v>1</v>
      </c>
      <c r="CC19">
        <v>13</v>
      </c>
      <c r="CD19">
        <v>13</v>
      </c>
      <c r="CE19">
        <v>5.3</v>
      </c>
      <c r="CF19">
        <v>0</v>
      </c>
      <c r="CG19">
        <v>24</v>
      </c>
      <c r="CH19">
        <v>47</v>
      </c>
      <c r="CI19">
        <v>51.06</v>
      </c>
      <c r="CJ19">
        <v>116</v>
      </c>
      <c r="CK19">
        <v>8</v>
      </c>
      <c r="CL19">
        <v>1</v>
      </c>
      <c r="CM19">
        <v>13</v>
      </c>
      <c r="CN19">
        <v>25</v>
      </c>
      <c r="CO19">
        <v>52</v>
      </c>
      <c r="CP19">
        <v>37</v>
      </c>
      <c r="CQ19">
        <v>7</v>
      </c>
      <c r="CR19">
        <v>0</v>
      </c>
      <c r="CS19">
        <v>22</v>
      </c>
      <c r="CT19">
        <v>56</v>
      </c>
      <c r="CU19">
        <v>4</v>
      </c>
      <c r="CV19">
        <v>28.9</v>
      </c>
      <c r="CW19">
        <v>11</v>
      </c>
      <c r="CX19">
        <v>13</v>
      </c>
      <c r="CY19">
        <v>3</v>
      </c>
      <c r="CZ19">
        <v>28.2</v>
      </c>
      <c r="DA19">
        <v>5</v>
      </c>
      <c r="DB19">
        <v>1</v>
      </c>
      <c r="DC19">
        <v>2</v>
      </c>
      <c r="DD19">
        <v>25</v>
      </c>
    </row>
    <row r="20" spans="1:108" x14ac:dyDescent="0.25">
      <c r="A20" s="3" t="s">
        <v>125</v>
      </c>
      <c r="B20" s="1">
        <v>2024</v>
      </c>
      <c r="C20" t="s">
        <v>157</v>
      </c>
      <c r="D20" t="s">
        <v>189</v>
      </c>
      <c r="E20">
        <f>VLOOKUP(Table1[[#This Row],[team]],[1]!Table1[[team]:[line_rating]],2)</f>
        <v>23</v>
      </c>
      <c r="F20">
        <v>12</v>
      </c>
      <c r="G20" t="s">
        <v>203</v>
      </c>
      <c r="H20">
        <v>24</v>
      </c>
      <c r="I20">
        <v>3</v>
      </c>
      <c r="J20">
        <v>0</v>
      </c>
      <c r="K20">
        <v>78</v>
      </c>
      <c r="L20">
        <v>220</v>
      </c>
      <c r="M20" s="2" t="s">
        <v>221</v>
      </c>
      <c r="N20">
        <v>2</v>
      </c>
      <c r="O20">
        <v>9</v>
      </c>
      <c r="P20">
        <v>152</v>
      </c>
      <c r="Q20" t="s">
        <v>249</v>
      </c>
      <c r="R20">
        <v>216</v>
      </c>
      <c r="S20">
        <v>211</v>
      </c>
      <c r="T20">
        <v>209</v>
      </c>
      <c r="U20">
        <v>216</v>
      </c>
      <c r="V20" t="s">
        <v>245</v>
      </c>
      <c r="W20">
        <v>0</v>
      </c>
      <c r="X20">
        <v>1</v>
      </c>
      <c r="Y20">
        <v>1</v>
      </c>
      <c r="Z20">
        <v>0</v>
      </c>
      <c r="AA20">
        <v>1</v>
      </c>
      <c r="AB20">
        <v>0</v>
      </c>
      <c r="AC20">
        <v>262.54000000000002</v>
      </c>
      <c r="AD20">
        <v>12</v>
      </c>
      <c r="AE20">
        <v>0.5</v>
      </c>
      <c r="AF20">
        <v>9</v>
      </c>
      <c r="AG20">
        <v>15</v>
      </c>
      <c r="AH20">
        <v>16</v>
      </c>
      <c r="AI20">
        <v>14</v>
      </c>
      <c r="AJ20">
        <v>370</v>
      </c>
      <c r="AK20">
        <v>564</v>
      </c>
      <c r="AL20">
        <v>4016</v>
      </c>
      <c r="AM20">
        <v>21</v>
      </c>
      <c r="AN20">
        <v>3.72</v>
      </c>
      <c r="AO20">
        <v>5.6800000000000006</v>
      </c>
      <c r="AP20">
        <v>3.94</v>
      </c>
      <c r="AQ20">
        <v>4613</v>
      </c>
      <c r="AR20">
        <v>1778</v>
      </c>
      <c r="AS20">
        <v>179</v>
      </c>
      <c r="AT20">
        <v>70</v>
      </c>
      <c r="AU20">
        <v>339</v>
      </c>
      <c r="AV20">
        <v>4</v>
      </c>
      <c r="AW20">
        <v>23</v>
      </c>
      <c r="AX20">
        <v>1047</v>
      </c>
      <c r="AY20">
        <v>21</v>
      </c>
      <c r="AZ20">
        <v>35</v>
      </c>
      <c r="BA20">
        <v>16.409999847412109</v>
      </c>
      <c r="BB20">
        <v>-1.88</v>
      </c>
      <c r="BC20">
        <v>21.94</v>
      </c>
      <c r="BD20">
        <v>45.12</v>
      </c>
      <c r="BE20">
        <v>20.97</v>
      </c>
      <c r="BF20">
        <v>1.47</v>
      </c>
      <c r="BG20">
        <v>43.41</v>
      </c>
      <c r="BH20">
        <v>23.12</v>
      </c>
      <c r="BI20">
        <v>35.25</v>
      </c>
      <c r="BJ20">
        <v>0.66</v>
      </c>
      <c r="BK20">
        <v>251</v>
      </c>
      <c r="BL20">
        <v>1.31</v>
      </c>
      <c r="BM20">
        <v>7.22</v>
      </c>
      <c r="BN20">
        <v>288.30999755859381</v>
      </c>
      <c r="BO20">
        <v>8.15</v>
      </c>
      <c r="BP20">
        <v>111.120002746582</v>
      </c>
      <c r="BQ20">
        <v>5.000000074505806E-2</v>
      </c>
      <c r="BR20">
        <v>11.189999580383301</v>
      </c>
      <c r="BS20">
        <v>0.10999999940395359</v>
      </c>
      <c r="BT20">
        <v>0.92000001668930054</v>
      </c>
      <c r="BU20">
        <v>4.38</v>
      </c>
      <c r="BV20">
        <v>21.190000534057621</v>
      </c>
      <c r="BW20">
        <v>0.25</v>
      </c>
      <c r="BX20">
        <v>9.0000003576278687E-2</v>
      </c>
      <c r="BY20">
        <v>1.440000057220459</v>
      </c>
      <c r="BZ20">
        <v>65.44</v>
      </c>
      <c r="CA20">
        <v>0.95</v>
      </c>
      <c r="CB20">
        <v>1.31</v>
      </c>
      <c r="CC20">
        <v>16</v>
      </c>
      <c r="CD20">
        <v>16</v>
      </c>
      <c r="CE20">
        <v>4.84</v>
      </c>
      <c r="CF20">
        <v>0</v>
      </c>
      <c r="CG20">
        <v>28</v>
      </c>
      <c r="CH20">
        <v>56</v>
      </c>
      <c r="CI20">
        <v>50</v>
      </c>
      <c r="CJ20">
        <v>214</v>
      </c>
      <c r="CK20">
        <v>12</v>
      </c>
      <c r="CL20">
        <v>1</v>
      </c>
      <c r="CM20">
        <v>11</v>
      </c>
      <c r="CN20">
        <v>24</v>
      </c>
      <c r="CO20">
        <v>45.83</v>
      </c>
      <c r="CP20">
        <v>56</v>
      </c>
      <c r="CQ20">
        <v>7</v>
      </c>
      <c r="CR20">
        <v>1</v>
      </c>
      <c r="CS20">
        <v>14</v>
      </c>
      <c r="CT20">
        <v>28</v>
      </c>
      <c r="CU20">
        <v>4</v>
      </c>
      <c r="CV20">
        <v>20.6</v>
      </c>
      <c r="CW20">
        <v>10</v>
      </c>
      <c r="CX20">
        <v>15</v>
      </c>
      <c r="CY20">
        <v>4</v>
      </c>
      <c r="CZ20">
        <v>30.3</v>
      </c>
      <c r="DA20">
        <v>4</v>
      </c>
      <c r="DB20">
        <v>-1</v>
      </c>
      <c r="DC20">
        <v>2</v>
      </c>
      <c r="DD20">
        <v>26.7</v>
      </c>
    </row>
    <row r="21" spans="1:108" x14ac:dyDescent="0.25">
      <c r="A21" s="3" t="s">
        <v>126</v>
      </c>
      <c r="B21" s="1">
        <v>2024</v>
      </c>
      <c r="C21" t="s">
        <v>158</v>
      </c>
      <c r="D21" t="s">
        <v>190</v>
      </c>
      <c r="E21">
        <f>VLOOKUP(Table1[[#This Row],[team]],[1]!Table1[[team]:[line_rating]],2)</f>
        <v>26</v>
      </c>
      <c r="F21">
        <v>11</v>
      </c>
      <c r="G21" t="s">
        <v>203</v>
      </c>
      <c r="H21">
        <v>27</v>
      </c>
      <c r="I21">
        <v>5</v>
      </c>
      <c r="J21">
        <v>0</v>
      </c>
      <c r="K21">
        <v>70</v>
      </c>
      <c r="L21">
        <v>207</v>
      </c>
      <c r="M21" s="2" t="s">
        <v>222</v>
      </c>
      <c r="N21">
        <v>1</v>
      </c>
      <c r="O21">
        <v>5</v>
      </c>
      <c r="P21">
        <v>73</v>
      </c>
      <c r="Q21" t="s">
        <v>250</v>
      </c>
      <c r="R21">
        <v>209</v>
      </c>
      <c r="S21">
        <v>211</v>
      </c>
      <c r="T21">
        <v>196</v>
      </c>
      <c r="U21">
        <v>209</v>
      </c>
      <c r="V21" t="s">
        <v>247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146.36000000000001</v>
      </c>
      <c r="AD21">
        <v>26</v>
      </c>
      <c r="AE21">
        <v>0.75</v>
      </c>
      <c r="AF21">
        <v>4</v>
      </c>
      <c r="AG21">
        <v>29</v>
      </c>
      <c r="AH21">
        <v>24</v>
      </c>
      <c r="AI21">
        <v>8</v>
      </c>
      <c r="AJ21">
        <v>176</v>
      </c>
      <c r="AK21">
        <v>268</v>
      </c>
      <c r="AL21">
        <v>1799</v>
      </c>
      <c r="AM21">
        <v>10</v>
      </c>
      <c r="AN21">
        <v>3.73</v>
      </c>
      <c r="AO21">
        <v>5.6800000000000006</v>
      </c>
      <c r="AP21">
        <v>4.17</v>
      </c>
      <c r="AQ21">
        <v>1935</v>
      </c>
      <c r="AR21">
        <v>977</v>
      </c>
      <c r="AS21">
        <v>88</v>
      </c>
      <c r="AT21">
        <v>44</v>
      </c>
      <c r="AU21">
        <v>244</v>
      </c>
      <c r="AV21">
        <v>3</v>
      </c>
      <c r="AW21">
        <v>15</v>
      </c>
      <c r="AX21">
        <v>538</v>
      </c>
      <c r="AY21">
        <v>5</v>
      </c>
      <c r="AZ21">
        <v>18</v>
      </c>
      <c r="BA21">
        <v>18.29999923706055</v>
      </c>
      <c r="BB21">
        <v>-5</v>
      </c>
      <c r="BC21">
        <v>22.38</v>
      </c>
      <c r="BD21">
        <v>49.25</v>
      </c>
      <c r="BE21">
        <v>25.72</v>
      </c>
      <c r="BF21">
        <v>-6</v>
      </c>
      <c r="BG21">
        <v>45.44</v>
      </c>
      <c r="BH21">
        <v>22</v>
      </c>
      <c r="BI21">
        <v>33.5</v>
      </c>
      <c r="BJ21">
        <v>0.66</v>
      </c>
      <c r="BK21">
        <v>224.8800048828125</v>
      </c>
      <c r="BL21">
        <v>1.25</v>
      </c>
      <c r="BM21">
        <v>6.82</v>
      </c>
      <c r="BN21">
        <v>241.8800048828125</v>
      </c>
      <c r="BO21">
        <v>7.22</v>
      </c>
      <c r="BP21">
        <v>122.120002746582</v>
      </c>
      <c r="BQ21">
        <v>-1.610000014305115</v>
      </c>
      <c r="BR21">
        <v>11</v>
      </c>
      <c r="BS21">
        <v>7.0000000298023224E-2</v>
      </c>
      <c r="BT21">
        <v>1.0199999809265139</v>
      </c>
      <c r="BU21">
        <v>5.5</v>
      </c>
      <c r="BV21">
        <v>30.5</v>
      </c>
      <c r="BW21">
        <v>0.38</v>
      </c>
      <c r="BX21">
        <v>0.95999997854232788</v>
      </c>
      <c r="BY21">
        <v>1.879999995231628</v>
      </c>
      <c r="BZ21">
        <v>67.25</v>
      </c>
      <c r="CA21">
        <v>0.99</v>
      </c>
      <c r="CB21">
        <v>0.62</v>
      </c>
      <c r="CC21">
        <v>8</v>
      </c>
      <c r="CD21">
        <v>8</v>
      </c>
      <c r="CE21">
        <v>5.55</v>
      </c>
      <c r="CF21">
        <v>0</v>
      </c>
      <c r="CG21">
        <v>17</v>
      </c>
      <c r="CH21">
        <v>28</v>
      </c>
      <c r="CI21">
        <v>60.71</v>
      </c>
      <c r="CJ21">
        <v>115</v>
      </c>
      <c r="CK21">
        <v>8</v>
      </c>
      <c r="CL21">
        <v>0</v>
      </c>
      <c r="CM21">
        <v>8</v>
      </c>
      <c r="CN21">
        <v>17</v>
      </c>
      <c r="CO21">
        <v>47.06</v>
      </c>
      <c r="CP21">
        <v>44</v>
      </c>
      <c r="CQ21">
        <v>7</v>
      </c>
      <c r="CR21">
        <v>0</v>
      </c>
      <c r="CS21">
        <v>11</v>
      </c>
      <c r="CT21">
        <v>25</v>
      </c>
      <c r="CU21">
        <v>3</v>
      </c>
      <c r="CV21">
        <v>19</v>
      </c>
      <c r="CW21">
        <v>9</v>
      </c>
      <c r="CX21">
        <v>6</v>
      </c>
      <c r="CY21">
        <v>3</v>
      </c>
      <c r="CZ21">
        <v>27.3</v>
      </c>
      <c r="DA21">
        <v>5</v>
      </c>
      <c r="DB21">
        <v>-11</v>
      </c>
      <c r="DC21">
        <v>2</v>
      </c>
      <c r="DD21">
        <v>27.8</v>
      </c>
    </row>
    <row r="22" spans="1:108" x14ac:dyDescent="0.25">
      <c r="A22" s="3" t="s">
        <v>127</v>
      </c>
      <c r="B22" s="1">
        <v>2024</v>
      </c>
      <c r="C22" t="s">
        <v>159</v>
      </c>
      <c r="D22" t="s">
        <v>191</v>
      </c>
      <c r="E22">
        <f>VLOOKUP(Table1[[#This Row],[team]],[1]!Table1[[team]:[line_rating]],2)</f>
        <v>3</v>
      </c>
      <c r="F22">
        <v>14</v>
      </c>
      <c r="G22" t="s">
        <v>203</v>
      </c>
      <c r="H22">
        <v>22</v>
      </c>
      <c r="I22">
        <v>1</v>
      </c>
      <c r="J22">
        <v>0</v>
      </c>
      <c r="K22">
        <v>76</v>
      </c>
      <c r="L22">
        <v>232</v>
      </c>
      <c r="M22" s="2" t="s">
        <v>223</v>
      </c>
      <c r="N22">
        <v>1</v>
      </c>
      <c r="O22">
        <v>8</v>
      </c>
      <c r="P22">
        <v>48</v>
      </c>
      <c r="Q22" t="s">
        <v>251</v>
      </c>
      <c r="R22">
        <v>206</v>
      </c>
      <c r="S22">
        <v>201</v>
      </c>
      <c r="T22">
        <v>179</v>
      </c>
      <c r="U22">
        <v>206</v>
      </c>
      <c r="V22" t="s">
        <v>246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72.680000000000007</v>
      </c>
      <c r="AD22">
        <v>39</v>
      </c>
      <c r="AE22">
        <v>0</v>
      </c>
      <c r="AF22">
        <v>9</v>
      </c>
      <c r="AG22">
        <v>18</v>
      </c>
      <c r="AH22">
        <v>23</v>
      </c>
      <c r="AI22">
        <v>7</v>
      </c>
      <c r="AJ22">
        <v>50</v>
      </c>
      <c r="AK22">
        <v>84</v>
      </c>
      <c r="AL22">
        <v>577</v>
      </c>
      <c r="AM22">
        <v>3</v>
      </c>
      <c r="AN22">
        <v>3.57</v>
      </c>
      <c r="AO22">
        <v>6</v>
      </c>
      <c r="AP22">
        <v>6.419999999999999</v>
      </c>
      <c r="AQ22">
        <v>676</v>
      </c>
      <c r="AR22">
        <v>297</v>
      </c>
      <c r="AS22">
        <v>31</v>
      </c>
      <c r="AT22">
        <v>25</v>
      </c>
      <c r="AU22">
        <v>136</v>
      </c>
      <c r="AV22">
        <v>4</v>
      </c>
      <c r="AW22">
        <v>8</v>
      </c>
      <c r="AX22">
        <v>173</v>
      </c>
      <c r="AY22">
        <v>2</v>
      </c>
      <c r="AZ22">
        <v>7</v>
      </c>
      <c r="BA22">
        <v>18.170000076293949</v>
      </c>
      <c r="BB22">
        <v>-5</v>
      </c>
      <c r="BC22">
        <v>24.5</v>
      </c>
      <c r="BD22">
        <v>48.5</v>
      </c>
      <c r="BE22">
        <v>22.5</v>
      </c>
      <c r="BF22">
        <v>-1.62</v>
      </c>
      <c r="BG22">
        <v>43.38</v>
      </c>
      <c r="BH22">
        <v>12.5</v>
      </c>
      <c r="BI22">
        <v>21</v>
      </c>
      <c r="BJ22">
        <v>0.61</v>
      </c>
      <c r="BK22">
        <v>144.25</v>
      </c>
      <c r="BL22">
        <v>0.75</v>
      </c>
      <c r="BM22">
        <v>6.95</v>
      </c>
      <c r="BN22">
        <v>169</v>
      </c>
      <c r="BO22">
        <v>7.74</v>
      </c>
      <c r="BP22">
        <v>74.25</v>
      </c>
      <c r="BQ22">
        <v>1.1499999761581421</v>
      </c>
      <c r="BR22">
        <v>7.75</v>
      </c>
      <c r="BS22">
        <v>5.9999998658895493E-2</v>
      </c>
      <c r="BT22">
        <v>1.4800000190734861</v>
      </c>
      <c r="BU22">
        <v>6.25</v>
      </c>
      <c r="BV22">
        <v>34</v>
      </c>
      <c r="BW22">
        <v>1</v>
      </c>
      <c r="BX22">
        <v>0.10999999940395359</v>
      </c>
      <c r="BY22">
        <v>2</v>
      </c>
      <c r="BZ22">
        <v>43.25</v>
      </c>
      <c r="CA22">
        <v>0.65</v>
      </c>
      <c r="CB22">
        <v>0.5</v>
      </c>
      <c r="CC22">
        <v>4</v>
      </c>
      <c r="CD22">
        <v>4</v>
      </c>
      <c r="CE22">
        <v>5.44</v>
      </c>
      <c r="CF22">
        <v>0</v>
      </c>
      <c r="CG22">
        <v>3</v>
      </c>
      <c r="CH22">
        <v>5</v>
      </c>
      <c r="CI22">
        <v>60</v>
      </c>
      <c r="CJ22">
        <v>25</v>
      </c>
      <c r="CK22">
        <v>1</v>
      </c>
      <c r="CL22">
        <v>0</v>
      </c>
      <c r="CM22">
        <v>1</v>
      </c>
      <c r="CN22">
        <v>1</v>
      </c>
      <c r="CO22">
        <v>100</v>
      </c>
      <c r="CP22">
        <v>5</v>
      </c>
      <c r="CQ22">
        <v>1</v>
      </c>
      <c r="CR22">
        <v>0</v>
      </c>
      <c r="CS22">
        <v>8</v>
      </c>
      <c r="CT22">
        <v>44</v>
      </c>
      <c r="CU22">
        <v>4</v>
      </c>
      <c r="CV22">
        <v>8.8000000000000007</v>
      </c>
      <c r="CW22">
        <v>4</v>
      </c>
      <c r="CX22">
        <v>10</v>
      </c>
      <c r="CY22">
        <v>2</v>
      </c>
      <c r="CZ22">
        <v>8.5</v>
      </c>
      <c r="DA22">
        <v>3</v>
      </c>
      <c r="DB22">
        <v>5</v>
      </c>
      <c r="DC22">
        <v>2</v>
      </c>
      <c r="DD22">
        <v>11.5</v>
      </c>
    </row>
    <row r="23" spans="1:108" x14ac:dyDescent="0.25">
      <c r="A23" s="3" t="s">
        <v>128</v>
      </c>
      <c r="B23" s="1">
        <v>2024</v>
      </c>
      <c r="C23" t="s">
        <v>160</v>
      </c>
      <c r="D23" t="s">
        <v>192</v>
      </c>
      <c r="E23">
        <f>VLOOKUP(Table1[[#This Row],[team]],[1]!Table1[[team]:[line_rating]],2)</f>
        <v>12</v>
      </c>
      <c r="F23">
        <v>5</v>
      </c>
      <c r="G23" t="s">
        <v>203</v>
      </c>
      <c r="H23">
        <v>26</v>
      </c>
      <c r="I23">
        <v>4</v>
      </c>
      <c r="J23">
        <v>0</v>
      </c>
      <c r="K23">
        <v>78</v>
      </c>
      <c r="L23">
        <v>237</v>
      </c>
      <c r="M23" s="2" t="s">
        <v>224</v>
      </c>
      <c r="N23">
        <v>3</v>
      </c>
      <c r="O23">
        <v>9</v>
      </c>
      <c r="P23">
        <v>153</v>
      </c>
      <c r="Q23" t="s">
        <v>252</v>
      </c>
      <c r="R23">
        <v>205</v>
      </c>
      <c r="S23">
        <v>203</v>
      </c>
      <c r="T23">
        <v>204</v>
      </c>
      <c r="U23">
        <v>205</v>
      </c>
      <c r="V23" t="s">
        <v>244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234.16</v>
      </c>
      <c r="AD23">
        <v>17</v>
      </c>
      <c r="AE23">
        <v>0.62</v>
      </c>
      <c r="AF23">
        <v>5</v>
      </c>
      <c r="AG23">
        <v>27</v>
      </c>
      <c r="AH23">
        <v>14</v>
      </c>
      <c r="AI23">
        <v>22</v>
      </c>
      <c r="AJ23">
        <v>297</v>
      </c>
      <c r="AK23">
        <v>456</v>
      </c>
      <c r="AL23">
        <v>3134</v>
      </c>
      <c r="AM23">
        <v>20</v>
      </c>
      <c r="AN23">
        <v>4.3900000000000006</v>
      </c>
      <c r="AO23">
        <v>6.73</v>
      </c>
      <c r="AP23">
        <v>4.53</v>
      </c>
      <c r="AQ23">
        <v>3490</v>
      </c>
      <c r="AR23">
        <v>1568</v>
      </c>
      <c r="AS23">
        <v>150</v>
      </c>
      <c r="AT23">
        <v>52</v>
      </c>
      <c r="AU23">
        <v>228</v>
      </c>
      <c r="AV23">
        <v>3</v>
      </c>
      <c r="AW23">
        <v>16</v>
      </c>
      <c r="AX23">
        <v>838</v>
      </c>
      <c r="AY23">
        <v>8</v>
      </c>
      <c r="AZ23">
        <v>29</v>
      </c>
      <c r="BA23">
        <v>18.010000228881839</v>
      </c>
      <c r="BB23">
        <v>-1.69</v>
      </c>
      <c r="BC23">
        <v>21.69</v>
      </c>
      <c r="BD23">
        <v>43.38</v>
      </c>
      <c r="BE23">
        <v>22.58</v>
      </c>
      <c r="BF23">
        <v>1.69</v>
      </c>
      <c r="BG23">
        <v>46.85</v>
      </c>
      <c r="BH23">
        <v>22.85</v>
      </c>
      <c r="BI23">
        <v>35.08</v>
      </c>
      <c r="BJ23">
        <v>0.64</v>
      </c>
      <c r="BK23">
        <v>241.08000183105469</v>
      </c>
      <c r="BL23">
        <v>1.54</v>
      </c>
      <c r="BM23">
        <v>6.79</v>
      </c>
      <c r="BN23">
        <v>268.45999145507813</v>
      </c>
      <c r="BO23">
        <v>7.76</v>
      </c>
      <c r="BP23">
        <v>120.620002746582</v>
      </c>
      <c r="BQ23">
        <v>2.0699999332427979</v>
      </c>
      <c r="BR23">
        <v>11.539999961853029</v>
      </c>
      <c r="BS23">
        <v>7.9999998211860657E-2</v>
      </c>
      <c r="BT23">
        <v>0.93000000715255737</v>
      </c>
      <c r="BU23">
        <v>4</v>
      </c>
      <c r="BV23">
        <v>17.54000091552734</v>
      </c>
      <c r="BW23">
        <v>0.23</v>
      </c>
      <c r="BX23">
        <v>0.40999999642372131</v>
      </c>
      <c r="BY23">
        <v>1.2300000190734861</v>
      </c>
      <c r="BZ23">
        <v>64.459999999999994</v>
      </c>
      <c r="CA23">
        <v>0.96</v>
      </c>
      <c r="CB23">
        <v>0.62</v>
      </c>
      <c r="CC23">
        <v>13</v>
      </c>
      <c r="CD23">
        <v>13</v>
      </c>
      <c r="CE23">
        <v>4.38</v>
      </c>
      <c r="CF23">
        <v>0</v>
      </c>
      <c r="CG23">
        <v>37</v>
      </c>
      <c r="CH23">
        <v>63</v>
      </c>
      <c r="CI23">
        <v>58.73</v>
      </c>
      <c r="CJ23">
        <v>186</v>
      </c>
      <c r="CK23">
        <v>15</v>
      </c>
      <c r="CL23">
        <v>1</v>
      </c>
      <c r="CM23">
        <v>19</v>
      </c>
      <c r="CN23">
        <v>39</v>
      </c>
      <c r="CO23">
        <v>48.72</v>
      </c>
      <c r="CP23">
        <v>69</v>
      </c>
      <c r="CQ23">
        <v>12</v>
      </c>
      <c r="CR23">
        <v>1</v>
      </c>
      <c r="CS23">
        <v>11</v>
      </c>
      <c r="CT23">
        <v>35</v>
      </c>
      <c r="CU23">
        <v>3</v>
      </c>
      <c r="CV23">
        <v>15.5</v>
      </c>
      <c r="CW23">
        <v>6</v>
      </c>
      <c r="CX23">
        <v>4</v>
      </c>
      <c r="CY23">
        <v>2</v>
      </c>
      <c r="CZ23">
        <v>13.3</v>
      </c>
      <c r="DA23">
        <v>5</v>
      </c>
      <c r="DB23">
        <v>2</v>
      </c>
      <c r="DC23">
        <v>2</v>
      </c>
      <c r="DD23">
        <v>21.7</v>
      </c>
    </row>
    <row r="24" spans="1:108" x14ac:dyDescent="0.25">
      <c r="A24" s="3" t="s">
        <v>129</v>
      </c>
      <c r="B24" s="1">
        <v>2024</v>
      </c>
      <c r="C24" t="s">
        <v>161</v>
      </c>
      <c r="D24" t="s">
        <v>193</v>
      </c>
      <c r="E24">
        <f>VLOOKUP(Table1[[#This Row],[team]],[1]!Table1[[team]:[line_rating]],2)</f>
        <v>31</v>
      </c>
      <c r="F24">
        <v>10</v>
      </c>
      <c r="G24" t="s">
        <v>203</v>
      </c>
      <c r="H24">
        <v>33</v>
      </c>
      <c r="I24">
        <v>11</v>
      </c>
      <c r="J24">
        <v>0</v>
      </c>
      <c r="K24">
        <v>75</v>
      </c>
      <c r="L24">
        <v>221</v>
      </c>
      <c r="M24" s="2" t="s">
        <v>225</v>
      </c>
      <c r="N24">
        <v>4</v>
      </c>
      <c r="O24">
        <v>5</v>
      </c>
      <c r="P24">
        <v>198</v>
      </c>
      <c r="Q24" t="s">
        <v>253</v>
      </c>
      <c r="R24">
        <v>195</v>
      </c>
      <c r="S24">
        <v>191</v>
      </c>
      <c r="T24">
        <v>190</v>
      </c>
      <c r="U24">
        <v>195</v>
      </c>
      <c r="V24" t="s">
        <v>253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227.26</v>
      </c>
      <c r="AD24">
        <v>19</v>
      </c>
      <c r="AE24">
        <v>0.4</v>
      </c>
      <c r="AF24">
        <v>9</v>
      </c>
      <c r="AG24">
        <v>19</v>
      </c>
      <c r="AH24">
        <v>20</v>
      </c>
      <c r="AI24">
        <v>24</v>
      </c>
      <c r="AJ24">
        <v>323</v>
      </c>
      <c r="AK24">
        <v>499</v>
      </c>
      <c r="AL24">
        <v>3624</v>
      </c>
      <c r="AM24">
        <v>20</v>
      </c>
      <c r="AN24">
        <v>4.01</v>
      </c>
      <c r="AO24">
        <v>6.19</v>
      </c>
      <c r="AP24">
        <v>3.92</v>
      </c>
      <c r="AQ24">
        <v>3500</v>
      </c>
      <c r="AR24">
        <v>1714</v>
      </c>
      <c r="AS24">
        <v>169</v>
      </c>
      <c r="AT24">
        <v>37</v>
      </c>
      <c r="AU24">
        <v>155</v>
      </c>
      <c r="AV24">
        <v>1</v>
      </c>
      <c r="AW24">
        <v>10</v>
      </c>
      <c r="AX24">
        <v>906</v>
      </c>
      <c r="AY24">
        <v>12</v>
      </c>
      <c r="AZ24">
        <v>31</v>
      </c>
      <c r="BA24">
        <v>15.14999961853027</v>
      </c>
      <c r="BB24">
        <v>-7.0000000000000007E-2</v>
      </c>
      <c r="BC24">
        <v>21.87</v>
      </c>
      <c r="BD24">
        <v>45.67</v>
      </c>
      <c r="BE24">
        <v>21.87</v>
      </c>
      <c r="BF24">
        <v>0.6</v>
      </c>
      <c r="BG24">
        <v>44.33</v>
      </c>
      <c r="BH24">
        <v>21.53</v>
      </c>
      <c r="BI24">
        <v>33.270000000000003</v>
      </c>
      <c r="BJ24">
        <v>0.65</v>
      </c>
      <c r="BK24">
        <v>241.6000061035156</v>
      </c>
      <c r="BL24">
        <v>1.33</v>
      </c>
      <c r="BM24">
        <v>7.13</v>
      </c>
      <c r="BN24">
        <v>233.33000183105469</v>
      </c>
      <c r="BO24">
        <v>7.03</v>
      </c>
      <c r="BP24">
        <v>114.26999664306641</v>
      </c>
      <c r="BQ24">
        <v>2.160000085830688</v>
      </c>
      <c r="BR24">
        <v>11.27000045776367</v>
      </c>
      <c r="BS24">
        <v>0.10000000149011611</v>
      </c>
      <c r="BT24">
        <v>1.059999942779541</v>
      </c>
      <c r="BU24">
        <v>2.4700000000000002</v>
      </c>
      <c r="BV24">
        <v>10.329999923706049</v>
      </c>
      <c r="BW24">
        <v>7.0000000000000007E-2</v>
      </c>
      <c r="BX24">
        <v>-0.33000001311302191</v>
      </c>
      <c r="BY24">
        <v>0.67000001668930054</v>
      </c>
      <c r="BZ24">
        <v>60.4</v>
      </c>
      <c r="CA24">
        <v>0.97</v>
      </c>
      <c r="CB24">
        <v>0.8</v>
      </c>
      <c r="CC24">
        <v>15</v>
      </c>
      <c r="CD24">
        <v>15</v>
      </c>
      <c r="CE24">
        <v>4.1900000000000004</v>
      </c>
      <c r="CF24">
        <v>0</v>
      </c>
      <c r="CG24">
        <v>28</v>
      </c>
      <c r="CH24">
        <v>67</v>
      </c>
      <c r="CI24">
        <v>41.79</v>
      </c>
      <c r="CJ24">
        <v>222</v>
      </c>
      <c r="CK24">
        <v>16</v>
      </c>
      <c r="CL24">
        <v>2</v>
      </c>
      <c r="CM24">
        <v>12</v>
      </c>
      <c r="CN24">
        <v>25</v>
      </c>
      <c r="CO24">
        <v>48</v>
      </c>
      <c r="CP24">
        <v>60</v>
      </c>
      <c r="CQ24">
        <v>11</v>
      </c>
      <c r="CR24">
        <v>0</v>
      </c>
      <c r="CS24">
        <v>8</v>
      </c>
      <c r="CT24">
        <v>25</v>
      </c>
      <c r="CU24">
        <v>1</v>
      </c>
      <c r="CV24">
        <v>11.6</v>
      </c>
      <c r="CW24">
        <v>4</v>
      </c>
      <c r="CX24">
        <v>10</v>
      </c>
      <c r="CY24">
        <v>1</v>
      </c>
      <c r="CZ24">
        <v>10.8</v>
      </c>
      <c r="DA24">
        <v>0</v>
      </c>
      <c r="DB24">
        <v>0</v>
      </c>
      <c r="DC24">
        <v>0</v>
      </c>
      <c r="DD24">
        <v>0</v>
      </c>
    </row>
    <row r="25" spans="1:108" x14ac:dyDescent="0.25">
      <c r="A25" s="3" t="s">
        <v>130</v>
      </c>
      <c r="B25" s="1">
        <v>2024</v>
      </c>
      <c r="C25" t="s">
        <v>162</v>
      </c>
      <c r="D25" t="s">
        <v>194</v>
      </c>
      <c r="E25">
        <f>VLOOKUP(Table1[[#This Row],[team]],[1]!Table1[[team]:[line_rating]],2)</f>
        <v>27</v>
      </c>
      <c r="F25">
        <v>14</v>
      </c>
      <c r="G25" t="s">
        <v>203</v>
      </c>
      <c r="H25">
        <v>22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3</v>
      </c>
      <c r="P25">
        <v>110</v>
      </c>
      <c r="Q25" t="s">
        <v>254</v>
      </c>
      <c r="R25">
        <v>175</v>
      </c>
      <c r="S25">
        <v>177</v>
      </c>
      <c r="T25">
        <v>179</v>
      </c>
      <c r="U25">
        <v>175</v>
      </c>
      <c r="V25" t="s">
        <v>258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</row>
    <row r="26" spans="1:108" x14ac:dyDescent="0.25">
      <c r="A26" s="3" t="s">
        <v>131</v>
      </c>
      <c r="B26" s="1">
        <v>2024</v>
      </c>
      <c r="C26" t="s">
        <v>163</v>
      </c>
      <c r="D26" t="s">
        <v>195</v>
      </c>
      <c r="E26">
        <f>VLOOKUP(Table1[[#This Row],[team]],[1]!Table1[[team]:[line_rating]],2)</f>
        <v>29</v>
      </c>
      <c r="F26">
        <v>11</v>
      </c>
      <c r="G26" t="s">
        <v>203</v>
      </c>
      <c r="H26">
        <v>26</v>
      </c>
      <c r="I26">
        <v>1</v>
      </c>
      <c r="J26">
        <v>0</v>
      </c>
      <c r="K26">
        <v>74</v>
      </c>
      <c r="L26">
        <v>210</v>
      </c>
      <c r="M26" s="2" t="s">
        <v>226</v>
      </c>
      <c r="N26">
        <v>4</v>
      </c>
      <c r="O26">
        <v>3</v>
      </c>
      <c r="P26">
        <v>262</v>
      </c>
      <c r="Q26" t="s">
        <v>255</v>
      </c>
      <c r="R26">
        <v>173</v>
      </c>
      <c r="S26">
        <v>182</v>
      </c>
      <c r="T26">
        <v>158</v>
      </c>
      <c r="U26">
        <v>173</v>
      </c>
      <c r="V26" t="s">
        <v>256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93.54</v>
      </c>
      <c r="AD26">
        <v>35</v>
      </c>
      <c r="AE26">
        <v>0.22</v>
      </c>
      <c r="AF26">
        <v>6</v>
      </c>
      <c r="AG26">
        <v>28</v>
      </c>
      <c r="AH26">
        <v>28</v>
      </c>
      <c r="AI26">
        <v>19</v>
      </c>
      <c r="AJ26">
        <v>114</v>
      </c>
      <c r="AK26">
        <v>178</v>
      </c>
      <c r="AL26">
        <v>1101</v>
      </c>
      <c r="AM26">
        <v>8</v>
      </c>
      <c r="AN26">
        <v>4.49</v>
      </c>
      <c r="AO26">
        <v>7.02</v>
      </c>
      <c r="AP26">
        <v>4.21</v>
      </c>
      <c r="AQ26">
        <v>1149</v>
      </c>
      <c r="AR26">
        <v>583</v>
      </c>
      <c r="AS26">
        <v>46</v>
      </c>
      <c r="AT26">
        <v>36</v>
      </c>
      <c r="AU26">
        <v>195</v>
      </c>
      <c r="AV26">
        <v>1</v>
      </c>
      <c r="AW26">
        <v>7</v>
      </c>
      <c r="AX26">
        <v>406</v>
      </c>
      <c r="AY26">
        <v>4</v>
      </c>
      <c r="AZ26">
        <v>37</v>
      </c>
      <c r="BA26">
        <v>10.39000034332275</v>
      </c>
      <c r="BB26">
        <v>9.89</v>
      </c>
      <c r="BC26">
        <v>17.329999999999998</v>
      </c>
      <c r="BD26">
        <v>40.33</v>
      </c>
      <c r="BE26">
        <v>22.92</v>
      </c>
      <c r="BF26">
        <v>-7.11</v>
      </c>
      <c r="BG26">
        <v>38.72</v>
      </c>
      <c r="BH26">
        <v>12.67</v>
      </c>
      <c r="BI26">
        <v>19.78</v>
      </c>
      <c r="BJ26">
        <v>0.65</v>
      </c>
      <c r="BK26">
        <v>122.3300018310547</v>
      </c>
      <c r="BL26">
        <v>0.89</v>
      </c>
      <c r="BM26">
        <v>5.78</v>
      </c>
      <c r="BN26">
        <v>127.6699981689453</v>
      </c>
      <c r="BO26">
        <v>5.31</v>
      </c>
      <c r="BP26">
        <v>64.779998779296875</v>
      </c>
      <c r="BQ26">
        <v>-5.4800000190734863</v>
      </c>
      <c r="BR26">
        <v>5.1100001335144043</v>
      </c>
      <c r="BS26">
        <v>9.9999997764825821E-3</v>
      </c>
      <c r="BT26">
        <v>1.1000000238418579</v>
      </c>
      <c r="BU26">
        <v>4</v>
      </c>
      <c r="BV26">
        <v>21.670000076293949</v>
      </c>
      <c r="BW26">
        <v>0.11</v>
      </c>
      <c r="BX26">
        <v>-0.36000001430511469</v>
      </c>
      <c r="BY26">
        <v>0.77999997138977051</v>
      </c>
      <c r="BZ26">
        <v>45.11</v>
      </c>
      <c r="CA26">
        <v>0.76</v>
      </c>
      <c r="CB26">
        <v>0.44</v>
      </c>
      <c r="CC26">
        <v>9</v>
      </c>
      <c r="CD26">
        <v>6</v>
      </c>
      <c r="CE26">
        <v>5.42</v>
      </c>
      <c r="CF26">
        <v>0</v>
      </c>
      <c r="CG26">
        <v>9</v>
      </c>
      <c r="CH26">
        <v>15</v>
      </c>
      <c r="CI26">
        <v>60</v>
      </c>
      <c r="CJ26">
        <v>52</v>
      </c>
      <c r="CK26">
        <v>6</v>
      </c>
      <c r="CL26">
        <v>0</v>
      </c>
      <c r="CM26">
        <v>5</v>
      </c>
      <c r="CN26">
        <v>8</v>
      </c>
      <c r="CO26">
        <v>62.5</v>
      </c>
      <c r="CP26">
        <v>34</v>
      </c>
      <c r="CQ26">
        <v>5</v>
      </c>
      <c r="CR26">
        <v>0</v>
      </c>
      <c r="CS26">
        <v>3</v>
      </c>
      <c r="CT26">
        <v>11</v>
      </c>
      <c r="CU26">
        <v>1</v>
      </c>
      <c r="CV26">
        <v>4.7</v>
      </c>
      <c r="CW26">
        <v>2</v>
      </c>
      <c r="CX26">
        <v>12</v>
      </c>
      <c r="CY26">
        <v>1</v>
      </c>
      <c r="CZ26">
        <v>9.1</v>
      </c>
      <c r="DA26">
        <v>0</v>
      </c>
      <c r="DB26">
        <v>0</v>
      </c>
      <c r="DC26">
        <v>0</v>
      </c>
      <c r="DD26">
        <v>0</v>
      </c>
    </row>
    <row r="27" spans="1:108" x14ac:dyDescent="0.25">
      <c r="A27" s="3" t="s">
        <v>132</v>
      </c>
      <c r="B27" s="1">
        <v>2024</v>
      </c>
      <c r="C27" t="s">
        <v>164</v>
      </c>
      <c r="D27" t="s">
        <v>196</v>
      </c>
      <c r="E27">
        <f>VLOOKUP(Table1[[#This Row],[team]],[1]!Table1[[team]:[line_rating]],2)</f>
        <v>32</v>
      </c>
      <c r="F27">
        <v>12</v>
      </c>
      <c r="G27" t="s">
        <v>203</v>
      </c>
      <c r="H27">
        <v>33</v>
      </c>
      <c r="I27">
        <v>10</v>
      </c>
      <c r="J27">
        <v>0</v>
      </c>
      <c r="K27">
        <v>75</v>
      </c>
      <c r="L27">
        <v>210</v>
      </c>
      <c r="M27" s="2" t="s">
        <v>227</v>
      </c>
      <c r="N27">
        <v>3</v>
      </c>
      <c r="O27">
        <v>7</v>
      </c>
      <c r="P27">
        <v>225</v>
      </c>
      <c r="Q27" t="s">
        <v>256</v>
      </c>
      <c r="R27">
        <v>159</v>
      </c>
      <c r="S27">
        <v>154</v>
      </c>
      <c r="T27">
        <v>154</v>
      </c>
      <c r="U27">
        <v>159</v>
      </c>
      <c r="V27" t="s">
        <v>257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241.12</v>
      </c>
      <c r="AD27">
        <v>16</v>
      </c>
      <c r="AE27">
        <v>0.41</v>
      </c>
      <c r="AF27">
        <v>9</v>
      </c>
      <c r="AG27">
        <v>11</v>
      </c>
      <c r="AH27">
        <v>9</v>
      </c>
      <c r="AI27">
        <v>17</v>
      </c>
      <c r="AJ27">
        <v>375</v>
      </c>
      <c r="AK27">
        <v>548</v>
      </c>
      <c r="AL27">
        <v>3878</v>
      </c>
      <c r="AM27">
        <v>25</v>
      </c>
      <c r="AN27">
        <v>4.5599999999999996</v>
      </c>
      <c r="AO27">
        <v>6.67</v>
      </c>
      <c r="AP27">
        <v>4.3099999999999996</v>
      </c>
      <c r="AQ27">
        <v>4280</v>
      </c>
      <c r="AR27">
        <v>1696</v>
      </c>
      <c r="AS27">
        <v>185</v>
      </c>
      <c r="AT27">
        <v>32</v>
      </c>
      <c r="AU27">
        <v>40</v>
      </c>
      <c r="AV27">
        <v>0</v>
      </c>
      <c r="AW27">
        <v>4</v>
      </c>
      <c r="AX27">
        <v>978</v>
      </c>
      <c r="AY27">
        <v>11</v>
      </c>
      <c r="AZ27">
        <v>31</v>
      </c>
      <c r="BA27">
        <v>14.180000305175779</v>
      </c>
      <c r="BB27">
        <v>1.47</v>
      </c>
      <c r="BC27">
        <v>23.65</v>
      </c>
      <c r="BD27">
        <v>42.88</v>
      </c>
      <c r="BE27">
        <v>19.850000000000001</v>
      </c>
      <c r="BF27">
        <v>2</v>
      </c>
      <c r="BG27">
        <v>41.71</v>
      </c>
      <c r="BH27">
        <v>22.06</v>
      </c>
      <c r="BI27">
        <v>32.24</v>
      </c>
      <c r="BJ27">
        <v>0.7</v>
      </c>
      <c r="BK27">
        <v>228.1199951171875</v>
      </c>
      <c r="BL27">
        <v>1.47</v>
      </c>
      <c r="BM27">
        <v>7.19</v>
      </c>
      <c r="BN27">
        <v>251.75999450683591</v>
      </c>
      <c r="BO27">
        <v>7.71</v>
      </c>
      <c r="BP27">
        <v>99.760002136230469</v>
      </c>
      <c r="BQ27">
        <v>1.5199999809265139</v>
      </c>
      <c r="BR27">
        <v>10.88000011444092</v>
      </c>
      <c r="BS27">
        <v>0.119999997317791</v>
      </c>
      <c r="BT27">
        <v>0.98000001907348633</v>
      </c>
      <c r="BU27">
        <v>1.88</v>
      </c>
      <c r="BV27">
        <v>2.3499999046325679</v>
      </c>
      <c r="BW27">
        <v>0</v>
      </c>
      <c r="BX27">
        <v>-1.190000057220459</v>
      </c>
      <c r="BY27">
        <v>0.239999994635582</v>
      </c>
      <c r="BZ27">
        <v>57.53</v>
      </c>
      <c r="CA27">
        <v>0.84</v>
      </c>
      <c r="CB27">
        <v>0.65</v>
      </c>
      <c r="CC27">
        <v>17</v>
      </c>
      <c r="CD27">
        <v>17</v>
      </c>
      <c r="CE27">
        <v>1.25</v>
      </c>
      <c r="CF27">
        <v>0</v>
      </c>
      <c r="CG27">
        <v>35</v>
      </c>
      <c r="CH27">
        <v>68</v>
      </c>
      <c r="CI27">
        <v>51.47</v>
      </c>
      <c r="CJ27">
        <v>243</v>
      </c>
      <c r="CK27">
        <v>17</v>
      </c>
      <c r="CL27">
        <v>1</v>
      </c>
      <c r="CM27">
        <v>15</v>
      </c>
      <c r="CN27">
        <v>34</v>
      </c>
      <c r="CO27">
        <v>44.12</v>
      </c>
      <c r="CP27">
        <v>75</v>
      </c>
      <c r="CQ27">
        <v>13</v>
      </c>
      <c r="CR27">
        <v>0</v>
      </c>
      <c r="CS27">
        <v>6</v>
      </c>
      <c r="CT27">
        <v>5</v>
      </c>
      <c r="CU27">
        <v>0</v>
      </c>
      <c r="CV27">
        <v>6.6</v>
      </c>
      <c r="CW27">
        <v>2</v>
      </c>
      <c r="CX27">
        <v>-3</v>
      </c>
      <c r="CY27">
        <v>0</v>
      </c>
      <c r="CZ27">
        <v>3.6</v>
      </c>
      <c r="DA27">
        <v>0</v>
      </c>
      <c r="DB27">
        <v>0</v>
      </c>
      <c r="DC27">
        <v>0</v>
      </c>
      <c r="DD27">
        <v>0</v>
      </c>
    </row>
    <row r="28" spans="1:108" x14ac:dyDescent="0.25">
      <c r="A28" s="3" t="s">
        <v>133</v>
      </c>
      <c r="B28" s="1">
        <v>2024</v>
      </c>
      <c r="C28" t="s">
        <v>165</v>
      </c>
      <c r="D28" t="s">
        <v>197</v>
      </c>
      <c r="E28">
        <f>VLOOKUP(Table1[[#This Row],[team]],[1]!Table1[[team]:[line_rating]],2)</f>
        <v>15</v>
      </c>
      <c r="F28">
        <v>14</v>
      </c>
      <c r="G28" t="s">
        <v>203</v>
      </c>
      <c r="H28">
        <v>22</v>
      </c>
      <c r="I28">
        <v>0</v>
      </c>
      <c r="J28">
        <v>0</v>
      </c>
      <c r="K28">
        <v>0</v>
      </c>
      <c r="L28">
        <v>0</v>
      </c>
      <c r="M28">
        <v>0</v>
      </c>
      <c r="N28">
        <v>2</v>
      </c>
      <c r="O28">
        <v>2</v>
      </c>
      <c r="P28">
        <v>183</v>
      </c>
      <c r="Q28" t="s">
        <v>257</v>
      </c>
      <c r="R28">
        <v>153</v>
      </c>
      <c r="S28">
        <v>153</v>
      </c>
      <c r="T28">
        <v>152</v>
      </c>
      <c r="U28">
        <v>153</v>
      </c>
      <c r="V28" t="s">
        <v>248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</row>
    <row r="29" spans="1:108" x14ac:dyDescent="0.25">
      <c r="A29" s="3" t="s">
        <v>134</v>
      </c>
      <c r="B29" s="1">
        <v>2024</v>
      </c>
      <c r="C29" t="s">
        <v>166</v>
      </c>
      <c r="D29" t="s">
        <v>198</v>
      </c>
      <c r="E29">
        <f>VLOOKUP(Table1[[#This Row],[team]],[1]!Table1[[team]:[line_rating]],2)</f>
        <v>30</v>
      </c>
      <c r="F29">
        <v>5</v>
      </c>
      <c r="G29" t="s">
        <v>203</v>
      </c>
      <c r="H29">
        <v>25</v>
      </c>
      <c r="I29">
        <v>1</v>
      </c>
      <c r="J29">
        <v>0</v>
      </c>
      <c r="K29">
        <v>76</v>
      </c>
      <c r="L29">
        <v>232</v>
      </c>
      <c r="M29" s="2" t="s">
        <v>228</v>
      </c>
      <c r="N29">
        <v>1</v>
      </c>
      <c r="O29">
        <v>1</v>
      </c>
      <c r="P29">
        <v>203</v>
      </c>
      <c r="Q29" t="s">
        <v>258</v>
      </c>
      <c r="R29">
        <v>134</v>
      </c>
      <c r="S29">
        <v>126</v>
      </c>
      <c r="T29">
        <v>128</v>
      </c>
      <c r="U29">
        <v>134</v>
      </c>
      <c r="V29" t="s">
        <v>263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102.02</v>
      </c>
      <c r="AD29">
        <v>33</v>
      </c>
      <c r="AE29">
        <v>0.22</v>
      </c>
      <c r="AF29">
        <v>6</v>
      </c>
      <c r="AG29">
        <v>25</v>
      </c>
      <c r="AH29">
        <v>29</v>
      </c>
      <c r="AI29">
        <v>15</v>
      </c>
      <c r="AJ29">
        <v>149</v>
      </c>
      <c r="AK29">
        <v>255</v>
      </c>
      <c r="AL29">
        <v>1808</v>
      </c>
      <c r="AM29">
        <v>8</v>
      </c>
      <c r="AN29">
        <v>3.14</v>
      </c>
      <c r="AO29">
        <v>5.37</v>
      </c>
      <c r="AP29">
        <v>3.21</v>
      </c>
      <c r="AQ29">
        <v>2688</v>
      </c>
      <c r="AR29">
        <v>746</v>
      </c>
      <c r="AS29">
        <v>81</v>
      </c>
      <c r="AT29">
        <v>25</v>
      </c>
      <c r="AU29">
        <v>57</v>
      </c>
      <c r="AV29">
        <v>1</v>
      </c>
      <c r="AW29">
        <v>7</v>
      </c>
      <c r="AX29">
        <v>528</v>
      </c>
      <c r="AY29">
        <v>8</v>
      </c>
      <c r="AZ29">
        <v>28</v>
      </c>
      <c r="BA29">
        <v>11.340000152587891</v>
      </c>
      <c r="BB29">
        <v>7.33</v>
      </c>
      <c r="BC29">
        <v>17.329999999999998</v>
      </c>
      <c r="BD29">
        <v>40.67</v>
      </c>
      <c r="BE29">
        <v>21.42</v>
      </c>
      <c r="BF29">
        <v>-3.22</v>
      </c>
      <c r="BG29">
        <v>39.61</v>
      </c>
      <c r="BH29">
        <v>16.559999999999999</v>
      </c>
      <c r="BI29">
        <v>28.33</v>
      </c>
      <c r="BJ29">
        <v>0.57999999999999996</v>
      </c>
      <c r="BK29">
        <v>200.88999938964841</v>
      </c>
      <c r="BL29">
        <v>0.89</v>
      </c>
      <c r="BM29">
        <v>6.85</v>
      </c>
      <c r="BN29">
        <v>298.67001342773438</v>
      </c>
      <c r="BO29">
        <v>11.13</v>
      </c>
      <c r="BP29">
        <v>82.889999389648438</v>
      </c>
      <c r="BQ29">
        <v>-1.5399999618530269</v>
      </c>
      <c r="BR29">
        <v>9</v>
      </c>
      <c r="BS29">
        <v>5.000000074505806E-2</v>
      </c>
      <c r="BT29">
        <v>0.68000000715255737</v>
      </c>
      <c r="BU29">
        <v>2.78</v>
      </c>
      <c r="BV29">
        <v>6.3299999237060547</v>
      </c>
      <c r="BW29">
        <v>0.11</v>
      </c>
      <c r="BX29">
        <v>-1.049999952316284</v>
      </c>
      <c r="BY29">
        <v>0.77999997138977051</v>
      </c>
      <c r="BZ29">
        <v>58.67</v>
      </c>
      <c r="CA29">
        <v>0.91</v>
      </c>
      <c r="CB29">
        <v>0.89</v>
      </c>
      <c r="CC29">
        <v>9</v>
      </c>
      <c r="CD29">
        <v>9</v>
      </c>
      <c r="CE29">
        <v>2.2799999999999998</v>
      </c>
      <c r="CF29">
        <v>0</v>
      </c>
      <c r="CG29">
        <v>7</v>
      </c>
      <c r="CH29">
        <v>20</v>
      </c>
      <c r="CI29">
        <v>35</v>
      </c>
      <c r="CJ29">
        <v>46</v>
      </c>
      <c r="CK29">
        <v>4</v>
      </c>
      <c r="CL29">
        <v>1</v>
      </c>
      <c r="CM29">
        <v>3</v>
      </c>
      <c r="CN29">
        <v>12</v>
      </c>
      <c r="CO29">
        <v>25</v>
      </c>
      <c r="CP29">
        <v>8</v>
      </c>
      <c r="CQ29">
        <v>3</v>
      </c>
      <c r="CR29">
        <v>0</v>
      </c>
      <c r="CS29">
        <v>3</v>
      </c>
      <c r="CT29">
        <v>14</v>
      </c>
      <c r="CU29">
        <v>1</v>
      </c>
      <c r="CV29">
        <v>5.7</v>
      </c>
      <c r="CW29">
        <v>2</v>
      </c>
      <c r="CX29">
        <v>3</v>
      </c>
      <c r="CY29">
        <v>1</v>
      </c>
      <c r="CZ29">
        <v>6.3</v>
      </c>
      <c r="DA29">
        <v>2</v>
      </c>
      <c r="DB29">
        <v>3</v>
      </c>
      <c r="DC29">
        <v>1</v>
      </c>
      <c r="DD29">
        <v>11.8</v>
      </c>
    </row>
    <row r="30" spans="1:108" x14ac:dyDescent="0.25">
      <c r="A30" s="3" t="s">
        <v>135</v>
      </c>
      <c r="B30" s="1">
        <v>2024</v>
      </c>
      <c r="C30" t="s">
        <v>167</v>
      </c>
      <c r="D30" t="s">
        <v>199</v>
      </c>
      <c r="E30">
        <f>VLOOKUP(Table1[[#This Row],[team]],[1]!Table1[[team]:[line_rating]],2)</f>
        <v>20</v>
      </c>
      <c r="F30">
        <v>11</v>
      </c>
      <c r="G30" t="s">
        <v>203</v>
      </c>
      <c r="H30">
        <v>23</v>
      </c>
      <c r="I30">
        <v>1</v>
      </c>
      <c r="J30">
        <v>0</v>
      </c>
      <c r="K30">
        <v>70</v>
      </c>
      <c r="L30">
        <v>194</v>
      </c>
      <c r="M30" s="2" t="s">
        <v>229</v>
      </c>
      <c r="N30">
        <v>0</v>
      </c>
      <c r="O30">
        <v>0</v>
      </c>
      <c r="P30">
        <v>197</v>
      </c>
      <c r="Q30" t="s">
        <v>259</v>
      </c>
      <c r="R30">
        <v>127</v>
      </c>
      <c r="S30">
        <v>127</v>
      </c>
      <c r="T30">
        <v>131</v>
      </c>
      <c r="U30">
        <v>127</v>
      </c>
      <c r="V30" t="s">
        <v>259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156.38</v>
      </c>
      <c r="AD30">
        <v>23</v>
      </c>
      <c r="AE30">
        <v>0.12</v>
      </c>
      <c r="AF30">
        <v>2</v>
      </c>
      <c r="AG30">
        <v>32</v>
      </c>
      <c r="AH30">
        <v>30</v>
      </c>
      <c r="AI30">
        <v>29</v>
      </c>
      <c r="AJ30">
        <v>315</v>
      </c>
      <c r="AK30">
        <v>527</v>
      </c>
      <c r="AL30">
        <v>2877</v>
      </c>
      <c r="AM30">
        <v>11</v>
      </c>
      <c r="AN30">
        <v>2.09</v>
      </c>
      <c r="AO30">
        <v>3.49</v>
      </c>
      <c r="AP30">
        <v>1.94</v>
      </c>
      <c r="AQ30">
        <v>4009</v>
      </c>
      <c r="AR30">
        <v>1300</v>
      </c>
      <c r="AS30">
        <v>133</v>
      </c>
      <c r="AT30">
        <v>39</v>
      </c>
      <c r="AU30">
        <v>253</v>
      </c>
      <c r="AV30">
        <v>0</v>
      </c>
      <c r="AW30">
        <v>18</v>
      </c>
      <c r="AX30">
        <v>1067</v>
      </c>
      <c r="AY30">
        <v>16</v>
      </c>
      <c r="AZ30">
        <v>62</v>
      </c>
      <c r="BA30">
        <v>9.7700004577636719</v>
      </c>
      <c r="BB30">
        <v>3.62</v>
      </c>
      <c r="BC30">
        <v>13.06</v>
      </c>
      <c r="BD30">
        <v>36.75</v>
      </c>
      <c r="BE30">
        <v>22.67</v>
      </c>
      <c r="BF30">
        <v>-5.0599999999999996</v>
      </c>
      <c r="BG30">
        <v>40.28</v>
      </c>
      <c r="BH30">
        <v>19.690000000000001</v>
      </c>
      <c r="BI30">
        <v>32.94</v>
      </c>
      <c r="BJ30">
        <v>0.6</v>
      </c>
      <c r="BK30">
        <v>179.80999755859381</v>
      </c>
      <c r="BL30">
        <v>0.69</v>
      </c>
      <c r="BM30">
        <v>5.49</v>
      </c>
      <c r="BN30">
        <v>250.55999755859381</v>
      </c>
      <c r="BO30">
        <v>7.57</v>
      </c>
      <c r="BP30">
        <v>81.25</v>
      </c>
      <c r="BQ30">
        <v>-10.02000045776367</v>
      </c>
      <c r="BR30">
        <v>8.3100004196166992</v>
      </c>
      <c r="BS30">
        <v>3.9999999105930328E-2</v>
      </c>
      <c r="BT30">
        <v>0.80000001192092896</v>
      </c>
      <c r="BU30">
        <v>2.44</v>
      </c>
      <c r="BV30">
        <v>15.810000419616699</v>
      </c>
      <c r="BW30">
        <v>0</v>
      </c>
      <c r="BX30">
        <v>1.3500000238418579</v>
      </c>
      <c r="BY30">
        <v>1.120000004768372</v>
      </c>
      <c r="BZ30">
        <v>66.69</v>
      </c>
      <c r="CA30">
        <v>1</v>
      </c>
      <c r="CB30">
        <v>1</v>
      </c>
      <c r="CC30">
        <v>16</v>
      </c>
      <c r="CD30">
        <v>16</v>
      </c>
      <c r="CE30">
        <v>6.49</v>
      </c>
      <c r="CF30">
        <v>0</v>
      </c>
      <c r="CG30">
        <v>19</v>
      </c>
      <c r="CH30">
        <v>39</v>
      </c>
      <c r="CI30">
        <v>48.72</v>
      </c>
      <c r="CJ30">
        <v>109</v>
      </c>
      <c r="CK30">
        <v>11</v>
      </c>
      <c r="CL30">
        <v>0</v>
      </c>
      <c r="CM30">
        <v>11</v>
      </c>
      <c r="CN30">
        <v>23</v>
      </c>
      <c r="CO30">
        <v>47.83</v>
      </c>
      <c r="CP30">
        <v>52</v>
      </c>
      <c r="CQ30">
        <v>9</v>
      </c>
      <c r="CR30">
        <v>0</v>
      </c>
      <c r="CS30">
        <v>6</v>
      </c>
      <c r="CT30">
        <v>4</v>
      </c>
      <c r="CU30">
        <v>0</v>
      </c>
      <c r="CV30">
        <v>10.5</v>
      </c>
      <c r="CW30">
        <v>4</v>
      </c>
      <c r="CX30">
        <v>0</v>
      </c>
      <c r="CY30">
        <v>0</v>
      </c>
      <c r="CZ30">
        <v>13.8</v>
      </c>
      <c r="DA30">
        <v>4</v>
      </c>
      <c r="DB30">
        <v>0</v>
      </c>
      <c r="DC30">
        <v>0</v>
      </c>
      <c r="DD30">
        <v>25</v>
      </c>
    </row>
    <row r="31" spans="1:108" x14ac:dyDescent="0.25">
      <c r="A31" s="3" t="s">
        <v>136</v>
      </c>
      <c r="B31" s="1">
        <v>2024</v>
      </c>
      <c r="C31" t="s">
        <v>168</v>
      </c>
      <c r="D31" t="s">
        <v>200</v>
      </c>
      <c r="E31">
        <f>VLOOKUP(Table1[[#This Row],[team]],[1]!Table1[[team]:[line_rating]],2)</f>
        <v>28</v>
      </c>
      <c r="F31">
        <v>14</v>
      </c>
      <c r="G31" t="s">
        <v>203</v>
      </c>
      <c r="H31">
        <v>22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218</v>
      </c>
      <c r="Q31" t="s">
        <v>260</v>
      </c>
      <c r="R31">
        <v>120</v>
      </c>
      <c r="S31">
        <v>117</v>
      </c>
      <c r="T31">
        <v>116</v>
      </c>
      <c r="U31">
        <v>120</v>
      </c>
      <c r="V31" t="s">
        <v>262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</row>
    <row r="32" spans="1:108" x14ac:dyDescent="0.25">
      <c r="A32" s="3" t="s">
        <v>137</v>
      </c>
      <c r="B32" s="1">
        <v>2024</v>
      </c>
      <c r="C32" t="s">
        <v>169</v>
      </c>
      <c r="D32" t="s">
        <v>201</v>
      </c>
      <c r="E32">
        <f>VLOOKUP(Table1[[#This Row],[team]],[1]!Table1[[team]:[line_rating]],2)</f>
        <v>19</v>
      </c>
      <c r="F32">
        <v>10</v>
      </c>
      <c r="G32" t="s">
        <v>203</v>
      </c>
      <c r="H32">
        <v>28</v>
      </c>
      <c r="I32">
        <v>5</v>
      </c>
      <c r="J32">
        <v>0</v>
      </c>
      <c r="K32">
        <v>73</v>
      </c>
      <c r="L32">
        <v>225</v>
      </c>
      <c r="M32" s="2" t="s">
        <v>230</v>
      </c>
      <c r="N32">
        <v>2</v>
      </c>
      <c r="O32">
        <v>3</v>
      </c>
      <c r="P32">
        <v>275</v>
      </c>
      <c r="Q32" t="s">
        <v>261</v>
      </c>
      <c r="R32">
        <v>99</v>
      </c>
      <c r="S32">
        <v>89</v>
      </c>
      <c r="T32">
        <v>126</v>
      </c>
      <c r="U32">
        <v>99</v>
      </c>
      <c r="V32" t="s">
        <v>260</v>
      </c>
      <c r="W32">
        <v>0</v>
      </c>
      <c r="X32">
        <v>0</v>
      </c>
      <c r="Y32">
        <v>1</v>
      </c>
      <c r="Z32">
        <v>0</v>
      </c>
      <c r="AA32">
        <v>0</v>
      </c>
      <c r="AB32">
        <v>1</v>
      </c>
      <c r="AC32">
        <v>196.2</v>
      </c>
      <c r="AD32">
        <v>21</v>
      </c>
      <c r="AE32">
        <v>0.19</v>
      </c>
      <c r="AF32">
        <v>9</v>
      </c>
      <c r="AG32">
        <v>18</v>
      </c>
      <c r="AH32">
        <v>23</v>
      </c>
      <c r="AI32">
        <v>7</v>
      </c>
      <c r="AJ32">
        <v>305</v>
      </c>
      <c r="AK32">
        <v>490</v>
      </c>
      <c r="AL32">
        <v>3305</v>
      </c>
      <c r="AM32">
        <v>15</v>
      </c>
      <c r="AN32">
        <v>3.06</v>
      </c>
      <c r="AO32">
        <v>4.92</v>
      </c>
      <c r="AP32">
        <v>3.44</v>
      </c>
      <c r="AQ32">
        <v>3579</v>
      </c>
      <c r="AR32">
        <v>1566</v>
      </c>
      <c r="AS32">
        <v>147</v>
      </c>
      <c r="AT32">
        <v>34</v>
      </c>
      <c r="AU32">
        <v>100</v>
      </c>
      <c r="AV32">
        <v>3</v>
      </c>
      <c r="AW32">
        <v>7</v>
      </c>
      <c r="AX32">
        <v>972</v>
      </c>
      <c r="AY32">
        <v>14</v>
      </c>
      <c r="AZ32">
        <v>34</v>
      </c>
      <c r="BA32">
        <v>12.260000228881839</v>
      </c>
      <c r="BB32">
        <v>1.81</v>
      </c>
      <c r="BC32">
        <v>23.31</v>
      </c>
      <c r="BD32">
        <v>47.44</v>
      </c>
      <c r="BE32">
        <v>22.28</v>
      </c>
      <c r="BF32">
        <v>-1.1599999999999999</v>
      </c>
      <c r="BG32">
        <v>43.41</v>
      </c>
      <c r="BH32">
        <v>19.059999999999999</v>
      </c>
      <c r="BI32">
        <v>30.62</v>
      </c>
      <c r="BJ32">
        <v>0.6</v>
      </c>
      <c r="BK32">
        <v>206.55999755859381</v>
      </c>
      <c r="BL32">
        <v>0.94</v>
      </c>
      <c r="BM32">
        <v>6.77</v>
      </c>
      <c r="BN32">
        <v>223.69000244140619</v>
      </c>
      <c r="BO32">
        <v>6.86</v>
      </c>
      <c r="BP32">
        <v>97.879997253417969</v>
      </c>
      <c r="BQ32">
        <v>-0.36000001430511469</v>
      </c>
      <c r="BR32">
        <v>9.1899995803833008</v>
      </c>
      <c r="BS32">
        <v>7.0000000298023224E-2</v>
      </c>
      <c r="BT32">
        <v>0.99000000953674316</v>
      </c>
      <c r="BU32">
        <v>2.12</v>
      </c>
      <c r="BV32">
        <v>6.25</v>
      </c>
      <c r="BW32">
        <v>0.19</v>
      </c>
      <c r="BX32">
        <v>-0.17000000178813929</v>
      </c>
      <c r="BY32">
        <v>0.43999999761581421</v>
      </c>
      <c r="BZ32">
        <v>60.75</v>
      </c>
      <c r="CA32">
        <v>0.9</v>
      </c>
      <c r="CB32">
        <v>0.88</v>
      </c>
      <c r="CC32">
        <v>17</v>
      </c>
      <c r="CD32">
        <v>13</v>
      </c>
      <c r="CE32">
        <v>2.94</v>
      </c>
      <c r="CF32">
        <v>0</v>
      </c>
      <c r="CG32">
        <v>30</v>
      </c>
      <c r="CH32">
        <v>58</v>
      </c>
      <c r="CI32">
        <v>51.72</v>
      </c>
      <c r="CJ32">
        <v>218</v>
      </c>
      <c r="CK32">
        <v>10</v>
      </c>
      <c r="CL32">
        <v>1</v>
      </c>
      <c r="CM32">
        <v>11</v>
      </c>
      <c r="CN32">
        <v>26</v>
      </c>
      <c r="CO32">
        <v>42.31</v>
      </c>
      <c r="CP32">
        <v>46</v>
      </c>
      <c r="CQ32">
        <v>6</v>
      </c>
      <c r="CR32">
        <v>0</v>
      </c>
      <c r="CS32">
        <v>7</v>
      </c>
      <c r="CT32">
        <v>28</v>
      </c>
      <c r="CU32">
        <v>3</v>
      </c>
      <c r="CV32">
        <v>7.7</v>
      </c>
      <c r="CW32">
        <v>5</v>
      </c>
      <c r="CX32">
        <v>9</v>
      </c>
      <c r="CY32">
        <v>2</v>
      </c>
      <c r="CZ32">
        <v>10.6</v>
      </c>
      <c r="DA32">
        <v>4</v>
      </c>
      <c r="DB32">
        <v>7</v>
      </c>
      <c r="DC32">
        <v>2</v>
      </c>
      <c r="DD32">
        <v>15.4</v>
      </c>
    </row>
    <row r="33" spans="1:108" x14ac:dyDescent="0.25">
      <c r="A33" s="3" t="s">
        <v>138</v>
      </c>
      <c r="B33" s="1">
        <v>2024</v>
      </c>
      <c r="C33" t="s">
        <v>170</v>
      </c>
      <c r="D33" t="s">
        <v>202</v>
      </c>
      <c r="E33">
        <f>VLOOKUP(Table1[[#This Row],[team]],[1]!Table1[[team]:[line_rating]],2)</f>
        <v>13</v>
      </c>
      <c r="F33">
        <v>6</v>
      </c>
      <c r="G33" t="s">
        <v>203</v>
      </c>
      <c r="H33">
        <v>27</v>
      </c>
      <c r="I33">
        <v>6</v>
      </c>
      <c r="J33">
        <v>0</v>
      </c>
      <c r="K33">
        <v>75</v>
      </c>
      <c r="L33">
        <v>225</v>
      </c>
      <c r="M33" s="2" t="s">
        <v>231</v>
      </c>
      <c r="N33">
        <v>2</v>
      </c>
      <c r="O33">
        <v>4</v>
      </c>
      <c r="P33">
        <v>229</v>
      </c>
      <c r="Q33" t="s">
        <v>262</v>
      </c>
      <c r="R33">
        <v>78</v>
      </c>
      <c r="S33">
        <v>70</v>
      </c>
      <c r="T33">
        <v>77</v>
      </c>
      <c r="U33">
        <v>78</v>
      </c>
      <c r="V33" t="s">
        <v>264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23.38</v>
      </c>
      <c r="AD33">
        <v>55</v>
      </c>
      <c r="AE33">
        <v>0.1</v>
      </c>
      <c r="AF33">
        <v>12</v>
      </c>
      <c r="AG33">
        <v>2</v>
      </c>
      <c r="AH33">
        <v>3</v>
      </c>
      <c r="AI33">
        <v>2</v>
      </c>
      <c r="AJ33">
        <v>28</v>
      </c>
      <c r="AK33">
        <v>46</v>
      </c>
      <c r="AL33">
        <v>297</v>
      </c>
      <c r="AM33">
        <v>2</v>
      </c>
      <c r="AN33">
        <v>4.3499999999999996</v>
      </c>
      <c r="AO33">
        <v>7.1400000000000006</v>
      </c>
      <c r="AP33">
        <v>4.4800000000000004</v>
      </c>
      <c r="AQ33">
        <v>371</v>
      </c>
      <c r="AR33">
        <v>155</v>
      </c>
      <c r="AS33">
        <v>15</v>
      </c>
      <c r="AT33">
        <v>21</v>
      </c>
      <c r="AU33">
        <v>15</v>
      </c>
      <c r="AV33">
        <v>1</v>
      </c>
      <c r="AW33">
        <v>3</v>
      </c>
      <c r="AX33">
        <v>130</v>
      </c>
      <c r="AY33">
        <v>2</v>
      </c>
      <c r="AZ33">
        <v>6</v>
      </c>
      <c r="BA33">
        <v>2.339999914169312</v>
      </c>
      <c r="BB33">
        <v>-5.6</v>
      </c>
      <c r="BC33">
        <v>32.4</v>
      </c>
      <c r="BD33">
        <v>48.4</v>
      </c>
      <c r="BE33">
        <v>18.73</v>
      </c>
      <c r="BF33">
        <v>7.5</v>
      </c>
      <c r="BG33">
        <v>44.95</v>
      </c>
      <c r="BH33">
        <v>2.8</v>
      </c>
      <c r="BI33">
        <v>4.5999999999999996</v>
      </c>
      <c r="BJ33">
        <v>0.67</v>
      </c>
      <c r="BK33">
        <v>29.70000076293945</v>
      </c>
      <c r="BL33">
        <v>0.2</v>
      </c>
      <c r="BM33">
        <v>4.74</v>
      </c>
      <c r="BN33">
        <v>37.099998474121087</v>
      </c>
      <c r="BO33">
        <v>4.5</v>
      </c>
      <c r="BP33">
        <v>15.5</v>
      </c>
      <c r="BQ33">
        <v>-2.999999932944775E-2</v>
      </c>
      <c r="BR33">
        <v>1.5</v>
      </c>
      <c r="BS33">
        <v>1.9999999552965161E-2</v>
      </c>
      <c r="BT33">
        <v>0.25999999046325678</v>
      </c>
      <c r="BU33">
        <v>2.1</v>
      </c>
      <c r="BV33">
        <v>1.5</v>
      </c>
      <c r="BW33">
        <v>0.1</v>
      </c>
      <c r="BX33">
        <v>-0.82999998331069946</v>
      </c>
      <c r="BY33">
        <v>0.30000001192092901</v>
      </c>
      <c r="BZ33">
        <v>13</v>
      </c>
      <c r="CA33">
        <v>0.2</v>
      </c>
      <c r="CB33">
        <v>0.2</v>
      </c>
      <c r="CC33">
        <v>10</v>
      </c>
      <c r="CD33">
        <v>1</v>
      </c>
      <c r="CE33">
        <v>0.71</v>
      </c>
      <c r="CF33">
        <v>0</v>
      </c>
      <c r="CG33">
        <v>5</v>
      </c>
      <c r="CH33">
        <v>11</v>
      </c>
      <c r="CI33">
        <v>45.45</v>
      </c>
      <c r="CJ33">
        <v>39</v>
      </c>
      <c r="CK33">
        <v>2</v>
      </c>
      <c r="CL33">
        <v>1</v>
      </c>
      <c r="CM33">
        <v>2</v>
      </c>
      <c r="CN33">
        <v>5</v>
      </c>
      <c r="CO33">
        <v>40</v>
      </c>
      <c r="CP33">
        <v>11</v>
      </c>
      <c r="CQ33">
        <v>1</v>
      </c>
      <c r="CR33">
        <v>0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1.8</v>
      </c>
      <c r="DA33">
        <v>1</v>
      </c>
      <c r="DB33">
        <v>1</v>
      </c>
      <c r="DC33">
        <v>1</v>
      </c>
      <c r="DD33">
        <v>3.1</v>
      </c>
    </row>
  </sheetData>
  <hyperlinks>
    <hyperlink ref="M2" r:id="rId1" xr:uid="{00000000-0004-0000-0000-000000000000}"/>
    <hyperlink ref="M3" r:id="rId2" xr:uid="{00000000-0004-0000-0000-000001000000}"/>
    <hyperlink ref="M4" r:id="rId3" xr:uid="{00000000-0004-0000-0000-000002000000}"/>
    <hyperlink ref="M5" r:id="rId4" xr:uid="{00000000-0004-0000-0000-000003000000}"/>
    <hyperlink ref="M6" r:id="rId5" xr:uid="{00000000-0004-0000-0000-000004000000}"/>
    <hyperlink ref="M7" r:id="rId6" xr:uid="{00000000-0004-0000-0000-000005000000}"/>
    <hyperlink ref="M8" r:id="rId7" xr:uid="{00000000-0004-0000-0000-000006000000}"/>
    <hyperlink ref="M9" r:id="rId8" xr:uid="{00000000-0004-0000-0000-000007000000}"/>
    <hyperlink ref="M10" r:id="rId9" xr:uid="{00000000-0004-0000-0000-000008000000}"/>
    <hyperlink ref="M11" r:id="rId10" xr:uid="{00000000-0004-0000-0000-000009000000}"/>
    <hyperlink ref="M12" r:id="rId11" xr:uid="{00000000-0004-0000-0000-00000A000000}"/>
    <hyperlink ref="M13" r:id="rId12" xr:uid="{00000000-0004-0000-0000-00000B000000}"/>
    <hyperlink ref="M15" r:id="rId13" xr:uid="{00000000-0004-0000-0000-00000C000000}"/>
    <hyperlink ref="M16" r:id="rId14" xr:uid="{00000000-0004-0000-0000-00000D000000}"/>
    <hyperlink ref="M17" r:id="rId15" xr:uid="{00000000-0004-0000-0000-00000E000000}"/>
    <hyperlink ref="M18" r:id="rId16" xr:uid="{00000000-0004-0000-0000-00000F000000}"/>
    <hyperlink ref="M19" r:id="rId17" xr:uid="{00000000-0004-0000-0000-000010000000}"/>
    <hyperlink ref="M20" r:id="rId18" xr:uid="{00000000-0004-0000-0000-000011000000}"/>
    <hyperlink ref="M21" r:id="rId19" xr:uid="{00000000-0004-0000-0000-000012000000}"/>
    <hyperlink ref="M22" r:id="rId20" xr:uid="{00000000-0004-0000-0000-000013000000}"/>
    <hyperlink ref="M23" r:id="rId21" xr:uid="{00000000-0004-0000-0000-000014000000}"/>
    <hyperlink ref="M24" r:id="rId22" xr:uid="{00000000-0004-0000-0000-000015000000}"/>
    <hyperlink ref="M26" r:id="rId23" xr:uid="{00000000-0004-0000-0000-000016000000}"/>
    <hyperlink ref="M27" r:id="rId24" xr:uid="{00000000-0004-0000-0000-000017000000}"/>
    <hyperlink ref="M29" r:id="rId25" xr:uid="{00000000-0004-0000-0000-000018000000}"/>
    <hyperlink ref="M30" r:id="rId26" xr:uid="{00000000-0004-0000-0000-000019000000}"/>
    <hyperlink ref="M32" r:id="rId27" xr:uid="{00000000-0004-0000-0000-00001A000000}"/>
    <hyperlink ref="M33" r:id="rId28" xr:uid="{00000000-0004-0000-0000-00001B000000}"/>
  </hyperlinks>
  <pageMargins left="0.7" right="0.7" top="0.75" bottom="0.75" header="0.3" footer="0.3"/>
  <tableParts count="1"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54"/>
  <sheetViews>
    <sheetView workbookViewId="0">
      <selection activeCell="I10" sqref="I10"/>
    </sheetView>
  </sheetViews>
  <sheetFormatPr defaultRowHeight="15" x14ac:dyDescent="0.25"/>
  <cols>
    <col min="2" max="2" width="9.28515625" customWidth="1"/>
    <col min="9" max="9" width="12.140625" customWidth="1"/>
    <col min="12" max="12" width="9.28515625" customWidth="1"/>
    <col min="13" max="13" width="14.85546875" customWidth="1"/>
    <col min="14" max="14" width="12.5703125" customWidth="1"/>
    <col min="15" max="15" width="16.85546875" customWidth="1"/>
    <col min="17" max="17" width="11.7109375" customWidth="1"/>
    <col min="18" max="18" width="24.5703125" customWidth="1"/>
    <col min="19" max="19" width="19.28515625" customWidth="1"/>
    <col min="20" max="20" width="19.42578125" customWidth="1"/>
    <col min="21" max="21" width="18.28515625" customWidth="1"/>
    <col min="22" max="22" width="16.5703125" customWidth="1"/>
    <col min="23" max="23" width="13.140625" customWidth="1"/>
    <col min="24" max="25" width="14.140625" customWidth="1"/>
    <col min="26" max="27" width="11.140625" customWidth="1"/>
    <col min="28" max="28" width="15" customWidth="1"/>
    <col min="29" max="29" width="17.42578125" customWidth="1"/>
    <col min="30" max="30" width="18.5703125" customWidth="1"/>
    <col min="31" max="31" width="24.42578125" customWidth="1"/>
    <col min="32" max="32" width="12.28515625" customWidth="1"/>
    <col min="33" max="33" width="17.5703125" customWidth="1"/>
    <col min="34" max="35" width="16.85546875" customWidth="1"/>
    <col min="36" max="36" width="14" customWidth="1"/>
    <col min="37" max="37" width="20.42578125" customWidth="1"/>
    <col min="38" max="38" width="18.42578125" customWidth="1"/>
    <col min="39" max="39" width="19" customWidth="1"/>
    <col min="40" max="40" width="17.5703125" customWidth="1"/>
    <col min="41" max="41" width="14.28515625" customWidth="1"/>
    <col min="42" max="42" width="22" customWidth="1"/>
    <col min="43" max="43" width="20" customWidth="1"/>
    <col min="44" max="44" width="25.28515625" customWidth="1"/>
    <col min="45" max="45" width="32.85546875" customWidth="1"/>
    <col min="46" max="46" width="21" customWidth="1"/>
    <col min="47" max="47" width="20.28515625" customWidth="1"/>
    <col min="48" max="48" width="15.42578125" customWidth="1"/>
    <col min="49" max="49" width="19.7109375" customWidth="1"/>
    <col min="50" max="50" width="25.140625" customWidth="1"/>
    <col min="51" max="51" width="20.7109375" customWidth="1"/>
    <col min="52" max="52" width="20.28515625" customWidth="1"/>
    <col min="53" max="53" width="19.7109375" customWidth="1"/>
    <col min="54" max="54" width="24.7109375" customWidth="1"/>
    <col min="55" max="55" width="26" customWidth="1"/>
    <col min="56" max="56" width="24.140625" customWidth="1"/>
    <col min="57" max="57" width="21.42578125" customWidth="1"/>
    <col min="58" max="58" width="27.85546875" customWidth="1"/>
    <col min="59" max="59" width="25.85546875" customWidth="1"/>
    <col min="60" max="60" width="33.5703125" customWidth="1"/>
    <col min="61" max="61" width="26.42578125" customWidth="1"/>
    <col min="62" max="62" width="25" customWidth="1"/>
    <col min="63" max="63" width="21.7109375" customWidth="1"/>
    <col min="64" max="64" width="29.42578125" customWidth="1"/>
    <col min="65" max="65" width="27.42578125" customWidth="1"/>
    <col min="66" max="66" width="32.7109375" customWidth="1"/>
    <col min="67" max="67" width="40.28515625" customWidth="1"/>
    <col min="68" max="68" width="35.140625" customWidth="1"/>
    <col min="69" max="69" width="28" customWidth="1"/>
    <col min="70" max="70" width="18.85546875" customWidth="1"/>
    <col min="71" max="71" width="26.7109375" customWidth="1"/>
    <col min="72" max="72" width="29.42578125" customWidth="1"/>
    <col min="73" max="73" width="20.140625" customWidth="1"/>
    <col min="74" max="74" width="27.7109375" customWidth="1"/>
    <col min="75" max="75" width="28.42578125" customWidth="1"/>
    <col min="76" max="76" width="26.140625" customWidth="1"/>
    <col min="77" max="77" width="13.85546875" customWidth="1"/>
    <col min="78" max="78" width="13" customWidth="1"/>
    <col min="79" max="79" width="16.140625" customWidth="1"/>
    <col min="80" max="80" width="14.85546875" customWidth="1"/>
    <col min="81" max="81" width="11.42578125" customWidth="1"/>
    <col min="82" max="82" width="22.7109375" customWidth="1"/>
    <col min="83" max="83" width="26" customWidth="1"/>
    <col min="84" max="84" width="24.85546875" customWidth="1"/>
    <col min="85" max="85" width="25" customWidth="1"/>
    <col min="86" max="86" width="23" customWidth="1"/>
    <col min="87" max="87" width="25.5703125" customWidth="1"/>
    <col min="88" max="88" width="22.7109375" customWidth="1"/>
    <col min="89" max="89" width="26" customWidth="1"/>
    <col min="90" max="90" width="24.85546875" customWidth="1"/>
    <col min="91" max="91" width="25" customWidth="1"/>
    <col min="92" max="92" width="23" customWidth="1"/>
    <col min="93" max="93" width="25.5703125" customWidth="1"/>
    <col min="94" max="94" width="22.42578125" customWidth="1"/>
    <col min="95" max="95" width="26.140625" customWidth="1"/>
    <col min="96" max="97" width="24.140625" customWidth="1"/>
    <col min="98" max="98" width="22.42578125" customWidth="1"/>
    <col min="99" max="99" width="26.140625" customWidth="1"/>
    <col min="100" max="101" width="24.140625" customWidth="1"/>
    <col min="102" max="102" width="21.42578125" customWidth="1"/>
    <col min="103" max="103" width="25.140625" customWidth="1"/>
    <col min="104" max="105" width="23.140625" customWidth="1"/>
  </cols>
  <sheetData>
    <row r="1" spans="1:105" x14ac:dyDescent="0.25">
      <c r="A1" s="4" t="s">
        <v>105</v>
      </c>
      <c r="B1" s="5" t="s">
        <v>106</v>
      </c>
      <c r="C1" s="5" t="s">
        <v>0</v>
      </c>
      <c r="D1" s="5" t="s">
        <v>1</v>
      </c>
      <c r="E1" s="5" t="s">
        <v>900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30</v>
      </c>
      <c r="AI1" s="5" t="s">
        <v>31</v>
      </c>
      <c r="AJ1" s="5" t="s">
        <v>42</v>
      </c>
      <c r="AK1" s="5" t="s">
        <v>43</v>
      </c>
      <c r="AL1" s="5" t="s">
        <v>44</v>
      </c>
      <c r="AM1" s="5" t="s">
        <v>265</v>
      </c>
      <c r="AN1" s="5" t="s">
        <v>266</v>
      </c>
      <c r="AO1" s="5" t="s">
        <v>267</v>
      </c>
      <c r="AP1" s="5" t="s">
        <v>268</v>
      </c>
      <c r="AQ1" s="5" t="s">
        <v>269</v>
      </c>
      <c r="AR1" s="5" t="s">
        <v>270</v>
      </c>
      <c r="AS1" s="5" t="s">
        <v>271</v>
      </c>
      <c r="AT1" s="5" t="s">
        <v>46</v>
      </c>
      <c r="AU1" s="5" t="s">
        <v>272</v>
      </c>
      <c r="AV1" s="5" t="s">
        <v>273</v>
      </c>
      <c r="AW1" s="5" t="s">
        <v>274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69</v>
      </c>
      <c r="BF1" s="5" t="s">
        <v>70</v>
      </c>
      <c r="BG1" s="5" t="s">
        <v>71</v>
      </c>
      <c r="BH1" s="5" t="s">
        <v>73</v>
      </c>
      <c r="BI1" s="5" t="s">
        <v>72</v>
      </c>
      <c r="BJ1" s="5" t="s">
        <v>275</v>
      </c>
      <c r="BK1" s="5" t="s">
        <v>276</v>
      </c>
      <c r="BL1" s="5" t="s">
        <v>277</v>
      </c>
      <c r="BM1" s="5" t="s">
        <v>278</v>
      </c>
      <c r="BN1" s="5" t="s">
        <v>279</v>
      </c>
      <c r="BO1" s="5" t="s">
        <v>280</v>
      </c>
      <c r="BP1" s="5" t="s">
        <v>281</v>
      </c>
      <c r="BQ1" s="5" t="s">
        <v>282</v>
      </c>
      <c r="BR1" s="5" t="s">
        <v>283</v>
      </c>
      <c r="BS1" s="5" t="s">
        <v>284</v>
      </c>
      <c r="BT1" s="5" t="s">
        <v>285</v>
      </c>
      <c r="BU1" s="5" t="s">
        <v>286</v>
      </c>
      <c r="BV1" s="5" t="s">
        <v>287</v>
      </c>
      <c r="BW1" s="5" t="s">
        <v>74</v>
      </c>
      <c r="BX1" s="5" t="s">
        <v>75</v>
      </c>
      <c r="BY1" s="5" t="s">
        <v>77</v>
      </c>
      <c r="BZ1" s="5" t="s">
        <v>78</v>
      </c>
      <c r="CA1" s="5" t="s">
        <v>79</v>
      </c>
      <c r="CB1" s="5" t="s">
        <v>288</v>
      </c>
      <c r="CC1" s="5" t="s">
        <v>80</v>
      </c>
      <c r="CD1" s="5" t="s">
        <v>289</v>
      </c>
      <c r="CE1" s="5" t="s">
        <v>290</v>
      </c>
      <c r="CF1" s="5" t="s">
        <v>291</v>
      </c>
      <c r="CG1" s="5" t="s">
        <v>292</v>
      </c>
      <c r="CH1" s="5" t="s">
        <v>293</v>
      </c>
      <c r="CI1" s="5" t="s">
        <v>294</v>
      </c>
      <c r="CJ1" s="5" t="s">
        <v>295</v>
      </c>
      <c r="CK1" s="5" t="s">
        <v>296</v>
      </c>
      <c r="CL1" s="5" t="s">
        <v>297</v>
      </c>
      <c r="CM1" s="5" t="s">
        <v>298</v>
      </c>
      <c r="CN1" s="5" t="s">
        <v>299</v>
      </c>
      <c r="CO1" s="5" t="s">
        <v>300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</row>
    <row r="2" spans="1:105" x14ac:dyDescent="0.25">
      <c r="A2" s="3" t="s">
        <v>301</v>
      </c>
      <c r="B2" s="1">
        <v>2024</v>
      </c>
      <c r="C2" t="s">
        <v>354</v>
      </c>
      <c r="D2" t="s">
        <v>181</v>
      </c>
      <c r="E2">
        <f>VLOOKUP(Table2[[#This Row],[team]],[1]!Table1[[team]:[line_rating]],2)</f>
        <v>5</v>
      </c>
      <c r="F2">
        <v>12</v>
      </c>
      <c r="G2" t="s">
        <v>407</v>
      </c>
      <c r="H2">
        <v>23</v>
      </c>
      <c r="I2">
        <v>2</v>
      </c>
      <c r="J2">
        <v>0</v>
      </c>
      <c r="K2">
        <v>71</v>
      </c>
      <c r="L2">
        <v>220</v>
      </c>
      <c r="M2" s="2" t="s">
        <v>409</v>
      </c>
      <c r="N2">
        <v>6</v>
      </c>
      <c r="O2">
        <v>14</v>
      </c>
      <c r="P2">
        <v>4</v>
      </c>
      <c r="Q2" t="s">
        <v>408</v>
      </c>
      <c r="R2">
        <v>237</v>
      </c>
      <c r="S2">
        <v>240</v>
      </c>
      <c r="T2">
        <v>238</v>
      </c>
      <c r="U2">
        <v>237</v>
      </c>
      <c r="V2" t="s">
        <v>407</v>
      </c>
      <c r="W2">
        <v>1</v>
      </c>
      <c r="X2">
        <v>1</v>
      </c>
      <c r="Y2">
        <v>1</v>
      </c>
      <c r="Z2">
        <v>0</v>
      </c>
      <c r="AA2">
        <v>1</v>
      </c>
      <c r="AB2">
        <v>0</v>
      </c>
      <c r="AC2">
        <v>290.5</v>
      </c>
      <c r="AD2">
        <v>2</v>
      </c>
      <c r="AE2">
        <v>0.53</v>
      </c>
      <c r="AF2">
        <v>7</v>
      </c>
      <c r="AG2">
        <v>26</v>
      </c>
      <c r="AH2">
        <v>32</v>
      </c>
      <c r="AI2">
        <v>31</v>
      </c>
      <c r="AJ2">
        <v>223</v>
      </c>
      <c r="AK2">
        <v>994</v>
      </c>
      <c r="AL2">
        <v>5</v>
      </c>
      <c r="AM2">
        <v>-21.760000228881839</v>
      </c>
      <c r="AN2">
        <v>76</v>
      </c>
      <c r="AO2">
        <v>95</v>
      </c>
      <c r="AP2">
        <v>591</v>
      </c>
      <c r="AQ2">
        <v>4</v>
      </c>
      <c r="AR2">
        <v>-48</v>
      </c>
      <c r="AS2">
        <v>649</v>
      </c>
      <c r="AT2">
        <v>667</v>
      </c>
      <c r="AU2">
        <v>318</v>
      </c>
      <c r="AV2">
        <v>2</v>
      </c>
      <c r="AW2">
        <v>0</v>
      </c>
      <c r="AX2">
        <v>17.090000152587891</v>
      </c>
      <c r="AY2">
        <v>3.12</v>
      </c>
      <c r="AZ2">
        <v>15.76</v>
      </c>
      <c r="BA2">
        <v>36.65</v>
      </c>
      <c r="BB2">
        <v>20.74</v>
      </c>
      <c r="BC2">
        <v>-3.97</v>
      </c>
      <c r="BD2">
        <v>37.5</v>
      </c>
      <c r="BE2">
        <v>13.12</v>
      </c>
      <c r="BF2">
        <v>58.470001220703118</v>
      </c>
      <c r="BG2">
        <v>0.28999999999999998</v>
      </c>
      <c r="BH2">
        <v>2.3499999046325679</v>
      </c>
      <c r="BI2">
        <v>-1.279999971389771</v>
      </c>
      <c r="BJ2">
        <v>4.47</v>
      </c>
      <c r="BK2">
        <v>5.59</v>
      </c>
      <c r="BL2">
        <v>34.759998321533203</v>
      </c>
      <c r="BM2">
        <v>0.24</v>
      </c>
      <c r="BN2">
        <v>-2.8199999332427979</v>
      </c>
      <c r="BO2">
        <v>38.180000305175781</v>
      </c>
      <c r="BP2">
        <v>1.6499999761581421</v>
      </c>
      <c r="BQ2">
        <v>0.36000001430511469</v>
      </c>
      <c r="BR2">
        <v>-1.5900000333786011</v>
      </c>
      <c r="BS2">
        <v>0.15999999642372131</v>
      </c>
      <c r="BT2">
        <v>-9.9999997764825821E-3</v>
      </c>
      <c r="BU2">
        <v>0.23000000417232511</v>
      </c>
      <c r="BV2">
        <v>18.71</v>
      </c>
      <c r="BW2">
        <v>39.24</v>
      </c>
      <c r="BX2">
        <v>0.59</v>
      </c>
      <c r="BY2">
        <v>17</v>
      </c>
      <c r="BZ2">
        <v>16</v>
      </c>
      <c r="CA2">
        <v>4.46</v>
      </c>
      <c r="CB2">
        <v>7.78</v>
      </c>
      <c r="CC2">
        <v>53</v>
      </c>
      <c r="CD2">
        <v>5</v>
      </c>
      <c r="CE2">
        <v>4</v>
      </c>
      <c r="CF2">
        <v>80</v>
      </c>
      <c r="CG2">
        <v>31</v>
      </c>
      <c r="CH2">
        <v>2</v>
      </c>
      <c r="CI2">
        <v>10.199999999999999</v>
      </c>
      <c r="CJ2">
        <v>3</v>
      </c>
      <c r="CK2">
        <v>2</v>
      </c>
      <c r="CL2">
        <v>66.67</v>
      </c>
      <c r="CM2">
        <v>12</v>
      </c>
      <c r="CN2">
        <v>2</v>
      </c>
      <c r="CO2">
        <v>9.6999999999999993</v>
      </c>
      <c r="CP2">
        <v>21</v>
      </c>
      <c r="CQ2">
        <v>44</v>
      </c>
      <c r="CR2">
        <v>2</v>
      </c>
      <c r="CS2">
        <v>56.8</v>
      </c>
      <c r="CT2">
        <v>10</v>
      </c>
      <c r="CU2">
        <v>14</v>
      </c>
      <c r="CV2">
        <v>2</v>
      </c>
      <c r="CW2">
        <v>66.7</v>
      </c>
      <c r="CX2">
        <v>1</v>
      </c>
      <c r="CY2">
        <v>2</v>
      </c>
      <c r="CZ2">
        <v>1</v>
      </c>
      <c r="DA2">
        <v>50</v>
      </c>
    </row>
    <row r="3" spans="1:105" x14ac:dyDescent="0.25">
      <c r="A3" s="3" t="s">
        <v>302</v>
      </c>
      <c r="B3" s="1">
        <v>2024</v>
      </c>
      <c r="C3" t="s">
        <v>355</v>
      </c>
      <c r="D3" t="s">
        <v>178</v>
      </c>
      <c r="E3">
        <f>VLOOKUP(Table2[[#This Row],[team]],[1]!Table1[[team]:[line_rating]],2)</f>
        <v>24</v>
      </c>
      <c r="F3">
        <v>9</v>
      </c>
      <c r="G3" t="s">
        <v>407</v>
      </c>
      <c r="H3">
        <v>28</v>
      </c>
      <c r="I3">
        <v>7</v>
      </c>
      <c r="J3">
        <v>0</v>
      </c>
      <c r="K3">
        <v>71</v>
      </c>
      <c r="L3">
        <v>205</v>
      </c>
      <c r="M3" s="2" t="s">
        <v>410</v>
      </c>
      <c r="N3">
        <v>6</v>
      </c>
      <c r="O3">
        <v>17</v>
      </c>
      <c r="P3">
        <v>1</v>
      </c>
      <c r="Q3" t="s">
        <v>407</v>
      </c>
      <c r="R3">
        <v>227</v>
      </c>
      <c r="S3">
        <v>232</v>
      </c>
      <c r="T3">
        <v>225</v>
      </c>
      <c r="U3">
        <v>227</v>
      </c>
      <c r="V3" t="s">
        <v>408</v>
      </c>
      <c r="W3">
        <v>1</v>
      </c>
      <c r="X3">
        <v>1</v>
      </c>
      <c r="Y3">
        <v>1</v>
      </c>
      <c r="Z3">
        <v>1</v>
      </c>
      <c r="AA3">
        <v>1</v>
      </c>
      <c r="AB3">
        <v>0</v>
      </c>
      <c r="AC3">
        <v>391.3</v>
      </c>
      <c r="AD3">
        <v>1</v>
      </c>
      <c r="AE3">
        <v>1</v>
      </c>
      <c r="AF3">
        <v>12</v>
      </c>
      <c r="AG3">
        <v>2</v>
      </c>
      <c r="AH3">
        <v>3</v>
      </c>
      <c r="AI3">
        <v>2</v>
      </c>
      <c r="AJ3">
        <v>272</v>
      </c>
      <c r="AK3">
        <v>1459</v>
      </c>
      <c r="AL3">
        <v>14</v>
      </c>
      <c r="AM3">
        <v>14.39000034332275</v>
      </c>
      <c r="AN3">
        <v>67</v>
      </c>
      <c r="AO3">
        <v>83</v>
      </c>
      <c r="AP3">
        <v>564</v>
      </c>
      <c r="AQ3">
        <v>7</v>
      </c>
      <c r="AR3">
        <v>153</v>
      </c>
      <c r="AS3">
        <v>461</v>
      </c>
      <c r="AT3">
        <v>812</v>
      </c>
      <c r="AU3">
        <v>355</v>
      </c>
      <c r="AV3">
        <v>3</v>
      </c>
      <c r="AW3">
        <v>2</v>
      </c>
      <c r="AX3">
        <v>24.45999908447266</v>
      </c>
      <c r="AY3">
        <v>-3.88</v>
      </c>
      <c r="AZ3">
        <v>29.44</v>
      </c>
      <c r="BA3">
        <v>46.75</v>
      </c>
      <c r="BB3">
        <v>18</v>
      </c>
      <c r="BC3">
        <v>8.2799999999999994</v>
      </c>
      <c r="BD3">
        <v>44.28</v>
      </c>
      <c r="BE3">
        <v>17</v>
      </c>
      <c r="BF3">
        <v>91.19000244140625</v>
      </c>
      <c r="BG3">
        <v>0.88</v>
      </c>
      <c r="BH3">
        <v>5.190000057220459</v>
      </c>
      <c r="BI3">
        <v>0.89999997615814209</v>
      </c>
      <c r="BJ3">
        <v>4.1900000000000004</v>
      </c>
      <c r="BK3">
        <v>5.19</v>
      </c>
      <c r="BL3">
        <v>35.25</v>
      </c>
      <c r="BM3">
        <v>0.44</v>
      </c>
      <c r="BN3">
        <v>9.5600004196166992</v>
      </c>
      <c r="BO3">
        <v>28.809999465942379</v>
      </c>
      <c r="BP3">
        <v>1.940000057220459</v>
      </c>
      <c r="BQ3">
        <v>0.40000000596046448</v>
      </c>
      <c r="BR3">
        <v>-1.120000004768372</v>
      </c>
      <c r="BS3">
        <v>0.18999999761581421</v>
      </c>
      <c r="BT3">
        <v>3.9999999105930328E-2</v>
      </c>
      <c r="BU3">
        <v>0.31000000238418579</v>
      </c>
      <c r="BV3">
        <v>22.19</v>
      </c>
      <c r="BW3">
        <v>50.75</v>
      </c>
      <c r="BX3">
        <v>0.82</v>
      </c>
      <c r="BY3">
        <v>16</v>
      </c>
      <c r="BZ3">
        <v>16</v>
      </c>
      <c r="CA3">
        <v>5.36</v>
      </c>
      <c r="CB3">
        <v>8.42</v>
      </c>
      <c r="CC3">
        <v>157</v>
      </c>
      <c r="CD3">
        <v>16</v>
      </c>
      <c r="CE3">
        <v>12</v>
      </c>
      <c r="CF3">
        <v>75</v>
      </c>
      <c r="CG3">
        <v>61</v>
      </c>
      <c r="CH3">
        <v>5</v>
      </c>
      <c r="CI3">
        <v>22.9</v>
      </c>
      <c r="CJ3">
        <v>8</v>
      </c>
      <c r="CK3">
        <v>6</v>
      </c>
      <c r="CL3">
        <v>75</v>
      </c>
      <c r="CM3">
        <v>32</v>
      </c>
      <c r="CN3">
        <v>4</v>
      </c>
      <c r="CO3">
        <v>30.8</v>
      </c>
      <c r="CP3">
        <v>63</v>
      </c>
      <c r="CQ3">
        <v>193</v>
      </c>
      <c r="CR3">
        <v>13</v>
      </c>
      <c r="CS3">
        <v>62.4</v>
      </c>
      <c r="CT3">
        <v>34</v>
      </c>
      <c r="CU3">
        <v>68</v>
      </c>
      <c r="CV3">
        <v>11</v>
      </c>
      <c r="CW3">
        <v>60.7</v>
      </c>
      <c r="CX3">
        <v>17</v>
      </c>
      <c r="CY3">
        <v>17</v>
      </c>
      <c r="CZ3">
        <v>9</v>
      </c>
      <c r="DA3">
        <v>53.1</v>
      </c>
    </row>
    <row r="4" spans="1:105" x14ac:dyDescent="0.25">
      <c r="A4" s="3" t="s">
        <v>303</v>
      </c>
      <c r="B4" s="1">
        <v>2024</v>
      </c>
      <c r="C4" t="s">
        <v>356</v>
      </c>
      <c r="D4" t="s">
        <v>171</v>
      </c>
      <c r="E4">
        <f>VLOOKUP(Table2[[#This Row],[team]],[1]!Table1[[team]:[line_rating]],2)</f>
        <v>7</v>
      </c>
      <c r="F4">
        <v>6</v>
      </c>
      <c r="G4" t="s">
        <v>407</v>
      </c>
      <c r="H4">
        <v>25</v>
      </c>
      <c r="I4">
        <v>2</v>
      </c>
      <c r="J4">
        <v>0</v>
      </c>
      <c r="K4">
        <v>70</v>
      </c>
      <c r="L4">
        <v>215</v>
      </c>
      <c r="M4" s="2" t="s">
        <v>411</v>
      </c>
      <c r="N4">
        <v>8</v>
      </c>
      <c r="O4">
        <v>16</v>
      </c>
      <c r="P4">
        <v>16</v>
      </c>
      <c r="Q4" t="s">
        <v>458</v>
      </c>
      <c r="R4">
        <v>217</v>
      </c>
      <c r="S4">
        <v>224</v>
      </c>
      <c r="T4">
        <v>226</v>
      </c>
      <c r="U4">
        <v>217</v>
      </c>
      <c r="V4" t="s">
        <v>460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213.9</v>
      </c>
      <c r="AD4">
        <v>15</v>
      </c>
      <c r="AE4">
        <v>0.56999999999999995</v>
      </c>
      <c r="AF4">
        <v>11</v>
      </c>
      <c r="AG4">
        <v>7</v>
      </c>
      <c r="AH4">
        <v>7</v>
      </c>
      <c r="AI4">
        <v>26</v>
      </c>
      <c r="AJ4">
        <v>205</v>
      </c>
      <c r="AK4">
        <v>935</v>
      </c>
      <c r="AL4">
        <v>7</v>
      </c>
      <c r="AM4">
        <v>-3.7699999809265141</v>
      </c>
      <c r="AN4">
        <v>44</v>
      </c>
      <c r="AO4">
        <v>49</v>
      </c>
      <c r="AP4">
        <v>244</v>
      </c>
      <c r="AQ4">
        <v>2</v>
      </c>
      <c r="AR4">
        <v>-113</v>
      </c>
      <c r="AS4">
        <v>359</v>
      </c>
      <c r="AT4">
        <v>568</v>
      </c>
      <c r="AU4">
        <v>254</v>
      </c>
      <c r="AV4">
        <v>1</v>
      </c>
      <c r="AW4">
        <v>1</v>
      </c>
      <c r="AX4">
        <v>15.27999973297119</v>
      </c>
      <c r="AY4">
        <v>3.64</v>
      </c>
      <c r="AZ4">
        <v>22.43</v>
      </c>
      <c r="BA4">
        <v>39.93</v>
      </c>
      <c r="BB4">
        <v>20.12</v>
      </c>
      <c r="BC4">
        <v>6.64</v>
      </c>
      <c r="BD4">
        <v>46.89</v>
      </c>
      <c r="BE4">
        <v>14.64</v>
      </c>
      <c r="BF4">
        <v>66.790000915527344</v>
      </c>
      <c r="BG4">
        <v>0.5</v>
      </c>
      <c r="BH4">
        <v>3.7899999618530269</v>
      </c>
      <c r="BI4">
        <v>-0.27000001072883612</v>
      </c>
      <c r="BJ4">
        <v>3.14</v>
      </c>
      <c r="BK4">
        <v>3.5</v>
      </c>
      <c r="BL4">
        <v>17.430000305175781</v>
      </c>
      <c r="BM4">
        <v>0.14000000000000001</v>
      </c>
      <c r="BN4">
        <v>-8.0699996948242188</v>
      </c>
      <c r="BO4">
        <v>25.639999389648441</v>
      </c>
      <c r="BP4">
        <v>0.86000001430511475</v>
      </c>
      <c r="BQ4">
        <v>0.12999999523162839</v>
      </c>
      <c r="BR4">
        <v>-0.67000001668930054</v>
      </c>
      <c r="BS4">
        <v>0.10000000149011611</v>
      </c>
      <c r="BT4">
        <v>-3.9999999105930328E-2</v>
      </c>
      <c r="BU4">
        <v>0.12999999523162839</v>
      </c>
      <c r="BV4">
        <v>18.14</v>
      </c>
      <c r="BW4">
        <v>40.57</v>
      </c>
      <c r="BX4">
        <v>0.61</v>
      </c>
      <c r="BY4">
        <v>14</v>
      </c>
      <c r="BZ4">
        <v>13</v>
      </c>
      <c r="CA4">
        <v>4.5599999999999996</v>
      </c>
      <c r="CB4">
        <v>5.55</v>
      </c>
      <c r="CC4">
        <v>11</v>
      </c>
      <c r="CD4">
        <v>8</v>
      </c>
      <c r="CE4">
        <v>7</v>
      </c>
      <c r="CF4">
        <v>87.5</v>
      </c>
      <c r="CG4">
        <v>41</v>
      </c>
      <c r="CH4">
        <v>2</v>
      </c>
      <c r="CI4">
        <v>9.1</v>
      </c>
      <c r="CJ4">
        <v>5</v>
      </c>
      <c r="CK4">
        <v>4</v>
      </c>
      <c r="CL4">
        <v>80</v>
      </c>
      <c r="CM4">
        <v>15</v>
      </c>
      <c r="CN4">
        <v>2</v>
      </c>
      <c r="CO4">
        <v>10.4</v>
      </c>
      <c r="CP4">
        <v>42</v>
      </c>
      <c r="CQ4">
        <v>145</v>
      </c>
      <c r="CR4">
        <v>6</v>
      </c>
      <c r="CS4">
        <v>58.3</v>
      </c>
      <c r="CT4">
        <v>20</v>
      </c>
      <c r="CU4">
        <v>56</v>
      </c>
      <c r="CV4">
        <v>5</v>
      </c>
      <c r="CW4">
        <v>52.6</v>
      </c>
      <c r="CX4">
        <v>9</v>
      </c>
      <c r="CY4">
        <v>3</v>
      </c>
      <c r="CZ4">
        <v>5</v>
      </c>
      <c r="DA4">
        <v>50</v>
      </c>
    </row>
    <row r="5" spans="1:105" x14ac:dyDescent="0.25">
      <c r="A5" s="3" t="s">
        <v>304</v>
      </c>
      <c r="B5" s="1">
        <v>2024</v>
      </c>
      <c r="C5" t="s">
        <v>357</v>
      </c>
      <c r="D5" t="s">
        <v>187</v>
      </c>
      <c r="E5">
        <f>VLOOKUP(Table2[[#This Row],[team]],[1]!Table1[[team]:[line_rating]],2)</f>
        <v>16</v>
      </c>
      <c r="F5">
        <v>6</v>
      </c>
      <c r="G5" t="s">
        <v>407</v>
      </c>
      <c r="H5">
        <v>24</v>
      </c>
      <c r="I5">
        <v>2</v>
      </c>
      <c r="J5">
        <v>0</v>
      </c>
      <c r="K5">
        <v>69</v>
      </c>
      <c r="L5">
        <v>199</v>
      </c>
      <c r="M5" s="2" t="s">
        <v>412</v>
      </c>
      <c r="N5">
        <v>5</v>
      </c>
      <c r="O5">
        <v>11</v>
      </c>
      <c r="P5">
        <v>15</v>
      </c>
      <c r="Q5" t="s">
        <v>459</v>
      </c>
      <c r="R5">
        <v>205</v>
      </c>
      <c r="S5">
        <v>209</v>
      </c>
      <c r="T5">
        <v>209</v>
      </c>
      <c r="U5">
        <v>205</v>
      </c>
      <c r="V5" t="s">
        <v>471</v>
      </c>
      <c r="W5">
        <v>0</v>
      </c>
      <c r="X5">
        <v>1</v>
      </c>
      <c r="Y5">
        <v>1</v>
      </c>
      <c r="Z5">
        <v>0</v>
      </c>
      <c r="AA5">
        <v>1</v>
      </c>
      <c r="AB5">
        <v>0</v>
      </c>
      <c r="AC5">
        <v>255</v>
      </c>
      <c r="AD5">
        <v>7</v>
      </c>
      <c r="AE5">
        <v>0.83</v>
      </c>
      <c r="AF5">
        <v>10</v>
      </c>
      <c r="AG5">
        <v>10</v>
      </c>
      <c r="AH5">
        <v>13</v>
      </c>
      <c r="AI5">
        <v>10</v>
      </c>
      <c r="AJ5">
        <v>228</v>
      </c>
      <c r="AK5">
        <v>1144</v>
      </c>
      <c r="AL5">
        <v>12</v>
      </c>
      <c r="AM5">
        <v>22.440000534057621</v>
      </c>
      <c r="AN5">
        <v>32</v>
      </c>
      <c r="AO5">
        <v>48</v>
      </c>
      <c r="AP5">
        <v>206</v>
      </c>
      <c r="AQ5">
        <v>3</v>
      </c>
      <c r="AR5">
        <v>10</v>
      </c>
      <c r="AS5">
        <v>277</v>
      </c>
      <c r="AT5">
        <v>678</v>
      </c>
      <c r="AU5">
        <v>276</v>
      </c>
      <c r="AV5">
        <v>3</v>
      </c>
      <c r="AW5">
        <v>2</v>
      </c>
      <c r="AX5">
        <v>21.25</v>
      </c>
      <c r="AY5">
        <v>-0.33</v>
      </c>
      <c r="AZ5">
        <v>27.17</v>
      </c>
      <c r="BA5">
        <v>48.33</v>
      </c>
      <c r="BB5">
        <v>22.4</v>
      </c>
      <c r="BC5">
        <v>0.42</v>
      </c>
      <c r="BD5">
        <v>45.21</v>
      </c>
      <c r="BE5">
        <v>19</v>
      </c>
      <c r="BF5">
        <v>95.330001831054688</v>
      </c>
      <c r="BG5">
        <v>1</v>
      </c>
      <c r="BH5">
        <v>5.1700000762939453</v>
      </c>
      <c r="BI5">
        <v>1.870000004768372</v>
      </c>
      <c r="BJ5">
        <v>2.67</v>
      </c>
      <c r="BK5">
        <v>4</v>
      </c>
      <c r="BL5">
        <v>17.170000076293949</v>
      </c>
      <c r="BM5">
        <v>0.25</v>
      </c>
      <c r="BN5">
        <v>0.82999998331069946</v>
      </c>
      <c r="BO5">
        <v>23.079999923706051</v>
      </c>
      <c r="BP5">
        <v>0.75</v>
      </c>
      <c r="BQ5">
        <v>-1.299999952316284</v>
      </c>
      <c r="BR5">
        <v>2.1500000953674321</v>
      </c>
      <c r="BS5">
        <v>0.10999999940395359</v>
      </c>
      <c r="BT5">
        <v>0</v>
      </c>
      <c r="BU5">
        <v>0.17000000178813929</v>
      </c>
      <c r="BV5">
        <v>23</v>
      </c>
      <c r="BW5">
        <v>56.5</v>
      </c>
      <c r="BX5">
        <v>0.83</v>
      </c>
      <c r="BY5">
        <v>12</v>
      </c>
      <c r="BZ5">
        <v>11</v>
      </c>
      <c r="CA5">
        <v>5.0199999999999996</v>
      </c>
      <c r="CB5">
        <v>6.44</v>
      </c>
      <c r="CC5">
        <v>61</v>
      </c>
      <c r="CD5">
        <v>12</v>
      </c>
      <c r="CE5">
        <v>5</v>
      </c>
      <c r="CF5">
        <v>41.67</v>
      </c>
      <c r="CG5">
        <v>22</v>
      </c>
      <c r="CH5">
        <v>3</v>
      </c>
      <c r="CI5">
        <v>16.399999999999999</v>
      </c>
      <c r="CJ5">
        <v>4</v>
      </c>
      <c r="CK5">
        <v>4</v>
      </c>
      <c r="CL5">
        <v>100</v>
      </c>
      <c r="CM5">
        <v>7</v>
      </c>
      <c r="CN5">
        <v>2</v>
      </c>
      <c r="CO5">
        <v>9.8000000000000007</v>
      </c>
      <c r="CP5">
        <v>50</v>
      </c>
      <c r="CQ5">
        <v>190</v>
      </c>
      <c r="CR5">
        <v>11</v>
      </c>
      <c r="CS5">
        <v>61</v>
      </c>
      <c r="CT5">
        <v>32</v>
      </c>
      <c r="CU5">
        <v>97</v>
      </c>
      <c r="CV5">
        <v>11</v>
      </c>
      <c r="CW5">
        <v>62.7</v>
      </c>
      <c r="CX5">
        <v>13</v>
      </c>
      <c r="CY5">
        <v>27</v>
      </c>
      <c r="CZ5">
        <v>8</v>
      </c>
      <c r="DA5">
        <v>59.1</v>
      </c>
    </row>
    <row r="6" spans="1:105" x14ac:dyDescent="0.25">
      <c r="A6" s="3" t="s">
        <v>305</v>
      </c>
      <c r="B6" s="1">
        <v>2024</v>
      </c>
      <c r="C6" t="s">
        <v>358</v>
      </c>
      <c r="D6" t="s">
        <v>185</v>
      </c>
      <c r="E6">
        <f>VLOOKUP(Table2[[#This Row],[team]],[1]!Table1[[team]:[line_rating]],2)</f>
        <v>6</v>
      </c>
      <c r="F6">
        <v>12</v>
      </c>
      <c r="G6" t="s">
        <v>407</v>
      </c>
      <c r="H6">
        <v>22</v>
      </c>
      <c r="I6">
        <v>1</v>
      </c>
      <c r="J6">
        <v>0</v>
      </c>
      <c r="K6">
        <v>71</v>
      </c>
      <c r="L6">
        <v>214</v>
      </c>
      <c r="M6" s="2" t="s">
        <v>413</v>
      </c>
      <c r="N6">
        <v>4</v>
      </c>
      <c r="O6">
        <v>13</v>
      </c>
      <c r="P6">
        <v>5</v>
      </c>
      <c r="Q6" t="s">
        <v>460</v>
      </c>
      <c r="R6">
        <v>204</v>
      </c>
      <c r="S6">
        <v>204</v>
      </c>
      <c r="T6">
        <v>224</v>
      </c>
      <c r="U6">
        <v>204</v>
      </c>
      <c r="V6" t="s">
        <v>487</v>
      </c>
      <c r="W6">
        <v>0</v>
      </c>
      <c r="X6">
        <v>1</v>
      </c>
      <c r="Y6">
        <v>1</v>
      </c>
      <c r="Z6">
        <v>0</v>
      </c>
      <c r="AA6">
        <v>0</v>
      </c>
      <c r="AB6">
        <v>0</v>
      </c>
      <c r="AC6">
        <v>246.3</v>
      </c>
      <c r="AD6">
        <v>9</v>
      </c>
      <c r="AE6">
        <v>0.59</v>
      </c>
      <c r="AF6">
        <v>7</v>
      </c>
      <c r="AG6">
        <v>24</v>
      </c>
      <c r="AH6">
        <v>26</v>
      </c>
      <c r="AI6">
        <v>13</v>
      </c>
      <c r="AJ6">
        <v>214</v>
      </c>
      <c r="AK6">
        <v>976</v>
      </c>
      <c r="AL6">
        <v>4</v>
      </c>
      <c r="AM6">
        <v>-26.70999908447266</v>
      </c>
      <c r="AN6">
        <v>58</v>
      </c>
      <c r="AO6">
        <v>86</v>
      </c>
      <c r="AP6">
        <v>487</v>
      </c>
      <c r="AQ6">
        <v>4</v>
      </c>
      <c r="AR6">
        <v>24</v>
      </c>
      <c r="AS6">
        <v>519</v>
      </c>
      <c r="AT6">
        <v>771</v>
      </c>
      <c r="AU6">
        <v>300</v>
      </c>
      <c r="AV6">
        <v>4</v>
      </c>
      <c r="AW6">
        <v>3</v>
      </c>
      <c r="AX6">
        <v>14.489999771118161</v>
      </c>
      <c r="AY6">
        <v>6.59</v>
      </c>
      <c r="AZ6">
        <v>18.88</v>
      </c>
      <c r="BA6">
        <v>40.82</v>
      </c>
      <c r="BB6">
        <v>19.78</v>
      </c>
      <c r="BC6">
        <v>0.59</v>
      </c>
      <c r="BD6">
        <v>40.15</v>
      </c>
      <c r="BE6">
        <v>12.59</v>
      </c>
      <c r="BF6">
        <v>57.409999847412109</v>
      </c>
      <c r="BG6">
        <v>0.24</v>
      </c>
      <c r="BH6">
        <v>2.940000057220459</v>
      </c>
      <c r="BI6">
        <v>-1.570000052452087</v>
      </c>
      <c r="BJ6">
        <v>3.41</v>
      </c>
      <c r="BK6">
        <v>5.0599999999999996</v>
      </c>
      <c r="BL6">
        <v>28.64999961853027</v>
      </c>
      <c r="BM6">
        <v>0.24</v>
      </c>
      <c r="BN6">
        <v>1.4099999666213989</v>
      </c>
      <c r="BO6">
        <v>30.530000686645511</v>
      </c>
      <c r="BP6">
        <v>1.4099999666213989</v>
      </c>
      <c r="BQ6">
        <v>-0.75999999046325684</v>
      </c>
      <c r="BR6">
        <v>0.87999999523162842</v>
      </c>
      <c r="BS6">
        <v>0.17000000178813929</v>
      </c>
      <c r="BT6">
        <v>-9.9999997764825821E-3</v>
      </c>
      <c r="BU6">
        <v>0.25</v>
      </c>
      <c r="BV6">
        <v>17.649999999999999</v>
      </c>
      <c r="BW6">
        <v>45.35</v>
      </c>
      <c r="BX6">
        <v>0.68</v>
      </c>
      <c r="BY6">
        <v>17</v>
      </c>
      <c r="BZ6">
        <v>16</v>
      </c>
      <c r="CA6">
        <v>4.5599999999999996</v>
      </c>
      <c r="CB6">
        <v>8.4</v>
      </c>
      <c r="CC6">
        <v>29</v>
      </c>
      <c r="CD6">
        <v>10</v>
      </c>
      <c r="CE6">
        <v>6</v>
      </c>
      <c r="CF6">
        <v>60</v>
      </c>
      <c r="CG6">
        <v>37</v>
      </c>
      <c r="CH6">
        <v>2</v>
      </c>
      <c r="CI6">
        <v>18.5</v>
      </c>
      <c r="CJ6">
        <v>6</v>
      </c>
      <c r="CK6">
        <v>2</v>
      </c>
      <c r="CL6">
        <v>33.33</v>
      </c>
      <c r="CM6">
        <v>9</v>
      </c>
      <c r="CN6">
        <v>1</v>
      </c>
      <c r="CO6">
        <v>21.4</v>
      </c>
      <c r="CP6">
        <v>23</v>
      </c>
      <c r="CQ6">
        <v>74</v>
      </c>
      <c r="CR6">
        <v>4</v>
      </c>
      <c r="CS6">
        <v>29.1</v>
      </c>
      <c r="CT6">
        <v>12</v>
      </c>
      <c r="CU6">
        <v>38</v>
      </c>
      <c r="CV6">
        <v>3</v>
      </c>
      <c r="CW6">
        <v>33.299999999999997</v>
      </c>
      <c r="CX6">
        <v>2</v>
      </c>
      <c r="CY6">
        <v>3</v>
      </c>
      <c r="CZ6">
        <v>1</v>
      </c>
      <c r="DA6">
        <v>18.2</v>
      </c>
    </row>
    <row r="7" spans="1:105" x14ac:dyDescent="0.25">
      <c r="A7" s="3" t="s">
        <v>306</v>
      </c>
      <c r="B7" s="1">
        <v>2024</v>
      </c>
      <c r="C7" t="s">
        <v>359</v>
      </c>
      <c r="D7" t="s">
        <v>180</v>
      </c>
      <c r="E7">
        <f>VLOOKUP(Table2[[#This Row],[team]],[1]!Table1[[team]:[line_rating]],2)</f>
        <v>1</v>
      </c>
      <c r="F7">
        <v>5</v>
      </c>
      <c r="G7" t="s">
        <v>407</v>
      </c>
      <c r="H7">
        <v>22</v>
      </c>
      <c r="I7">
        <v>1</v>
      </c>
      <c r="J7">
        <v>0</v>
      </c>
      <c r="K7">
        <v>69</v>
      </c>
      <c r="L7">
        <v>200</v>
      </c>
      <c r="M7" s="2" t="s">
        <v>414</v>
      </c>
      <c r="N7">
        <v>6</v>
      </c>
      <c r="O7">
        <v>13</v>
      </c>
      <c r="P7">
        <v>14</v>
      </c>
      <c r="Q7" t="s">
        <v>461</v>
      </c>
      <c r="R7">
        <v>202</v>
      </c>
      <c r="S7">
        <v>212</v>
      </c>
      <c r="T7">
        <v>218</v>
      </c>
      <c r="U7">
        <v>202</v>
      </c>
      <c r="V7" t="s">
        <v>461</v>
      </c>
      <c r="W7">
        <v>0</v>
      </c>
      <c r="X7">
        <v>1</v>
      </c>
      <c r="Y7">
        <v>1</v>
      </c>
      <c r="Z7">
        <v>0</v>
      </c>
      <c r="AA7">
        <v>0</v>
      </c>
      <c r="AB7">
        <v>0</v>
      </c>
      <c r="AC7">
        <v>242.1</v>
      </c>
      <c r="AD7">
        <v>10</v>
      </c>
      <c r="AE7">
        <v>0.53</v>
      </c>
      <c r="AF7">
        <v>12</v>
      </c>
      <c r="AG7">
        <v>5</v>
      </c>
      <c r="AH7">
        <v>5</v>
      </c>
      <c r="AI7">
        <v>3</v>
      </c>
      <c r="AJ7">
        <v>182</v>
      </c>
      <c r="AK7">
        <v>945</v>
      </c>
      <c r="AL7">
        <v>10</v>
      </c>
      <c r="AM7">
        <v>-5.179999828338623</v>
      </c>
      <c r="AN7">
        <v>52</v>
      </c>
      <c r="AO7">
        <v>71</v>
      </c>
      <c r="AP7">
        <v>316</v>
      </c>
      <c r="AQ7">
        <v>1</v>
      </c>
      <c r="AR7">
        <v>8</v>
      </c>
      <c r="AS7">
        <v>314</v>
      </c>
      <c r="AT7">
        <v>596</v>
      </c>
      <c r="AU7">
        <v>253</v>
      </c>
      <c r="AV7">
        <v>2</v>
      </c>
      <c r="AW7">
        <v>1</v>
      </c>
      <c r="AX7">
        <v>16.139999389648441</v>
      </c>
      <c r="AY7">
        <v>4.8</v>
      </c>
      <c r="AZ7">
        <v>26.6</v>
      </c>
      <c r="BA7">
        <v>50.93</v>
      </c>
      <c r="BB7">
        <v>22.43</v>
      </c>
      <c r="BC7">
        <v>2.8</v>
      </c>
      <c r="BD7">
        <v>47.67</v>
      </c>
      <c r="BE7">
        <v>12.13</v>
      </c>
      <c r="BF7">
        <v>63</v>
      </c>
      <c r="BG7">
        <v>0.67</v>
      </c>
      <c r="BH7">
        <v>2.7999999523162842</v>
      </c>
      <c r="BI7">
        <v>-0.34999999403953552</v>
      </c>
      <c r="BJ7">
        <v>3.47</v>
      </c>
      <c r="BK7">
        <v>4.7300000000000004</v>
      </c>
      <c r="BL7">
        <v>21.069999694824219</v>
      </c>
      <c r="BM7">
        <v>7.0000000000000007E-2</v>
      </c>
      <c r="BN7">
        <v>0.52999997138977051</v>
      </c>
      <c r="BO7">
        <v>20.930000305175781</v>
      </c>
      <c r="BP7">
        <v>1.330000042915344</v>
      </c>
      <c r="BQ7">
        <v>-0.74000000953674316</v>
      </c>
      <c r="BR7">
        <v>2.059999942779541</v>
      </c>
      <c r="BS7">
        <v>0.14000000059604639</v>
      </c>
      <c r="BT7">
        <v>-9.9999997764825821E-3</v>
      </c>
      <c r="BU7">
        <v>0.20000000298023221</v>
      </c>
      <c r="BV7">
        <v>16.87</v>
      </c>
      <c r="BW7">
        <v>39.729999999999997</v>
      </c>
      <c r="BX7">
        <v>0.56000000000000005</v>
      </c>
      <c r="BY7">
        <v>15</v>
      </c>
      <c r="BZ7">
        <v>3</v>
      </c>
      <c r="CA7">
        <v>5.19</v>
      </c>
      <c r="CB7">
        <v>6.08</v>
      </c>
      <c r="CC7">
        <v>30</v>
      </c>
      <c r="CD7">
        <v>7</v>
      </c>
      <c r="CE7">
        <v>4</v>
      </c>
      <c r="CF7">
        <v>57.14</v>
      </c>
      <c r="CG7">
        <v>26</v>
      </c>
      <c r="CH7">
        <v>1</v>
      </c>
      <c r="CI7">
        <v>10.8</v>
      </c>
      <c r="CJ7">
        <v>5</v>
      </c>
      <c r="CK7">
        <v>2</v>
      </c>
      <c r="CL7">
        <v>40</v>
      </c>
      <c r="CM7">
        <v>14</v>
      </c>
      <c r="CN7">
        <v>1</v>
      </c>
      <c r="CO7">
        <v>14.3</v>
      </c>
      <c r="CP7">
        <v>37</v>
      </c>
      <c r="CQ7">
        <v>128</v>
      </c>
      <c r="CR7">
        <v>8</v>
      </c>
      <c r="CS7">
        <v>34.9</v>
      </c>
      <c r="CT7">
        <v>21</v>
      </c>
      <c r="CU7">
        <v>31</v>
      </c>
      <c r="CV7">
        <v>5</v>
      </c>
      <c r="CW7">
        <v>34.4</v>
      </c>
      <c r="CX7">
        <v>8</v>
      </c>
      <c r="CY7">
        <v>8</v>
      </c>
      <c r="CZ7">
        <v>5</v>
      </c>
      <c r="DA7">
        <v>27.6</v>
      </c>
    </row>
    <row r="8" spans="1:105" x14ac:dyDescent="0.25">
      <c r="A8" s="3" t="s">
        <v>307</v>
      </c>
      <c r="B8" s="1">
        <v>2024</v>
      </c>
      <c r="C8" t="s">
        <v>360</v>
      </c>
      <c r="D8" t="s">
        <v>184</v>
      </c>
      <c r="E8">
        <f>VLOOKUP(Table2[[#This Row],[team]],[1]!Table1[[team]:[line_rating]],2)</f>
        <v>17</v>
      </c>
      <c r="F8">
        <v>11</v>
      </c>
      <c r="G8" t="s">
        <v>407</v>
      </c>
      <c r="H8">
        <v>25</v>
      </c>
      <c r="I8">
        <v>2</v>
      </c>
      <c r="J8">
        <v>0</v>
      </c>
      <c r="K8">
        <v>72</v>
      </c>
      <c r="L8">
        <v>210</v>
      </c>
      <c r="M8" s="2" t="s">
        <v>415</v>
      </c>
      <c r="N8">
        <v>4</v>
      </c>
      <c r="O8">
        <v>8</v>
      </c>
      <c r="P8">
        <v>37</v>
      </c>
      <c r="Q8" t="s">
        <v>462</v>
      </c>
      <c r="R8">
        <v>202</v>
      </c>
      <c r="S8">
        <v>202</v>
      </c>
      <c r="T8">
        <v>208</v>
      </c>
      <c r="U8">
        <v>202</v>
      </c>
      <c r="V8" t="s">
        <v>459</v>
      </c>
      <c r="W8">
        <v>1</v>
      </c>
      <c r="X8">
        <v>1</v>
      </c>
      <c r="Y8">
        <v>1</v>
      </c>
      <c r="Z8">
        <v>0</v>
      </c>
      <c r="AA8">
        <v>1</v>
      </c>
      <c r="AB8">
        <v>0</v>
      </c>
      <c r="AC8">
        <v>267.89999999999998</v>
      </c>
      <c r="AD8">
        <v>4</v>
      </c>
      <c r="AE8">
        <v>0.71</v>
      </c>
      <c r="AF8">
        <v>9</v>
      </c>
      <c r="AG8">
        <v>14</v>
      </c>
      <c r="AH8">
        <v>12</v>
      </c>
      <c r="AI8">
        <v>30</v>
      </c>
      <c r="AJ8">
        <v>272</v>
      </c>
      <c r="AK8">
        <v>990</v>
      </c>
      <c r="AL8">
        <v>6</v>
      </c>
      <c r="AM8">
        <v>-44.990001678466797</v>
      </c>
      <c r="AN8">
        <v>64</v>
      </c>
      <c r="AO8">
        <v>70</v>
      </c>
      <c r="AP8">
        <v>549</v>
      </c>
      <c r="AQ8">
        <v>3</v>
      </c>
      <c r="AR8">
        <v>-33</v>
      </c>
      <c r="AS8">
        <v>611</v>
      </c>
      <c r="AT8">
        <v>861</v>
      </c>
      <c r="AU8">
        <v>342</v>
      </c>
      <c r="AV8">
        <v>3</v>
      </c>
      <c r="AW8">
        <v>2</v>
      </c>
      <c r="AX8">
        <v>15.760000228881839</v>
      </c>
      <c r="AY8">
        <v>-0.88</v>
      </c>
      <c r="AZ8">
        <v>20.47</v>
      </c>
      <c r="BA8">
        <v>39.590000000000003</v>
      </c>
      <c r="BB8">
        <v>21.65</v>
      </c>
      <c r="BC8">
        <v>-1.97</v>
      </c>
      <c r="BD8">
        <v>41.32</v>
      </c>
      <c r="BE8">
        <v>16</v>
      </c>
      <c r="BF8">
        <v>58.240001678466797</v>
      </c>
      <c r="BG8">
        <v>0.35</v>
      </c>
      <c r="BH8">
        <v>2.7100000381469731</v>
      </c>
      <c r="BI8">
        <v>-2.6500000953674321</v>
      </c>
      <c r="BJ8">
        <v>3.76</v>
      </c>
      <c r="BK8">
        <v>4.12</v>
      </c>
      <c r="BL8">
        <v>32.290000915527337</v>
      </c>
      <c r="BM8">
        <v>0.18</v>
      </c>
      <c r="BN8">
        <v>-1.940000057220459</v>
      </c>
      <c r="BO8">
        <v>35.939998626708977</v>
      </c>
      <c r="BP8">
        <v>1.3500000238418579</v>
      </c>
      <c r="BQ8">
        <v>1.370000004768372</v>
      </c>
      <c r="BR8">
        <v>1.429999947547913</v>
      </c>
      <c r="BS8">
        <v>0.119999997317791</v>
      </c>
      <c r="BT8">
        <v>-9.9999997764825821E-3</v>
      </c>
      <c r="BU8">
        <v>0.1800000071525574</v>
      </c>
      <c r="BV8">
        <v>20.12</v>
      </c>
      <c r="BW8">
        <v>50.65</v>
      </c>
      <c r="BX8">
        <v>0.78</v>
      </c>
      <c r="BY8">
        <v>17</v>
      </c>
      <c r="BZ8">
        <v>17</v>
      </c>
      <c r="CA8">
        <v>3.64</v>
      </c>
      <c r="CB8">
        <v>8.58</v>
      </c>
      <c r="CC8">
        <v>43</v>
      </c>
      <c r="CD8">
        <v>8</v>
      </c>
      <c r="CE8">
        <v>7</v>
      </c>
      <c r="CF8">
        <v>87.5</v>
      </c>
      <c r="CG8">
        <v>38</v>
      </c>
      <c r="CH8">
        <v>0</v>
      </c>
      <c r="CI8">
        <v>13.6</v>
      </c>
      <c r="CJ8">
        <v>3</v>
      </c>
      <c r="CK8">
        <v>2</v>
      </c>
      <c r="CL8">
        <v>66.67</v>
      </c>
      <c r="CM8">
        <v>11</v>
      </c>
      <c r="CN8">
        <v>0</v>
      </c>
      <c r="CO8">
        <v>10.3</v>
      </c>
      <c r="CP8">
        <v>38</v>
      </c>
      <c r="CQ8">
        <v>88</v>
      </c>
      <c r="CR8">
        <v>6</v>
      </c>
      <c r="CS8">
        <v>60.3</v>
      </c>
      <c r="CT8">
        <v>19</v>
      </c>
      <c r="CU8">
        <v>28</v>
      </c>
      <c r="CV8">
        <v>6</v>
      </c>
      <c r="CW8">
        <v>76</v>
      </c>
      <c r="CX8">
        <v>8</v>
      </c>
      <c r="CY8">
        <v>13</v>
      </c>
      <c r="CZ8">
        <v>6</v>
      </c>
      <c r="DA8">
        <v>66.7</v>
      </c>
    </row>
    <row r="9" spans="1:105" x14ac:dyDescent="0.25">
      <c r="A9" s="3" t="s">
        <v>308</v>
      </c>
      <c r="B9" s="1">
        <v>2024</v>
      </c>
      <c r="C9" t="s">
        <v>361</v>
      </c>
      <c r="D9" t="s">
        <v>172</v>
      </c>
      <c r="E9">
        <f>VLOOKUP(Table2[[#This Row],[team]],[1]!Table1[[team]:[line_rating]],2)</f>
        <v>25</v>
      </c>
      <c r="F9">
        <v>14</v>
      </c>
      <c r="G9" t="s">
        <v>407</v>
      </c>
      <c r="H9">
        <v>30</v>
      </c>
      <c r="I9">
        <v>8</v>
      </c>
      <c r="J9">
        <v>0</v>
      </c>
      <c r="K9">
        <v>75</v>
      </c>
      <c r="L9">
        <v>247</v>
      </c>
      <c r="M9" s="2" t="s">
        <v>416</v>
      </c>
      <c r="N9">
        <v>7</v>
      </c>
      <c r="O9">
        <v>14</v>
      </c>
      <c r="P9">
        <v>17</v>
      </c>
      <c r="Q9" t="s">
        <v>463</v>
      </c>
      <c r="R9">
        <v>194</v>
      </c>
      <c r="S9">
        <v>197</v>
      </c>
      <c r="T9">
        <v>191</v>
      </c>
      <c r="U9">
        <v>194</v>
      </c>
      <c r="V9" t="s">
        <v>463</v>
      </c>
      <c r="W9">
        <v>0</v>
      </c>
      <c r="X9">
        <v>1</v>
      </c>
      <c r="Y9">
        <v>1</v>
      </c>
      <c r="Z9">
        <v>0</v>
      </c>
      <c r="AA9">
        <v>0</v>
      </c>
      <c r="AB9">
        <v>1</v>
      </c>
      <c r="AC9">
        <v>246.66</v>
      </c>
      <c r="AD9">
        <v>8</v>
      </c>
      <c r="AE9">
        <v>0.65</v>
      </c>
      <c r="AF9">
        <v>6</v>
      </c>
      <c r="AG9">
        <v>25</v>
      </c>
      <c r="AH9">
        <v>29</v>
      </c>
      <c r="AI9">
        <v>15</v>
      </c>
      <c r="AJ9">
        <v>280</v>
      </c>
      <c r="AK9">
        <v>1167</v>
      </c>
      <c r="AL9">
        <v>12</v>
      </c>
      <c r="AM9">
        <v>-2.0999999046325679</v>
      </c>
      <c r="AN9">
        <v>28</v>
      </c>
      <c r="AO9">
        <v>36</v>
      </c>
      <c r="AP9">
        <v>214</v>
      </c>
      <c r="AQ9">
        <v>0</v>
      </c>
      <c r="AR9">
        <v>-100</v>
      </c>
      <c r="AS9">
        <v>275</v>
      </c>
      <c r="AT9">
        <v>558</v>
      </c>
      <c r="AU9">
        <v>316</v>
      </c>
      <c r="AV9">
        <v>0</v>
      </c>
      <c r="AW9">
        <v>0</v>
      </c>
      <c r="AX9">
        <v>14.510000228881839</v>
      </c>
      <c r="AY9">
        <v>7.18</v>
      </c>
      <c r="AZ9">
        <v>17.940000000000001</v>
      </c>
      <c r="BA9">
        <v>39.53</v>
      </c>
      <c r="BB9">
        <v>21.82</v>
      </c>
      <c r="BC9">
        <v>-2.94</v>
      </c>
      <c r="BD9">
        <v>40.71</v>
      </c>
      <c r="BE9">
        <v>16.47</v>
      </c>
      <c r="BF9">
        <v>68.650001525878906</v>
      </c>
      <c r="BG9">
        <v>0.71</v>
      </c>
      <c r="BH9">
        <v>3.7100000381469731</v>
      </c>
      <c r="BI9">
        <v>-0.119999997317791</v>
      </c>
      <c r="BJ9">
        <v>1.65</v>
      </c>
      <c r="BK9">
        <v>2.12</v>
      </c>
      <c r="BL9">
        <v>12.590000152587891</v>
      </c>
      <c r="BM9">
        <v>0</v>
      </c>
      <c r="BN9">
        <v>-5.880000114440918</v>
      </c>
      <c r="BO9">
        <v>16.180000305175781</v>
      </c>
      <c r="BP9">
        <v>0.40999999642372131</v>
      </c>
      <c r="BQ9">
        <v>0.18999999761581421</v>
      </c>
      <c r="BR9">
        <v>-0.43000000715255737</v>
      </c>
      <c r="BS9">
        <v>7.9999998211860657E-2</v>
      </c>
      <c r="BT9">
        <v>-2.999999932944775E-2</v>
      </c>
      <c r="BU9">
        <v>0.10000000149011611</v>
      </c>
      <c r="BV9">
        <v>18.59</v>
      </c>
      <c r="BW9">
        <v>32.82</v>
      </c>
      <c r="BX9">
        <v>0.54</v>
      </c>
      <c r="BY9">
        <v>17</v>
      </c>
      <c r="BZ9">
        <v>17</v>
      </c>
      <c r="CA9">
        <v>4.17</v>
      </c>
      <c r="CB9">
        <v>7.64</v>
      </c>
      <c r="CC9">
        <v>57</v>
      </c>
      <c r="CD9">
        <v>2</v>
      </c>
      <c r="CE9">
        <v>1</v>
      </c>
      <c r="CF9">
        <v>50</v>
      </c>
      <c r="CG9">
        <v>4</v>
      </c>
      <c r="CH9">
        <v>0</v>
      </c>
      <c r="CI9">
        <v>4.3</v>
      </c>
      <c r="CJ9">
        <v>1</v>
      </c>
      <c r="CK9">
        <v>0</v>
      </c>
      <c r="CL9">
        <v>0</v>
      </c>
      <c r="CM9">
        <v>0</v>
      </c>
      <c r="CN9">
        <v>0</v>
      </c>
      <c r="CO9">
        <v>4.3</v>
      </c>
      <c r="CP9">
        <v>36</v>
      </c>
      <c r="CQ9">
        <v>92</v>
      </c>
      <c r="CR9">
        <v>10</v>
      </c>
      <c r="CS9">
        <v>67.900000000000006</v>
      </c>
      <c r="CT9">
        <v>24</v>
      </c>
      <c r="CU9">
        <v>36</v>
      </c>
      <c r="CV9">
        <v>8</v>
      </c>
      <c r="CW9">
        <v>75</v>
      </c>
      <c r="CX9">
        <v>12</v>
      </c>
      <c r="CY9">
        <v>5</v>
      </c>
      <c r="CZ9">
        <v>6</v>
      </c>
      <c r="DA9">
        <v>70.599999999999994</v>
      </c>
    </row>
    <row r="10" spans="1:105" x14ac:dyDescent="0.25">
      <c r="A10" s="3" t="s">
        <v>309</v>
      </c>
      <c r="B10" s="1">
        <v>2024</v>
      </c>
      <c r="C10" t="s">
        <v>362</v>
      </c>
      <c r="D10" t="s">
        <v>174</v>
      </c>
      <c r="E10">
        <f>VLOOKUP(Table2[[#This Row],[team]],[1]!Table1[[team]:[line_rating]],2)</f>
        <v>22</v>
      </c>
      <c r="F10">
        <v>14</v>
      </c>
      <c r="G10" t="s">
        <v>407</v>
      </c>
      <c r="H10">
        <v>28</v>
      </c>
      <c r="I10">
        <v>7</v>
      </c>
      <c r="J10">
        <v>0</v>
      </c>
      <c r="K10">
        <v>73</v>
      </c>
      <c r="L10">
        <v>220</v>
      </c>
      <c r="M10" s="2" t="s">
        <v>417</v>
      </c>
      <c r="N10">
        <v>6</v>
      </c>
      <c r="O10">
        <v>12</v>
      </c>
      <c r="P10">
        <v>26</v>
      </c>
      <c r="Q10" t="s">
        <v>464</v>
      </c>
      <c r="R10">
        <v>188</v>
      </c>
      <c r="S10">
        <v>191</v>
      </c>
      <c r="T10">
        <v>193</v>
      </c>
      <c r="U10">
        <v>188</v>
      </c>
      <c r="V10" t="s">
        <v>467</v>
      </c>
      <c r="W10">
        <v>0</v>
      </c>
      <c r="X10">
        <v>1</v>
      </c>
      <c r="Y10">
        <v>1</v>
      </c>
      <c r="Z10">
        <v>0</v>
      </c>
      <c r="AA10">
        <v>1</v>
      </c>
      <c r="AB10">
        <v>1</v>
      </c>
      <c r="AC10">
        <v>267</v>
      </c>
      <c r="AD10">
        <v>6</v>
      </c>
      <c r="AE10">
        <v>0.71</v>
      </c>
      <c r="AF10">
        <v>9</v>
      </c>
      <c r="AG10">
        <v>17</v>
      </c>
      <c r="AH10">
        <v>10</v>
      </c>
      <c r="AI10">
        <v>21</v>
      </c>
      <c r="AJ10">
        <v>257</v>
      </c>
      <c r="AK10">
        <v>1034</v>
      </c>
      <c r="AL10">
        <v>9</v>
      </c>
      <c r="AM10">
        <v>-18.04999923706055</v>
      </c>
      <c r="AN10">
        <v>52</v>
      </c>
      <c r="AO10">
        <v>64</v>
      </c>
      <c r="AP10">
        <v>376</v>
      </c>
      <c r="AQ10">
        <v>3</v>
      </c>
      <c r="AR10">
        <v>-114</v>
      </c>
      <c r="AS10">
        <v>463</v>
      </c>
      <c r="AT10">
        <v>752</v>
      </c>
      <c r="AU10">
        <v>321</v>
      </c>
      <c r="AV10">
        <v>0</v>
      </c>
      <c r="AW10">
        <v>0</v>
      </c>
      <c r="AX10">
        <v>15.710000038146971</v>
      </c>
      <c r="AY10">
        <v>5.88</v>
      </c>
      <c r="AZ10">
        <v>21.53</v>
      </c>
      <c r="BA10">
        <v>44.12</v>
      </c>
      <c r="BB10">
        <v>21.51</v>
      </c>
      <c r="BC10">
        <v>0.71</v>
      </c>
      <c r="BD10">
        <v>43.74</v>
      </c>
      <c r="BE10">
        <v>15.12</v>
      </c>
      <c r="BF10">
        <v>60.819999694824219</v>
      </c>
      <c r="BG10">
        <v>0.53</v>
      </c>
      <c r="BH10">
        <v>3.470000028610229</v>
      </c>
      <c r="BI10">
        <v>-1.059999942779541</v>
      </c>
      <c r="BJ10">
        <v>3.06</v>
      </c>
      <c r="BK10">
        <v>3.76</v>
      </c>
      <c r="BL10">
        <v>22.120000839233398</v>
      </c>
      <c r="BM10">
        <v>0.18</v>
      </c>
      <c r="BN10">
        <v>-6.7100000381469727</v>
      </c>
      <c r="BO10">
        <v>27.239999771118161</v>
      </c>
      <c r="BP10">
        <v>0.81999999284744263</v>
      </c>
      <c r="BQ10">
        <v>0.14000000059604639</v>
      </c>
      <c r="BR10">
        <v>-2.8499999046325679</v>
      </c>
      <c r="BS10">
        <v>0.10999999940395359</v>
      </c>
      <c r="BT10">
        <v>-2.999999932944775E-2</v>
      </c>
      <c r="BU10">
        <v>0.14000000059604639</v>
      </c>
      <c r="BV10">
        <v>18.88</v>
      </c>
      <c r="BW10">
        <v>44.24</v>
      </c>
      <c r="BX10">
        <v>0.69</v>
      </c>
      <c r="BY10">
        <v>17</v>
      </c>
      <c r="BZ10">
        <v>17</v>
      </c>
      <c r="CA10">
        <v>4.0199999999999996</v>
      </c>
      <c r="CB10">
        <v>7.23</v>
      </c>
      <c r="CC10">
        <v>54</v>
      </c>
      <c r="CD10">
        <v>13</v>
      </c>
      <c r="CE10">
        <v>11</v>
      </c>
      <c r="CF10">
        <v>84.62</v>
      </c>
      <c r="CG10">
        <v>65</v>
      </c>
      <c r="CH10">
        <v>3</v>
      </c>
      <c r="CI10">
        <v>17.600000000000001</v>
      </c>
      <c r="CJ10">
        <v>6</v>
      </c>
      <c r="CK10">
        <v>5</v>
      </c>
      <c r="CL10">
        <v>83.33</v>
      </c>
      <c r="CM10">
        <v>27</v>
      </c>
      <c r="CN10">
        <v>3</v>
      </c>
      <c r="CO10">
        <v>16.2</v>
      </c>
      <c r="CP10">
        <v>56</v>
      </c>
      <c r="CQ10">
        <v>141</v>
      </c>
      <c r="CR10">
        <v>9</v>
      </c>
      <c r="CS10">
        <v>77.8</v>
      </c>
      <c r="CT10">
        <v>38</v>
      </c>
      <c r="CU10">
        <v>68</v>
      </c>
      <c r="CV10">
        <v>8</v>
      </c>
      <c r="CW10">
        <v>80.900000000000006</v>
      </c>
      <c r="CX10">
        <v>18</v>
      </c>
      <c r="CY10">
        <v>19</v>
      </c>
      <c r="CZ10">
        <v>6</v>
      </c>
      <c r="DA10">
        <v>81.8</v>
      </c>
    </row>
    <row r="11" spans="1:105" x14ac:dyDescent="0.25">
      <c r="A11" s="3" t="s">
        <v>310</v>
      </c>
      <c r="B11" s="1">
        <v>2024</v>
      </c>
      <c r="C11" t="s">
        <v>363</v>
      </c>
      <c r="D11" t="s">
        <v>177</v>
      </c>
      <c r="E11">
        <f>VLOOKUP(Table2[[#This Row],[team]],[1]!Table1[[team]:[line_rating]],2)</f>
        <v>10</v>
      </c>
      <c r="F11">
        <v>7</v>
      </c>
      <c r="G11" t="s">
        <v>407</v>
      </c>
      <c r="H11">
        <v>29</v>
      </c>
      <c r="I11">
        <v>8</v>
      </c>
      <c r="J11">
        <v>0</v>
      </c>
      <c r="K11">
        <v>72</v>
      </c>
      <c r="L11">
        <v>228</v>
      </c>
      <c r="M11" s="2" t="s">
        <v>418</v>
      </c>
      <c r="N11">
        <v>7</v>
      </c>
      <c r="O11">
        <v>14</v>
      </c>
      <c r="P11">
        <v>99</v>
      </c>
      <c r="Q11" t="s">
        <v>465</v>
      </c>
      <c r="R11">
        <v>187</v>
      </c>
      <c r="S11">
        <v>193</v>
      </c>
      <c r="T11">
        <v>191</v>
      </c>
      <c r="U11">
        <v>187</v>
      </c>
      <c r="V11" t="s">
        <v>458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174.5</v>
      </c>
      <c r="AD11">
        <v>30</v>
      </c>
      <c r="AE11">
        <v>0.24</v>
      </c>
      <c r="AF11">
        <v>4</v>
      </c>
      <c r="AG11">
        <v>30</v>
      </c>
      <c r="AH11">
        <v>27</v>
      </c>
      <c r="AI11">
        <v>28</v>
      </c>
      <c r="AJ11">
        <v>184</v>
      </c>
      <c r="AK11">
        <v>642</v>
      </c>
      <c r="AL11">
        <v>3</v>
      </c>
      <c r="AM11">
        <v>-27.280000686645511</v>
      </c>
      <c r="AN11">
        <v>51</v>
      </c>
      <c r="AO11">
        <v>65</v>
      </c>
      <c r="AP11">
        <v>313</v>
      </c>
      <c r="AQ11">
        <v>2</v>
      </c>
      <c r="AR11">
        <v>-42</v>
      </c>
      <c r="AS11">
        <v>374</v>
      </c>
      <c r="AT11">
        <v>539</v>
      </c>
      <c r="AU11">
        <v>249</v>
      </c>
      <c r="AV11">
        <v>2</v>
      </c>
      <c r="AW11">
        <v>1</v>
      </c>
      <c r="AX11">
        <v>10.260000228881839</v>
      </c>
      <c r="AY11">
        <v>-1.65</v>
      </c>
      <c r="AZ11">
        <v>13.88</v>
      </c>
      <c r="BA11">
        <v>35.409999999999997</v>
      </c>
      <c r="BB11">
        <v>21.44</v>
      </c>
      <c r="BC11">
        <v>-3.47</v>
      </c>
      <c r="BD11">
        <v>39.409999999999997</v>
      </c>
      <c r="BE11">
        <v>10.82</v>
      </c>
      <c r="BF11">
        <v>37.759998321533203</v>
      </c>
      <c r="BG11">
        <v>0.18</v>
      </c>
      <c r="BH11">
        <v>1.940000057220459</v>
      </c>
      <c r="BI11">
        <v>-1.6000000238418579</v>
      </c>
      <c r="BJ11">
        <v>3</v>
      </c>
      <c r="BK11">
        <v>3.82</v>
      </c>
      <c r="BL11">
        <v>18.409999847412109</v>
      </c>
      <c r="BM11">
        <v>0.12</v>
      </c>
      <c r="BN11">
        <v>-2.470000028610229</v>
      </c>
      <c r="BO11">
        <v>22</v>
      </c>
      <c r="BP11">
        <v>0.70999997854232788</v>
      </c>
      <c r="BQ11">
        <v>-0.5899999737739563</v>
      </c>
      <c r="BR11">
        <v>-0.63999998569488525</v>
      </c>
      <c r="BS11">
        <v>0.119999997317791</v>
      </c>
      <c r="BT11">
        <v>-9.9999997764825821E-3</v>
      </c>
      <c r="BU11">
        <v>0.1800000071525574</v>
      </c>
      <c r="BV11">
        <v>14.65</v>
      </c>
      <c r="BW11">
        <v>31.71</v>
      </c>
      <c r="BX11">
        <v>0.53</v>
      </c>
      <c r="BY11">
        <v>17</v>
      </c>
      <c r="BZ11">
        <v>5</v>
      </c>
      <c r="CA11">
        <v>3.49</v>
      </c>
      <c r="CB11">
        <v>6.14</v>
      </c>
      <c r="CC11">
        <v>0</v>
      </c>
      <c r="CD11">
        <v>4</v>
      </c>
      <c r="CE11">
        <v>3</v>
      </c>
      <c r="CF11">
        <v>75</v>
      </c>
      <c r="CG11">
        <v>32</v>
      </c>
      <c r="CH11">
        <v>2</v>
      </c>
      <c r="CI11">
        <v>11.1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21</v>
      </c>
      <c r="CQ11">
        <v>44</v>
      </c>
      <c r="CR11">
        <v>3</v>
      </c>
      <c r="CS11">
        <v>50</v>
      </c>
      <c r="CT11">
        <v>11</v>
      </c>
      <c r="CU11">
        <v>28</v>
      </c>
      <c r="CV11">
        <v>3</v>
      </c>
      <c r="CW11">
        <v>57.9</v>
      </c>
      <c r="CX11">
        <v>4</v>
      </c>
      <c r="CY11">
        <v>4</v>
      </c>
      <c r="CZ11">
        <v>2</v>
      </c>
      <c r="DA11">
        <v>57.1</v>
      </c>
    </row>
    <row r="12" spans="1:105" x14ac:dyDescent="0.25">
      <c r="A12" s="3" t="s">
        <v>311</v>
      </c>
      <c r="B12" s="1">
        <v>2024</v>
      </c>
      <c r="C12" t="s">
        <v>364</v>
      </c>
      <c r="D12" t="s">
        <v>175</v>
      </c>
      <c r="E12">
        <f>VLOOKUP(Table2[[#This Row],[team]],[1]!Table1[[team]:[line_rating]],2)</f>
        <v>8</v>
      </c>
      <c r="F12">
        <v>12</v>
      </c>
      <c r="G12" t="s">
        <v>407</v>
      </c>
      <c r="H12">
        <v>24</v>
      </c>
      <c r="I12">
        <v>2</v>
      </c>
      <c r="J12">
        <v>0</v>
      </c>
      <c r="K12">
        <v>71</v>
      </c>
      <c r="L12">
        <v>190</v>
      </c>
      <c r="M12" s="2" t="s">
        <v>419</v>
      </c>
      <c r="N12">
        <v>5</v>
      </c>
      <c r="O12">
        <v>10</v>
      </c>
      <c r="P12">
        <v>29</v>
      </c>
      <c r="Q12" t="s">
        <v>466</v>
      </c>
      <c r="R12">
        <v>185</v>
      </c>
      <c r="S12">
        <v>184</v>
      </c>
      <c r="T12">
        <v>198</v>
      </c>
      <c r="U12">
        <v>185</v>
      </c>
      <c r="V12" t="s">
        <v>470</v>
      </c>
      <c r="W12">
        <v>0</v>
      </c>
      <c r="X12">
        <v>1</v>
      </c>
      <c r="Y12">
        <v>1</v>
      </c>
      <c r="Z12">
        <v>0</v>
      </c>
      <c r="AA12">
        <v>0</v>
      </c>
      <c r="AB12">
        <v>0</v>
      </c>
      <c r="AC12">
        <v>232.7</v>
      </c>
      <c r="AD12">
        <v>12</v>
      </c>
      <c r="AE12">
        <v>0.53</v>
      </c>
      <c r="AF12">
        <v>11</v>
      </c>
      <c r="AG12">
        <v>4</v>
      </c>
      <c r="AH12">
        <v>8</v>
      </c>
      <c r="AI12">
        <v>5</v>
      </c>
      <c r="AJ12">
        <v>237</v>
      </c>
      <c r="AK12">
        <v>1122</v>
      </c>
      <c r="AL12">
        <v>2</v>
      </c>
      <c r="AM12">
        <v>-7.3000001907348633</v>
      </c>
      <c r="AN12">
        <v>44</v>
      </c>
      <c r="AO12">
        <v>54</v>
      </c>
      <c r="AP12">
        <v>445</v>
      </c>
      <c r="AQ12">
        <v>4</v>
      </c>
      <c r="AR12">
        <v>137</v>
      </c>
      <c r="AS12">
        <v>398</v>
      </c>
      <c r="AT12">
        <v>634</v>
      </c>
      <c r="AU12">
        <v>291</v>
      </c>
      <c r="AV12">
        <v>4</v>
      </c>
      <c r="AW12">
        <v>2</v>
      </c>
      <c r="AX12">
        <v>13.689999580383301</v>
      </c>
      <c r="AY12">
        <v>5.0599999999999996</v>
      </c>
      <c r="AZ12">
        <v>26.53</v>
      </c>
      <c r="BA12">
        <v>44.82</v>
      </c>
      <c r="BB12">
        <v>20.12</v>
      </c>
      <c r="BC12">
        <v>5.79</v>
      </c>
      <c r="BD12">
        <v>46.03</v>
      </c>
      <c r="BE12">
        <v>13.94</v>
      </c>
      <c r="BF12">
        <v>66</v>
      </c>
      <c r="BG12">
        <v>0.12</v>
      </c>
      <c r="BH12">
        <v>3.119999885559082</v>
      </c>
      <c r="BI12">
        <v>-0.43000000715255737</v>
      </c>
      <c r="BJ12">
        <v>2.59</v>
      </c>
      <c r="BK12">
        <v>3.18</v>
      </c>
      <c r="BL12">
        <v>26.180000305175781</v>
      </c>
      <c r="BM12">
        <v>0.24</v>
      </c>
      <c r="BN12">
        <v>8.0600004196166992</v>
      </c>
      <c r="BO12">
        <v>23.409999847412109</v>
      </c>
      <c r="BP12">
        <v>0.93999999761581421</v>
      </c>
      <c r="BQ12">
        <v>0.95999997854232788</v>
      </c>
      <c r="BR12">
        <v>2.6700000762939449</v>
      </c>
      <c r="BS12">
        <v>0.10000000149011611</v>
      </c>
      <c r="BT12">
        <v>2.999999932944775E-2</v>
      </c>
      <c r="BU12">
        <v>0.17000000178813929</v>
      </c>
      <c r="BV12">
        <v>17.12</v>
      </c>
      <c r="BW12">
        <v>37.29</v>
      </c>
      <c r="BX12">
        <v>0.55000000000000004</v>
      </c>
      <c r="BY12">
        <v>17</v>
      </c>
      <c r="BZ12">
        <v>13</v>
      </c>
      <c r="CA12">
        <v>4.7300000000000004</v>
      </c>
      <c r="CB12">
        <v>10.11</v>
      </c>
      <c r="CC12">
        <v>29</v>
      </c>
      <c r="CD12">
        <v>6</v>
      </c>
      <c r="CE12">
        <v>4</v>
      </c>
      <c r="CF12">
        <v>66.67</v>
      </c>
      <c r="CG12">
        <v>32</v>
      </c>
      <c r="CH12">
        <v>3</v>
      </c>
      <c r="CI12">
        <v>9.6999999999999993</v>
      </c>
      <c r="CJ12">
        <v>3</v>
      </c>
      <c r="CK12">
        <v>2</v>
      </c>
      <c r="CL12">
        <v>66.67</v>
      </c>
      <c r="CM12">
        <v>13</v>
      </c>
      <c r="CN12">
        <v>2</v>
      </c>
      <c r="CO12">
        <v>11.1</v>
      </c>
      <c r="CP12">
        <v>31</v>
      </c>
      <c r="CQ12">
        <v>74</v>
      </c>
      <c r="CR12">
        <v>1</v>
      </c>
      <c r="CS12">
        <v>29</v>
      </c>
      <c r="CT12">
        <v>18</v>
      </c>
      <c r="CU12">
        <v>38</v>
      </c>
      <c r="CV12">
        <v>1</v>
      </c>
      <c r="CW12">
        <v>28.1</v>
      </c>
      <c r="CX12">
        <v>4</v>
      </c>
      <c r="CY12">
        <v>1</v>
      </c>
      <c r="CZ12">
        <v>1</v>
      </c>
      <c r="DA12">
        <v>12.5</v>
      </c>
    </row>
    <row r="13" spans="1:105" x14ac:dyDescent="0.25">
      <c r="A13" s="3" t="s">
        <v>312</v>
      </c>
      <c r="B13" s="1">
        <v>2024</v>
      </c>
      <c r="C13" t="s">
        <v>365</v>
      </c>
      <c r="D13" t="s">
        <v>189</v>
      </c>
      <c r="E13">
        <f>VLOOKUP(Table2[[#This Row],[team]],[1]!Table1[[team]:[line_rating]],2)</f>
        <v>23</v>
      </c>
      <c r="F13">
        <v>12</v>
      </c>
      <c r="G13" t="s">
        <v>407</v>
      </c>
      <c r="H13">
        <v>25</v>
      </c>
      <c r="I13">
        <v>3</v>
      </c>
      <c r="J13">
        <v>0</v>
      </c>
      <c r="K13">
        <v>70</v>
      </c>
      <c r="L13">
        <v>200</v>
      </c>
      <c r="M13" s="2" t="s">
        <v>420</v>
      </c>
      <c r="N13">
        <v>2</v>
      </c>
      <c r="O13">
        <v>9</v>
      </c>
      <c r="P13">
        <v>18</v>
      </c>
      <c r="Q13" t="s">
        <v>467</v>
      </c>
      <c r="R13">
        <v>184</v>
      </c>
      <c r="S13">
        <v>177</v>
      </c>
      <c r="T13">
        <v>165</v>
      </c>
      <c r="U13">
        <v>184</v>
      </c>
      <c r="V13" t="s">
        <v>469</v>
      </c>
      <c r="W13">
        <v>1</v>
      </c>
      <c r="X13">
        <v>1</v>
      </c>
      <c r="Y13">
        <v>1</v>
      </c>
      <c r="Z13">
        <v>0</v>
      </c>
      <c r="AA13">
        <v>1</v>
      </c>
      <c r="AB13">
        <v>0</v>
      </c>
      <c r="AC13">
        <v>282.39999999999998</v>
      </c>
      <c r="AD13">
        <v>3</v>
      </c>
      <c r="AE13">
        <v>0.65</v>
      </c>
      <c r="AF13">
        <v>9</v>
      </c>
      <c r="AG13">
        <v>15</v>
      </c>
      <c r="AH13">
        <v>16</v>
      </c>
      <c r="AI13">
        <v>14</v>
      </c>
      <c r="AJ13">
        <v>267</v>
      </c>
      <c r="AK13">
        <v>1008</v>
      </c>
      <c r="AL13">
        <v>11</v>
      </c>
      <c r="AM13">
        <v>-34.790000915527337</v>
      </c>
      <c r="AN13">
        <v>58</v>
      </c>
      <c r="AO13">
        <v>73</v>
      </c>
      <c r="AP13">
        <v>476</v>
      </c>
      <c r="AQ13">
        <v>1</v>
      </c>
      <c r="AR13">
        <v>-67</v>
      </c>
      <c r="AS13">
        <v>523</v>
      </c>
      <c r="AT13">
        <v>856</v>
      </c>
      <c r="AU13">
        <v>340</v>
      </c>
      <c r="AV13">
        <v>0</v>
      </c>
      <c r="AW13">
        <v>0</v>
      </c>
      <c r="AX13">
        <v>16.610000610351559</v>
      </c>
      <c r="AY13">
        <v>-0.24</v>
      </c>
      <c r="AZ13">
        <v>22.18</v>
      </c>
      <c r="BA13">
        <v>44</v>
      </c>
      <c r="BB13">
        <v>20.75</v>
      </c>
      <c r="BC13">
        <v>1.59</v>
      </c>
      <c r="BD13">
        <v>43.09</v>
      </c>
      <c r="BE13">
        <v>15.71</v>
      </c>
      <c r="BF13">
        <v>59.290000915527337</v>
      </c>
      <c r="BG13">
        <v>0.65</v>
      </c>
      <c r="BH13">
        <v>3.119999885559082</v>
      </c>
      <c r="BI13">
        <v>-2.0499999523162842</v>
      </c>
      <c r="BJ13">
        <v>3.41</v>
      </c>
      <c r="BK13">
        <v>4.29</v>
      </c>
      <c r="BL13">
        <v>28</v>
      </c>
      <c r="BM13">
        <v>0.06</v>
      </c>
      <c r="BN13">
        <v>-3.940000057220459</v>
      </c>
      <c r="BO13">
        <v>30.760000228881839</v>
      </c>
      <c r="BP13">
        <v>1.3500000238418579</v>
      </c>
      <c r="BQ13">
        <v>0.56999999284744263</v>
      </c>
      <c r="BR13">
        <v>-5.0300002098083496</v>
      </c>
      <c r="BS13">
        <v>0.119999997317791</v>
      </c>
      <c r="BT13">
        <v>-1.9999999552965161E-2</v>
      </c>
      <c r="BU13">
        <v>0.17000000178813929</v>
      </c>
      <c r="BV13">
        <v>20</v>
      </c>
      <c r="BW13">
        <v>50.35</v>
      </c>
      <c r="BX13">
        <v>0.73</v>
      </c>
      <c r="BY13">
        <v>17</v>
      </c>
      <c r="BZ13">
        <v>17</v>
      </c>
      <c r="CA13">
        <v>3.78</v>
      </c>
      <c r="CB13">
        <v>8.2100000000000009</v>
      </c>
      <c r="CC13">
        <v>62</v>
      </c>
      <c r="CD13">
        <v>2</v>
      </c>
      <c r="CE13">
        <v>2</v>
      </c>
      <c r="CF13">
        <v>100</v>
      </c>
      <c r="CG13">
        <v>6</v>
      </c>
      <c r="CH13">
        <v>0</v>
      </c>
      <c r="CI13">
        <v>3.2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37</v>
      </c>
      <c r="CQ13">
        <v>110</v>
      </c>
      <c r="CR13">
        <v>7</v>
      </c>
      <c r="CS13">
        <v>54.4</v>
      </c>
      <c r="CT13">
        <v>16</v>
      </c>
      <c r="CU13">
        <v>20</v>
      </c>
      <c r="CV13">
        <v>6</v>
      </c>
      <c r="CW13">
        <v>48.5</v>
      </c>
      <c r="CX13">
        <v>9</v>
      </c>
      <c r="CY13">
        <v>10</v>
      </c>
      <c r="CZ13">
        <v>5</v>
      </c>
      <c r="DA13">
        <v>60</v>
      </c>
    </row>
    <row r="14" spans="1:105" x14ac:dyDescent="0.25">
      <c r="A14" s="3" t="s">
        <v>313</v>
      </c>
      <c r="B14" s="1">
        <v>2024</v>
      </c>
      <c r="C14" t="s">
        <v>366</v>
      </c>
      <c r="D14" t="s">
        <v>193</v>
      </c>
      <c r="E14">
        <f>VLOOKUP(Table2[[#This Row],[team]],[1]!Table1[[team]:[line_rating]],2)</f>
        <v>31</v>
      </c>
      <c r="F14">
        <v>10</v>
      </c>
      <c r="G14" t="s">
        <v>407</v>
      </c>
      <c r="H14">
        <v>23</v>
      </c>
      <c r="I14">
        <v>2</v>
      </c>
      <c r="J14">
        <v>0</v>
      </c>
      <c r="K14">
        <v>69</v>
      </c>
      <c r="L14">
        <v>210</v>
      </c>
      <c r="M14" s="2" t="s">
        <v>421</v>
      </c>
      <c r="N14">
        <v>4</v>
      </c>
      <c r="O14">
        <v>5</v>
      </c>
      <c r="P14">
        <v>45</v>
      </c>
      <c r="Q14" t="s">
        <v>468</v>
      </c>
      <c r="R14">
        <v>183</v>
      </c>
      <c r="S14">
        <v>179</v>
      </c>
      <c r="T14">
        <v>180</v>
      </c>
      <c r="U14">
        <v>183</v>
      </c>
      <c r="V14" t="s">
        <v>466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199.4</v>
      </c>
      <c r="AD14">
        <v>19</v>
      </c>
      <c r="AE14">
        <v>0.53</v>
      </c>
      <c r="AF14">
        <v>9</v>
      </c>
      <c r="AG14">
        <v>19</v>
      </c>
      <c r="AH14">
        <v>20</v>
      </c>
      <c r="AI14">
        <v>24</v>
      </c>
      <c r="AJ14">
        <v>219</v>
      </c>
      <c r="AK14">
        <v>905</v>
      </c>
      <c r="AL14">
        <v>8</v>
      </c>
      <c r="AM14">
        <v>-9.3299999237060547</v>
      </c>
      <c r="AN14">
        <v>29</v>
      </c>
      <c r="AO14">
        <v>37</v>
      </c>
      <c r="AP14">
        <v>259</v>
      </c>
      <c r="AQ14">
        <v>1</v>
      </c>
      <c r="AR14">
        <v>-79</v>
      </c>
      <c r="AS14">
        <v>317</v>
      </c>
      <c r="AT14">
        <v>502</v>
      </c>
      <c r="AU14">
        <v>256</v>
      </c>
      <c r="AV14">
        <v>1</v>
      </c>
      <c r="AW14">
        <v>0</v>
      </c>
      <c r="AX14">
        <v>13.289999961853029</v>
      </c>
      <c r="AY14">
        <v>1.73</v>
      </c>
      <c r="AZ14">
        <v>21.07</v>
      </c>
      <c r="BA14">
        <v>43.07</v>
      </c>
      <c r="BB14">
        <v>21.95</v>
      </c>
      <c r="BC14">
        <v>0.4</v>
      </c>
      <c r="BD14">
        <v>44.3</v>
      </c>
      <c r="BE14">
        <v>14.6</v>
      </c>
      <c r="BF14">
        <v>60.330001831054688</v>
      </c>
      <c r="BG14">
        <v>0.53</v>
      </c>
      <c r="BH14">
        <v>3.0699999332427979</v>
      </c>
      <c r="BI14">
        <v>-0.62000000476837158</v>
      </c>
      <c r="BJ14">
        <v>1.93</v>
      </c>
      <c r="BK14">
        <v>2.4700000000000002</v>
      </c>
      <c r="BL14">
        <v>17.270000457763668</v>
      </c>
      <c r="BM14">
        <v>7.0000000000000007E-2</v>
      </c>
      <c r="BN14">
        <v>-5.2699999809265137</v>
      </c>
      <c r="BO14">
        <v>21.129999160766602</v>
      </c>
      <c r="BP14">
        <v>0.60000002384185791</v>
      </c>
      <c r="BQ14">
        <v>0.23000000417232511</v>
      </c>
      <c r="BR14">
        <v>-1.110000014305115</v>
      </c>
      <c r="BS14">
        <v>7.9999998211860657E-2</v>
      </c>
      <c r="BT14">
        <v>-2.999999932944775E-2</v>
      </c>
      <c r="BU14">
        <v>0.10000000149011611</v>
      </c>
      <c r="BV14">
        <v>17.07</v>
      </c>
      <c r="BW14">
        <v>33.47</v>
      </c>
      <c r="BX14">
        <v>0.54</v>
      </c>
      <c r="BY14">
        <v>15</v>
      </c>
      <c r="BZ14">
        <v>15</v>
      </c>
      <c r="CA14">
        <v>4.13</v>
      </c>
      <c r="CB14">
        <v>8.93</v>
      </c>
      <c r="CC14">
        <v>12</v>
      </c>
      <c r="CD14">
        <v>3</v>
      </c>
      <c r="CE14">
        <v>2</v>
      </c>
      <c r="CF14">
        <v>66.67</v>
      </c>
      <c r="CG14">
        <v>-4</v>
      </c>
      <c r="CH14">
        <v>0</v>
      </c>
      <c r="CI14">
        <v>4.5999999999999996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38</v>
      </c>
      <c r="CQ14">
        <v>76</v>
      </c>
      <c r="CR14">
        <v>7</v>
      </c>
      <c r="CS14">
        <v>55.1</v>
      </c>
      <c r="CT14">
        <v>19</v>
      </c>
      <c r="CU14">
        <v>18</v>
      </c>
      <c r="CV14">
        <v>6</v>
      </c>
      <c r="CW14">
        <v>51.4</v>
      </c>
      <c r="CX14">
        <v>13</v>
      </c>
      <c r="CY14">
        <v>8</v>
      </c>
      <c r="CZ14">
        <v>5</v>
      </c>
      <c r="DA14">
        <v>76.5</v>
      </c>
    </row>
    <row r="15" spans="1:105" x14ac:dyDescent="0.25">
      <c r="A15" s="3" t="s">
        <v>314</v>
      </c>
      <c r="B15" s="1">
        <v>2024</v>
      </c>
      <c r="C15" t="s">
        <v>367</v>
      </c>
      <c r="D15" t="s">
        <v>176</v>
      </c>
      <c r="E15">
        <f>VLOOKUP(Table2[[#This Row],[team]],[1]!Table1[[team]:[line_rating]],2)</f>
        <v>14</v>
      </c>
      <c r="F15">
        <v>10</v>
      </c>
      <c r="G15" t="s">
        <v>407</v>
      </c>
      <c r="H15">
        <v>26</v>
      </c>
      <c r="I15">
        <v>5</v>
      </c>
      <c r="J15">
        <v>0</v>
      </c>
      <c r="K15">
        <v>70</v>
      </c>
      <c r="L15">
        <v>220</v>
      </c>
      <c r="M15" s="2" t="s">
        <v>422</v>
      </c>
      <c r="N15">
        <v>5</v>
      </c>
      <c r="O15">
        <v>13</v>
      </c>
      <c r="P15">
        <v>38</v>
      </c>
      <c r="Q15" t="s">
        <v>469</v>
      </c>
      <c r="R15">
        <v>182</v>
      </c>
      <c r="S15">
        <v>184</v>
      </c>
      <c r="T15">
        <v>205</v>
      </c>
      <c r="U15">
        <v>182</v>
      </c>
      <c r="V15" t="s">
        <v>462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181.1</v>
      </c>
      <c r="AD15">
        <v>28</v>
      </c>
      <c r="AE15">
        <v>0.46</v>
      </c>
      <c r="AF15">
        <v>8</v>
      </c>
      <c r="AG15">
        <v>20</v>
      </c>
      <c r="AH15">
        <v>22</v>
      </c>
      <c r="AI15">
        <v>23</v>
      </c>
      <c r="AJ15">
        <v>233</v>
      </c>
      <c r="AK15">
        <v>805</v>
      </c>
      <c r="AL15">
        <v>6</v>
      </c>
      <c r="AM15">
        <v>-44.319999694824219</v>
      </c>
      <c r="AN15">
        <v>37</v>
      </c>
      <c r="AO15">
        <v>54</v>
      </c>
      <c r="AP15">
        <v>296</v>
      </c>
      <c r="AQ15">
        <v>0</v>
      </c>
      <c r="AR15">
        <v>38</v>
      </c>
      <c r="AS15">
        <v>293</v>
      </c>
      <c r="AT15">
        <v>600</v>
      </c>
      <c r="AU15">
        <v>287</v>
      </c>
      <c r="AV15">
        <v>3</v>
      </c>
      <c r="AW15">
        <v>1</v>
      </c>
      <c r="AX15">
        <v>13.930000305175779</v>
      </c>
      <c r="AY15">
        <v>6.54</v>
      </c>
      <c r="AZ15">
        <v>15.54</v>
      </c>
      <c r="BA15">
        <v>35.46</v>
      </c>
      <c r="BB15">
        <v>22.92</v>
      </c>
      <c r="BC15">
        <v>-3.15</v>
      </c>
      <c r="BD15">
        <v>42.69</v>
      </c>
      <c r="BE15">
        <v>17.920000000000002</v>
      </c>
      <c r="BF15">
        <v>61.919998168945313</v>
      </c>
      <c r="BG15">
        <v>0.46</v>
      </c>
      <c r="BH15">
        <v>2.619999885559082</v>
      </c>
      <c r="BI15">
        <v>-3.410000085830688</v>
      </c>
      <c r="BJ15">
        <v>2.85</v>
      </c>
      <c r="BK15">
        <v>4.1500000000000004</v>
      </c>
      <c r="BL15">
        <v>22.770000457763668</v>
      </c>
      <c r="BM15">
        <v>0</v>
      </c>
      <c r="BN15">
        <v>2.9200000762939449</v>
      </c>
      <c r="BO15">
        <v>22.54000091552734</v>
      </c>
      <c r="BP15">
        <v>1.1499999761581421</v>
      </c>
      <c r="BQ15">
        <v>-2.999999932944775E-2</v>
      </c>
      <c r="BR15">
        <v>-1.190000057220459</v>
      </c>
      <c r="BS15">
        <v>0.14000000059604639</v>
      </c>
      <c r="BT15">
        <v>9.9999997764825821E-3</v>
      </c>
      <c r="BU15">
        <v>0.2099999934434891</v>
      </c>
      <c r="BV15">
        <v>22.08</v>
      </c>
      <c r="BW15">
        <v>46.15</v>
      </c>
      <c r="BX15">
        <v>0.76</v>
      </c>
      <c r="BY15">
        <v>13</v>
      </c>
      <c r="BZ15">
        <v>13</v>
      </c>
      <c r="CA15">
        <v>3.45</v>
      </c>
      <c r="CB15">
        <v>8</v>
      </c>
      <c r="CC15">
        <v>0</v>
      </c>
      <c r="CD15">
        <v>6</v>
      </c>
      <c r="CE15">
        <v>4</v>
      </c>
      <c r="CF15">
        <v>66.67</v>
      </c>
      <c r="CG15">
        <v>18</v>
      </c>
      <c r="CH15">
        <v>0</v>
      </c>
      <c r="CI15">
        <v>8.5</v>
      </c>
      <c r="CJ15">
        <v>3</v>
      </c>
      <c r="CK15">
        <v>1</v>
      </c>
      <c r="CL15">
        <v>33.33</v>
      </c>
      <c r="CM15">
        <v>0</v>
      </c>
      <c r="CN15">
        <v>0</v>
      </c>
      <c r="CO15">
        <v>8.6</v>
      </c>
      <c r="CP15">
        <v>36</v>
      </c>
      <c r="CQ15">
        <v>66</v>
      </c>
      <c r="CR15">
        <v>5</v>
      </c>
      <c r="CS15">
        <v>56.3</v>
      </c>
      <c r="CT15">
        <v>22</v>
      </c>
      <c r="CU15">
        <v>33</v>
      </c>
      <c r="CV15">
        <v>5</v>
      </c>
      <c r="CW15">
        <v>59.5</v>
      </c>
      <c r="CX15">
        <v>8</v>
      </c>
      <c r="CY15">
        <v>11</v>
      </c>
      <c r="CZ15">
        <v>5</v>
      </c>
      <c r="DA15">
        <v>53.3</v>
      </c>
    </row>
    <row r="16" spans="1:105" x14ac:dyDescent="0.25">
      <c r="A16" s="3" t="s">
        <v>315</v>
      </c>
      <c r="B16" s="1">
        <v>2024</v>
      </c>
      <c r="C16" t="s">
        <v>368</v>
      </c>
      <c r="D16" t="s">
        <v>182</v>
      </c>
      <c r="E16">
        <f>VLOOKUP(Table2[[#This Row],[team]],[1]!Table1[[team]:[line_rating]],2)</f>
        <v>18</v>
      </c>
      <c r="F16">
        <v>6</v>
      </c>
      <c r="G16" t="s">
        <v>407</v>
      </c>
      <c r="H16">
        <v>22</v>
      </c>
      <c r="I16">
        <v>1</v>
      </c>
      <c r="J16">
        <v>0</v>
      </c>
      <c r="K16">
        <v>69</v>
      </c>
      <c r="L16">
        <v>185</v>
      </c>
      <c r="M16" s="2" t="s">
        <v>423</v>
      </c>
      <c r="N16">
        <v>5</v>
      </c>
      <c r="O16">
        <v>10</v>
      </c>
      <c r="P16">
        <v>31</v>
      </c>
      <c r="Q16" t="s">
        <v>470</v>
      </c>
      <c r="R16">
        <v>179</v>
      </c>
      <c r="S16">
        <v>181</v>
      </c>
      <c r="T16">
        <v>189</v>
      </c>
      <c r="U16">
        <v>179</v>
      </c>
      <c r="V16" t="s">
        <v>464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190.7</v>
      </c>
      <c r="AD16">
        <v>24</v>
      </c>
      <c r="AE16">
        <v>0.64</v>
      </c>
      <c r="AF16">
        <v>11</v>
      </c>
      <c r="AG16">
        <v>6</v>
      </c>
      <c r="AH16">
        <v>4</v>
      </c>
      <c r="AI16">
        <v>4</v>
      </c>
      <c r="AJ16">
        <v>103</v>
      </c>
      <c r="AK16">
        <v>800</v>
      </c>
      <c r="AL16">
        <v>8</v>
      </c>
      <c r="AM16">
        <v>33.229999542236328</v>
      </c>
      <c r="AN16">
        <v>27</v>
      </c>
      <c r="AO16">
        <v>37</v>
      </c>
      <c r="AP16">
        <v>197</v>
      </c>
      <c r="AQ16">
        <v>3</v>
      </c>
      <c r="AR16">
        <v>26</v>
      </c>
      <c r="AS16">
        <v>262</v>
      </c>
      <c r="AT16">
        <v>300</v>
      </c>
      <c r="AU16">
        <v>140</v>
      </c>
      <c r="AV16">
        <v>1</v>
      </c>
      <c r="AW16">
        <v>1</v>
      </c>
      <c r="AX16">
        <v>17.340000152587891</v>
      </c>
      <c r="AY16">
        <v>11.27</v>
      </c>
      <c r="AZ16">
        <v>29.27</v>
      </c>
      <c r="BA16">
        <v>52.36</v>
      </c>
      <c r="BB16">
        <v>20.68</v>
      </c>
      <c r="BC16">
        <v>5.27</v>
      </c>
      <c r="BD16">
        <v>46.64</v>
      </c>
      <c r="BE16">
        <v>9.36</v>
      </c>
      <c r="BF16">
        <v>72.730003356933594</v>
      </c>
      <c r="BG16">
        <v>0.73</v>
      </c>
      <c r="BH16">
        <v>2.7300000190734859</v>
      </c>
      <c r="BI16">
        <v>3.0199999809265141</v>
      </c>
      <c r="BJ16">
        <v>2.4500000000000002</v>
      </c>
      <c r="BK16">
        <v>3.36</v>
      </c>
      <c r="BL16">
        <v>17.909999847412109</v>
      </c>
      <c r="BM16">
        <v>0.27</v>
      </c>
      <c r="BN16">
        <v>2.3599998950958252</v>
      </c>
      <c r="BO16">
        <v>23.819999694824219</v>
      </c>
      <c r="BP16">
        <v>0.9100000262260437</v>
      </c>
      <c r="BQ16">
        <v>0.14000000059604639</v>
      </c>
      <c r="BR16">
        <v>-0.80000001192092896</v>
      </c>
      <c r="BS16">
        <v>0.10999999940395359</v>
      </c>
      <c r="BT16">
        <v>0</v>
      </c>
      <c r="BU16">
        <v>0.15999999642372131</v>
      </c>
      <c r="BV16">
        <v>12.73</v>
      </c>
      <c r="BW16">
        <v>27.27</v>
      </c>
      <c r="BX16">
        <v>0.43</v>
      </c>
      <c r="BY16">
        <v>11</v>
      </c>
      <c r="BZ16">
        <v>4</v>
      </c>
      <c r="CA16">
        <v>7.77</v>
      </c>
      <c r="CB16">
        <v>7.3</v>
      </c>
      <c r="CC16">
        <v>5</v>
      </c>
      <c r="CD16">
        <v>6</v>
      </c>
      <c r="CE16">
        <v>5</v>
      </c>
      <c r="CF16">
        <v>83.33</v>
      </c>
      <c r="CG16">
        <v>33</v>
      </c>
      <c r="CH16">
        <v>3</v>
      </c>
      <c r="CI16">
        <v>9</v>
      </c>
      <c r="CJ16">
        <v>5</v>
      </c>
      <c r="CK16">
        <v>4</v>
      </c>
      <c r="CL16">
        <v>80</v>
      </c>
      <c r="CM16">
        <v>22</v>
      </c>
      <c r="CN16">
        <v>3</v>
      </c>
      <c r="CO16">
        <v>11.4</v>
      </c>
      <c r="CP16">
        <v>19</v>
      </c>
      <c r="CQ16">
        <v>81</v>
      </c>
      <c r="CR16">
        <v>5</v>
      </c>
      <c r="CS16">
        <v>20.9</v>
      </c>
      <c r="CT16">
        <v>11</v>
      </c>
      <c r="CU16">
        <v>36</v>
      </c>
      <c r="CV16">
        <v>5</v>
      </c>
      <c r="CW16">
        <v>19</v>
      </c>
      <c r="CX16">
        <v>4</v>
      </c>
      <c r="CY16">
        <v>9</v>
      </c>
      <c r="CZ16">
        <v>3</v>
      </c>
      <c r="DA16">
        <v>14.8</v>
      </c>
    </row>
    <row r="17" spans="1:105" x14ac:dyDescent="0.25">
      <c r="A17" s="3" t="s">
        <v>316</v>
      </c>
      <c r="B17" s="1">
        <v>2024</v>
      </c>
      <c r="C17" t="s">
        <v>369</v>
      </c>
      <c r="D17" t="s">
        <v>173</v>
      </c>
      <c r="E17">
        <f>VLOOKUP(Table2[[#This Row],[team]],[1]!Table1[[team]:[line_rating]],2)</f>
        <v>2</v>
      </c>
      <c r="F17">
        <v>5</v>
      </c>
      <c r="G17" t="s">
        <v>407</v>
      </c>
      <c r="H17">
        <v>27</v>
      </c>
      <c r="I17">
        <v>6</v>
      </c>
      <c r="J17">
        <v>0</v>
      </c>
      <c r="K17">
        <v>72</v>
      </c>
      <c r="L17">
        <v>233</v>
      </c>
      <c r="M17" s="2" t="s">
        <v>424</v>
      </c>
      <c r="N17">
        <v>5</v>
      </c>
      <c r="O17">
        <v>14</v>
      </c>
      <c r="P17">
        <v>11</v>
      </c>
      <c r="Q17" t="s">
        <v>471</v>
      </c>
      <c r="R17">
        <v>177</v>
      </c>
      <c r="S17">
        <v>185</v>
      </c>
      <c r="T17">
        <v>182</v>
      </c>
      <c r="U17">
        <v>177</v>
      </c>
      <c r="V17" t="s">
        <v>473</v>
      </c>
      <c r="W17">
        <v>0</v>
      </c>
      <c r="X17">
        <v>0</v>
      </c>
      <c r="Y17">
        <v>1</v>
      </c>
      <c r="Z17">
        <v>0</v>
      </c>
      <c r="AA17">
        <v>0</v>
      </c>
      <c r="AB17">
        <v>1</v>
      </c>
      <c r="AC17">
        <v>223.2</v>
      </c>
      <c r="AD17">
        <v>13</v>
      </c>
      <c r="AE17">
        <v>0.64</v>
      </c>
      <c r="AF17">
        <v>6</v>
      </c>
      <c r="AG17">
        <v>28</v>
      </c>
      <c r="AH17">
        <v>28</v>
      </c>
      <c r="AI17">
        <v>19</v>
      </c>
      <c r="AJ17">
        <v>247</v>
      </c>
      <c r="AK17">
        <v>962</v>
      </c>
      <c r="AL17">
        <v>6</v>
      </c>
      <c r="AM17">
        <v>-50.369998931884773</v>
      </c>
      <c r="AN17">
        <v>41</v>
      </c>
      <c r="AO17">
        <v>60</v>
      </c>
      <c r="AP17">
        <v>280</v>
      </c>
      <c r="AQ17">
        <v>4</v>
      </c>
      <c r="AR17">
        <v>134</v>
      </c>
      <c r="AS17">
        <v>226</v>
      </c>
      <c r="AT17">
        <v>717</v>
      </c>
      <c r="AU17">
        <v>307</v>
      </c>
      <c r="AV17">
        <v>2</v>
      </c>
      <c r="AW17">
        <v>2</v>
      </c>
      <c r="AX17">
        <v>15.939999580383301</v>
      </c>
      <c r="AY17">
        <v>4.07</v>
      </c>
      <c r="AZ17">
        <v>16.79</v>
      </c>
      <c r="BA17">
        <v>39.79</v>
      </c>
      <c r="BB17">
        <v>23</v>
      </c>
      <c r="BC17">
        <v>-6.21</v>
      </c>
      <c r="BD17">
        <v>39.79</v>
      </c>
      <c r="BE17">
        <v>17.64</v>
      </c>
      <c r="BF17">
        <v>68.709999084472656</v>
      </c>
      <c r="BG17">
        <v>0.43</v>
      </c>
      <c r="BH17">
        <v>3.6400001049041748</v>
      </c>
      <c r="BI17">
        <v>-3.5999999046325679</v>
      </c>
      <c r="BJ17">
        <v>2.93</v>
      </c>
      <c r="BK17">
        <v>4.29</v>
      </c>
      <c r="BL17">
        <v>20</v>
      </c>
      <c r="BM17">
        <v>0.28999999999999998</v>
      </c>
      <c r="BN17">
        <v>9.5699996948242188</v>
      </c>
      <c r="BO17">
        <v>16.139999389648441</v>
      </c>
      <c r="BP17">
        <v>1.139999985694885</v>
      </c>
      <c r="BQ17">
        <v>-0.4699999988079071</v>
      </c>
      <c r="BR17">
        <v>2.4000000953674321</v>
      </c>
      <c r="BS17">
        <v>0.17000000178813929</v>
      </c>
      <c r="BT17">
        <v>-9.0000003576278687E-2</v>
      </c>
      <c r="BU17">
        <v>0.18999999761581421</v>
      </c>
      <c r="BV17">
        <v>21.93</v>
      </c>
      <c r="BW17">
        <v>51.21</v>
      </c>
      <c r="BX17">
        <v>0.79</v>
      </c>
      <c r="BY17">
        <v>14</v>
      </c>
      <c r="BZ17">
        <v>14</v>
      </c>
      <c r="CA17">
        <v>3.89</v>
      </c>
      <c r="CB17">
        <v>6.83</v>
      </c>
      <c r="CC17">
        <v>23</v>
      </c>
      <c r="CD17">
        <v>5</v>
      </c>
      <c r="CE17">
        <v>4</v>
      </c>
      <c r="CF17">
        <v>80</v>
      </c>
      <c r="CG17">
        <v>11</v>
      </c>
      <c r="CH17">
        <v>2</v>
      </c>
      <c r="CI17">
        <v>15.2</v>
      </c>
      <c r="CJ17">
        <v>3</v>
      </c>
      <c r="CK17">
        <v>2</v>
      </c>
      <c r="CL17">
        <v>66.67</v>
      </c>
      <c r="CM17">
        <v>14</v>
      </c>
      <c r="CN17">
        <v>2</v>
      </c>
      <c r="CO17">
        <v>25</v>
      </c>
      <c r="CP17">
        <v>37</v>
      </c>
      <c r="CQ17">
        <v>74</v>
      </c>
      <c r="CR17">
        <v>6</v>
      </c>
      <c r="CS17">
        <v>57.8</v>
      </c>
      <c r="CT17">
        <v>15</v>
      </c>
      <c r="CU17">
        <v>27</v>
      </c>
      <c r="CV17">
        <v>6</v>
      </c>
      <c r="CW17">
        <v>68.2</v>
      </c>
      <c r="CX17">
        <v>6</v>
      </c>
      <c r="CY17">
        <v>7</v>
      </c>
      <c r="CZ17">
        <v>4</v>
      </c>
      <c r="DA17">
        <v>100</v>
      </c>
    </row>
    <row r="18" spans="1:105" x14ac:dyDescent="0.25">
      <c r="A18" s="3" t="s">
        <v>317</v>
      </c>
      <c r="B18" s="1">
        <v>2024</v>
      </c>
      <c r="C18" t="s">
        <v>370</v>
      </c>
      <c r="D18" t="s">
        <v>188</v>
      </c>
      <c r="E18">
        <f>VLOOKUP(Table2[[#This Row],[team]],[1]!Table1[[team]:[line_rating]],2)</f>
        <v>9</v>
      </c>
      <c r="F18">
        <v>9</v>
      </c>
      <c r="G18" t="s">
        <v>407</v>
      </c>
      <c r="H18">
        <v>26</v>
      </c>
      <c r="I18">
        <v>3</v>
      </c>
      <c r="J18">
        <v>0</v>
      </c>
      <c r="K18">
        <v>73</v>
      </c>
      <c r="L18">
        <v>230</v>
      </c>
      <c r="M18" s="2" t="s">
        <v>425</v>
      </c>
      <c r="N18">
        <v>6</v>
      </c>
      <c r="O18">
        <v>5</v>
      </c>
      <c r="P18">
        <v>79</v>
      </c>
      <c r="Q18" t="s">
        <v>472</v>
      </c>
      <c r="R18">
        <v>177</v>
      </c>
      <c r="S18">
        <v>181</v>
      </c>
      <c r="T18">
        <v>189</v>
      </c>
      <c r="U18">
        <v>177</v>
      </c>
      <c r="V18" t="s">
        <v>468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195.5</v>
      </c>
      <c r="AD18">
        <v>23</v>
      </c>
      <c r="AE18">
        <v>0.41</v>
      </c>
      <c r="AF18">
        <v>10</v>
      </c>
      <c r="AG18">
        <v>16</v>
      </c>
      <c r="AH18">
        <v>31</v>
      </c>
      <c r="AI18">
        <v>11</v>
      </c>
      <c r="AJ18">
        <v>255</v>
      </c>
      <c r="AK18">
        <v>1035</v>
      </c>
      <c r="AL18">
        <v>8</v>
      </c>
      <c r="AM18">
        <v>-24.95000076293945</v>
      </c>
      <c r="AN18">
        <v>29</v>
      </c>
      <c r="AO18">
        <v>38</v>
      </c>
      <c r="AP18">
        <v>170</v>
      </c>
      <c r="AQ18">
        <v>0</v>
      </c>
      <c r="AR18">
        <v>9</v>
      </c>
      <c r="AS18">
        <v>175</v>
      </c>
      <c r="AT18">
        <v>569</v>
      </c>
      <c r="AU18">
        <v>293</v>
      </c>
      <c r="AV18">
        <v>2</v>
      </c>
      <c r="AW18">
        <v>1</v>
      </c>
      <c r="AX18">
        <v>11.5</v>
      </c>
      <c r="AY18">
        <v>0.24</v>
      </c>
      <c r="AZ18">
        <v>17.88</v>
      </c>
      <c r="BA18">
        <v>36.94</v>
      </c>
      <c r="BB18">
        <v>19.510000000000002</v>
      </c>
      <c r="BC18">
        <v>-0.15</v>
      </c>
      <c r="BD18">
        <v>38.880000000000003</v>
      </c>
      <c r="BE18">
        <v>15</v>
      </c>
      <c r="BF18">
        <v>60.880001068115227</v>
      </c>
      <c r="BG18">
        <v>0.47</v>
      </c>
      <c r="BH18">
        <v>3</v>
      </c>
      <c r="BI18">
        <v>-1.470000028610229</v>
      </c>
      <c r="BJ18">
        <v>1.71</v>
      </c>
      <c r="BK18">
        <v>2.2400000000000002</v>
      </c>
      <c r="BL18">
        <v>10</v>
      </c>
      <c r="BM18">
        <v>0</v>
      </c>
      <c r="BN18">
        <v>0.52999997138977051</v>
      </c>
      <c r="BO18">
        <v>10.289999961853029</v>
      </c>
      <c r="BP18">
        <v>0.52999997138977051</v>
      </c>
      <c r="BQ18">
        <v>-7.9999998211860657E-2</v>
      </c>
      <c r="BR18">
        <v>-0.18999999761581421</v>
      </c>
      <c r="BS18">
        <v>7.9999998211860657E-2</v>
      </c>
      <c r="BT18">
        <v>-9.9999997764825821E-3</v>
      </c>
      <c r="BU18">
        <v>0.119999997317791</v>
      </c>
      <c r="BV18">
        <v>17.239999999999998</v>
      </c>
      <c r="BW18">
        <v>33.47</v>
      </c>
      <c r="BX18">
        <v>0.53</v>
      </c>
      <c r="BY18">
        <v>17</v>
      </c>
      <c r="BZ18">
        <v>17</v>
      </c>
      <c r="CA18">
        <v>4.0599999999999996</v>
      </c>
      <c r="CB18">
        <v>5.86</v>
      </c>
      <c r="CC18">
        <v>8</v>
      </c>
      <c r="CD18">
        <v>3</v>
      </c>
      <c r="CE18">
        <v>3</v>
      </c>
      <c r="CF18">
        <v>100</v>
      </c>
      <c r="CG18">
        <v>13</v>
      </c>
      <c r="CH18">
        <v>0</v>
      </c>
      <c r="CI18">
        <v>7.1</v>
      </c>
      <c r="CJ18">
        <v>2</v>
      </c>
      <c r="CK18">
        <v>2</v>
      </c>
      <c r="CL18">
        <v>100</v>
      </c>
      <c r="CM18">
        <v>7</v>
      </c>
      <c r="CN18">
        <v>0</v>
      </c>
      <c r="CO18">
        <v>11.1</v>
      </c>
      <c r="CP18">
        <v>42</v>
      </c>
      <c r="CQ18">
        <v>110</v>
      </c>
      <c r="CR18">
        <v>8</v>
      </c>
      <c r="CS18">
        <v>59.2</v>
      </c>
      <c r="CT18">
        <v>23</v>
      </c>
      <c r="CU18">
        <v>68</v>
      </c>
      <c r="CV18">
        <v>8</v>
      </c>
      <c r="CW18">
        <v>59</v>
      </c>
      <c r="CX18">
        <v>7</v>
      </c>
      <c r="CY18">
        <v>11</v>
      </c>
      <c r="CZ18">
        <v>4</v>
      </c>
      <c r="DA18">
        <v>43.8</v>
      </c>
    </row>
    <row r="19" spans="1:105" x14ac:dyDescent="0.25">
      <c r="A19" s="3" t="s">
        <v>318</v>
      </c>
      <c r="B19" s="1">
        <v>2024</v>
      </c>
      <c r="C19" t="s">
        <v>371</v>
      </c>
      <c r="D19" t="s">
        <v>196</v>
      </c>
      <c r="E19">
        <f>VLOOKUP(Table2[[#This Row],[team]],[1]!Table1[[team]:[line_rating]],2)</f>
        <v>32</v>
      </c>
      <c r="F19">
        <v>12</v>
      </c>
      <c r="G19" t="s">
        <v>407</v>
      </c>
      <c r="H19">
        <v>29</v>
      </c>
      <c r="I19">
        <v>7</v>
      </c>
      <c r="J19">
        <v>0</v>
      </c>
      <c r="K19">
        <v>70</v>
      </c>
      <c r="L19">
        <v>215</v>
      </c>
      <c r="M19" s="2" t="s">
        <v>426</v>
      </c>
      <c r="N19">
        <v>3</v>
      </c>
      <c r="O19">
        <v>7</v>
      </c>
      <c r="P19">
        <v>39</v>
      </c>
      <c r="Q19" t="s">
        <v>473</v>
      </c>
      <c r="R19">
        <v>175</v>
      </c>
      <c r="S19">
        <v>170</v>
      </c>
      <c r="T19">
        <v>197</v>
      </c>
      <c r="U19">
        <v>175</v>
      </c>
      <c r="V19" t="s">
        <v>489</v>
      </c>
      <c r="W19">
        <v>0</v>
      </c>
      <c r="X19">
        <v>1</v>
      </c>
      <c r="Y19">
        <v>1</v>
      </c>
      <c r="Z19">
        <v>0</v>
      </c>
      <c r="AA19">
        <v>0</v>
      </c>
      <c r="AB19">
        <v>0</v>
      </c>
      <c r="AC19">
        <v>233</v>
      </c>
      <c r="AD19">
        <v>11</v>
      </c>
      <c r="AE19">
        <v>0.77</v>
      </c>
      <c r="AF19">
        <v>9</v>
      </c>
      <c r="AG19">
        <v>11</v>
      </c>
      <c r="AH19">
        <v>9</v>
      </c>
      <c r="AI19">
        <v>17</v>
      </c>
      <c r="AJ19">
        <v>180</v>
      </c>
      <c r="AK19">
        <v>694</v>
      </c>
      <c r="AL19">
        <v>5</v>
      </c>
      <c r="AM19">
        <v>-3.1500000953674321</v>
      </c>
      <c r="AN19">
        <v>75</v>
      </c>
      <c r="AO19">
        <v>86</v>
      </c>
      <c r="AP19">
        <v>466</v>
      </c>
      <c r="AQ19">
        <v>1</v>
      </c>
      <c r="AR19">
        <v>5</v>
      </c>
      <c r="AS19">
        <v>501</v>
      </c>
      <c r="AT19">
        <v>558</v>
      </c>
      <c r="AU19">
        <v>266</v>
      </c>
      <c r="AV19">
        <v>0</v>
      </c>
      <c r="AW19">
        <v>0</v>
      </c>
      <c r="AX19">
        <v>17.920000076293949</v>
      </c>
      <c r="AY19">
        <v>-0.38</v>
      </c>
      <c r="AZ19">
        <v>23.15</v>
      </c>
      <c r="BA19">
        <v>43.15</v>
      </c>
      <c r="BB19">
        <v>20.100000000000001</v>
      </c>
      <c r="BC19">
        <v>1.77</v>
      </c>
      <c r="BD19">
        <v>41.96</v>
      </c>
      <c r="BE19">
        <v>13.85</v>
      </c>
      <c r="BF19">
        <v>53.380001068115227</v>
      </c>
      <c r="BG19">
        <v>0.38</v>
      </c>
      <c r="BH19">
        <v>3.2300000190734859</v>
      </c>
      <c r="BI19">
        <v>-0.239999994635582</v>
      </c>
      <c r="BJ19">
        <v>5.77</v>
      </c>
      <c r="BK19">
        <v>6.62</v>
      </c>
      <c r="BL19">
        <v>35.849998474121087</v>
      </c>
      <c r="BM19">
        <v>0.08</v>
      </c>
      <c r="BN19">
        <v>0.37999999523162842</v>
      </c>
      <c r="BO19">
        <v>38.540000915527337</v>
      </c>
      <c r="BP19">
        <v>1.7699999809265139</v>
      </c>
      <c r="BQ19">
        <v>0.1800000071525574</v>
      </c>
      <c r="BR19">
        <v>4.9699997901916504</v>
      </c>
      <c r="BS19">
        <v>0.18999999761581421</v>
      </c>
      <c r="BT19">
        <v>0</v>
      </c>
      <c r="BU19">
        <v>0.2800000011920929</v>
      </c>
      <c r="BV19">
        <v>20.46</v>
      </c>
      <c r="BW19">
        <v>42.92</v>
      </c>
      <c r="BX19">
        <v>0.62</v>
      </c>
      <c r="BY19">
        <v>13</v>
      </c>
      <c r="BZ19">
        <v>12</v>
      </c>
      <c r="CA19">
        <v>3.86</v>
      </c>
      <c r="CB19">
        <v>6.21</v>
      </c>
      <c r="CC19">
        <v>0</v>
      </c>
      <c r="CD19">
        <v>8</v>
      </c>
      <c r="CE19">
        <v>8</v>
      </c>
      <c r="CF19">
        <v>100</v>
      </c>
      <c r="CG19">
        <v>47</v>
      </c>
      <c r="CH19">
        <v>1</v>
      </c>
      <c r="CI19">
        <v>12.3</v>
      </c>
      <c r="CJ19">
        <v>1</v>
      </c>
      <c r="CK19">
        <v>1</v>
      </c>
      <c r="CL19">
        <v>100</v>
      </c>
      <c r="CM19">
        <v>5</v>
      </c>
      <c r="CN19">
        <v>0</v>
      </c>
      <c r="CO19">
        <v>3</v>
      </c>
      <c r="CP19">
        <v>36</v>
      </c>
      <c r="CQ19">
        <v>118</v>
      </c>
      <c r="CR19">
        <v>5</v>
      </c>
      <c r="CS19">
        <v>39.6</v>
      </c>
      <c r="CT19">
        <v>22</v>
      </c>
      <c r="CU19">
        <v>49</v>
      </c>
      <c r="CV19">
        <v>4</v>
      </c>
      <c r="CW19">
        <v>40</v>
      </c>
      <c r="CX19">
        <v>8</v>
      </c>
      <c r="CY19">
        <v>5</v>
      </c>
      <c r="CZ19">
        <v>3</v>
      </c>
      <c r="DA19">
        <v>40</v>
      </c>
    </row>
    <row r="20" spans="1:105" x14ac:dyDescent="0.25">
      <c r="A20" s="3" t="s">
        <v>319</v>
      </c>
      <c r="B20" s="1">
        <v>2024</v>
      </c>
      <c r="C20" t="s">
        <v>372</v>
      </c>
      <c r="D20" t="s">
        <v>188</v>
      </c>
      <c r="E20">
        <f>VLOOKUP(Table2[[#This Row],[team]],[1]!Table1[[team]:[line_rating]],2)</f>
        <v>9</v>
      </c>
      <c r="F20">
        <v>9</v>
      </c>
      <c r="G20" t="s">
        <v>408</v>
      </c>
      <c r="H20">
        <v>25</v>
      </c>
      <c r="I20">
        <v>2</v>
      </c>
      <c r="J20">
        <v>0</v>
      </c>
      <c r="K20">
        <v>68</v>
      </c>
      <c r="L20">
        <v>225</v>
      </c>
      <c r="M20" s="2" t="s">
        <v>427</v>
      </c>
      <c r="N20">
        <v>6</v>
      </c>
      <c r="O20">
        <v>5</v>
      </c>
      <c r="P20">
        <v>84</v>
      </c>
      <c r="Q20" t="s">
        <v>474</v>
      </c>
      <c r="R20">
        <v>174</v>
      </c>
      <c r="S20">
        <v>179</v>
      </c>
      <c r="T20">
        <v>197</v>
      </c>
      <c r="U20">
        <v>174</v>
      </c>
      <c r="V20" t="s">
        <v>485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196.4</v>
      </c>
      <c r="AD20">
        <v>22</v>
      </c>
      <c r="AE20">
        <v>0.28999999999999998</v>
      </c>
      <c r="AF20">
        <v>10</v>
      </c>
      <c r="AG20">
        <v>16</v>
      </c>
      <c r="AH20">
        <v>31</v>
      </c>
      <c r="AI20">
        <v>11</v>
      </c>
      <c r="AJ20">
        <v>149</v>
      </c>
      <c r="AK20">
        <v>784</v>
      </c>
      <c r="AL20">
        <v>4</v>
      </c>
      <c r="AM20">
        <v>-4.0300002098083496</v>
      </c>
      <c r="AN20">
        <v>61</v>
      </c>
      <c r="AO20">
        <v>74</v>
      </c>
      <c r="AP20">
        <v>370</v>
      </c>
      <c r="AQ20">
        <v>0</v>
      </c>
      <c r="AR20">
        <v>-115</v>
      </c>
      <c r="AS20">
        <v>482</v>
      </c>
      <c r="AT20">
        <v>518</v>
      </c>
      <c r="AU20">
        <v>223</v>
      </c>
      <c r="AV20">
        <v>4</v>
      </c>
      <c r="AW20">
        <v>2</v>
      </c>
      <c r="AX20">
        <v>11.55000019073486</v>
      </c>
      <c r="AY20">
        <v>0.24</v>
      </c>
      <c r="AZ20">
        <v>17.88</v>
      </c>
      <c r="BA20">
        <v>36.94</v>
      </c>
      <c r="BB20">
        <v>19.510000000000002</v>
      </c>
      <c r="BC20">
        <v>-0.15</v>
      </c>
      <c r="BD20">
        <v>38.880000000000003</v>
      </c>
      <c r="BE20">
        <v>8.76</v>
      </c>
      <c r="BF20">
        <v>46.119998931884773</v>
      </c>
      <c r="BG20">
        <v>0.24</v>
      </c>
      <c r="BH20">
        <v>2.119999885559082</v>
      </c>
      <c r="BI20">
        <v>-0.239999994635582</v>
      </c>
      <c r="BJ20">
        <v>3.59</v>
      </c>
      <c r="BK20">
        <v>4.3499999999999996</v>
      </c>
      <c r="BL20">
        <v>21.760000228881839</v>
      </c>
      <c r="BM20">
        <v>0</v>
      </c>
      <c r="BN20">
        <v>-6.7600002288818359</v>
      </c>
      <c r="BO20">
        <v>28.35000038146973</v>
      </c>
      <c r="BP20">
        <v>1.120000004768372</v>
      </c>
      <c r="BQ20">
        <v>-0.79000002145767212</v>
      </c>
      <c r="BR20">
        <v>-2.089999914169312</v>
      </c>
      <c r="BS20">
        <v>0.15999999642372131</v>
      </c>
      <c r="BT20">
        <v>-3.9999999105930328E-2</v>
      </c>
      <c r="BU20">
        <v>0.2099999934434891</v>
      </c>
      <c r="BV20">
        <v>13.12</v>
      </c>
      <c r="BW20">
        <v>30.47</v>
      </c>
      <c r="BX20">
        <v>0.48</v>
      </c>
      <c r="BY20">
        <v>17</v>
      </c>
      <c r="BZ20">
        <v>0</v>
      </c>
      <c r="CA20">
        <v>5.26</v>
      </c>
      <c r="CB20">
        <v>6.07</v>
      </c>
      <c r="CC20">
        <v>0</v>
      </c>
      <c r="CD20">
        <v>5</v>
      </c>
      <c r="CE20">
        <v>5</v>
      </c>
      <c r="CF20">
        <v>100</v>
      </c>
      <c r="CG20">
        <v>16</v>
      </c>
      <c r="CH20">
        <v>0</v>
      </c>
      <c r="CI20">
        <v>11.9</v>
      </c>
      <c r="CJ20">
        <v>2</v>
      </c>
      <c r="CK20">
        <v>2</v>
      </c>
      <c r="CL20">
        <v>100</v>
      </c>
      <c r="CM20">
        <v>1</v>
      </c>
      <c r="CN20">
        <v>0</v>
      </c>
      <c r="CO20">
        <v>11.1</v>
      </c>
      <c r="CP20">
        <v>17</v>
      </c>
      <c r="CQ20">
        <v>65</v>
      </c>
      <c r="CR20">
        <v>3</v>
      </c>
      <c r="CS20">
        <v>23.9</v>
      </c>
      <c r="CT20">
        <v>8</v>
      </c>
      <c r="CU20">
        <v>4</v>
      </c>
      <c r="CV20">
        <v>0</v>
      </c>
      <c r="CW20">
        <v>20.5</v>
      </c>
      <c r="CX20">
        <v>4</v>
      </c>
      <c r="CY20">
        <v>-4</v>
      </c>
      <c r="CZ20">
        <v>0</v>
      </c>
      <c r="DA20">
        <v>25</v>
      </c>
    </row>
    <row r="21" spans="1:105" x14ac:dyDescent="0.25">
      <c r="A21" s="3" t="s">
        <v>320</v>
      </c>
      <c r="B21" s="1">
        <v>2024</v>
      </c>
      <c r="C21" t="s">
        <v>373</v>
      </c>
      <c r="D21" t="s">
        <v>180</v>
      </c>
      <c r="E21">
        <f>VLOOKUP(Table2[[#This Row],[team]],[1]!Table1[[team]:[line_rating]],2)</f>
        <v>1</v>
      </c>
      <c r="F21">
        <v>5</v>
      </c>
      <c r="G21" t="s">
        <v>408</v>
      </c>
      <c r="H21">
        <v>27</v>
      </c>
      <c r="I21">
        <v>5</v>
      </c>
      <c r="J21">
        <v>0</v>
      </c>
      <c r="K21">
        <v>71</v>
      </c>
      <c r="L21">
        <v>222</v>
      </c>
      <c r="M21" s="2" t="s">
        <v>428</v>
      </c>
      <c r="N21">
        <v>6</v>
      </c>
      <c r="O21">
        <v>13</v>
      </c>
      <c r="P21">
        <v>64</v>
      </c>
      <c r="Q21" t="s">
        <v>475</v>
      </c>
      <c r="R21">
        <v>160</v>
      </c>
      <c r="S21">
        <v>160</v>
      </c>
      <c r="T21">
        <v>167</v>
      </c>
      <c r="U21">
        <v>160</v>
      </c>
      <c r="V21" t="s">
        <v>478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207.2</v>
      </c>
      <c r="AD21">
        <v>17</v>
      </c>
      <c r="AE21">
        <v>0.71</v>
      </c>
      <c r="AF21">
        <v>12</v>
      </c>
      <c r="AG21">
        <v>5</v>
      </c>
      <c r="AH21">
        <v>5</v>
      </c>
      <c r="AI21">
        <v>3</v>
      </c>
      <c r="AJ21">
        <v>219</v>
      </c>
      <c r="AK21">
        <v>1015</v>
      </c>
      <c r="AL21">
        <v>13</v>
      </c>
      <c r="AM21">
        <v>10.27999973297119</v>
      </c>
      <c r="AN21">
        <v>16</v>
      </c>
      <c r="AO21">
        <v>24</v>
      </c>
      <c r="AP21">
        <v>117</v>
      </c>
      <c r="AQ21">
        <v>0</v>
      </c>
      <c r="AR21">
        <v>-19</v>
      </c>
      <c r="AS21">
        <v>149</v>
      </c>
      <c r="AT21">
        <v>453</v>
      </c>
      <c r="AU21">
        <v>243</v>
      </c>
      <c r="AV21">
        <v>2</v>
      </c>
      <c r="AW21">
        <v>1</v>
      </c>
      <c r="AX21">
        <v>14.80000019073486</v>
      </c>
      <c r="AY21">
        <v>1.29</v>
      </c>
      <c r="AZ21">
        <v>29.21</v>
      </c>
      <c r="BA21">
        <v>53.29</v>
      </c>
      <c r="BB21">
        <v>22.05</v>
      </c>
      <c r="BC21">
        <v>3.39</v>
      </c>
      <c r="BD21">
        <v>47.5</v>
      </c>
      <c r="BE21">
        <v>15.64</v>
      </c>
      <c r="BF21">
        <v>72.5</v>
      </c>
      <c r="BG21">
        <v>0.93</v>
      </c>
      <c r="BH21">
        <v>4.2100000381469727</v>
      </c>
      <c r="BI21">
        <v>0.73000001907348633</v>
      </c>
      <c r="BJ21">
        <v>1.1399999999999999</v>
      </c>
      <c r="BK21">
        <v>1.71</v>
      </c>
      <c r="BL21">
        <v>8.3599996566772461</v>
      </c>
      <c r="BM21">
        <v>0</v>
      </c>
      <c r="BN21">
        <v>-1.360000014305115</v>
      </c>
      <c r="BO21">
        <v>10.64000034332275</v>
      </c>
      <c r="BP21">
        <v>0.5</v>
      </c>
      <c r="BQ21">
        <v>-0.57999998331069946</v>
      </c>
      <c r="BR21">
        <v>-0.15999999642372131</v>
      </c>
      <c r="BS21">
        <v>5.9999998658895493E-2</v>
      </c>
      <c r="BT21">
        <v>-9.9999997764825821E-3</v>
      </c>
      <c r="BU21">
        <v>7.9999998211860657E-2</v>
      </c>
      <c r="BV21">
        <v>17.36</v>
      </c>
      <c r="BW21">
        <v>32.36</v>
      </c>
      <c r="BX21">
        <v>0.48</v>
      </c>
      <c r="BY21">
        <v>14</v>
      </c>
      <c r="BZ21">
        <v>14</v>
      </c>
      <c r="CA21">
        <v>4.63</v>
      </c>
      <c r="CB21">
        <v>7.31</v>
      </c>
      <c r="CC21">
        <v>31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50</v>
      </c>
      <c r="CQ21">
        <v>139</v>
      </c>
      <c r="CR21">
        <v>11</v>
      </c>
      <c r="CS21">
        <v>47.2</v>
      </c>
      <c r="CT21">
        <v>31</v>
      </c>
      <c r="CU21">
        <v>56</v>
      </c>
      <c r="CV21">
        <v>11</v>
      </c>
      <c r="CW21">
        <v>50.8</v>
      </c>
      <c r="CX21">
        <v>17</v>
      </c>
      <c r="CY21">
        <v>21</v>
      </c>
      <c r="CZ21">
        <v>9</v>
      </c>
      <c r="DA21">
        <v>58.6</v>
      </c>
    </row>
    <row r="22" spans="1:105" x14ac:dyDescent="0.25">
      <c r="A22" s="3" t="s">
        <v>321</v>
      </c>
      <c r="B22" s="1">
        <v>2024</v>
      </c>
      <c r="C22" t="s">
        <v>374</v>
      </c>
      <c r="D22" t="s">
        <v>200</v>
      </c>
      <c r="E22">
        <f>VLOOKUP(Table2[[#This Row],[team]],[1]!Table1[[team]:[line_rating]],2)</f>
        <v>28</v>
      </c>
      <c r="F22">
        <v>14</v>
      </c>
      <c r="G22" t="s">
        <v>407</v>
      </c>
      <c r="H22">
        <v>26</v>
      </c>
      <c r="I22">
        <v>3</v>
      </c>
      <c r="J22">
        <v>0</v>
      </c>
      <c r="K22">
        <v>72</v>
      </c>
      <c r="L22">
        <v>246</v>
      </c>
      <c r="M22" s="2" t="s">
        <v>429</v>
      </c>
      <c r="N22">
        <v>1</v>
      </c>
      <c r="O22">
        <v>0</v>
      </c>
      <c r="P22">
        <v>57</v>
      </c>
      <c r="Q22" t="s">
        <v>476</v>
      </c>
      <c r="R22">
        <v>154</v>
      </c>
      <c r="S22">
        <v>145</v>
      </c>
      <c r="T22">
        <v>154</v>
      </c>
      <c r="U22">
        <v>154</v>
      </c>
      <c r="V22" t="s">
        <v>475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145.69999999999999</v>
      </c>
      <c r="AD22">
        <v>35</v>
      </c>
      <c r="AE22">
        <v>0.57999999999999996</v>
      </c>
      <c r="AF22">
        <v>4</v>
      </c>
      <c r="AG22">
        <v>30</v>
      </c>
      <c r="AH22">
        <v>27</v>
      </c>
      <c r="AI22">
        <v>28</v>
      </c>
      <c r="AJ22">
        <v>156</v>
      </c>
      <c r="AK22">
        <v>619</v>
      </c>
      <c r="AL22">
        <v>4</v>
      </c>
      <c r="AM22">
        <v>-12.85000038146973</v>
      </c>
      <c r="AN22">
        <v>38</v>
      </c>
      <c r="AO22">
        <v>51</v>
      </c>
      <c r="AP22">
        <v>238</v>
      </c>
      <c r="AQ22">
        <v>0</v>
      </c>
      <c r="AR22">
        <v>13</v>
      </c>
      <c r="AS22">
        <v>261</v>
      </c>
      <c r="AT22">
        <v>486</v>
      </c>
      <c r="AU22">
        <v>207</v>
      </c>
      <c r="AV22">
        <v>1</v>
      </c>
      <c r="AW22">
        <v>1</v>
      </c>
      <c r="AX22">
        <v>12.14000034332275</v>
      </c>
      <c r="AY22">
        <v>-0.33</v>
      </c>
      <c r="AZ22">
        <v>12.33</v>
      </c>
      <c r="BA22">
        <v>33.5</v>
      </c>
      <c r="BB22">
        <v>21.58</v>
      </c>
      <c r="BC22">
        <v>-1.96</v>
      </c>
      <c r="BD22">
        <v>41.21</v>
      </c>
      <c r="BE22">
        <v>13</v>
      </c>
      <c r="BF22">
        <v>51.580001831054688</v>
      </c>
      <c r="BG22">
        <v>0.33</v>
      </c>
      <c r="BH22">
        <v>3</v>
      </c>
      <c r="BI22">
        <v>-1.070000052452087</v>
      </c>
      <c r="BJ22">
        <v>3.17</v>
      </c>
      <c r="BK22">
        <v>4.25</v>
      </c>
      <c r="BL22">
        <v>19.829999923706051</v>
      </c>
      <c r="BM22">
        <v>0</v>
      </c>
      <c r="BN22">
        <v>1.080000042915344</v>
      </c>
      <c r="BO22">
        <v>21.75</v>
      </c>
      <c r="BP22">
        <v>0.67000001668930054</v>
      </c>
      <c r="BQ22">
        <v>-1.5</v>
      </c>
      <c r="BR22">
        <v>-5.9999998658895493E-2</v>
      </c>
      <c r="BS22">
        <v>0.12999999523162839</v>
      </c>
      <c r="BT22">
        <v>0</v>
      </c>
      <c r="BU22">
        <v>0.18999999761581421</v>
      </c>
      <c r="BV22">
        <v>17.25</v>
      </c>
      <c r="BW22">
        <v>40.5</v>
      </c>
      <c r="BX22">
        <v>0.62</v>
      </c>
      <c r="BY22">
        <v>12</v>
      </c>
      <c r="BZ22">
        <v>12</v>
      </c>
      <c r="CA22">
        <v>3.97</v>
      </c>
      <c r="CB22">
        <v>6.26</v>
      </c>
      <c r="CC22">
        <v>0</v>
      </c>
      <c r="CD22">
        <v>4</v>
      </c>
      <c r="CE22">
        <v>3</v>
      </c>
      <c r="CF22">
        <v>75</v>
      </c>
      <c r="CG22">
        <v>25</v>
      </c>
      <c r="CH22">
        <v>0</v>
      </c>
      <c r="CI22">
        <v>11.1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18</v>
      </c>
      <c r="CQ22">
        <v>54</v>
      </c>
      <c r="CR22">
        <v>3</v>
      </c>
      <c r="CS22">
        <v>42.9</v>
      </c>
      <c r="CT22">
        <v>8</v>
      </c>
      <c r="CU22">
        <v>25</v>
      </c>
      <c r="CV22">
        <v>3</v>
      </c>
      <c r="CW22">
        <v>42.1</v>
      </c>
      <c r="CX22">
        <v>3</v>
      </c>
      <c r="CY22">
        <v>3</v>
      </c>
      <c r="CZ22">
        <v>2</v>
      </c>
      <c r="DA22">
        <v>42.9</v>
      </c>
    </row>
    <row r="23" spans="1:105" x14ac:dyDescent="0.25">
      <c r="A23" s="3" t="s">
        <v>322</v>
      </c>
      <c r="B23" s="1">
        <v>2024</v>
      </c>
      <c r="C23" t="s">
        <v>375</v>
      </c>
      <c r="D23" t="s">
        <v>194</v>
      </c>
      <c r="E23">
        <f>VLOOKUP(Table2[[#This Row],[team]],[1]!Table1[[team]:[line_rating]],2)</f>
        <v>27</v>
      </c>
      <c r="F23">
        <v>14</v>
      </c>
      <c r="G23" t="s">
        <v>407</v>
      </c>
      <c r="H23">
        <v>25</v>
      </c>
      <c r="I23">
        <v>2</v>
      </c>
      <c r="J23">
        <v>0</v>
      </c>
      <c r="K23">
        <v>73</v>
      </c>
      <c r="L23">
        <v>228</v>
      </c>
      <c r="M23" s="2" t="s">
        <v>430</v>
      </c>
      <c r="N23">
        <v>2</v>
      </c>
      <c r="O23">
        <v>3</v>
      </c>
      <c r="P23">
        <v>77</v>
      </c>
      <c r="Q23" t="s">
        <v>477</v>
      </c>
      <c r="R23">
        <v>152</v>
      </c>
      <c r="S23">
        <v>148</v>
      </c>
      <c r="T23">
        <v>156</v>
      </c>
      <c r="U23">
        <v>152</v>
      </c>
      <c r="V23" t="s">
        <v>476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198.1</v>
      </c>
      <c r="AD23">
        <v>21</v>
      </c>
      <c r="AE23">
        <v>0.4</v>
      </c>
      <c r="AF23">
        <v>4</v>
      </c>
      <c r="AG23">
        <v>31</v>
      </c>
      <c r="AH23">
        <v>15</v>
      </c>
      <c r="AI23">
        <v>18</v>
      </c>
      <c r="AJ23">
        <v>178</v>
      </c>
      <c r="AK23">
        <v>733</v>
      </c>
      <c r="AL23">
        <v>5</v>
      </c>
      <c r="AM23">
        <v>-22.190000534057621</v>
      </c>
      <c r="AN23">
        <v>36</v>
      </c>
      <c r="AO23">
        <v>43</v>
      </c>
      <c r="AP23">
        <v>368</v>
      </c>
      <c r="AQ23">
        <v>4</v>
      </c>
      <c r="AR23">
        <v>-55</v>
      </c>
      <c r="AS23">
        <v>410</v>
      </c>
      <c r="AT23">
        <v>496</v>
      </c>
      <c r="AU23">
        <v>221</v>
      </c>
      <c r="AV23">
        <v>4</v>
      </c>
      <c r="AW23">
        <v>2</v>
      </c>
      <c r="AX23">
        <v>13.210000038146971</v>
      </c>
      <c r="AY23">
        <v>-7.27</v>
      </c>
      <c r="AZ23">
        <v>18.73</v>
      </c>
      <c r="BA23">
        <v>49.4</v>
      </c>
      <c r="BB23">
        <v>23.65</v>
      </c>
      <c r="BC23">
        <v>-4.07</v>
      </c>
      <c r="BD23">
        <v>43.23</v>
      </c>
      <c r="BE23">
        <v>11.87</v>
      </c>
      <c r="BF23">
        <v>48.869998931884773</v>
      </c>
      <c r="BG23">
        <v>0.33</v>
      </c>
      <c r="BH23">
        <v>3.130000114440918</v>
      </c>
      <c r="BI23">
        <v>-1.4800000190734861</v>
      </c>
      <c r="BJ23">
        <v>2.4</v>
      </c>
      <c r="BK23">
        <v>2.87</v>
      </c>
      <c r="BL23">
        <v>24.530000686645511</v>
      </c>
      <c r="BM23">
        <v>0.27</v>
      </c>
      <c r="BN23">
        <v>-3.6700000762939449</v>
      </c>
      <c r="BO23">
        <v>27.329999923706051</v>
      </c>
      <c r="BP23">
        <v>1</v>
      </c>
      <c r="BQ23">
        <v>1.360000014305115</v>
      </c>
      <c r="BR23">
        <v>-2.720000028610229</v>
      </c>
      <c r="BS23">
        <v>7.9999998211860657E-2</v>
      </c>
      <c r="BT23">
        <v>-1.9999999552965161E-2</v>
      </c>
      <c r="BU23">
        <v>0.10999999940395359</v>
      </c>
      <c r="BV23">
        <v>14.73</v>
      </c>
      <c r="BW23">
        <v>33.07</v>
      </c>
      <c r="BX23">
        <v>0.49</v>
      </c>
      <c r="BY23">
        <v>15</v>
      </c>
      <c r="BZ23">
        <v>15</v>
      </c>
      <c r="CA23">
        <v>4.12</v>
      </c>
      <c r="CB23">
        <v>10.220000000000001</v>
      </c>
      <c r="CC23">
        <v>4</v>
      </c>
      <c r="CD23">
        <v>5</v>
      </c>
      <c r="CE23">
        <v>5</v>
      </c>
      <c r="CF23">
        <v>100</v>
      </c>
      <c r="CG23">
        <v>3</v>
      </c>
      <c r="CH23">
        <v>2</v>
      </c>
      <c r="CI23">
        <v>7.8</v>
      </c>
      <c r="CJ23">
        <v>2</v>
      </c>
      <c r="CK23">
        <v>2</v>
      </c>
      <c r="CL23">
        <v>100</v>
      </c>
      <c r="CM23">
        <v>8</v>
      </c>
      <c r="CN23">
        <v>2</v>
      </c>
      <c r="CO23">
        <v>5.7</v>
      </c>
      <c r="CP23">
        <v>26</v>
      </c>
      <c r="CQ23">
        <v>97</v>
      </c>
      <c r="CR23">
        <v>5</v>
      </c>
      <c r="CS23">
        <v>46.4</v>
      </c>
      <c r="CT23">
        <v>13</v>
      </c>
      <c r="CU23">
        <v>26</v>
      </c>
      <c r="CV23">
        <v>3</v>
      </c>
      <c r="CW23">
        <v>50</v>
      </c>
      <c r="CX23">
        <v>7</v>
      </c>
      <c r="CY23">
        <v>9</v>
      </c>
      <c r="CZ23">
        <v>2</v>
      </c>
      <c r="DA23">
        <v>46.7</v>
      </c>
    </row>
    <row r="24" spans="1:105" x14ac:dyDescent="0.25">
      <c r="A24" s="3" t="s">
        <v>323</v>
      </c>
      <c r="B24" s="1">
        <v>2024</v>
      </c>
      <c r="C24" t="s">
        <v>376</v>
      </c>
      <c r="D24" t="s">
        <v>183</v>
      </c>
      <c r="E24">
        <f>VLOOKUP(Table2[[#This Row],[team]],[1]!Table1[[team]:[line_rating]],2)</f>
        <v>11</v>
      </c>
      <c r="F24">
        <v>7</v>
      </c>
      <c r="G24" t="s">
        <v>407</v>
      </c>
      <c r="H24">
        <v>25</v>
      </c>
      <c r="I24">
        <v>4</v>
      </c>
      <c r="J24">
        <v>0</v>
      </c>
      <c r="K24">
        <v>69</v>
      </c>
      <c r="L24">
        <v>211</v>
      </c>
      <c r="M24" s="2" t="s">
        <v>431</v>
      </c>
      <c r="N24">
        <v>4</v>
      </c>
      <c r="O24">
        <v>9</v>
      </c>
      <c r="P24">
        <v>63</v>
      </c>
      <c r="Q24" t="s">
        <v>478</v>
      </c>
      <c r="R24">
        <v>151</v>
      </c>
      <c r="S24">
        <v>151</v>
      </c>
      <c r="T24">
        <v>185</v>
      </c>
      <c r="U24">
        <v>151</v>
      </c>
      <c r="V24" t="s">
        <v>490</v>
      </c>
      <c r="W24">
        <v>0</v>
      </c>
      <c r="X24">
        <v>0</v>
      </c>
      <c r="Y24">
        <v>1</v>
      </c>
      <c r="Z24">
        <v>0</v>
      </c>
      <c r="AA24">
        <v>0</v>
      </c>
      <c r="AB24">
        <v>1</v>
      </c>
      <c r="AC24">
        <v>199.3</v>
      </c>
      <c r="AD24">
        <v>20</v>
      </c>
      <c r="AE24">
        <v>0.5</v>
      </c>
      <c r="AF24">
        <v>11</v>
      </c>
      <c r="AG24">
        <v>9</v>
      </c>
      <c r="AH24">
        <v>19</v>
      </c>
      <c r="AI24">
        <v>6</v>
      </c>
      <c r="AJ24">
        <v>229</v>
      </c>
      <c r="AK24">
        <v>1049</v>
      </c>
      <c r="AL24">
        <v>5</v>
      </c>
      <c r="AM24">
        <v>1.9099999666213989</v>
      </c>
      <c r="AN24">
        <v>39</v>
      </c>
      <c r="AO24">
        <v>49</v>
      </c>
      <c r="AP24">
        <v>214</v>
      </c>
      <c r="AQ24">
        <v>1</v>
      </c>
      <c r="AR24">
        <v>27</v>
      </c>
      <c r="AS24">
        <v>267</v>
      </c>
      <c r="AT24">
        <v>630</v>
      </c>
      <c r="AU24">
        <v>278</v>
      </c>
      <c r="AV24">
        <v>3</v>
      </c>
      <c r="AW24">
        <v>1</v>
      </c>
      <c r="AX24">
        <v>12.460000038146971</v>
      </c>
      <c r="AY24">
        <v>0.12</v>
      </c>
      <c r="AZ24">
        <v>26.44</v>
      </c>
      <c r="BA24">
        <v>51.5</v>
      </c>
      <c r="BB24">
        <v>20.97</v>
      </c>
      <c r="BC24">
        <v>4.5599999999999996</v>
      </c>
      <c r="BD24">
        <v>46.5</v>
      </c>
      <c r="BE24">
        <v>14.31</v>
      </c>
      <c r="BF24">
        <v>65.55999755859375</v>
      </c>
      <c r="BG24">
        <v>0.31</v>
      </c>
      <c r="BH24">
        <v>3.119999885559082</v>
      </c>
      <c r="BI24">
        <v>0.119999997317791</v>
      </c>
      <c r="BJ24">
        <v>2.44</v>
      </c>
      <c r="BK24">
        <v>3.06</v>
      </c>
      <c r="BL24">
        <v>13.38000011444092</v>
      </c>
      <c r="BM24">
        <v>0.06</v>
      </c>
      <c r="BN24">
        <v>1.690000057220459</v>
      </c>
      <c r="BO24">
        <v>16.690000534057621</v>
      </c>
      <c r="BP24">
        <v>0.5</v>
      </c>
      <c r="BQ24">
        <v>-0.56000000238418579</v>
      </c>
      <c r="BR24">
        <v>1</v>
      </c>
      <c r="BS24">
        <v>0.10000000149011611</v>
      </c>
      <c r="BT24">
        <v>0</v>
      </c>
      <c r="BU24">
        <v>0.15000000596046451</v>
      </c>
      <c r="BV24">
        <v>17.38</v>
      </c>
      <c r="BW24">
        <v>39.380000000000003</v>
      </c>
      <c r="BX24">
        <v>0.57999999999999996</v>
      </c>
      <c r="BY24">
        <v>16</v>
      </c>
      <c r="BZ24">
        <v>15</v>
      </c>
      <c r="CA24">
        <v>4.58</v>
      </c>
      <c r="CB24">
        <v>5.49</v>
      </c>
      <c r="CC24">
        <v>2</v>
      </c>
      <c r="CD24">
        <v>4</v>
      </c>
      <c r="CE24">
        <v>4</v>
      </c>
      <c r="CF24">
        <v>100</v>
      </c>
      <c r="CG24">
        <v>16</v>
      </c>
      <c r="CH24">
        <v>1</v>
      </c>
      <c r="CI24">
        <v>8.1999999999999993</v>
      </c>
      <c r="CJ24">
        <v>1</v>
      </c>
      <c r="CK24">
        <v>1</v>
      </c>
      <c r="CL24">
        <v>100</v>
      </c>
      <c r="CM24">
        <v>9</v>
      </c>
      <c r="CN24">
        <v>1</v>
      </c>
      <c r="CO24">
        <v>5.9</v>
      </c>
      <c r="CP24">
        <v>35</v>
      </c>
      <c r="CQ24">
        <v>112</v>
      </c>
      <c r="CR24">
        <v>5</v>
      </c>
      <c r="CS24">
        <v>33.700000000000003</v>
      </c>
      <c r="CT24">
        <v>27</v>
      </c>
      <c r="CU24">
        <v>60</v>
      </c>
      <c r="CV24">
        <v>5</v>
      </c>
      <c r="CW24">
        <v>40.299999999999997</v>
      </c>
      <c r="CX24">
        <v>10</v>
      </c>
      <c r="CY24">
        <v>4</v>
      </c>
      <c r="CZ24">
        <v>2</v>
      </c>
      <c r="DA24">
        <v>33.299999999999997</v>
      </c>
    </row>
    <row r="25" spans="1:105" x14ac:dyDescent="0.25">
      <c r="A25" s="3" t="s">
        <v>324</v>
      </c>
      <c r="B25" s="1">
        <v>2024</v>
      </c>
      <c r="C25" t="s">
        <v>377</v>
      </c>
      <c r="D25" t="s">
        <v>195</v>
      </c>
      <c r="E25">
        <f>VLOOKUP(Table2[[#This Row],[team]],[1]!Table1[[team]:[line_rating]],2)</f>
        <v>29</v>
      </c>
      <c r="F25">
        <v>11</v>
      </c>
      <c r="G25" t="s">
        <v>407</v>
      </c>
      <c r="H25">
        <v>26</v>
      </c>
      <c r="I25">
        <v>5</v>
      </c>
      <c r="J25">
        <v>0</v>
      </c>
      <c r="K25">
        <v>67</v>
      </c>
      <c r="L25">
        <v>203</v>
      </c>
      <c r="M25" s="2" t="s">
        <v>432</v>
      </c>
      <c r="N25">
        <v>4</v>
      </c>
      <c r="O25">
        <v>3</v>
      </c>
      <c r="P25">
        <v>113</v>
      </c>
      <c r="Q25" t="s">
        <v>479</v>
      </c>
      <c r="R25">
        <v>144</v>
      </c>
      <c r="S25">
        <v>146</v>
      </c>
      <c r="T25">
        <v>157</v>
      </c>
      <c r="U25">
        <v>144</v>
      </c>
      <c r="V25" t="s">
        <v>472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167.34</v>
      </c>
      <c r="AD25">
        <v>32</v>
      </c>
      <c r="AE25">
        <v>0.35</v>
      </c>
      <c r="AF25">
        <v>10</v>
      </c>
      <c r="AG25">
        <v>12</v>
      </c>
      <c r="AH25">
        <v>11</v>
      </c>
      <c r="AI25">
        <v>25</v>
      </c>
      <c r="AJ25">
        <v>216</v>
      </c>
      <c r="AK25">
        <v>898</v>
      </c>
      <c r="AL25">
        <v>4</v>
      </c>
      <c r="AM25">
        <v>-16.579999923706051</v>
      </c>
      <c r="AN25">
        <v>30</v>
      </c>
      <c r="AO25">
        <v>38</v>
      </c>
      <c r="AP25">
        <v>193</v>
      </c>
      <c r="AQ25">
        <v>0</v>
      </c>
      <c r="AR25">
        <v>5</v>
      </c>
      <c r="AS25">
        <v>223</v>
      </c>
      <c r="AT25">
        <v>629</v>
      </c>
      <c r="AU25">
        <v>254</v>
      </c>
      <c r="AV25">
        <v>1</v>
      </c>
      <c r="AW25">
        <v>0</v>
      </c>
      <c r="AX25">
        <v>9.8400001525878906</v>
      </c>
      <c r="AY25">
        <v>3.06</v>
      </c>
      <c r="AZ25">
        <v>22.18</v>
      </c>
      <c r="BA25">
        <v>42.94</v>
      </c>
      <c r="BB25">
        <v>21.81</v>
      </c>
      <c r="BC25">
        <v>-0.79</v>
      </c>
      <c r="BD25">
        <v>42.82</v>
      </c>
      <c r="BE25">
        <v>12.71</v>
      </c>
      <c r="BF25">
        <v>52.819999694824219</v>
      </c>
      <c r="BG25">
        <v>0.24</v>
      </c>
      <c r="BH25">
        <v>2.3499999046325679</v>
      </c>
      <c r="BI25">
        <v>-0.98000001907348633</v>
      </c>
      <c r="BJ25">
        <v>1.76</v>
      </c>
      <c r="BK25">
        <v>2.2400000000000002</v>
      </c>
      <c r="BL25">
        <v>11.35000038146973</v>
      </c>
      <c r="BM25">
        <v>0</v>
      </c>
      <c r="BN25">
        <v>0.28999999165534968</v>
      </c>
      <c r="BO25">
        <v>13.11999988555908</v>
      </c>
      <c r="BP25">
        <v>0.40999999642372131</v>
      </c>
      <c r="BQ25">
        <v>-0.31000000238418579</v>
      </c>
      <c r="BR25">
        <v>-6.2399997711181641</v>
      </c>
      <c r="BS25">
        <v>7.0000000298023224E-2</v>
      </c>
      <c r="BT25">
        <v>0</v>
      </c>
      <c r="BU25">
        <v>0.10000000149011611</v>
      </c>
      <c r="BV25">
        <v>14.94</v>
      </c>
      <c r="BW25">
        <v>37</v>
      </c>
      <c r="BX25">
        <v>0.56000000000000005</v>
      </c>
      <c r="BY25">
        <v>17</v>
      </c>
      <c r="BZ25">
        <v>10</v>
      </c>
      <c r="CA25">
        <v>4.16</v>
      </c>
      <c r="CB25">
        <v>6.43</v>
      </c>
      <c r="CC25">
        <v>0</v>
      </c>
      <c r="CD25">
        <v>4</v>
      </c>
      <c r="CE25">
        <v>3</v>
      </c>
      <c r="CF25">
        <v>75</v>
      </c>
      <c r="CG25">
        <v>15</v>
      </c>
      <c r="CH25">
        <v>0</v>
      </c>
      <c r="CI25">
        <v>5.9</v>
      </c>
      <c r="CJ25">
        <v>2</v>
      </c>
      <c r="CK25">
        <v>1</v>
      </c>
      <c r="CL25">
        <v>50</v>
      </c>
      <c r="CM25">
        <v>4</v>
      </c>
      <c r="CN25">
        <v>0</v>
      </c>
      <c r="CO25">
        <v>5.6</v>
      </c>
      <c r="CP25">
        <v>32</v>
      </c>
      <c r="CQ25">
        <v>91</v>
      </c>
      <c r="CR25">
        <v>4</v>
      </c>
      <c r="CS25">
        <v>41.6</v>
      </c>
      <c r="CT25">
        <v>17</v>
      </c>
      <c r="CU25">
        <v>21</v>
      </c>
      <c r="CV25">
        <v>3</v>
      </c>
      <c r="CW25">
        <v>39.5</v>
      </c>
      <c r="CX25">
        <v>7</v>
      </c>
      <c r="CY25">
        <v>2</v>
      </c>
      <c r="CZ25">
        <v>2</v>
      </c>
      <c r="DA25">
        <v>30.4</v>
      </c>
    </row>
    <row r="26" spans="1:105" x14ac:dyDescent="0.25">
      <c r="A26" s="3" t="s">
        <v>325</v>
      </c>
      <c r="B26" s="1">
        <v>2024</v>
      </c>
      <c r="C26" t="s">
        <v>378</v>
      </c>
      <c r="D26" t="s">
        <v>179</v>
      </c>
      <c r="E26">
        <f>VLOOKUP(Table2[[#This Row],[team]],[1]!Table1[[team]:[line_rating]],2)</f>
        <v>21</v>
      </c>
      <c r="F26">
        <v>12</v>
      </c>
      <c r="G26" t="s">
        <v>407</v>
      </c>
      <c r="H26">
        <v>26</v>
      </c>
      <c r="I26">
        <v>4</v>
      </c>
      <c r="J26">
        <v>0</v>
      </c>
      <c r="K26">
        <v>70</v>
      </c>
      <c r="L26">
        <v>215</v>
      </c>
      <c r="M26" s="2" t="s">
        <v>433</v>
      </c>
      <c r="N26">
        <v>5</v>
      </c>
      <c r="O26">
        <v>14</v>
      </c>
      <c r="P26">
        <v>101</v>
      </c>
      <c r="Q26" t="s">
        <v>480</v>
      </c>
      <c r="R26">
        <v>144</v>
      </c>
      <c r="S26">
        <v>147</v>
      </c>
      <c r="T26">
        <v>149</v>
      </c>
      <c r="U26">
        <v>144</v>
      </c>
      <c r="V26" t="s">
        <v>482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169.6</v>
      </c>
      <c r="AD26">
        <v>31</v>
      </c>
      <c r="AE26">
        <v>0.43</v>
      </c>
      <c r="AF26">
        <v>9</v>
      </c>
      <c r="AG26">
        <v>18</v>
      </c>
      <c r="AH26">
        <v>23</v>
      </c>
      <c r="AI26">
        <v>7</v>
      </c>
      <c r="AJ26">
        <v>183</v>
      </c>
      <c r="AK26">
        <v>794</v>
      </c>
      <c r="AL26">
        <v>5</v>
      </c>
      <c r="AM26">
        <v>-14.02999973297119</v>
      </c>
      <c r="AN26">
        <v>27</v>
      </c>
      <c r="AO26">
        <v>37</v>
      </c>
      <c r="AP26">
        <v>192</v>
      </c>
      <c r="AQ26">
        <v>2</v>
      </c>
      <c r="AR26">
        <v>-14</v>
      </c>
      <c r="AS26">
        <v>189</v>
      </c>
      <c r="AT26">
        <v>531</v>
      </c>
      <c r="AU26">
        <v>220</v>
      </c>
      <c r="AV26">
        <v>0</v>
      </c>
      <c r="AW26">
        <v>0</v>
      </c>
      <c r="AX26">
        <v>12.10999965667725</v>
      </c>
      <c r="AY26">
        <v>0.79</v>
      </c>
      <c r="AZ26">
        <v>24.43</v>
      </c>
      <c r="BA26">
        <v>48.36</v>
      </c>
      <c r="BB26">
        <v>22.25</v>
      </c>
      <c r="BC26">
        <v>-1.1399999999999999</v>
      </c>
      <c r="BD26">
        <v>43.36</v>
      </c>
      <c r="BE26">
        <v>13.07</v>
      </c>
      <c r="BF26">
        <v>56.709999084472663</v>
      </c>
      <c r="BG26">
        <v>0.36</v>
      </c>
      <c r="BH26">
        <v>3.0699999332427979</v>
      </c>
      <c r="BI26">
        <v>-1</v>
      </c>
      <c r="BJ26">
        <v>1.93</v>
      </c>
      <c r="BK26">
        <v>2.64</v>
      </c>
      <c r="BL26">
        <v>13.710000038146971</v>
      </c>
      <c r="BM26">
        <v>0.14000000000000001</v>
      </c>
      <c r="BN26">
        <v>-1</v>
      </c>
      <c r="BO26">
        <v>13.5</v>
      </c>
      <c r="BP26">
        <v>0.70999997854232788</v>
      </c>
      <c r="BQ26">
        <v>5.9999998658895493E-2</v>
      </c>
      <c r="BR26">
        <v>0.60000002384185791</v>
      </c>
      <c r="BS26">
        <v>7.0000000298023224E-2</v>
      </c>
      <c r="BT26">
        <v>-9.9999997764825821E-3</v>
      </c>
      <c r="BU26">
        <v>0.10999999940395359</v>
      </c>
      <c r="BV26">
        <v>15.71</v>
      </c>
      <c r="BW26">
        <v>37.93</v>
      </c>
      <c r="BX26">
        <v>0.56000000000000005</v>
      </c>
      <c r="BY26">
        <v>14</v>
      </c>
      <c r="BZ26">
        <v>8</v>
      </c>
      <c r="CA26">
        <v>4.34</v>
      </c>
      <c r="CB26">
        <v>7.11</v>
      </c>
      <c r="CC26">
        <v>0</v>
      </c>
      <c r="CD26">
        <v>5</v>
      </c>
      <c r="CE26">
        <v>4</v>
      </c>
      <c r="CF26">
        <v>80</v>
      </c>
      <c r="CG26">
        <v>37</v>
      </c>
      <c r="CH26">
        <v>2</v>
      </c>
      <c r="CI26">
        <v>8.5</v>
      </c>
      <c r="CJ26">
        <v>2</v>
      </c>
      <c r="CK26">
        <v>1</v>
      </c>
      <c r="CL26">
        <v>50</v>
      </c>
      <c r="CM26">
        <v>1</v>
      </c>
      <c r="CN26">
        <v>0</v>
      </c>
      <c r="CO26">
        <v>8</v>
      </c>
      <c r="CP26">
        <v>39</v>
      </c>
      <c r="CQ26">
        <v>109</v>
      </c>
      <c r="CR26">
        <v>4</v>
      </c>
      <c r="CS26">
        <v>42.9</v>
      </c>
      <c r="CT26">
        <v>21</v>
      </c>
      <c r="CU26">
        <v>41</v>
      </c>
      <c r="CV26">
        <v>3</v>
      </c>
      <c r="CW26">
        <v>44.7</v>
      </c>
      <c r="CX26">
        <v>9</v>
      </c>
      <c r="CY26">
        <v>10</v>
      </c>
      <c r="CZ26">
        <v>3</v>
      </c>
      <c r="DA26">
        <v>34.6</v>
      </c>
    </row>
    <row r="27" spans="1:105" x14ac:dyDescent="0.25">
      <c r="A27" s="3" t="s">
        <v>326</v>
      </c>
      <c r="B27" s="1">
        <v>2024</v>
      </c>
      <c r="C27" t="s">
        <v>379</v>
      </c>
      <c r="D27" t="s">
        <v>171</v>
      </c>
      <c r="E27">
        <f>VLOOKUP(Table2[[#This Row],[team]],[1]!Table1[[team]:[line_rating]],2)</f>
        <v>7</v>
      </c>
      <c r="F27">
        <v>6</v>
      </c>
      <c r="G27" t="s">
        <v>408</v>
      </c>
      <c r="H27">
        <v>22</v>
      </c>
      <c r="I27">
        <v>0</v>
      </c>
      <c r="J27">
        <v>0</v>
      </c>
      <c r="K27">
        <v>0</v>
      </c>
      <c r="L27">
        <v>0</v>
      </c>
      <c r="M27">
        <v>0</v>
      </c>
      <c r="N27">
        <v>8</v>
      </c>
      <c r="O27">
        <v>16</v>
      </c>
      <c r="P27">
        <v>243</v>
      </c>
      <c r="Q27" t="s">
        <v>481</v>
      </c>
      <c r="R27">
        <v>141</v>
      </c>
      <c r="S27">
        <v>148</v>
      </c>
      <c r="T27">
        <v>123</v>
      </c>
      <c r="U27">
        <v>141</v>
      </c>
      <c r="V27" t="s">
        <v>495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</row>
    <row r="28" spans="1:105" x14ac:dyDescent="0.25">
      <c r="A28" s="3" t="s">
        <v>327</v>
      </c>
      <c r="B28" s="1">
        <v>2024</v>
      </c>
      <c r="C28" t="s">
        <v>380</v>
      </c>
      <c r="D28" t="s">
        <v>182</v>
      </c>
      <c r="E28">
        <f>VLOOKUP(Table2[[#This Row],[team]],[1]!Table1[[team]:[line_rating]],2)</f>
        <v>18</v>
      </c>
      <c r="F28">
        <v>6</v>
      </c>
      <c r="G28" t="s">
        <v>408</v>
      </c>
      <c r="H28">
        <v>32</v>
      </c>
      <c r="I28">
        <v>9</v>
      </c>
      <c r="J28">
        <v>0</v>
      </c>
      <c r="K28">
        <v>70</v>
      </c>
      <c r="L28">
        <v>197</v>
      </c>
      <c r="M28" s="2" t="s">
        <v>434</v>
      </c>
      <c r="N28">
        <v>5</v>
      </c>
      <c r="O28">
        <v>10</v>
      </c>
      <c r="P28">
        <v>89</v>
      </c>
      <c r="Q28" t="s">
        <v>482</v>
      </c>
      <c r="R28">
        <v>140</v>
      </c>
      <c r="S28">
        <v>144</v>
      </c>
      <c r="T28">
        <v>137</v>
      </c>
      <c r="U28">
        <v>140</v>
      </c>
      <c r="V28" t="s">
        <v>474</v>
      </c>
      <c r="W28">
        <v>1</v>
      </c>
      <c r="X28">
        <v>1</v>
      </c>
      <c r="Y28">
        <v>1</v>
      </c>
      <c r="Z28">
        <v>0</v>
      </c>
      <c r="AA28">
        <v>1</v>
      </c>
      <c r="AB28">
        <v>0</v>
      </c>
      <c r="AC28">
        <v>267.7</v>
      </c>
      <c r="AD28">
        <v>5</v>
      </c>
      <c r="AE28">
        <v>0.73</v>
      </c>
      <c r="AF28">
        <v>11</v>
      </c>
      <c r="AG28">
        <v>6</v>
      </c>
      <c r="AH28">
        <v>4</v>
      </c>
      <c r="AI28">
        <v>4</v>
      </c>
      <c r="AJ28">
        <v>209</v>
      </c>
      <c r="AK28">
        <v>1012</v>
      </c>
      <c r="AL28">
        <v>18</v>
      </c>
      <c r="AM28">
        <v>17.180000305175781</v>
      </c>
      <c r="AN28">
        <v>25</v>
      </c>
      <c r="AO28">
        <v>32</v>
      </c>
      <c r="AP28">
        <v>175</v>
      </c>
      <c r="AQ28">
        <v>3</v>
      </c>
      <c r="AR28">
        <v>-20</v>
      </c>
      <c r="AS28">
        <v>213</v>
      </c>
      <c r="AT28">
        <v>555</v>
      </c>
      <c r="AU28">
        <v>241</v>
      </c>
      <c r="AV28">
        <v>4</v>
      </c>
      <c r="AW28">
        <v>1</v>
      </c>
      <c r="AX28">
        <v>17.85000038146973</v>
      </c>
      <c r="AY28">
        <v>8.4700000000000006</v>
      </c>
      <c r="AZ28">
        <v>30.87</v>
      </c>
      <c r="BA28">
        <v>51.8</v>
      </c>
      <c r="BB28">
        <v>20.62</v>
      </c>
      <c r="BC28">
        <v>5.83</v>
      </c>
      <c r="BD28">
        <v>47.07</v>
      </c>
      <c r="BE28">
        <v>13.93</v>
      </c>
      <c r="BF28">
        <v>67.470001220703125</v>
      </c>
      <c r="BG28">
        <v>1.2</v>
      </c>
      <c r="BH28">
        <v>3.9300000667572021</v>
      </c>
      <c r="BI28">
        <v>1.1499999761581421</v>
      </c>
      <c r="BJ28">
        <v>1.67</v>
      </c>
      <c r="BK28">
        <v>2.13</v>
      </c>
      <c r="BL28">
        <v>11.670000076293951</v>
      </c>
      <c r="BM28">
        <v>0.2</v>
      </c>
      <c r="BN28">
        <v>-1.330000042915344</v>
      </c>
      <c r="BO28">
        <v>14.19999980926514</v>
      </c>
      <c r="BP28">
        <v>0.40000000596046448</v>
      </c>
      <c r="BQ28">
        <v>-7.9999998211860657E-2</v>
      </c>
      <c r="BR28">
        <v>0.27000001072883612</v>
      </c>
      <c r="BS28">
        <v>7.0000000298023224E-2</v>
      </c>
      <c r="BT28">
        <v>-9.9999997764825821E-3</v>
      </c>
      <c r="BU28">
        <v>0.10000000149011611</v>
      </c>
      <c r="BV28">
        <v>16.07</v>
      </c>
      <c r="BW28">
        <v>37</v>
      </c>
      <c r="BX28">
        <v>0.56999999999999995</v>
      </c>
      <c r="BY28">
        <v>15</v>
      </c>
      <c r="BZ28">
        <v>15</v>
      </c>
      <c r="CA28">
        <v>4.84</v>
      </c>
      <c r="CB28">
        <v>7</v>
      </c>
      <c r="CC28">
        <v>80</v>
      </c>
      <c r="CD28">
        <v>6</v>
      </c>
      <c r="CE28">
        <v>6</v>
      </c>
      <c r="CF28">
        <v>100</v>
      </c>
      <c r="CG28">
        <v>36</v>
      </c>
      <c r="CH28">
        <v>3</v>
      </c>
      <c r="CI28">
        <v>9</v>
      </c>
      <c r="CJ28">
        <v>3</v>
      </c>
      <c r="CK28">
        <v>3</v>
      </c>
      <c r="CL28">
        <v>100</v>
      </c>
      <c r="CM28">
        <v>12</v>
      </c>
      <c r="CN28">
        <v>2</v>
      </c>
      <c r="CO28">
        <v>6.8</v>
      </c>
      <c r="CP28">
        <v>44</v>
      </c>
      <c r="CQ28">
        <v>145</v>
      </c>
      <c r="CR28">
        <v>15</v>
      </c>
      <c r="CS28">
        <v>48.4</v>
      </c>
      <c r="CT28">
        <v>33</v>
      </c>
      <c r="CU28">
        <v>69</v>
      </c>
      <c r="CV28">
        <v>13</v>
      </c>
      <c r="CW28">
        <v>56.9</v>
      </c>
      <c r="CX28">
        <v>19</v>
      </c>
      <c r="CY28">
        <v>15</v>
      </c>
      <c r="CZ28">
        <v>11</v>
      </c>
      <c r="DA28">
        <v>70.400000000000006</v>
      </c>
    </row>
    <row r="29" spans="1:105" x14ac:dyDescent="0.25">
      <c r="A29" s="3" t="s">
        <v>328</v>
      </c>
      <c r="B29" s="1">
        <v>2024</v>
      </c>
      <c r="C29" t="s">
        <v>381</v>
      </c>
      <c r="D29" t="s">
        <v>197</v>
      </c>
      <c r="E29">
        <f>VLOOKUP(Table2[[#This Row],[team]],[1]!Table1[[team]:[line_rating]],2)</f>
        <v>15</v>
      </c>
      <c r="F29">
        <v>14</v>
      </c>
      <c r="G29" t="s">
        <v>407</v>
      </c>
      <c r="H29">
        <v>24</v>
      </c>
      <c r="I29">
        <v>3</v>
      </c>
      <c r="J29">
        <v>0</v>
      </c>
      <c r="K29">
        <v>70</v>
      </c>
      <c r="L29">
        <v>220</v>
      </c>
      <c r="M29" s="2" t="s">
        <v>435</v>
      </c>
      <c r="N29">
        <v>2</v>
      </c>
      <c r="O29">
        <v>2</v>
      </c>
      <c r="P29">
        <v>93</v>
      </c>
      <c r="Q29" t="s">
        <v>483</v>
      </c>
      <c r="R29">
        <v>134</v>
      </c>
      <c r="S29">
        <v>134</v>
      </c>
      <c r="T29">
        <v>137</v>
      </c>
      <c r="U29">
        <v>134</v>
      </c>
      <c r="V29" t="s">
        <v>483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179.2</v>
      </c>
      <c r="AD29">
        <v>29</v>
      </c>
      <c r="AE29">
        <v>0.31</v>
      </c>
      <c r="AF29">
        <v>8</v>
      </c>
      <c r="AG29">
        <v>21</v>
      </c>
      <c r="AH29">
        <v>18</v>
      </c>
      <c r="AI29">
        <v>27</v>
      </c>
      <c r="AJ29">
        <v>217</v>
      </c>
      <c r="AK29">
        <v>774</v>
      </c>
      <c r="AL29">
        <v>3</v>
      </c>
      <c r="AM29">
        <v>-37.900001525878913</v>
      </c>
      <c r="AN29">
        <v>47</v>
      </c>
      <c r="AO29">
        <v>58</v>
      </c>
      <c r="AP29">
        <v>228</v>
      </c>
      <c r="AQ29">
        <v>2</v>
      </c>
      <c r="AR29">
        <v>-99</v>
      </c>
      <c r="AS29">
        <v>301</v>
      </c>
      <c r="AT29">
        <v>493</v>
      </c>
      <c r="AU29">
        <v>275</v>
      </c>
      <c r="AV29">
        <v>1</v>
      </c>
      <c r="AW29">
        <v>1</v>
      </c>
      <c r="AX29">
        <v>11.19999980926514</v>
      </c>
      <c r="AY29">
        <v>7.38</v>
      </c>
      <c r="AZ29">
        <v>21</v>
      </c>
      <c r="BA29">
        <v>44.88</v>
      </c>
      <c r="BB29">
        <v>22.44</v>
      </c>
      <c r="BC29">
        <v>-1.28</v>
      </c>
      <c r="BD29">
        <v>43.59</v>
      </c>
      <c r="BE29">
        <v>13.56</v>
      </c>
      <c r="BF29">
        <v>48.380001068115227</v>
      </c>
      <c r="BG29">
        <v>0.19</v>
      </c>
      <c r="BH29">
        <v>2.559999942779541</v>
      </c>
      <c r="BI29">
        <v>-2.369999885559082</v>
      </c>
      <c r="BJ29">
        <v>2.94</v>
      </c>
      <c r="BK29">
        <v>3.62</v>
      </c>
      <c r="BL29">
        <v>14.25</v>
      </c>
      <c r="BM29">
        <v>0.12</v>
      </c>
      <c r="BN29">
        <v>-6.190000057220459</v>
      </c>
      <c r="BO29">
        <v>18.809999465942379</v>
      </c>
      <c r="BP29">
        <v>0.62000000476837158</v>
      </c>
      <c r="BQ29">
        <v>-0.36000001430511469</v>
      </c>
      <c r="BR29">
        <v>-0.55000001192092896</v>
      </c>
      <c r="BS29">
        <v>0.12999999523162839</v>
      </c>
      <c r="BT29">
        <v>-3.9999999105930328E-2</v>
      </c>
      <c r="BU29">
        <v>0.17000000178813929</v>
      </c>
      <c r="BV29">
        <v>17.190000000000001</v>
      </c>
      <c r="BW29">
        <v>30.81</v>
      </c>
      <c r="BX29">
        <v>0.48</v>
      </c>
      <c r="BY29">
        <v>16</v>
      </c>
      <c r="BZ29">
        <v>13</v>
      </c>
      <c r="CA29">
        <v>3.57</v>
      </c>
      <c r="CB29">
        <v>4.8499999999999996</v>
      </c>
      <c r="CC29">
        <v>0</v>
      </c>
      <c r="CD29">
        <v>3</v>
      </c>
      <c r="CE29">
        <v>3</v>
      </c>
      <c r="CF29">
        <v>100</v>
      </c>
      <c r="CG29">
        <v>7</v>
      </c>
      <c r="CH29">
        <v>2</v>
      </c>
      <c r="CI29">
        <v>4.5999999999999996</v>
      </c>
      <c r="CJ29">
        <v>3</v>
      </c>
      <c r="CK29">
        <v>3</v>
      </c>
      <c r="CL29">
        <v>100</v>
      </c>
      <c r="CM29">
        <v>7</v>
      </c>
      <c r="CN29">
        <v>2</v>
      </c>
      <c r="CO29">
        <v>8.6</v>
      </c>
      <c r="CP29">
        <v>37</v>
      </c>
      <c r="CQ29">
        <v>78</v>
      </c>
      <c r="CR29">
        <v>3</v>
      </c>
      <c r="CS29">
        <v>49.3</v>
      </c>
      <c r="CT29">
        <v>17</v>
      </c>
      <c r="CU29">
        <v>28</v>
      </c>
      <c r="CV29">
        <v>3</v>
      </c>
      <c r="CW29">
        <v>47.2</v>
      </c>
      <c r="CX29">
        <v>8</v>
      </c>
      <c r="CY29">
        <v>8</v>
      </c>
      <c r="CZ29">
        <v>3</v>
      </c>
      <c r="DA29">
        <v>50</v>
      </c>
    </row>
    <row r="30" spans="1:105" x14ac:dyDescent="0.25">
      <c r="A30" s="3" t="s">
        <v>329</v>
      </c>
      <c r="B30" s="1">
        <v>2024</v>
      </c>
      <c r="C30" t="s">
        <v>382</v>
      </c>
      <c r="D30" t="s">
        <v>193</v>
      </c>
      <c r="E30">
        <f>VLOOKUP(Table2[[#This Row],[team]],[1]!Table1[[team]:[line_rating]],2)</f>
        <v>31</v>
      </c>
      <c r="F30">
        <v>10</v>
      </c>
      <c r="G30" t="s">
        <v>408</v>
      </c>
      <c r="H30">
        <v>23</v>
      </c>
      <c r="I30">
        <v>1</v>
      </c>
      <c r="J30">
        <v>0</v>
      </c>
      <c r="K30">
        <v>73</v>
      </c>
      <c r="L30">
        <v>220</v>
      </c>
      <c r="M30" s="2" t="s">
        <v>436</v>
      </c>
      <c r="N30">
        <v>4</v>
      </c>
      <c r="O30">
        <v>5</v>
      </c>
      <c r="P30">
        <v>137</v>
      </c>
      <c r="Q30" t="s">
        <v>484</v>
      </c>
      <c r="R30">
        <v>133</v>
      </c>
      <c r="S30">
        <v>135</v>
      </c>
      <c r="T30">
        <v>126</v>
      </c>
      <c r="U30">
        <v>133</v>
      </c>
      <c r="V30" t="s">
        <v>492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106.1</v>
      </c>
      <c r="AD30">
        <v>45</v>
      </c>
      <c r="AE30">
        <v>0.12</v>
      </c>
      <c r="AF30">
        <v>9</v>
      </c>
      <c r="AG30">
        <v>19</v>
      </c>
      <c r="AH30">
        <v>20</v>
      </c>
      <c r="AI30">
        <v>24</v>
      </c>
      <c r="AJ30">
        <v>108</v>
      </c>
      <c r="AK30">
        <v>462</v>
      </c>
      <c r="AL30">
        <v>1</v>
      </c>
      <c r="AM30">
        <v>-7.119999885559082</v>
      </c>
      <c r="AN30">
        <v>33</v>
      </c>
      <c r="AO30">
        <v>40</v>
      </c>
      <c r="AP30">
        <v>209</v>
      </c>
      <c r="AQ30">
        <v>0</v>
      </c>
      <c r="AR30">
        <v>-41</v>
      </c>
      <c r="AS30">
        <v>248</v>
      </c>
      <c r="AT30">
        <v>478</v>
      </c>
      <c r="AU30">
        <v>148</v>
      </c>
      <c r="AV30">
        <v>0</v>
      </c>
      <c r="AW30">
        <v>0</v>
      </c>
      <c r="AX30">
        <v>6.630000114440918</v>
      </c>
      <c r="AY30">
        <v>0.25</v>
      </c>
      <c r="AZ30">
        <v>21.5</v>
      </c>
      <c r="BA30">
        <v>46</v>
      </c>
      <c r="BB30">
        <v>22.88</v>
      </c>
      <c r="BC30">
        <v>-1.25</v>
      </c>
      <c r="BD30">
        <v>44.5</v>
      </c>
      <c r="BE30">
        <v>6.75</v>
      </c>
      <c r="BF30">
        <v>28.879999160766602</v>
      </c>
      <c r="BG30">
        <v>0.06</v>
      </c>
      <c r="BH30">
        <v>2</v>
      </c>
      <c r="BI30">
        <v>-0.44999998807907099</v>
      </c>
      <c r="BJ30">
        <v>2.06</v>
      </c>
      <c r="BK30">
        <v>2.5</v>
      </c>
      <c r="BL30">
        <v>13.060000419616699</v>
      </c>
      <c r="BM30">
        <v>0</v>
      </c>
      <c r="BN30">
        <v>-2.559999942779541</v>
      </c>
      <c r="BO30">
        <v>15.5</v>
      </c>
      <c r="BP30">
        <v>0.43999999761581421</v>
      </c>
      <c r="BQ30">
        <v>-0.28999999165534968</v>
      </c>
      <c r="BR30">
        <v>-1.139999985694885</v>
      </c>
      <c r="BS30">
        <v>7.9999998211860657E-2</v>
      </c>
      <c r="BT30">
        <v>-9.9999997764825821E-3</v>
      </c>
      <c r="BU30">
        <v>0.10000000149011611</v>
      </c>
      <c r="BV30">
        <v>9.25</v>
      </c>
      <c r="BW30">
        <v>29.88</v>
      </c>
      <c r="BX30">
        <v>0.49</v>
      </c>
      <c r="BY30">
        <v>16</v>
      </c>
      <c r="BZ30">
        <v>2</v>
      </c>
      <c r="CA30">
        <v>4.28</v>
      </c>
      <c r="CB30">
        <v>6.33</v>
      </c>
      <c r="CC30">
        <v>0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1.5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22</v>
      </c>
      <c r="CQ30">
        <v>14</v>
      </c>
      <c r="CR30">
        <v>1</v>
      </c>
      <c r="CS30">
        <v>31.9</v>
      </c>
      <c r="CT30">
        <v>13</v>
      </c>
      <c r="CU30">
        <v>0</v>
      </c>
      <c r="CV30">
        <v>1</v>
      </c>
      <c r="CW30">
        <v>35.1</v>
      </c>
      <c r="CX30">
        <v>3</v>
      </c>
      <c r="CY30">
        <v>-5</v>
      </c>
      <c r="CZ30">
        <v>1</v>
      </c>
      <c r="DA30">
        <v>17.600000000000001</v>
      </c>
    </row>
    <row r="31" spans="1:105" x14ac:dyDescent="0.25">
      <c r="A31" s="3" t="s">
        <v>330</v>
      </c>
      <c r="B31" s="1">
        <v>2024</v>
      </c>
      <c r="C31" t="s">
        <v>383</v>
      </c>
      <c r="D31" t="s">
        <v>202</v>
      </c>
      <c r="E31">
        <f>VLOOKUP(Table2[[#This Row],[team]],[1]!Table1[[team]:[line_rating]],2)</f>
        <v>13</v>
      </c>
      <c r="F31">
        <v>6</v>
      </c>
      <c r="G31" t="s">
        <v>407</v>
      </c>
      <c r="H31">
        <v>29</v>
      </c>
      <c r="I31">
        <v>7</v>
      </c>
      <c r="J31">
        <v>0</v>
      </c>
      <c r="K31">
        <v>69</v>
      </c>
      <c r="L31">
        <v>208</v>
      </c>
      <c r="M31" s="2" t="s">
        <v>437</v>
      </c>
      <c r="N31">
        <v>2</v>
      </c>
      <c r="O31">
        <v>4</v>
      </c>
      <c r="P31">
        <v>55</v>
      </c>
      <c r="Q31" t="s">
        <v>485</v>
      </c>
      <c r="R31">
        <v>132</v>
      </c>
      <c r="S31">
        <v>127</v>
      </c>
      <c r="T31">
        <v>145</v>
      </c>
      <c r="U31">
        <v>132</v>
      </c>
      <c r="V31" t="s">
        <v>501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134.9</v>
      </c>
      <c r="AD31">
        <v>37</v>
      </c>
      <c r="AE31">
        <v>0.45</v>
      </c>
      <c r="AF31">
        <v>9</v>
      </c>
      <c r="AG31">
        <v>13</v>
      </c>
      <c r="AH31">
        <v>6</v>
      </c>
      <c r="AI31">
        <v>20</v>
      </c>
      <c r="AJ31">
        <v>142</v>
      </c>
      <c r="AK31">
        <v>656</v>
      </c>
      <c r="AL31">
        <v>2</v>
      </c>
      <c r="AM31">
        <v>2.380000114440918</v>
      </c>
      <c r="AN31">
        <v>30</v>
      </c>
      <c r="AO31">
        <v>43</v>
      </c>
      <c r="AP31">
        <v>233</v>
      </c>
      <c r="AQ31">
        <v>1</v>
      </c>
      <c r="AR31">
        <v>-48</v>
      </c>
      <c r="AS31">
        <v>271</v>
      </c>
      <c r="AT31">
        <v>354</v>
      </c>
      <c r="AU31">
        <v>185</v>
      </c>
      <c r="AV31">
        <v>2</v>
      </c>
      <c r="AW31">
        <v>1</v>
      </c>
      <c r="AX31">
        <v>12.260000228881839</v>
      </c>
      <c r="AY31">
        <v>-4.7300000000000004</v>
      </c>
      <c r="AZ31">
        <v>22.73</v>
      </c>
      <c r="BA31">
        <v>43.27</v>
      </c>
      <c r="BB31">
        <v>20.93</v>
      </c>
      <c r="BC31">
        <v>0.05</v>
      </c>
      <c r="BD31">
        <v>41.91</v>
      </c>
      <c r="BE31">
        <v>12.91</v>
      </c>
      <c r="BF31">
        <v>59.639999389648438</v>
      </c>
      <c r="BG31">
        <v>0.18</v>
      </c>
      <c r="BH31">
        <v>3.089999914169312</v>
      </c>
      <c r="BI31">
        <v>0.2199999988079071</v>
      </c>
      <c r="BJ31">
        <v>2.73</v>
      </c>
      <c r="BK31">
        <v>3.91</v>
      </c>
      <c r="BL31">
        <v>21.180000305175781</v>
      </c>
      <c r="BM31">
        <v>0.09</v>
      </c>
      <c r="BN31">
        <v>-4.3600001335144043</v>
      </c>
      <c r="BO31">
        <v>24.639999389648441</v>
      </c>
      <c r="BP31">
        <v>1.179999947547913</v>
      </c>
      <c r="BQ31">
        <v>0.86000001430511475</v>
      </c>
      <c r="BR31">
        <v>-1.3500000238418579</v>
      </c>
      <c r="BS31">
        <v>0.119999997317791</v>
      </c>
      <c r="BT31">
        <v>-1.9999999552965161E-2</v>
      </c>
      <c r="BU31">
        <v>0.17000000178813929</v>
      </c>
      <c r="BV31">
        <v>16.82</v>
      </c>
      <c r="BW31">
        <v>32.18</v>
      </c>
      <c r="BX31">
        <v>0.49</v>
      </c>
      <c r="BY31">
        <v>11</v>
      </c>
      <c r="BZ31">
        <v>11</v>
      </c>
      <c r="CA31">
        <v>4.62</v>
      </c>
      <c r="CB31">
        <v>7.77</v>
      </c>
      <c r="CC31">
        <v>0</v>
      </c>
      <c r="CD31">
        <v>10</v>
      </c>
      <c r="CE31">
        <v>7</v>
      </c>
      <c r="CF31">
        <v>70</v>
      </c>
      <c r="CG31">
        <v>11</v>
      </c>
      <c r="CH31">
        <v>0</v>
      </c>
      <c r="CI31">
        <v>11.1</v>
      </c>
      <c r="CJ31">
        <v>2</v>
      </c>
      <c r="CK31">
        <v>1</v>
      </c>
      <c r="CL31">
        <v>50</v>
      </c>
      <c r="CM31">
        <v>5</v>
      </c>
      <c r="CN31">
        <v>0</v>
      </c>
      <c r="CO31">
        <v>5.4</v>
      </c>
      <c r="CP31">
        <v>34</v>
      </c>
      <c r="CQ31">
        <v>113</v>
      </c>
      <c r="CR31">
        <v>2</v>
      </c>
      <c r="CS31">
        <v>39.1</v>
      </c>
      <c r="CT31">
        <v>10</v>
      </c>
      <c r="CU31">
        <v>12</v>
      </c>
      <c r="CV31">
        <v>2</v>
      </c>
      <c r="CW31">
        <v>29.4</v>
      </c>
      <c r="CX31">
        <v>6</v>
      </c>
      <c r="CY31">
        <v>3</v>
      </c>
      <c r="CZ31">
        <v>2</v>
      </c>
      <c r="DA31">
        <v>35.299999999999997</v>
      </c>
    </row>
    <row r="32" spans="1:105" x14ac:dyDescent="0.25">
      <c r="A32" s="3" t="s">
        <v>331</v>
      </c>
      <c r="B32" s="1">
        <v>2024</v>
      </c>
      <c r="C32" t="s">
        <v>384</v>
      </c>
      <c r="D32" t="s">
        <v>177</v>
      </c>
      <c r="E32">
        <f>VLOOKUP(Table2[[#This Row],[team]],[1]!Table1[[team]:[line_rating]],2)</f>
        <v>10</v>
      </c>
      <c r="F32">
        <v>7</v>
      </c>
      <c r="G32" t="s">
        <v>408</v>
      </c>
      <c r="H32">
        <v>26</v>
      </c>
      <c r="I32">
        <v>4</v>
      </c>
      <c r="J32">
        <v>0</v>
      </c>
      <c r="K32">
        <v>71</v>
      </c>
      <c r="L32">
        <v>215</v>
      </c>
      <c r="M32" s="2" t="s">
        <v>438</v>
      </c>
      <c r="N32">
        <v>7</v>
      </c>
      <c r="O32">
        <v>14</v>
      </c>
      <c r="P32">
        <v>171</v>
      </c>
      <c r="Q32" t="s">
        <v>486</v>
      </c>
      <c r="R32">
        <v>129</v>
      </c>
      <c r="S32">
        <v>131</v>
      </c>
      <c r="T32">
        <v>119</v>
      </c>
      <c r="U32">
        <v>129</v>
      </c>
      <c r="V32" t="s">
        <v>493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91.5</v>
      </c>
      <c r="AD32">
        <v>50</v>
      </c>
      <c r="AE32">
        <v>0.25</v>
      </c>
      <c r="AF32">
        <v>12</v>
      </c>
      <c r="AG32">
        <v>3</v>
      </c>
      <c r="AH32">
        <v>1</v>
      </c>
      <c r="AI32">
        <v>16</v>
      </c>
      <c r="AJ32">
        <v>89</v>
      </c>
      <c r="AK32">
        <v>361</v>
      </c>
      <c r="AL32">
        <v>2</v>
      </c>
      <c r="AM32">
        <v>-5.2699999809265137</v>
      </c>
      <c r="AN32">
        <v>17</v>
      </c>
      <c r="AO32">
        <v>22</v>
      </c>
      <c r="AP32">
        <v>144</v>
      </c>
      <c r="AQ32">
        <v>2</v>
      </c>
      <c r="AR32">
        <v>-11</v>
      </c>
      <c r="AS32">
        <v>170</v>
      </c>
      <c r="AT32">
        <v>247</v>
      </c>
      <c r="AU32">
        <v>111</v>
      </c>
      <c r="AV32">
        <v>0</v>
      </c>
      <c r="AW32">
        <v>0</v>
      </c>
      <c r="AX32">
        <v>5.7199997901916504</v>
      </c>
      <c r="AY32">
        <v>9.31</v>
      </c>
      <c r="AZ32">
        <v>30.56</v>
      </c>
      <c r="BA32">
        <v>49.06</v>
      </c>
      <c r="BB32">
        <v>19.84</v>
      </c>
      <c r="BC32">
        <v>5.94</v>
      </c>
      <c r="BD32">
        <v>45.62</v>
      </c>
      <c r="BE32">
        <v>5.56</v>
      </c>
      <c r="BF32">
        <v>22.559999465942379</v>
      </c>
      <c r="BG32">
        <v>0.12</v>
      </c>
      <c r="BH32">
        <v>1.059999942779541</v>
      </c>
      <c r="BI32">
        <v>-0.33000001311302191</v>
      </c>
      <c r="BJ32">
        <v>1.06</v>
      </c>
      <c r="BK32">
        <v>1.38</v>
      </c>
      <c r="BL32">
        <v>9</v>
      </c>
      <c r="BM32">
        <v>0.12</v>
      </c>
      <c r="BN32">
        <v>-0.68999999761581421</v>
      </c>
      <c r="BO32">
        <v>10.61999988555908</v>
      </c>
      <c r="BP32">
        <v>0.37999999523162842</v>
      </c>
      <c r="BQ32">
        <v>0.34999999403953552</v>
      </c>
      <c r="BR32">
        <v>-0.76999998092651367</v>
      </c>
      <c r="BS32">
        <v>3.9999999105930328E-2</v>
      </c>
      <c r="BT32">
        <v>0</v>
      </c>
      <c r="BU32">
        <v>5.9999998658895493E-2</v>
      </c>
      <c r="BV32">
        <v>6.94</v>
      </c>
      <c r="BW32">
        <v>15.44</v>
      </c>
      <c r="BX32">
        <v>0.22</v>
      </c>
      <c r="BY32">
        <v>16</v>
      </c>
      <c r="BZ32">
        <v>0</v>
      </c>
      <c r="CA32">
        <v>4.0599999999999996</v>
      </c>
      <c r="CB32">
        <v>8.4700000000000006</v>
      </c>
      <c r="CC32">
        <v>0</v>
      </c>
      <c r="CD32">
        <v>4</v>
      </c>
      <c r="CE32">
        <v>3</v>
      </c>
      <c r="CF32">
        <v>75</v>
      </c>
      <c r="CG32">
        <v>28</v>
      </c>
      <c r="CH32">
        <v>2</v>
      </c>
      <c r="CI32">
        <v>3.8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15</v>
      </c>
      <c r="CQ32">
        <v>42</v>
      </c>
      <c r="CR32">
        <v>2</v>
      </c>
      <c r="CS32">
        <v>14.6</v>
      </c>
      <c r="CT32">
        <v>6</v>
      </c>
      <c r="CU32">
        <v>10</v>
      </c>
      <c r="CV32">
        <v>2</v>
      </c>
      <c r="CW32">
        <v>12</v>
      </c>
      <c r="CX32">
        <v>4</v>
      </c>
      <c r="CY32">
        <v>2</v>
      </c>
      <c r="CZ32">
        <v>2</v>
      </c>
      <c r="DA32">
        <v>16.7</v>
      </c>
    </row>
    <row r="33" spans="1:105" x14ac:dyDescent="0.25">
      <c r="A33" s="3" t="s">
        <v>332</v>
      </c>
      <c r="B33" s="1">
        <v>2024</v>
      </c>
      <c r="C33" t="s">
        <v>385</v>
      </c>
      <c r="D33" t="s">
        <v>191</v>
      </c>
      <c r="E33">
        <f>VLOOKUP(Table2[[#This Row],[team]],[1]!Table1[[team]:[line_rating]],2)</f>
        <v>3</v>
      </c>
      <c r="F33">
        <v>14</v>
      </c>
      <c r="G33" t="s">
        <v>407</v>
      </c>
      <c r="H33">
        <v>25</v>
      </c>
      <c r="I33">
        <v>4</v>
      </c>
      <c r="J33">
        <v>0</v>
      </c>
      <c r="K33">
        <v>70</v>
      </c>
      <c r="L33">
        <v>221</v>
      </c>
      <c r="M33" s="2" t="s">
        <v>439</v>
      </c>
      <c r="N33">
        <v>1</v>
      </c>
      <c r="O33">
        <v>8</v>
      </c>
      <c r="P33">
        <v>9</v>
      </c>
      <c r="Q33" t="s">
        <v>487</v>
      </c>
      <c r="R33">
        <v>127</v>
      </c>
      <c r="S33">
        <v>123</v>
      </c>
      <c r="T33">
        <v>124</v>
      </c>
      <c r="U33">
        <v>127</v>
      </c>
      <c r="V33" t="s">
        <v>480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156.4</v>
      </c>
      <c r="AD33">
        <v>33</v>
      </c>
      <c r="AE33">
        <v>0.6</v>
      </c>
      <c r="AF33">
        <v>9</v>
      </c>
      <c r="AG33">
        <v>18</v>
      </c>
      <c r="AH33">
        <v>23</v>
      </c>
      <c r="AI33">
        <v>7</v>
      </c>
      <c r="AJ33">
        <v>169</v>
      </c>
      <c r="AK33">
        <v>741</v>
      </c>
      <c r="AL33">
        <v>7</v>
      </c>
      <c r="AM33">
        <v>-10.159999847412109</v>
      </c>
      <c r="AN33">
        <v>19</v>
      </c>
      <c r="AO33">
        <v>23</v>
      </c>
      <c r="AP33">
        <v>153</v>
      </c>
      <c r="AQ33">
        <v>1</v>
      </c>
      <c r="AR33">
        <v>-21</v>
      </c>
      <c r="AS33">
        <v>174</v>
      </c>
      <c r="AT33">
        <v>386</v>
      </c>
      <c r="AU33">
        <v>192</v>
      </c>
      <c r="AV33">
        <v>1</v>
      </c>
      <c r="AW33">
        <v>0</v>
      </c>
      <c r="AX33">
        <v>15.64000034332275</v>
      </c>
      <c r="AY33">
        <v>1.9</v>
      </c>
      <c r="AZ33">
        <v>22.4</v>
      </c>
      <c r="BA33">
        <v>46.5</v>
      </c>
      <c r="BB33">
        <v>22.25</v>
      </c>
      <c r="BC33">
        <v>-0.8</v>
      </c>
      <c r="BD33">
        <v>43.7</v>
      </c>
      <c r="BE33">
        <v>16.899999999999999</v>
      </c>
      <c r="BF33">
        <v>74.099998474121094</v>
      </c>
      <c r="BG33">
        <v>0.7</v>
      </c>
      <c r="BH33">
        <v>4.1999998092651367</v>
      </c>
      <c r="BI33">
        <v>-1.0199999809265139</v>
      </c>
      <c r="BJ33">
        <v>1.9</v>
      </c>
      <c r="BK33">
        <v>2.2999999999999998</v>
      </c>
      <c r="BL33">
        <v>15.30000019073486</v>
      </c>
      <c r="BM33">
        <v>0.1</v>
      </c>
      <c r="BN33">
        <v>-2.0999999046325679</v>
      </c>
      <c r="BO33">
        <v>17.39999961853027</v>
      </c>
      <c r="BP33">
        <v>0.5</v>
      </c>
      <c r="BQ33">
        <v>0.31999999284744263</v>
      </c>
      <c r="BR33">
        <v>0.49000000953674322</v>
      </c>
      <c r="BS33">
        <v>7.9999998211860657E-2</v>
      </c>
      <c r="BT33">
        <v>-1.9999999552965161E-2</v>
      </c>
      <c r="BU33">
        <v>0.10999999940395359</v>
      </c>
      <c r="BV33">
        <v>19.2</v>
      </c>
      <c r="BW33">
        <v>38.6</v>
      </c>
      <c r="BX33">
        <v>0.59</v>
      </c>
      <c r="BY33">
        <v>10</v>
      </c>
      <c r="BZ33">
        <v>7</v>
      </c>
      <c r="CA33">
        <v>4.38</v>
      </c>
      <c r="CB33">
        <v>8.0500000000000007</v>
      </c>
      <c r="CC33">
        <v>0</v>
      </c>
      <c r="CD33">
        <v>4</v>
      </c>
      <c r="CE33">
        <v>3</v>
      </c>
      <c r="CF33">
        <v>75</v>
      </c>
      <c r="CG33">
        <v>18</v>
      </c>
      <c r="CH33">
        <v>1</v>
      </c>
      <c r="CI33">
        <v>6.8</v>
      </c>
      <c r="CJ33">
        <v>3</v>
      </c>
      <c r="CK33">
        <v>2</v>
      </c>
      <c r="CL33">
        <v>66.67</v>
      </c>
      <c r="CM33">
        <v>12</v>
      </c>
      <c r="CN33">
        <v>1</v>
      </c>
      <c r="CO33">
        <v>12</v>
      </c>
      <c r="CP33">
        <v>28</v>
      </c>
      <c r="CQ33">
        <v>75</v>
      </c>
      <c r="CR33">
        <v>6</v>
      </c>
      <c r="CS33">
        <v>30.8</v>
      </c>
      <c r="CT33">
        <v>14</v>
      </c>
      <c r="CU33">
        <v>20</v>
      </c>
      <c r="CV33">
        <v>6</v>
      </c>
      <c r="CW33">
        <v>29.8</v>
      </c>
      <c r="CX33">
        <v>9</v>
      </c>
      <c r="CY33">
        <v>6</v>
      </c>
      <c r="CZ33">
        <v>4</v>
      </c>
      <c r="DA33">
        <v>34.6</v>
      </c>
    </row>
    <row r="34" spans="1:105" x14ac:dyDescent="0.25">
      <c r="A34" s="3" t="s">
        <v>333</v>
      </c>
      <c r="B34" s="1">
        <v>2024</v>
      </c>
      <c r="C34" t="s">
        <v>386</v>
      </c>
      <c r="D34" t="s">
        <v>186</v>
      </c>
      <c r="E34">
        <f>VLOOKUP(Table2[[#This Row],[team]],[1]!Table1[[team]:[line_rating]],2)</f>
        <v>4</v>
      </c>
      <c r="F34">
        <v>10</v>
      </c>
      <c r="G34" t="s">
        <v>408</v>
      </c>
      <c r="H34">
        <v>24</v>
      </c>
      <c r="I34">
        <v>2</v>
      </c>
      <c r="J34">
        <v>0</v>
      </c>
      <c r="K34">
        <v>70</v>
      </c>
      <c r="L34">
        <v>220</v>
      </c>
      <c r="M34" s="2" t="s">
        <v>440</v>
      </c>
      <c r="N34">
        <v>4</v>
      </c>
      <c r="O34">
        <v>13</v>
      </c>
      <c r="P34">
        <v>124</v>
      </c>
      <c r="Q34" t="s">
        <v>488</v>
      </c>
      <c r="R34">
        <v>127</v>
      </c>
      <c r="S34">
        <v>127</v>
      </c>
      <c r="T34">
        <v>117</v>
      </c>
      <c r="U34">
        <v>127</v>
      </c>
      <c r="V34" t="s">
        <v>477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213.2</v>
      </c>
      <c r="AD34">
        <v>16</v>
      </c>
      <c r="AE34">
        <v>0.41</v>
      </c>
      <c r="AF34">
        <v>11</v>
      </c>
      <c r="AG34">
        <v>8</v>
      </c>
      <c r="AH34">
        <v>21</v>
      </c>
      <c r="AI34">
        <v>12</v>
      </c>
      <c r="AJ34">
        <v>204</v>
      </c>
      <c r="AK34">
        <v>813</v>
      </c>
      <c r="AL34">
        <v>4</v>
      </c>
      <c r="AM34">
        <v>-36.400001525878913</v>
      </c>
      <c r="AN34">
        <v>44</v>
      </c>
      <c r="AO34">
        <v>63</v>
      </c>
      <c r="AP34">
        <v>319</v>
      </c>
      <c r="AQ34">
        <v>5</v>
      </c>
      <c r="AR34">
        <v>30</v>
      </c>
      <c r="AS34">
        <v>304</v>
      </c>
      <c r="AT34">
        <v>629</v>
      </c>
      <c r="AU34">
        <v>267</v>
      </c>
      <c r="AV34">
        <v>0</v>
      </c>
      <c r="AW34">
        <v>0</v>
      </c>
      <c r="AX34">
        <v>12.539999961853029</v>
      </c>
      <c r="AY34">
        <v>6.94</v>
      </c>
      <c r="AZ34">
        <v>23.29</v>
      </c>
      <c r="BA34">
        <v>44.59</v>
      </c>
      <c r="BB34">
        <v>19</v>
      </c>
      <c r="BC34">
        <v>0.28999999999999998</v>
      </c>
      <c r="BD34">
        <v>38.29</v>
      </c>
      <c r="BE34">
        <v>12</v>
      </c>
      <c r="BF34">
        <v>47.819999694824219</v>
      </c>
      <c r="BG34">
        <v>0.24</v>
      </c>
      <c r="BH34">
        <v>1.940000057220459</v>
      </c>
      <c r="BI34">
        <v>-2.1400001049041748</v>
      </c>
      <c r="BJ34">
        <v>2.59</v>
      </c>
      <c r="BK34">
        <v>3.71</v>
      </c>
      <c r="BL34">
        <v>18.760000228881839</v>
      </c>
      <c r="BM34">
        <v>0.28999999999999998</v>
      </c>
      <c r="BN34">
        <v>1.7599999904632571</v>
      </c>
      <c r="BO34">
        <v>17.879999160766602</v>
      </c>
      <c r="BP34">
        <v>0.93999999761581421</v>
      </c>
      <c r="BQ34">
        <v>-0.36000001430511469</v>
      </c>
      <c r="BR34">
        <v>3.6800000667572021</v>
      </c>
      <c r="BS34">
        <v>0.10999999940395359</v>
      </c>
      <c r="BT34">
        <v>9.9999997764825821E-3</v>
      </c>
      <c r="BU34">
        <v>0.15999999642372131</v>
      </c>
      <c r="BV34">
        <v>15.71</v>
      </c>
      <c r="BW34">
        <v>37</v>
      </c>
      <c r="BX34">
        <v>0.51</v>
      </c>
      <c r="BY34">
        <v>17</v>
      </c>
      <c r="BZ34">
        <v>12</v>
      </c>
      <c r="CA34">
        <v>3.99</v>
      </c>
      <c r="CB34">
        <v>7.25</v>
      </c>
      <c r="CC34">
        <v>9</v>
      </c>
      <c r="CD34">
        <v>6</v>
      </c>
      <c r="CE34">
        <v>5</v>
      </c>
      <c r="CF34">
        <v>83.33</v>
      </c>
      <c r="CG34">
        <v>32</v>
      </c>
      <c r="CH34">
        <v>3</v>
      </c>
      <c r="CI34">
        <v>9.4</v>
      </c>
      <c r="CJ34">
        <v>2</v>
      </c>
      <c r="CK34">
        <v>2</v>
      </c>
      <c r="CL34">
        <v>100</v>
      </c>
      <c r="CM34">
        <v>10</v>
      </c>
      <c r="CN34">
        <v>2</v>
      </c>
      <c r="CO34">
        <v>6.9</v>
      </c>
      <c r="CP34">
        <v>16</v>
      </c>
      <c r="CQ34">
        <v>24</v>
      </c>
      <c r="CR34">
        <v>3</v>
      </c>
      <c r="CS34">
        <v>24.2</v>
      </c>
      <c r="CT34">
        <v>10</v>
      </c>
      <c r="CU34">
        <v>23</v>
      </c>
      <c r="CV34">
        <v>3</v>
      </c>
      <c r="CW34">
        <v>32.299999999999997</v>
      </c>
      <c r="CX34">
        <v>4</v>
      </c>
      <c r="CY34">
        <v>11</v>
      </c>
      <c r="CZ34">
        <v>3</v>
      </c>
      <c r="DA34">
        <v>23.5</v>
      </c>
    </row>
    <row r="35" spans="1:105" x14ac:dyDescent="0.25">
      <c r="A35" s="3" t="s">
        <v>334</v>
      </c>
      <c r="B35" s="1">
        <v>2024</v>
      </c>
      <c r="C35" t="s">
        <v>387</v>
      </c>
      <c r="D35" t="s">
        <v>190</v>
      </c>
      <c r="E35">
        <f>VLOOKUP(Table2[[#This Row],[team]],[1]!Table1[[team]:[line_rating]],2)</f>
        <v>26</v>
      </c>
      <c r="F35">
        <v>11</v>
      </c>
      <c r="G35" t="s">
        <v>407</v>
      </c>
      <c r="H35">
        <v>29</v>
      </c>
      <c r="I35">
        <v>7</v>
      </c>
      <c r="J35">
        <v>0</v>
      </c>
      <c r="K35">
        <v>73</v>
      </c>
      <c r="L35">
        <v>233</v>
      </c>
      <c r="M35" s="2" t="s">
        <v>441</v>
      </c>
      <c r="N35">
        <v>1</v>
      </c>
      <c r="O35">
        <v>5</v>
      </c>
      <c r="P35">
        <v>68</v>
      </c>
      <c r="Q35" t="s">
        <v>489</v>
      </c>
      <c r="R35">
        <v>126</v>
      </c>
      <c r="S35">
        <v>119</v>
      </c>
      <c r="T35">
        <v>114</v>
      </c>
      <c r="U35">
        <v>126</v>
      </c>
      <c r="V35" t="s">
        <v>479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201.5</v>
      </c>
      <c r="AD35">
        <v>18</v>
      </c>
      <c r="AE35">
        <v>0.62</v>
      </c>
      <c r="AF35">
        <v>4</v>
      </c>
      <c r="AG35">
        <v>29</v>
      </c>
      <c r="AH35">
        <v>24</v>
      </c>
      <c r="AI35">
        <v>8</v>
      </c>
      <c r="AJ35">
        <v>208</v>
      </c>
      <c r="AK35">
        <v>1040</v>
      </c>
      <c r="AL35">
        <v>7</v>
      </c>
      <c r="AM35">
        <v>13.939999580383301</v>
      </c>
      <c r="AN35">
        <v>27</v>
      </c>
      <c r="AO35">
        <v>33</v>
      </c>
      <c r="AP35">
        <v>165</v>
      </c>
      <c r="AQ35">
        <v>2</v>
      </c>
      <c r="AR35">
        <v>-23</v>
      </c>
      <c r="AS35">
        <v>221</v>
      </c>
      <c r="AT35">
        <v>533</v>
      </c>
      <c r="AU35">
        <v>241</v>
      </c>
      <c r="AV35">
        <v>0</v>
      </c>
      <c r="AW35">
        <v>0</v>
      </c>
      <c r="AX35">
        <v>15.5</v>
      </c>
      <c r="AY35">
        <v>-1.69</v>
      </c>
      <c r="AZ35">
        <v>22.08</v>
      </c>
      <c r="BA35">
        <v>49.08</v>
      </c>
      <c r="BB35">
        <v>25.54</v>
      </c>
      <c r="BC35">
        <v>-6.88</v>
      </c>
      <c r="BD35">
        <v>44.19</v>
      </c>
      <c r="BE35">
        <v>16</v>
      </c>
      <c r="BF35">
        <v>80</v>
      </c>
      <c r="BG35">
        <v>0.54</v>
      </c>
      <c r="BH35">
        <v>4.380000114440918</v>
      </c>
      <c r="BI35">
        <v>1.070000052452087</v>
      </c>
      <c r="BJ35">
        <v>2.08</v>
      </c>
      <c r="BK35">
        <v>2.54</v>
      </c>
      <c r="BL35">
        <v>12.689999580383301</v>
      </c>
      <c r="BM35">
        <v>0.15</v>
      </c>
      <c r="BN35">
        <v>-1.7699999809265139</v>
      </c>
      <c r="BO35">
        <v>17</v>
      </c>
      <c r="BP35">
        <v>0.85000002384185791</v>
      </c>
      <c r="BQ35">
        <v>0.31999999284744263</v>
      </c>
      <c r="BR35">
        <v>-1.9099999666213989</v>
      </c>
      <c r="BS35">
        <v>7.9999998211860657E-2</v>
      </c>
      <c r="BT35">
        <v>-9.9999997764825821E-3</v>
      </c>
      <c r="BU35">
        <v>0.10999999940395359</v>
      </c>
      <c r="BV35">
        <v>18.54</v>
      </c>
      <c r="BW35">
        <v>41</v>
      </c>
      <c r="BX35">
        <v>0.62</v>
      </c>
      <c r="BY35">
        <v>13</v>
      </c>
      <c r="BZ35">
        <v>13</v>
      </c>
      <c r="CA35">
        <v>5</v>
      </c>
      <c r="CB35">
        <v>6.11</v>
      </c>
      <c r="CC35">
        <v>16</v>
      </c>
      <c r="CD35">
        <v>5</v>
      </c>
      <c r="CE35">
        <v>4</v>
      </c>
      <c r="CF35">
        <v>80</v>
      </c>
      <c r="CG35">
        <v>29</v>
      </c>
      <c r="CH35">
        <v>2</v>
      </c>
      <c r="CI35">
        <v>8.6</v>
      </c>
      <c r="CJ35">
        <v>1</v>
      </c>
      <c r="CK35">
        <v>1</v>
      </c>
      <c r="CL35">
        <v>100</v>
      </c>
      <c r="CM35">
        <v>5</v>
      </c>
      <c r="CN35">
        <v>1</v>
      </c>
      <c r="CO35">
        <v>3.8</v>
      </c>
      <c r="CP35">
        <v>32</v>
      </c>
      <c r="CQ35">
        <v>91</v>
      </c>
      <c r="CR35">
        <v>6</v>
      </c>
      <c r="CS35">
        <v>55.2</v>
      </c>
      <c r="CT35">
        <v>18</v>
      </c>
      <c r="CU35">
        <v>39</v>
      </c>
      <c r="CV35">
        <v>6</v>
      </c>
      <c r="CW35">
        <v>54.5</v>
      </c>
      <c r="CX35">
        <v>9</v>
      </c>
      <c r="CY35">
        <v>10</v>
      </c>
      <c r="CZ35">
        <v>4</v>
      </c>
      <c r="DA35">
        <v>50</v>
      </c>
    </row>
    <row r="36" spans="1:105" x14ac:dyDescent="0.25">
      <c r="A36" s="3" t="s">
        <v>335</v>
      </c>
      <c r="B36" s="1">
        <v>2024</v>
      </c>
      <c r="C36" t="s">
        <v>388</v>
      </c>
      <c r="D36" t="s">
        <v>201</v>
      </c>
      <c r="E36">
        <f>VLOOKUP(Table2[[#This Row],[team]],[1]!Table1[[team]:[line_rating]],2)</f>
        <v>19</v>
      </c>
      <c r="F36">
        <v>10</v>
      </c>
      <c r="G36" t="s">
        <v>407</v>
      </c>
      <c r="H36">
        <v>24</v>
      </c>
      <c r="I36">
        <v>2</v>
      </c>
      <c r="J36">
        <v>0</v>
      </c>
      <c r="K36">
        <v>72</v>
      </c>
      <c r="L36">
        <v>215</v>
      </c>
      <c r="M36" s="2" t="s">
        <v>442</v>
      </c>
      <c r="N36">
        <v>2</v>
      </c>
      <c r="O36">
        <v>3</v>
      </c>
      <c r="P36">
        <v>67</v>
      </c>
      <c r="Q36" t="s">
        <v>490</v>
      </c>
      <c r="R36">
        <v>125</v>
      </c>
      <c r="S36">
        <v>128</v>
      </c>
      <c r="T36">
        <v>136</v>
      </c>
      <c r="U36">
        <v>125</v>
      </c>
      <c r="V36" t="s">
        <v>497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73.900000000000006</v>
      </c>
      <c r="AD36">
        <v>56</v>
      </c>
      <c r="AE36">
        <v>0.31</v>
      </c>
      <c r="AF36">
        <v>8</v>
      </c>
      <c r="AG36">
        <v>20</v>
      </c>
      <c r="AH36">
        <v>22</v>
      </c>
      <c r="AI36">
        <v>23</v>
      </c>
      <c r="AJ36">
        <v>104</v>
      </c>
      <c r="AK36">
        <v>451</v>
      </c>
      <c r="AL36">
        <v>1</v>
      </c>
      <c r="AM36">
        <v>-17.690000534057621</v>
      </c>
      <c r="AN36">
        <v>15</v>
      </c>
      <c r="AO36">
        <v>19</v>
      </c>
      <c r="AP36">
        <v>98</v>
      </c>
      <c r="AQ36">
        <v>0</v>
      </c>
      <c r="AR36">
        <v>4</v>
      </c>
      <c r="AS36">
        <v>94</v>
      </c>
      <c r="AT36">
        <v>227</v>
      </c>
      <c r="AU36">
        <v>123</v>
      </c>
      <c r="AV36">
        <v>1</v>
      </c>
      <c r="AW36">
        <v>1</v>
      </c>
      <c r="AX36">
        <v>5.679999828338623</v>
      </c>
      <c r="AY36">
        <v>9.15</v>
      </c>
      <c r="AZ36">
        <v>20.77</v>
      </c>
      <c r="BA36">
        <v>39.92</v>
      </c>
      <c r="BB36">
        <v>21.71</v>
      </c>
      <c r="BC36">
        <v>-2.46</v>
      </c>
      <c r="BD36">
        <v>40.96</v>
      </c>
      <c r="BE36">
        <v>8</v>
      </c>
      <c r="BF36">
        <v>34.689998626708977</v>
      </c>
      <c r="BG36">
        <v>0.08</v>
      </c>
      <c r="BH36">
        <v>1.4600000381469731</v>
      </c>
      <c r="BI36">
        <v>-1.360000014305115</v>
      </c>
      <c r="BJ36">
        <v>1.1499999999999999</v>
      </c>
      <c r="BK36">
        <v>1.46</v>
      </c>
      <c r="BL36">
        <v>7.5399999618530273</v>
      </c>
      <c r="BM36">
        <v>0</v>
      </c>
      <c r="BN36">
        <v>0.31000000238418579</v>
      </c>
      <c r="BO36">
        <v>7.2300000190734863</v>
      </c>
      <c r="BP36">
        <v>0.31000000238418579</v>
      </c>
      <c r="BQ36">
        <v>5.9999998658895493E-2</v>
      </c>
      <c r="BR36">
        <v>-0.92000001668930054</v>
      </c>
      <c r="BS36">
        <v>3.9999999105930328E-2</v>
      </c>
      <c r="BT36">
        <v>0</v>
      </c>
      <c r="BU36">
        <v>5.9999998658895493E-2</v>
      </c>
      <c r="BV36">
        <v>9.4600000000000009</v>
      </c>
      <c r="BW36">
        <v>17.46</v>
      </c>
      <c r="BX36">
        <v>0.28000000000000003</v>
      </c>
      <c r="BY36">
        <v>17</v>
      </c>
      <c r="BZ36">
        <v>4</v>
      </c>
      <c r="CA36">
        <v>4.34</v>
      </c>
      <c r="CB36">
        <v>6.53</v>
      </c>
      <c r="CC36">
        <v>0</v>
      </c>
      <c r="CD36">
        <v>1</v>
      </c>
      <c r="CE36">
        <v>1</v>
      </c>
      <c r="CF36">
        <v>100</v>
      </c>
      <c r="CG36">
        <v>5</v>
      </c>
      <c r="CH36">
        <v>0</v>
      </c>
      <c r="CI36">
        <v>1.4</v>
      </c>
      <c r="CJ36">
        <v>1</v>
      </c>
      <c r="CK36">
        <v>1</v>
      </c>
      <c r="CL36">
        <v>100</v>
      </c>
      <c r="CM36">
        <v>5</v>
      </c>
      <c r="CN36">
        <v>0</v>
      </c>
      <c r="CO36">
        <v>2.9</v>
      </c>
      <c r="CP36">
        <v>12</v>
      </c>
      <c r="CQ36">
        <v>17</v>
      </c>
      <c r="CR36">
        <v>1</v>
      </c>
      <c r="CS36">
        <v>18.8</v>
      </c>
      <c r="CT36">
        <v>7</v>
      </c>
      <c r="CU36">
        <v>6</v>
      </c>
      <c r="CV36">
        <v>1</v>
      </c>
      <c r="CW36">
        <v>18.899999999999999</v>
      </c>
      <c r="CX36">
        <v>3</v>
      </c>
      <c r="CY36">
        <v>-1</v>
      </c>
      <c r="CZ36">
        <v>1</v>
      </c>
      <c r="DA36">
        <v>20</v>
      </c>
    </row>
    <row r="37" spans="1:105" x14ac:dyDescent="0.25">
      <c r="A37" s="3" t="s">
        <v>336</v>
      </c>
      <c r="B37" s="1">
        <v>2024</v>
      </c>
      <c r="C37" t="s">
        <v>389</v>
      </c>
      <c r="D37" t="s">
        <v>179</v>
      </c>
      <c r="E37">
        <f>VLOOKUP(Table2[[#This Row],[team]],[1]!Table1[[team]:[line_rating]],2)</f>
        <v>21</v>
      </c>
      <c r="F37">
        <v>12</v>
      </c>
      <c r="G37" t="s">
        <v>408</v>
      </c>
      <c r="H37">
        <v>24</v>
      </c>
      <c r="I37">
        <v>1</v>
      </c>
      <c r="J37">
        <v>0</v>
      </c>
      <c r="K37">
        <v>70</v>
      </c>
      <c r="L37">
        <v>205</v>
      </c>
      <c r="M37" s="2" t="s">
        <v>443</v>
      </c>
      <c r="N37">
        <v>5</v>
      </c>
      <c r="O37">
        <v>14</v>
      </c>
      <c r="P37">
        <v>128</v>
      </c>
      <c r="Q37" t="s">
        <v>491</v>
      </c>
      <c r="R37">
        <v>125</v>
      </c>
      <c r="S37">
        <v>124</v>
      </c>
      <c r="T37">
        <v>121</v>
      </c>
      <c r="U37">
        <v>125</v>
      </c>
      <c r="V37" t="s">
        <v>465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53.5</v>
      </c>
      <c r="AD37">
        <v>63</v>
      </c>
      <c r="AE37">
        <v>0.1</v>
      </c>
      <c r="AF37">
        <v>9</v>
      </c>
      <c r="AG37">
        <v>17</v>
      </c>
      <c r="AH37">
        <v>10</v>
      </c>
      <c r="AI37">
        <v>21</v>
      </c>
      <c r="AJ37">
        <v>44</v>
      </c>
      <c r="AK37">
        <v>179</v>
      </c>
      <c r="AL37">
        <v>0</v>
      </c>
      <c r="AM37">
        <v>-9.0100002288818359</v>
      </c>
      <c r="AN37">
        <v>14</v>
      </c>
      <c r="AO37">
        <v>15</v>
      </c>
      <c r="AP37">
        <v>156</v>
      </c>
      <c r="AQ37">
        <v>1</v>
      </c>
      <c r="AR37">
        <v>-45</v>
      </c>
      <c r="AS37">
        <v>194</v>
      </c>
      <c r="AT37">
        <v>92</v>
      </c>
      <c r="AU37">
        <v>59</v>
      </c>
      <c r="AV37">
        <v>1</v>
      </c>
      <c r="AW37">
        <v>0</v>
      </c>
      <c r="AX37">
        <v>5.3499999046325684</v>
      </c>
      <c r="AY37">
        <v>7.9</v>
      </c>
      <c r="AZ37">
        <v>23.2</v>
      </c>
      <c r="BA37">
        <v>46.1</v>
      </c>
      <c r="BB37">
        <v>20.85</v>
      </c>
      <c r="BC37">
        <v>1.1000000000000001</v>
      </c>
      <c r="BD37">
        <v>42.8</v>
      </c>
      <c r="BE37">
        <v>4.4000000000000004</v>
      </c>
      <c r="BF37">
        <v>17.89999961853027</v>
      </c>
      <c r="BG37">
        <v>0</v>
      </c>
      <c r="BH37">
        <v>0.60000002384185791</v>
      </c>
      <c r="BI37">
        <v>-0.89999997615814209</v>
      </c>
      <c r="BJ37">
        <v>1.4</v>
      </c>
      <c r="BK37">
        <v>1.5</v>
      </c>
      <c r="BL37">
        <v>15.60000038146973</v>
      </c>
      <c r="BM37">
        <v>0.1</v>
      </c>
      <c r="BN37">
        <v>-4.5</v>
      </c>
      <c r="BO37">
        <v>19.39999961853027</v>
      </c>
      <c r="BP37">
        <v>0.40000000596046448</v>
      </c>
      <c r="BQ37">
        <v>0.63999998569488525</v>
      </c>
      <c r="BR37">
        <v>-0.92000001668930054</v>
      </c>
      <c r="BS37">
        <v>5.000000074505806E-2</v>
      </c>
      <c r="BT37">
        <v>-2.999999932944775E-2</v>
      </c>
      <c r="BU37">
        <v>5.000000074505806E-2</v>
      </c>
      <c r="BV37">
        <v>5.9</v>
      </c>
      <c r="BW37">
        <v>9.1999999999999993</v>
      </c>
      <c r="BX37">
        <v>0.14000000000000001</v>
      </c>
      <c r="BY37">
        <v>12</v>
      </c>
      <c r="BZ37">
        <v>0</v>
      </c>
      <c r="CA37">
        <v>4.07</v>
      </c>
      <c r="CB37">
        <v>11.14</v>
      </c>
      <c r="CC37">
        <v>0</v>
      </c>
      <c r="CD37">
        <v>1</v>
      </c>
      <c r="CE37">
        <v>1</v>
      </c>
      <c r="CF37">
        <v>100</v>
      </c>
      <c r="CG37">
        <v>8</v>
      </c>
      <c r="CH37">
        <v>0</v>
      </c>
      <c r="CI37">
        <v>1.4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4</v>
      </c>
      <c r="CQ37">
        <v>-13</v>
      </c>
      <c r="CR37">
        <v>0</v>
      </c>
      <c r="CS37">
        <v>5.6</v>
      </c>
      <c r="CT37">
        <v>1</v>
      </c>
      <c r="CU37">
        <v>-4</v>
      </c>
      <c r="CV37">
        <v>0</v>
      </c>
      <c r="CW37">
        <v>2.1</v>
      </c>
      <c r="CX37">
        <v>0</v>
      </c>
      <c r="CY37">
        <v>0</v>
      </c>
      <c r="CZ37">
        <v>0</v>
      </c>
      <c r="DA37">
        <v>0</v>
      </c>
    </row>
    <row r="38" spans="1:105" x14ac:dyDescent="0.25">
      <c r="A38" s="3" t="s">
        <v>337</v>
      </c>
      <c r="B38" s="1">
        <v>2024</v>
      </c>
      <c r="C38" t="s">
        <v>390</v>
      </c>
      <c r="D38" t="s">
        <v>194</v>
      </c>
      <c r="E38">
        <f>VLOOKUP(Table2[[#This Row],[team]],[1]!Table1[[team]:[line_rating]],2)</f>
        <v>27</v>
      </c>
      <c r="F38">
        <v>14</v>
      </c>
      <c r="G38" t="s">
        <v>408</v>
      </c>
      <c r="H38">
        <v>29</v>
      </c>
      <c r="I38">
        <v>7</v>
      </c>
      <c r="J38">
        <v>0</v>
      </c>
      <c r="K38">
        <v>70</v>
      </c>
      <c r="L38">
        <v>200</v>
      </c>
      <c r="M38" s="2" t="s">
        <v>444</v>
      </c>
      <c r="N38">
        <v>2</v>
      </c>
      <c r="O38">
        <v>3</v>
      </c>
      <c r="P38">
        <v>98</v>
      </c>
      <c r="Q38" t="s">
        <v>492</v>
      </c>
      <c r="R38">
        <v>123</v>
      </c>
      <c r="S38">
        <v>119</v>
      </c>
      <c r="T38">
        <v>150</v>
      </c>
      <c r="U38">
        <v>123</v>
      </c>
      <c r="V38" t="s">
        <v>500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185.4</v>
      </c>
      <c r="AD38">
        <v>26</v>
      </c>
      <c r="AE38">
        <v>0.36</v>
      </c>
      <c r="AF38">
        <v>5</v>
      </c>
      <c r="AG38">
        <v>27</v>
      </c>
      <c r="AH38">
        <v>14</v>
      </c>
      <c r="AI38">
        <v>22</v>
      </c>
      <c r="AJ38">
        <v>179</v>
      </c>
      <c r="AK38">
        <v>628</v>
      </c>
      <c r="AL38">
        <v>5</v>
      </c>
      <c r="AM38">
        <v>-41.119998931884773</v>
      </c>
      <c r="AN38">
        <v>51</v>
      </c>
      <c r="AO38">
        <v>74</v>
      </c>
      <c r="AP38">
        <v>436</v>
      </c>
      <c r="AQ38">
        <v>1</v>
      </c>
      <c r="AR38">
        <v>-82</v>
      </c>
      <c r="AS38">
        <v>533</v>
      </c>
      <c r="AT38">
        <v>630</v>
      </c>
      <c r="AU38">
        <v>253</v>
      </c>
      <c r="AV38">
        <v>5</v>
      </c>
      <c r="AW38">
        <v>4</v>
      </c>
      <c r="AX38">
        <v>13.239999771118161</v>
      </c>
      <c r="AY38">
        <v>1.29</v>
      </c>
      <c r="AZ38">
        <v>19.29</v>
      </c>
      <c r="BA38">
        <v>42.86</v>
      </c>
      <c r="BB38">
        <v>22.07</v>
      </c>
      <c r="BC38">
        <v>-0.18</v>
      </c>
      <c r="BD38">
        <v>43.96</v>
      </c>
      <c r="BE38">
        <v>12.79</v>
      </c>
      <c r="BF38">
        <v>44.860000610351563</v>
      </c>
      <c r="BG38">
        <v>0.36</v>
      </c>
      <c r="BH38">
        <v>2.4300000667572021</v>
      </c>
      <c r="BI38">
        <v>-2.940000057220459</v>
      </c>
      <c r="BJ38">
        <v>3.64</v>
      </c>
      <c r="BK38">
        <v>5.29</v>
      </c>
      <c r="BL38">
        <v>31.139999389648441</v>
      </c>
      <c r="BM38">
        <v>7.0000000000000007E-2</v>
      </c>
      <c r="BN38">
        <v>-5.8600001335144043</v>
      </c>
      <c r="BO38">
        <v>38.069999694824219</v>
      </c>
      <c r="BP38">
        <v>1.5</v>
      </c>
      <c r="BQ38">
        <v>-0.94999998807907104</v>
      </c>
      <c r="BR38">
        <v>-1.639999985694885</v>
      </c>
      <c r="BS38">
        <v>0.15000000596046451</v>
      </c>
      <c r="BT38">
        <v>-2.999999932944775E-2</v>
      </c>
      <c r="BU38">
        <v>0.20000000298023221</v>
      </c>
      <c r="BV38">
        <v>18.07</v>
      </c>
      <c r="BW38">
        <v>45</v>
      </c>
      <c r="BX38">
        <v>0.66</v>
      </c>
      <c r="BY38">
        <v>14</v>
      </c>
      <c r="BZ38">
        <v>14</v>
      </c>
      <c r="CA38">
        <v>3.51</v>
      </c>
      <c r="CB38">
        <v>8.5500000000000007</v>
      </c>
      <c r="CC38">
        <v>0</v>
      </c>
      <c r="CD38">
        <v>9</v>
      </c>
      <c r="CE38">
        <v>6</v>
      </c>
      <c r="CF38">
        <v>66.67</v>
      </c>
      <c r="CG38">
        <v>12</v>
      </c>
      <c r="CH38">
        <v>0</v>
      </c>
      <c r="CI38">
        <v>12.3</v>
      </c>
      <c r="CJ38">
        <v>2</v>
      </c>
      <c r="CK38">
        <v>1</v>
      </c>
      <c r="CL38">
        <v>50</v>
      </c>
      <c r="CM38">
        <v>2</v>
      </c>
      <c r="CN38">
        <v>0</v>
      </c>
      <c r="CO38">
        <v>4.5</v>
      </c>
      <c r="CP38">
        <v>30</v>
      </c>
      <c r="CQ38">
        <v>47</v>
      </c>
      <c r="CR38">
        <v>5</v>
      </c>
      <c r="CS38">
        <v>42.3</v>
      </c>
      <c r="CT38">
        <v>24</v>
      </c>
      <c r="CU38">
        <v>38</v>
      </c>
      <c r="CV38">
        <v>5</v>
      </c>
      <c r="CW38">
        <v>53.3</v>
      </c>
      <c r="CX38">
        <v>13</v>
      </c>
      <c r="CY38">
        <v>14</v>
      </c>
      <c r="CZ38">
        <v>5</v>
      </c>
      <c r="DA38">
        <v>56.5</v>
      </c>
    </row>
    <row r="39" spans="1:105" x14ac:dyDescent="0.25">
      <c r="A39" s="3" t="s">
        <v>338</v>
      </c>
      <c r="B39" s="1">
        <v>2024</v>
      </c>
      <c r="C39" t="s">
        <v>391</v>
      </c>
      <c r="D39" t="s">
        <v>186</v>
      </c>
      <c r="E39">
        <f>VLOOKUP(Table2[[#This Row],[team]],[1]!Table1[[team]:[line_rating]],2)</f>
        <v>4</v>
      </c>
      <c r="F39">
        <v>10</v>
      </c>
      <c r="G39" t="s">
        <v>407</v>
      </c>
      <c r="H39">
        <v>28</v>
      </c>
      <c r="I39">
        <v>6</v>
      </c>
      <c r="J39">
        <v>0</v>
      </c>
      <c r="K39">
        <v>71</v>
      </c>
      <c r="L39">
        <v>225</v>
      </c>
      <c r="M39" s="2" t="s">
        <v>445</v>
      </c>
      <c r="N39">
        <v>4</v>
      </c>
      <c r="O39">
        <v>13</v>
      </c>
      <c r="P39">
        <v>108</v>
      </c>
      <c r="Q39" t="s">
        <v>493</v>
      </c>
      <c r="R39">
        <v>121</v>
      </c>
      <c r="S39">
        <v>124</v>
      </c>
      <c r="T39">
        <v>139</v>
      </c>
      <c r="U39">
        <v>121</v>
      </c>
      <c r="V39" t="s">
        <v>491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23.1</v>
      </c>
      <c r="AD39">
        <v>89</v>
      </c>
      <c r="AE39">
        <v>0</v>
      </c>
      <c r="AF39">
        <v>11</v>
      </c>
      <c r="AG39">
        <v>8</v>
      </c>
      <c r="AH39">
        <v>21</v>
      </c>
      <c r="AI39">
        <v>12</v>
      </c>
      <c r="AJ39">
        <v>28</v>
      </c>
      <c r="AK39">
        <v>170</v>
      </c>
      <c r="AL39">
        <v>0</v>
      </c>
      <c r="AM39">
        <v>4.1100001335144043</v>
      </c>
      <c r="AN39">
        <v>4</v>
      </c>
      <c r="AO39">
        <v>4</v>
      </c>
      <c r="AP39">
        <v>21</v>
      </c>
      <c r="AQ39">
        <v>0</v>
      </c>
      <c r="AR39">
        <v>1</v>
      </c>
      <c r="AS39">
        <v>20</v>
      </c>
      <c r="AT39">
        <v>54</v>
      </c>
      <c r="AU39">
        <v>32</v>
      </c>
      <c r="AV39">
        <v>0</v>
      </c>
      <c r="AW39">
        <v>0</v>
      </c>
      <c r="AX39">
        <v>11.55000019073486</v>
      </c>
      <c r="AY39">
        <v>12.5</v>
      </c>
      <c r="AZ39">
        <v>23</v>
      </c>
      <c r="BA39">
        <v>37.5</v>
      </c>
      <c r="BB39">
        <v>21</v>
      </c>
      <c r="BC39">
        <v>0.75</v>
      </c>
      <c r="BD39">
        <v>42.75</v>
      </c>
      <c r="BE39">
        <v>14</v>
      </c>
      <c r="BF39">
        <v>85</v>
      </c>
      <c r="BG39">
        <v>0</v>
      </c>
      <c r="BH39">
        <v>4</v>
      </c>
      <c r="BI39">
        <v>2.059999942779541</v>
      </c>
      <c r="BJ39">
        <v>2</v>
      </c>
      <c r="BK39">
        <v>2</v>
      </c>
      <c r="BL39">
        <v>10.5</v>
      </c>
      <c r="BM39">
        <v>0</v>
      </c>
      <c r="BN39">
        <v>0.5</v>
      </c>
      <c r="BO39">
        <v>10</v>
      </c>
      <c r="BP39">
        <v>0.5</v>
      </c>
      <c r="BQ39">
        <v>0.37999999523162842</v>
      </c>
      <c r="BR39">
        <v>10.5</v>
      </c>
      <c r="BS39">
        <v>7.0000000298023224E-2</v>
      </c>
      <c r="BT39">
        <v>0</v>
      </c>
      <c r="BU39">
        <v>0.10000000149011611</v>
      </c>
      <c r="BV39">
        <v>16</v>
      </c>
      <c r="BW39">
        <v>27</v>
      </c>
      <c r="BX39">
        <v>0.35</v>
      </c>
      <c r="BY39">
        <v>2</v>
      </c>
      <c r="BZ39">
        <v>2</v>
      </c>
      <c r="CA39">
        <v>6.07</v>
      </c>
      <c r="CB39">
        <v>5.25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3</v>
      </c>
      <c r="CQ39">
        <v>20</v>
      </c>
      <c r="CR39">
        <v>0</v>
      </c>
      <c r="CS39">
        <v>4.5</v>
      </c>
      <c r="CT39">
        <v>2</v>
      </c>
      <c r="CU39">
        <v>9</v>
      </c>
      <c r="CV39">
        <v>0</v>
      </c>
      <c r="CW39">
        <v>6.5</v>
      </c>
      <c r="CX39">
        <v>0</v>
      </c>
      <c r="CY39">
        <v>0</v>
      </c>
      <c r="CZ39">
        <v>0</v>
      </c>
      <c r="DA39">
        <v>0</v>
      </c>
    </row>
    <row r="40" spans="1:105" x14ac:dyDescent="0.25">
      <c r="A40" s="3" t="s">
        <v>339</v>
      </c>
      <c r="B40" s="1">
        <v>2024</v>
      </c>
      <c r="C40" t="s">
        <v>392</v>
      </c>
      <c r="D40" t="s">
        <v>185</v>
      </c>
      <c r="E40">
        <f>VLOOKUP(Table2[[#This Row],[team]],[1]!Table1[[team]:[line_rating]],2)</f>
        <v>6</v>
      </c>
      <c r="F40">
        <v>12</v>
      </c>
      <c r="G40" t="s">
        <v>408</v>
      </c>
      <c r="H40">
        <v>24</v>
      </c>
      <c r="I40">
        <v>2</v>
      </c>
      <c r="J40">
        <v>0</v>
      </c>
      <c r="K40">
        <v>70</v>
      </c>
      <c r="L40">
        <v>220</v>
      </c>
      <c r="M40" s="2" t="s">
        <v>446</v>
      </c>
      <c r="N40">
        <v>4</v>
      </c>
      <c r="O40">
        <v>13</v>
      </c>
      <c r="P40">
        <v>150</v>
      </c>
      <c r="Q40" t="s">
        <v>494</v>
      </c>
      <c r="R40">
        <v>120</v>
      </c>
      <c r="S40">
        <v>119</v>
      </c>
      <c r="T40">
        <v>103</v>
      </c>
      <c r="U40">
        <v>120</v>
      </c>
      <c r="V40" t="s">
        <v>488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137.6</v>
      </c>
      <c r="AD40">
        <v>36</v>
      </c>
      <c r="AE40">
        <v>0.24</v>
      </c>
      <c r="AF40">
        <v>7</v>
      </c>
      <c r="AG40">
        <v>24</v>
      </c>
      <c r="AH40">
        <v>26</v>
      </c>
      <c r="AI40">
        <v>13</v>
      </c>
      <c r="AJ40">
        <v>186</v>
      </c>
      <c r="AK40">
        <v>683</v>
      </c>
      <c r="AL40">
        <v>4</v>
      </c>
      <c r="AM40">
        <v>-21.89999961853027</v>
      </c>
      <c r="AN40">
        <v>18</v>
      </c>
      <c r="AO40">
        <v>23</v>
      </c>
      <c r="AP40">
        <v>193</v>
      </c>
      <c r="AQ40">
        <v>1</v>
      </c>
      <c r="AR40">
        <v>-23</v>
      </c>
      <c r="AS40">
        <v>217</v>
      </c>
      <c r="AT40">
        <v>360</v>
      </c>
      <c r="AU40">
        <v>209</v>
      </c>
      <c r="AV40">
        <v>0</v>
      </c>
      <c r="AW40">
        <v>0</v>
      </c>
      <c r="AX40">
        <v>8.0900001525878906</v>
      </c>
      <c r="AY40">
        <v>6.59</v>
      </c>
      <c r="AZ40">
        <v>18.88</v>
      </c>
      <c r="BA40">
        <v>40.82</v>
      </c>
      <c r="BB40">
        <v>19.78</v>
      </c>
      <c r="BC40">
        <v>0.59</v>
      </c>
      <c r="BD40">
        <v>40.15</v>
      </c>
      <c r="BE40">
        <v>10.94</v>
      </c>
      <c r="BF40">
        <v>40.180000305175781</v>
      </c>
      <c r="BG40">
        <v>0.24</v>
      </c>
      <c r="BH40">
        <v>2.2899999618530269</v>
      </c>
      <c r="BI40">
        <v>-1.2899999618530269</v>
      </c>
      <c r="BJ40">
        <v>1.06</v>
      </c>
      <c r="BK40">
        <v>1.35</v>
      </c>
      <c r="BL40">
        <v>11.35000038146973</v>
      </c>
      <c r="BM40">
        <v>0.06</v>
      </c>
      <c r="BN40">
        <v>-1.3500000238418579</v>
      </c>
      <c r="BO40">
        <v>12.760000228881839</v>
      </c>
      <c r="BP40">
        <v>0.34999999403953552</v>
      </c>
      <c r="BQ40">
        <v>0.18999999761581421</v>
      </c>
      <c r="BR40">
        <v>-0.80000001192092896</v>
      </c>
      <c r="BS40">
        <v>5.000000074505806E-2</v>
      </c>
      <c r="BT40">
        <v>0</v>
      </c>
      <c r="BU40">
        <v>7.0000000298023224E-2</v>
      </c>
      <c r="BV40">
        <v>12.29</v>
      </c>
      <c r="BW40">
        <v>21.18</v>
      </c>
      <c r="BX40">
        <v>0.32</v>
      </c>
      <c r="BY40">
        <v>17</v>
      </c>
      <c r="BZ40">
        <v>3</v>
      </c>
      <c r="CA40">
        <v>3.67</v>
      </c>
      <c r="CB40">
        <v>10.72</v>
      </c>
      <c r="CC40">
        <v>0</v>
      </c>
      <c r="CD40">
        <v>2</v>
      </c>
      <c r="CE40">
        <v>1</v>
      </c>
      <c r="CF40">
        <v>50</v>
      </c>
      <c r="CG40">
        <v>0</v>
      </c>
      <c r="CH40">
        <v>0</v>
      </c>
      <c r="CI40">
        <v>3.7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34</v>
      </c>
      <c r="CQ40">
        <v>105</v>
      </c>
      <c r="CR40">
        <v>3</v>
      </c>
      <c r="CS40">
        <v>43</v>
      </c>
      <c r="CT40">
        <v>10</v>
      </c>
      <c r="CU40">
        <v>16</v>
      </c>
      <c r="CV40">
        <v>3</v>
      </c>
      <c r="CW40">
        <v>27.8</v>
      </c>
      <c r="CX40">
        <v>4</v>
      </c>
      <c r="CY40">
        <v>3</v>
      </c>
      <c r="CZ40">
        <v>2</v>
      </c>
      <c r="DA40">
        <v>36.4</v>
      </c>
    </row>
    <row r="41" spans="1:105" x14ac:dyDescent="0.25">
      <c r="A41" s="3" t="s">
        <v>340</v>
      </c>
      <c r="B41" s="1">
        <v>2024</v>
      </c>
      <c r="C41" t="s">
        <v>393</v>
      </c>
      <c r="D41" t="s">
        <v>198</v>
      </c>
      <c r="E41">
        <f>VLOOKUP(Table2[[#This Row],[team]],[1]!Table1[[team]:[line_rating]],2)</f>
        <v>30</v>
      </c>
      <c r="F41">
        <v>5</v>
      </c>
      <c r="G41" t="s">
        <v>407</v>
      </c>
      <c r="H41">
        <v>27</v>
      </c>
      <c r="I41">
        <v>5</v>
      </c>
      <c r="J41">
        <v>0</v>
      </c>
      <c r="K41">
        <v>72</v>
      </c>
      <c r="L41">
        <v>209</v>
      </c>
      <c r="M41" s="2" t="s">
        <v>447</v>
      </c>
      <c r="N41">
        <v>1</v>
      </c>
      <c r="O41">
        <v>1</v>
      </c>
      <c r="P41">
        <v>91</v>
      </c>
      <c r="Q41" t="s">
        <v>495</v>
      </c>
      <c r="R41">
        <v>120</v>
      </c>
      <c r="S41">
        <v>115</v>
      </c>
      <c r="T41">
        <v>138</v>
      </c>
      <c r="U41">
        <v>120</v>
      </c>
      <c r="V41" t="s">
        <v>509</v>
      </c>
      <c r="W41">
        <v>0</v>
      </c>
      <c r="X41">
        <v>0</v>
      </c>
      <c r="Y41">
        <v>1</v>
      </c>
      <c r="Z41">
        <v>0</v>
      </c>
      <c r="AA41">
        <v>0</v>
      </c>
      <c r="AB41">
        <v>1</v>
      </c>
      <c r="AC41">
        <v>222.6</v>
      </c>
      <c r="AD41">
        <v>14</v>
      </c>
      <c r="AE41">
        <v>0.53</v>
      </c>
      <c r="AF41">
        <v>12</v>
      </c>
      <c r="AG41">
        <v>3</v>
      </c>
      <c r="AH41">
        <v>1</v>
      </c>
      <c r="AI41">
        <v>16</v>
      </c>
      <c r="AJ41">
        <v>252</v>
      </c>
      <c r="AK41">
        <v>1005</v>
      </c>
      <c r="AL41">
        <v>6</v>
      </c>
      <c r="AM41">
        <v>-17.860000610351559</v>
      </c>
      <c r="AN41">
        <v>55</v>
      </c>
      <c r="AO41">
        <v>67</v>
      </c>
      <c r="AP41">
        <v>311</v>
      </c>
      <c r="AQ41">
        <v>0</v>
      </c>
      <c r="AR41">
        <v>27</v>
      </c>
      <c r="AS41">
        <v>321</v>
      </c>
      <c r="AT41">
        <v>836</v>
      </c>
      <c r="AU41">
        <v>319</v>
      </c>
      <c r="AV41">
        <v>3</v>
      </c>
      <c r="AW41">
        <v>1</v>
      </c>
      <c r="AX41">
        <v>13.090000152587891</v>
      </c>
      <c r="AY41">
        <v>8.82</v>
      </c>
      <c r="AZ41">
        <v>29.94</v>
      </c>
      <c r="BA41">
        <v>48.47</v>
      </c>
      <c r="BB41">
        <v>20.07</v>
      </c>
      <c r="BC41">
        <v>5.91</v>
      </c>
      <c r="BD41">
        <v>46.06</v>
      </c>
      <c r="BE41">
        <v>14.82</v>
      </c>
      <c r="BF41">
        <v>59.119998931884773</v>
      </c>
      <c r="BG41">
        <v>0.35</v>
      </c>
      <c r="BH41">
        <v>3.2899999618530269</v>
      </c>
      <c r="BI41">
        <v>-1.049999952316284</v>
      </c>
      <c r="BJ41">
        <v>3.24</v>
      </c>
      <c r="BK41">
        <v>3.94</v>
      </c>
      <c r="BL41">
        <v>18.29000091552734</v>
      </c>
      <c r="BM41">
        <v>0</v>
      </c>
      <c r="BN41">
        <v>1.5900000333786011</v>
      </c>
      <c r="BO41">
        <v>18.879999160766602</v>
      </c>
      <c r="BP41">
        <v>0.70999997854232788</v>
      </c>
      <c r="BQ41">
        <v>-0.25999999046325678</v>
      </c>
      <c r="BR41">
        <v>1.779999971389771</v>
      </c>
      <c r="BS41">
        <v>0.10999999940395359</v>
      </c>
      <c r="BT41">
        <v>9.9999997764825821E-3</v>
      </c>
      <c r="BU41">
        <v>0.1800000071525574</v>
      </c>
      <c r="BV41">
        <v>18.760000000000002</v>
      </c>
      <c r="BW41">
        <v>49.18</v>
      </c>
      <c r="BX41">
        <v>0.71</v>
      </c>
      <c r="BY41">
        <v>17</v>
      </c>
      <c r="BZ41">
        <v>17</v>
      </c>
      <c r="CA41">
        <v>3.99</v>
      </c>
      <c r="CB41">
        <v>5.65</v>
      </c>
      <c r="CC41">
        <v>9</v>
      </c>
      <c r="CD41">
        <v>12</v>
      </c>
      <c r="CE41">
        <v>11</v>
      </c>
      <c r="CF41">
        <v>91.67</v>
      </c>
      <c r="CG41">
        <v>41</v>
      </c>
      <c r="CH41">
        <v>0</v>
      </c>
      <c r="CI41">
        <v>11.5</v>
      </c>
      <c r="CJ41">
        <v>2</v>
      </c>
      <c r="CK41">
        <v>1</v>
      </c>
      <c r="CL41">
        <v>50</v>
      </c>
      <c r="CM41">
        <v>3</v>
      </c>
      <c r="CN41">
        <v>0</v>
      </c>
      <c r="CO41">
        <v>3.9</v>
      </c>
      <c r="CP41">
        <v>60</v>
      </c>
      <c r="CQ41">
        <v>164</v>
      </c>
      <c r="CR41">
        <v>5</v>
      </c>
      <c r="CS41">
        <v>58.3</v>
      </c>
      <c r="CT41">
        <v>30</v>
      </c>
      <c r="CU41">
        <v>46</v>
      </c>
      <c r="CV41">
        <v>5</v>
      </c>
      <c r="CW41">
        <v>60</v>
      </c>
      <c r="CX41">
        <v>13</v>
      </c>
      <c r="CY41">
        <v>12</v>
      </c>
      <c r="CZ41">
        <v>3</v>
      </c>
      <c r="DA41">
        <v>54.2</v>
      </c>
    </row>
    <row r="42" spans="1:105" x14ac:dyDescent="0.25">
      <c r="A42" s="3" t="s">
        <v>341</v>
      </c>
      <c r="B42" s="1">
        <v>2024</v>
      </c>
      <c r="C42" t="s">
        <v>394</v>
      </c>
      <c r="D42" t="s">
        <v>176</v>
      </c>
      <c r="E42">
        <f>VLOOKUP(Table2[[#This Row],[team]],[1]!Table1[[team]:[line_rating]],2)</f>
        <v>14</v>
      </c>
      <c r="F42">
        <v>10</v>
      </c>
      <c r="G42" t="s">
        <v>408</v>
      </c>
      <c r="H42">
        <v>22</v>
      </c>
      <c r="I42">
        <v>0</v>
      </c>
      <c r="J42">
        <v>0</v>
      </c>
      <c r="K42">
        <v>0</v>
      </c>
      <c r="L42">
        <v>0</v>
      </c>
      <c r="M42">
        <v>0</v>
      </c>
      <c r="N42">
        <v>5</v>
      </c>
      <c r="O42">
        <v>13</v>
      </c>
      <c r="P42">
        <v>168</v>
      </c>
      <c r="Q42" t="s">
        <v>496</v>
      </c>
      <c r="R42">
        <v>120</v>
      </c>
      <c r="S42">
        <v>124</v>
      </c>
      <c r="T42">
        <v>101</v>
      </c>
      <c r="U42">
        <v>120</v>
      </c>
      <c r="V42" t="s">
        <v>508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</row>
    <row r="43" spans="1:105" x14ac:dyDescent="0.25">
      <c r="A43" s="3" t="s">
        <v>342</v>
      </c>
      <c r="B43" s="1">
        <v>2024</v>
      </c>
      <c r="C43" t="s">
        <v>395</v>
      </c>
      <c r="D43" t="s">
        <v>198</v>
      </c>
      <c r="E43">
        <f>VLOOKUP(Table2[[#This Row],[team]],[1]!Table1[[team]:[line_rating]],2)</f>
        <v>30</v>
      </c>
      <c r="F43">
        <v>5</v>
      </c>
      <c r="G43" t="s">
        <v>408</v>
      </c>
      <c r="H43">
        <v>23</v>
      </c>
      <c r="I43">
        <v>1</v>
      </c>
      <c r="J43">
        <v>0</v>
      </c>
      <c r="K43">
        <v>71</v>
      </c>
      <c r="L43">
        <v>195</v>
      </c>
      <c r="M43" s="2" t="s">
        <v>448</v>
      </c>
      <c r="N43">
        <v>1</v>
      </c>
      <c r="O43">
        <v>1</v>
      </c>
      <c r="P43">
        <v>95</v>
      </c>
      <c r="Q43" t="s">
        <v>497</v>
      </c>
      <c r="R43">
        <v>117</v>
      </c>
      <c r="S43">
        <v>114</v>
      </c>
      <c r="T43">
        <v>125</v>
      </c>
      <c r="U43">
        <v>117</v>
      </c>
      <c r="V43" t="s">
        <v>505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153.80000000000001</v>
      </c>
      <c r="AD43">
        <v>34</v>
      </c>
      <c r="AE43">
        <v>0.24</v>
      </c>
      <c r="AF43">
        <v>6</v>
      </c>
      <c r="AG43">
        <v>25</v>
      </c>
      <c r="AH43">
        <v>29</v>
      </c>
      <c r="AI43">
        <v>15</v>
      </c>
      <c r="AJ43">
        <v>100</v>
      </c>
      <c r="AK43">
        <v>453</v>
      </c>
      <c r="AL43">
        <v>2</v>
      </c>
      <c r="AM43">
        <v>-0.74000000953674316</v>
      </c>
      <c r="AN43">
        <v>52</v>
      </c>
      <c r="AO43">
        <v>70</v>
      </c>
      <c r="AP43">
        <v>385</v>
      </c>
      <c r="AQ43">
        <v>1</v>
      </c>
      <c r="AR43">
        <v>-12</v>
      </c>
      <c r="AS43">
        <v>460</v>
      </c>
      <c r="AT43">
        <v>558</v>
      </c>
      <c r="AU43">
        <v>170</v>
      </c>
      <c r="AV43">
        <v>1</v>
      </c>
      <c r="AW43">
        <v>0</v>
      </c>
      <c r="AX43">
        <v>9.0500001907348633</v>
      </c>
      <c r="AY43">
        <v>7.18</v>
      </c>
      <c r="AZ43">
        <v>17.940000000000001</v>
      </c>
      <c r="BA43">
        <v>39.53</v>
      </c>
      <c r="BB43">
        <v>21.82</v>
      </c>
      <c r="BC43">
        <v>-2.94</v>
      </c>
      <c r="BD43">
        <v>40.71</v>
      </c>
      <c r="BE43">
        <v>5.88</v>
      </c>
      <c r="BF43">
        <v>26.64999961853027</v>
      </c>
      <c r="BG43">
        <v>0.12</v>
      </c>
      <c r="BH43">
        <v>1.4099999666213989</v>
      </c>
      <c r="BI43">
        <v>-3.9999999105930328E-2</v>
      </c>
      <c r="BJ43">
        <v>3.06</v>
      </c>
      <c r="BK43">
        <v>4.12</v>
      </c>
      <c r="BL43">
        <v>22.64999961853027</v>
      </c>
      <c r="BM43">
        <v>0.06</v>
      </c>
      <c r="BN43">
        <v>-0.70999997854232788</v>
      </c>
      <c r="BO43">
        <v>27.059999465942379</v>
      </c>
      <c r="BP43">
        <v>1</v>
      </c>
      <c r="BQ43">
        <v>-7.9999998211860657E-2</v>
      </c>
      <c r="BR43">
        <v>1.220000028610229</v>
      </c>
      <c r="BS43">
        <v>0.14000000059604639</v>
      </c>
      <c r="BT43">
        <v>-9.9999997764825821E-3</v>
      </c>
      <c r="BU43">
        <v>0.2099999934434891</v>
      </c>
      <c r="BV43">
        <v>10</v>
      </c>
      <c r="BW43">
        <v>32.82</v>
      </c>
      <c r="BX43">
        <v>0.52</v>
      </c>
      <c r="BY43">
        <v>17</v>
      </c>
      <c r="BZ43">
        <v>1</v>
      </c>
      <c r="CA43">
        <v>4.53</v>
      </c>
      <c r="CB43">
        <v>7.4</v>
      </c>
      <c r="CC43">
        <v>0</v>
      </c>
      <c r="CD43">
        <v>6</v>
      </c>
      <c r="CE43">
        <v>3</v>
      </c>
      <c r="CF43">
        <v>50</v>
      </c>
      <c r="CG43">
        <v>12</v>
      </c>
      <c r="CH43">
        <v>0</v>
      </c>
      <c r="CI43">
        <v>12.8</v>
      </c>
      <c r="CJ43">
        <v>2</v>
      </c>
      <c r="CK43">
        <v>1</v>
      </c>
      <c r="CL43">
        <v>50</v>
      </c>
      <c r="CM43">
        <v>5</v>
      </c>
      <c r="CN43">
        <v>0</v>
      </c>
      <c r="CO43">
        <v>8.6999999999999993</v>
      </c>
      <c r="CP43">
        <v>9</v>
      </c>
      <c r="CQ43">
        <v>41</v>
      </c>
      <c r="CR43">
        <v>2</v>
      </c>
      <c r="CS43">
        <v>17</v>
      </c>
      <c r="CT43">
        <v>5</v>
      </c>
      <c r="CU43">
        <v>10</v>
      </c>
      <c r="CV43">
        <v>1</v>
      </c>
      <c r="CW43">
        <v>15.6</v>
      </c>
      <c r="CX43">
        <v>3</v>
      </c>
      <c r="CY43">
        <v>6</v>
      </c>
      <c r="CZ43">
        <v>1</v>
      </c>
      <c r="DA43">
        <v>17.600000000000001</v>
      </c>
    </row>
    <row r="44" spans="1:105" x14ac:dyDescent="0.25">
      <c r="A44" s="3" t="s">
        <v>343</v>
      </c>
      <c r="B44" s="1">
        <v>2024</v>
      </c>
      <c r="C44" t="s">
        <v>396</v>
      </c>
      <c r="D44" t="s">
        <v>196</v>
      </c>
      <c r="E44">
        <f>VLOOKUP(Table2[[#This Row],[team]],[1]!Table1[[team]:[line_rating]],2)</f>
        <v>32</v>
      </c>
      <c r="F44">
        <v>12</v>
      </c>
      <c r="G44" t="s">
        <v>408</v>
      </c>
      <c r="H44">
        <v>22</v>
      </c>
      <c r="I44">
        <v>1</v>
      </c>
      <c r="J44">
        <v>0</v>
      </c>
      <c r="K44">
        <v>72</v>
      </c>
      <c r="L44">
        <v>220</v>
      </c>
      <c r="M44" s="2" t="s">
        <v>449</v>
      </c>
      <c r="N44">
        <v>3</v>
      </c>
      <c r="O44">
        <v>7</v>
      </c>
      <c r="P44">
        <v>158</v>
      </c>
      <c r="Q44" t="s">
        <v>498</v>
      </c>
      <c r="R44">
        <v>111</v>
      </c>
      <c r="S44">
        <v>109</v>
      </c>
      <c r="T44">
        <v>123</v>
      </c>
      <c r="U44">
        <v>111</v>
      </c>
      <c r="V44" t="s">
        <v>484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43.3</v>
      </c>
      <c r="AD44">
        <v>70</v>
      </c>
      <c r="AE44">
        <v>0.28999999999999998</v>
      </c>
      <c r="AF44">
        <v>9</v>
      </c>
      <c r="AG44">
        <v>11</v>
      </c>
      <c r="AH44">
        <v>9</v>
      </c>
      <c r="AI44">
        <v>17</v>
      </c>
      <c r="AJ44">
        <v>41</v>
      </c>
      <c r="AK44">
        <v>156</v>
      </c>
      <c r="AL44">
        <v>1</v>
      </c>
      <c r="AM44">
        <v>-3.0999999046325679</v>
      </c>
      <c r="AN44">
        <v>10</v>
      </c>
      <c r="AO44">
        <v>11</v>
      </c>
      <c r="AP44">
        <v>117</v>
      </c>
      <c r="AQ44">
        <v>0</v>
      </c>
      <c r="AR44">
        <v>-8</v>
      </c>
      <c r="AS44">
        <v>128</v>
      </c>
      <c r="AT44">
        <v>109</v>
      </c>
      <c r="AU44">
        <v>52</v>
      </c>
      <c r="AV44">
        <v>0</v>
      </c>
      <c r="AW44">
        <v>0</v>
      </c>
      <c r="AX44">
        <v>6.190000057220459</v>
      </c>
      <c r="AY44">
        <v>-2.29</v>
      </c>
      <c r="AZ44">
        <v>26.14</v>
      </c>
      <c r="BA44">
        <v>44</v>
      </c>
      <c r="BB44">
        <v>19.36</v>
      </c>
      <c r="BC44">
        <v>2.79</v>
      </c>
      <c r="BD44">
        <v>41.5</v>
      </c>
      <c r="BE44">
        <v>5.86</v>
      </c>
      <c r="BF44">
        <v>22.29000091552734</v>
      </c>
      <c r="BG44">
        <v>0.14000000000000001</v>
      </c>
      <c r="BH44">
        <v>1.429999947547913</v>
      </c>
      <c r="BI44">
        <v>-0.43999999761581421</v>
      </c>
      <c r="BJ44">
        <v>1.43</v>
      </c>
      <c r="BK44">
        <v>1.57</v>
      </c>
      <c r="BL44">
        <v>16.70999908447266</v>
      </c>
      <c r="BM44">
        <v>0</v>
      </c>
      <c r="BN44">
        <v>-1.139999985694885</v>
      </c>
      <c r="BO44">
        <v>18.29000091552734</v>
      </c>
      <c r="BP44">
        <v>0.70999997854232788</v>
      </c>
      <c r="BQ44">
        <v>0.80000001192092896</v>
      </c>
      <c r="BR44">
        <v>0.119999997317791</v>
      </c>
      <c r="BS44">
        <v>5.000000074505806E-2</v>
      </c>
      <c r="BT44">
        <v>-9.9999997764825821E-3</v>
      </c>
      <c r="BU44">
        <v>7.0000000298023224E-2</v>
      </c>
      <c r="BV44">
        <v>7.43</v>
      </c>
      <c r="BW44">
        <v>15.57</v>
      </c>
      <c r="BX44">
        <v>0.23</v>
      </c>
      <c r="BY44">
        <v>8</v>
      </c>
      <c r="BZ44">
        <v>0</v>
      </c>
      <c r="CA44">
        <v>3.8</v>
      </c>
      <c r="CB44">
        <v>11.7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3</v>
      </c>
      <c r="CQ44">
        <v>12</v>
      </c>
      <c r="CR44">
        <v>1</v>
      </c>
      <c r="CS44">
        <v>3.3</v>
      </c>
      <c r="CT44">
        <v>1</v>
      </c>
      <c r="CU44">
        <v>3</v>
      </c>
      <c r="CV44">
        <v>1</v>
      </c>
      <c r="CW44">
        <v>1.8</v>
      </c>
      <c r="CX44">
        <v>1</v>
      </c>
      <c r="CY44">
        <v>3</v>
      </c>
      <c r="CZ44">
        <v>1</v>
      </c>
      <c r="DA44">
        <v>5</v>
      </c>
    </row>
    <row r="45" spans="1:105" x14ac:dyDescent="0.25">
      <c r="A45" s="3" t="s">
        <v>344</v>
      </c>
      <c r="B45" s="1">
        <v>2024</v>
      </c>
      <c r="C45" t="s">
        <v>397</v>
      </c>
      <c r="D45" t="s">
        <v>174</v>
      </c>
      <c r="E45">
        <f>VLOOKUP(Table2[[#This Row],[team]],[1]!Table1[[team]:[line_rating]],2)</f>
        <v>22</v>
      </c>
      <c r="F45">
        <v>14</v>
      </c>
      <c r="G45" t="s">
        <v>408</v>
      </c>
      <c r="H45">
        <v>26</v>
      </c>
      <c r="I45">
        <v>4</v>
      </c>
      <c r="J45">
        <v>0</v>
      </c>
      <c r="K45">
        <v>66</v>
      </c>
      <c r="L45">
        <v>185</v>
      </c>
      <c r="M45" s="2" t="s">
        <v>450</v>
      </c>
      <c r="N45">
        <v>6</v>
      </c>
      <c r="O45">
        <v>12</v>
      </c>
      <c r="P45">
        <v>226</v>
      </c>
      <c r="Q45" t="s">
        <v>499</v>
      </c>
      <c r="R45">
        <v>110</v>
      </c>
      <c r="S45">
        <v>114</v>
      </c>
      <c r="T45">
        <v>87</v>
      </c>
      <c r="U45">
        <v>110</v>
      </c>
      <c r="V45" t="s">
        <v>502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</row>
    <row r="46" spans="1:105" x14ac:dyDescent="0.25">
      <c r="A46" s="3" t="s">
        <v>345</v>
      </c>
      <c r="B46" s="1">
        <v>2024</v>
      </c>
      <c r="C46" t="s">
        <v>398</v>
      </c>
      <c r="D46" t="s">
        <v>192</v>
      </c>
      <c r="E46">
        <f>VLOOKUP(Table2[[#This Row],[team]],[1]!Table1[[team]:[line_rating]],2)</f>
        <v>12</v>
      </c>
      <c r="F46">
        <v>5</v>
      </c>
      <c r="G46" t="s">
        <v>407</v>
      </c>
      <c r="H46">
        <v>29</v>
      </c>
      <c r="I46">
        <v>6</v>
      </c>
      <c r="J46">
        <v>0</v>
      </c>
      <c r="K46">
        <v>73</v>
      </c>
      <c r="L46">
        <v>238</v>
      </c>
      <c r="M46" s="2" t="s">
        <v>451</v>
      </c>
      <c r="N46">
        <v>3</v>
      </c>
      <c r="O46">
        <v>9</v>
      </c>
      <c r="P46">
        <v>127</v>
      </c>
      <c r="Q46" t="s">
        <v>500</v>
      </c>
      <c r="R46">
        <v>103</v>
      </c>
      <c r="S46">
        <v>101</v>
      </c>
      <c r="T46">
        <v>110</v>
      </c>
      <c r="U46">
        <v>103</v>
      </c>
      <c r="V46" t="s">
        <v>486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187</v>
      </c>
      <c r="AD46">
        <v>25</v>
      </c>
      <c r="AE46">
        <v>0.41</v>
      </c>
      <c r="AF46">
        <v>13</v>
      </c>
      <c r="AG46">
        <v>1</v>
      </c>
      <c r="AH46">
        <v>17</v>
      </c>
      <c r="AI46">
        <v>1</v>
      </c>
      <c r="AJ46">
        <v>198</v>
      </c>
      <c r="AK46">
        <v>810</v>
      </c>
      <c r="AL46">
        <v>13</v>
      </c>
      <c r="AM46">
        <v>-12.829999923706049</v>
      </c>
      <c r="AN46">
        <v>12</v>
      </c>
      <c r="AO46">
        <v>13</v>
      </c>
      <c r="AP46">
        <v>180</v>
      </c>
      <c r="AQ46">
        <v>0</v>
      </c>
      <c r="AR46">
        <v>32</v>
      </c>
      <c r="AS46">
        <v>145</v>
      </c>
      <c r="AT46">
        <v>470</v>
      </c>
      <c r="AU46">
        <v>211</v>
      </c>
      <c r="AV46">
        <v>3</v>
      </c>
      <c r="AW46">
        <v>2</v>
      </c>
      <c r="AX46">
        <v>11</v>
      </c>
      <c r="AY46">
        <v>3</v>
      </c>
      <c r="AZ46">
        <v>28.41</v>
      </c>
      <c r="BA46">
        <v>44.88</v>
      </c>
      <c r="BB46">
        <v>19.690000000000001</v>
      </c>
      <c r="BC46">
        <v>3.65</v>
      </c>
      <c r="BD46">
        <v>43.03</v>
      </c>
      <c r="BE46">
        <v>11.65</v>
      </c>
      <c r="BF46">
        <v>47.650001525878913</v>
      </c>
      <c r="BG46">
        <v>0.76</v>
      </c>
      <c r="BH46">
        <v>2.880000114440918</v>
      </c>
      <c r="BI46">
        <v>-0.75</v>
      </c>
      <c r="BJ46">
        <v>0.71</v>
      </c>
      <c r="BK46">
        <v>0.76</v>
      </c>
      <c r="BL46">
        <v>10.590000152587891</v>
      </c>
      <c r="BM46">
        <v>0</v>
      </c>
      <c r="BN46">
        <v>1.879999995231628</v>
      </c>
      <c r="BO46">
        <v>8.5299997329711914</v>
      </c>
      <c r="BP46">
        <v>0.28999999165534968</v>
      </c>
      <c r="BQ46">
        <v>0.56000000238418579</v>
      </c>
      <c r="BR46">
        <v>2.4200000762939449</v>
      </c>
      <c r="BS46">
        <v>2.999999932944775E-2</v>
      </c>
      <c r="BT46">
        <v>9.9999997764825821E-3</v>
      </c>
      <c r="BU46">
        <v>5.000000074505806E-2</v>
      </c>
      <c r="BV46">
        <v>12.41</v>
      </c>
      <c r="BW46">
        <v>27.65</v>
      </c>
      <c r="BX46">
        <v>0.42</v>
      </c>
      <c r="BY46">
        <v>17</v>
      </c>
      <c r="BZ46">
        <v>9</v>
      </c>
      <c r="CA46">
        <v>4.09</v>
      </c>
      <c r="CB46">
        <v>15</v>
      </c>
      <c r="CC46">
        <v>16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39</v>
      </c>
      <c r="CQ46">
        <v>101</v>
      </c>
      <c r="CR46">
        <v>13</v>
      </c>
      <c r="CS46">
        <v>36.4</v>
      </c>
      <c r="CT46">
        <v>30</v>
      </c>
      <c r="CU46">
        <v>66</v>
      </c>
      <c r="CV46">
        <v>13</v>
      </c>
      <c r="CW46">
        <v>48.4</v>
      </c>
      <c r="CX46">
        <v>19</v>
      </c>
      <c r="CY46">
        <v>31</v>
      </c>
      <c r="CZ46">
        <v>12</v>
      </c>
      <c r="DA46">
        <v>63.3</v>
      </c>
    </row>
    <row r="47" spans="1:105" x14ac:dyDescent="0.25">
      <c r="A47" s="3" t="s">
        <v>346</v>
      </c>
      <c r="B47" s="1">
        <v>2024</v>
      </c>
      <c r="C47" t="s">
        <v>399</v>
      </c>
      <c r="D47" t="s">
        <v>199</v>
      </c>
      <c r="E47">
        <f>VLOOKUP(Table2[[#This Row],[team]],[1]!Table1[[team]:[line_rating]],2)</f>
        <v>20</v>
      </c>
      <c r="F47">
        <v>11</v>
      </c>
      <c r="G47" t="s">
        <v>407</v>
      </c>
      <c r="H47">
        <v>22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81</v>
      </c>
      <c r="Q47" t="s">
        <v>501</v>
      </c>
      <c r="R47">
        <v>100</v>
      </c>
      <c r="S47">
        <v>97</v>
      </c>
      <c r="T47">
        <v>78</v>
      </c>
      <c r="U47">
        <v>100</v>
      </c>
      <c r="V47" t="s">
        <v>494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</row>
    <row r="48" spans="1:105" x14ac:dyDescent="0.25">
      <c r="A48" s="3" t="s">
        <v>347</v>
      </c>
      <c r="B48" s="1">
        <v>2024</v>
      </c>
      <c r="C48" t="s">
        <v>400</v>
      </c>
      <c r="D48" t="s">
        <v>199</v>
      </c>
      <c r="E48">
        <f>VLOOKUP(Table2[[#This Row],[team]],[1]!Table1[[team]:[line_rating]],2)</f>
        <v>20</v>
      </c>
      <c r="F48">
        <v>11</v>
      </c>
      <c r="G48" t="s">
        <v>408</v>
      </c>
      <c r="H48">
        <v>25</v>
      </c>
      <c r="I48">
        <v>3</v>
      </c>
      <c r="J48">
        <v>0</v>
      </c>
      <c r="K48">
        <v>73</v>
      </c>
      <c r="L48">
        <v>207</v>
      </c>
      <c r="M48" s="2" t="s">
        <v>452</v>
      </c>
      <c r="N48">
        <v>0</v>
      </c>
      <c r="O48">
        <v>0</v>
      </c>
      <c r="P48">
        <v>175</v>
      </c>
      <c r="Q48" t="s">
        <v>502</v>
      </c>
      <c r="R48">
        <v>94</v>
      </c>
      <c r="S48">
        <v>88</v>
      </c>
      <c r="T48">
        <v>89</v>
      </c>
      <c r="U48">
        <v>94</v>
      </c>
      <c r="V48" t="s">
        <v>503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182.5</v>
      </c>
      <c r="AD48">
        <v>27</v>
      </c>
      <c r="AE48">
        <v>0.28999999999999998</v>
      </c>
      <c r="AF48">
        <v>2</v>
      </c>
      <c r="AG48">
        <v>32</v>
      </c>
      <c r="AH48">
        <v>30</v>
      </c>
      <c r="AI48">
        <v>29</v>
      </c>
      <c r="AJ48">
        <v>238</v>
      </c>
      <c r="AK48">
        <v>902</v>
      </c>
      <c r="AL48">
        <v>5</v>
      </c>
      <c r="AM48">
        <v>-21.520000457763668</v>
      </c>
      <c r="AN48">
        <v>39</v>
      </c>
      <c r="AO48">
        <v>44</v>
      </c>
      <c r="AP48">
        <v>233</v>
      </c>
      <c r="AQ48">
        <v>0</v>
      </c>
      <c r="AR48">
        <v>-34</v>
      </c>
      <c r="AS48">
        <v>269</v>
      </c>
      <c r="AT48">
        <v>678</v>
      </c>
      <c r="AU48">
        <v>282</v>
      </c>
      <c r="AV48">
        <v>1</v>
      </c>
      <c r="AW48">
        <v>0</v>
      </c>
      <c r="AX48">
        <v>10.739999771118161</v>
      </c>
      <c r="AY48">
        <v>4</v>
      </c>
      <c r="AZ48">
        <v>13.88</v>
      </c>
      <c r="BA48">
        <v>38.35</v>
      </c>
      <c r="BB48">
        <v>22.74</v>
      </c>
      <c r="BC48">
        <v>-5.0599999999999996</v>
      </c>
      <c r="BD48">
        <v>40.409999999999997</v>
      </c>
      <c r="BE48">
        <v>14</v>
      </c>
      <c r="BF48">
        <v>53.060001373291023</v>
      </c>
      <c r="BG48">
        <v>0.28999999999999998</v>
      </c>
      <c r="BH48">
        <v>3.470000028610229</v>
      </c>
      <c r="BI48">
        <v>-1.2699999809265139</v>
      </c>
      <c r="BJ48">
        <v>2.29</v>
      </c>
      <c r="BK48">
        <v>2.59</v>
      </c>
      <c r="BL48">
        <v>13.710000038146971</v>
      </c>
      <c r="BM48">
        <v>0</v>
      </c>
      <c r="BN48">
        <v>-2</v>
      </c>
      <c r="BO48">
        <v>15.819999694824221</v>
      </c>
      <c r="BP48">
        <v>0.52999997138977051</v>
      </c>
      <c r="BQ48">
        <v>-0.62999999523162842</v>
      </c>
      <c r="BR48">
        <v>0.75999999046325684</v>
      </c>
      <c r="BS48">
        <v>9.0000003576278687E-2</v>
      </c>
      <c r="BT48">
        <v>-9.9999997764825821E-3</v>
      </c>
      <c r="BU48">
        <v>0.119999997317791</v>
      </c>
      <c r="BV48">
        <v>16.59</v>
      </c>
      <c r="BW48">
        <v>39.880000000000003</v>
      </c>
      <c r="BX48">
        <v>0.59</v>
      </c>
      <c r="BY48">
        <v>17</v>
      </c>
      <c r="BZ48">
        <v>12</v>
      </c>
      <c r="CA48">
        <v>3.79</v>
      </c>
      <c r="CB48">
        <v>5.97</v>
      </c>
      <c r="CC48">
        <v>0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2.8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33</v>
      </c>
      <c r="CQ48">
        <v>77</v>
      </c>
      <c r="CR48">
        <v>5</v>
      </c>
      <c r="CS48">
        <v>57.9</v>
      </c>
      <c r="CT48">
        <v>17</v>
      </c>
      <c r="CU48">
        <v>38</v>
      </c>
      <c r="CV48">
        <v>5</v>
      </c>
      <c r="CW48">
        <v>58.6</v>
      </c>
      <c r="CX48">
        <v>8</v>
      </c>
      <c r="CY48">
        <v>-1</v>
      </c>
      <c r="CZ48">
        <v>3</v>
      </c>
      <c r="DA48">
        <v>50</v>
      </c>
    </row>
    <row r="49" spans="1:105" x14ac:dyDescent="0.25">
      <c r="A49" s="3" t="s">
        <v>348</v>
      </c>
      <c r="B49" s="1">
        <v>2024</v>
      </c>
      <c r="C49" t="s">
        <v>401</v>
      </c>
      <c r="D49" t="s">
        <v>202</v>
      </c>
      <c r="E49">
        <f>VLOOKUP(Table2[[#This Row],[team]],[1]!Table1[[team]:[line_rating]],2)</f>
        <v>13</v>
      </c>
      <c r="F49">
        <v>6</v>
      </c>
      <c r="G49" t="s">
        <v>408</v>
      </c>
      <c r="H49">
        <v>26</v>
      </c>
      <c r="I49">
        <v>2</v>
      </c>
      <c r="J49">
        <v>0</v>
      </c>
      <c r="K49">
        <v>71</v>
      </c>
      <c r="L49">
        <v>210</v>
      </c>
      <c r="M49" s="2" t="s">
        <v>453</v>
      </c>
      <c r="N49">
        <v>2</v>
      </c>
      <c r="O49">
        <v>4</v>
      </c>
      <c r="P49">
        <v>160</v>
      </c>
      <c r="Q49" t="s">
        <v>503</v>
      </c>
      <c r="R49">
        <v>90</v>
      </c>
      <c r="S49">
        <v>89</v>
      </c>
      <c r="T49">
        <v>96</v>
      </c>
      <c r="U49">
        <v>90</v>
      </c>
      <c r="V49" t="s">
        <v>510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101</v>
      </c>
      <c r="AD49">
        <v>48</v>
      </c>
      <c r="AE49">
        <v>0.15</v>
      </c>
      <c r="AF49">
        <v>7</v>
      </c>
      <c r="AG49">
        <v>22</v>
      </c>
      <c r="AH49">
        <v>2</v>
      </c>
      <c r="AI49">
        <v>32</v>
      </c>
      <c r="AJ49">
        <v>102</v>
      </c>
      <c r="AK49">
        <v>461</v>
      </c>
      <c r="AL49">
        <v>3</v>
      </c>
      <c r="AM49">
        <v>0.68999999761581421</v>
      </c>
      <c r="AN49">
        <v>21</v>
      </c>
      <c r="AO49">
        <v>25</v>
      </c>
      <c r="AP49">
        <v>159</v>
      </c>
      <c r="AQ49">
        <v>0</v>
      </c>
      <c r="AR49">
        <v>-47</v>
      </c>
      <c r="AS49">
        <v>206</v>
      </c>
      <c r="AT49">
        <v>306</v>
      </c>
      <c r="AU49">
        <v>127</v>
      </c>
      <c r="AV49">
        <v>0</v>
      </c>
      <c r="AW49">
        <v>0</v>
      </c>
      <c r="AX49">
        <v>7.7699999809265137</v>
      </c>
      <c r="AY49">
        <v>-1.1499999999999999</v>
      </c>
      <c r="AZ49">
        <v>19.149999999999999</v>
      </c>
      <c r="BA49">
        <v>42.08</v>
      </c>
      <c r="BB49">
        <v>23.52</v>
      </c>
      <c r="BC49">
        <v>-1.46</v>
      </c>
      <c r="BD49">
        <v>45.58</v>
      </c>
      <c r="BE49">
        <v>7.85</v>
      </c>
      <c r="BF49">
        <v>35.459999084472663</v>
      </c>
      <c r="BG49">
        <v>0.23</v>
      </c>
      <c r="BH49">
        <v>1.5399999618530269</v>
      </c>
      <c r="BI49">
        <v>5.000000074505806E-2</v>
      </c>
      <c r="BJ49">
        <v>1.62</v>
      </c>
      <c r="BK49">
        <v>1.92</v>
      </c>
      <c r="BL49">
        <v>12.22999954223633</v>
      </c>
      <c r="BM49">
        <v>0</v>
      </c>
      <c r="BN49">
        <v>-3.619999885559082</v>
      </c>
      <c r="BO49">
        <v>15.85000038146973</v>
      </c>
      <c r="BP49">
        <v>0.54000002145767212</v>
      </c>
      <c r="BQ49">
        <v>0.30000001192092901</v>
      </c>
      <c r="BR49">
        <v>-0.61000001430511475</v>
      </c>
      <c r="BS49">
        <v>5.9999998658895493E-2</v>
      </c>
      <c r="BT49">
        <v>-9.9999997764825821E-3</v>
      </c>
      <c r="BU49">
        <v>7.0000000298023224E-2</v>
      </c>
      <c r="BV49">
        <v>9.77</v>
      </c>
      <c r="BW49">
        <v>23.54</v>
      </c>
      <c r="BX49">
        <v>0.36</v>
      </c>
      <c r="BY49">
        <v>17</v>
      </c>
      <c r="BZ49">
        <v>4</v>
      </c>
      <c r="CA49">
        <v>4.5199999999999996</v>
      </c>
      <c r="CB49">
        <v>7.57</v>
      </c>
      <c r="CC49">
        <v>0</v>
      </c>
      <c r="CD49">
        <v>3</v>
      </c>
      <c r="CE49">
        <v>3</v>
      </c>
      <c r="CF49">
        <v>100</v>
      </c>
      <c r="CG49">
        <v>22</v>
      </c>
      <c r="CH49">
        <v>0</v>
      </c>
      <c r="CI49">
        <v>3.8</v>
      </c>
      <c r="CJ49">
        <v>2</v>
      </c>
      <c r="CK49">
        <v>2</v>
      </c>
      <c r="CL49">
        <v>100</v>
      </c>
      <c r="CM49">
        <v>6</v>
      </c>
      <c r="CN49">
        <v>0</v>
      </c>
      <c r="CO49">
        <v>4.3</v>
      </c>
      <c r="CP49">
        <v>9</v>
      </c>
      <c r="CQ49">
        <v>15</v>
      </c>
      <c r="CR49">
        <v>3</v>
      </c>
      <c r="CS49">
        <v>17.600000000000001</v>
      </c>
      <c r="CT49">
        <v>5</v>
      </c>
      <c r="CU49">
        <v>8</v>
      </c>
      <c r="CV49">
        <v>3</v>
      </c>
      <c r="CW49">
        <v>17.899999999999999</v>
      </c>
      <c r="CX49">
        <v>3</v>
      </c>
      <c r="CY49">
        <v>5</v>
      </c>
      <c r="CZ49">
        <v>3</v>
      </c>
      <c r="DA49">
        <v>18.8</v>
      </c>
    </row>
    <row r="50" spans="1:105" x14ac:dyDescent="0.25">
      <c r="A50" s="3" t="s">
        <v>349</v>
      </c>
      <c r="B50" s="1">
        <v>2024</v>
      </c>
      <c r="C50" t="s">
        <v>402</v>
      </c>
      <c r="D50" t="s">
        <v>200</v>
      </c>
      <c r="E50">
        <f>VLOOKUP(Table2[[#This Row],[team]],[1]!Table1[[team]:[line_rating]],2)</f>
        <v>28</v>
      </c>
      <c r="F50">
        <v>14</v>
      </c>
      <c r="G50" t="s">
        <v>408</v>
      </c>
      <c r="H50">
        <v>26</v>
      </c>
      <c r="I50">
        <v>4</v>
      </c>
      <c r="J50">
        <v>0</v>
      </c>
      <c r="K50">
        <v>72</v>
      </c>
      <c r="L50">
        <v>221</v>
      </c>
      <c r="M50" s="2" t="s">
        <v>454</v>
      </c>
      <c r="N50">
        <v>1</v>
      </c>
      <c r="O50">
        <v>0</v>
      </c>
      <c r="P50">
        <v>162</v>
      </c>
      <c r="Q50" t="s">
        <v>504</v>
      </c>
      <c r="R50">
        <v>89</v>
      </c>
      <c r="S50">
        <v>90</v>
      </c>
      <c r="T50">
        <v>112</v>
      </c>
      <c r="U50">
        <v>89</v>
      </c>
      <c r="V50" t="s">
        <v>504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127.4</v>
      </c>
      <c r="AD50">
        <v>39</v>
      </c>
      <c r="AE50">
        <v>0.12</v>
      </c>
      <c r="AF50">
        <v>4</v>
      </c>
      <c r="AG50">
        <v>31</v>
      </c>
      <c r="AH50">
        <v>15</v>
      </c>
      <c r="AI50">
        <v>18</v>
      </c>
      <c r="AJ50">
        <v>65</v>
      </c>
      <c r="AK50">
        <v>265</v>
      </c>
      <c r="AL50">
        <v>1</v>
      </c>
      <c r="AM50">
        <v>-6.7399997711181641</v>
      </c>
      <c r="AN50">
        <v>48</v>
      </c>
      <c r="AO50">
        <v>59</v>
      </c>
      <c r="AP50">
        <v>389</v>
      </c>
      <c r="AQ50">
        <v>2</v>
      </c>
      <c r="AR50">
        <v>-2</v>
      </c>
      <c r="AS50">
        <v>377</v>
      </c>
      <c r="AT50">
        <v>473</v>
      </c>
      <c r="AU50">
        <v>124</v>
      </c>
      <c r="AV50">
        <v>3</v>
      </c>
      <c r="AW50">
        <v>2</v>
      </c>
      <c r="AX50">
        <v>7.9600000381469727</v>
      </c>
      <c r="AY50">
        <v>-5.44</v>
      </c>
      <c r="AZ50">
        <v>19.38</v>
      </c>
      <c r="BA50">
        <v>49.81</v>
      </c>
      <c r="BB50">
        <v>24.14</v>
      </c>
      <c r="BC50">
        <v>-4.88</v>
      </c>
      <c r="BD50">
        <v>43.41</v>
      </c>
      <c r="BE50">
        <v>4.0599999999999996</v>
      </c>
      <c r="BF50">
        <v>16.559999465942379</v>
      </c>
      <c r="BG50">
        <v>0.06</v>
      </c>
      <c r="BH50">
        <v>0.81000000238418579</v>
      </c>
      <c r="BI50">
        <v>-0.41999998688697809</v>
      </c>
      <c r="BJ50">
        <v>3</v>
      </c>
      <c r="BK50">
        <v>3.69</v>
      </c>
      <c r="BL50">
        <v>24.309999465942379</v>
      </c>
      <c r="BM50">
        <v>0.12</v>
      </c>
      <c r="BN50">
        <v>-0.119999997317791</v>
      </c>
      <c r="BO50">
        <v>23.559999465942379</v>
      </c>
      <c r="BP50">
        <v>1.190000057220459</v>
      </c>
      <c r="BQ50">
        <v>5.000000074505806E-2</v>
      </c>
      <c r="BR50">
        <v>2.2100000381469731</v>
      </c>
      <c r="BS50">
        <v>0.10999999940395359</v>
      </c>
      <c r="BT50">
        <v>0</v>
      </c>
      <c r="BU50">
        <v>0.15999999642372131</v>
      </c>
      <c r="BV50">
        <v>7.75</v>
      </c>
      <c r="BW50">
        <v>29.56</v>
      </c>
      <c r="BX50">
        <v>0.46</v>
      </c>
      <c r="BY50">
        <v>16</v>
      </c>
      <c r="BZ50">
        <v>2</v>
      </c>
      <c r="CA50">
        <v>4.08</v>
      </c>
      <c r="CB50">
        <v>8.1</v>
      </c>
      <c r="CC50">
        <v>0</v>
      </c>
      <c r="CD50">
        <v>5</v>
      </c>
      <c r="CE50">
        <v>4</v>
      </c>
      <c r="CF50">
        <v>80</v>
      </c>
      <c r="CG50">
        <v>26</v>
      </c>
      <c r="CH50">
        <v>2</v>
      </c>
      <c r="CI50">
        <v>7.8</v>
      </c>
      <c r="CJ50">
        <v>1</v>
      </c>
      <c r="CK50">
        <v>1</v>
      </c>
      <c r="CL50">
        <v>100</v>
      </c>
      <c r="CM50">
        <v>1</v>
      </c>
      <c r="CN50">
        <v>1</v>
      </c>
      <c r="CO50">
        <v>2.9</v>
      </c>
      <c r="CP50">
        <v>8</v>
      </c>
      <c r="CQ50">
        <v>24</v>
      </c>
      <c r="CR50">
        <v>1</v>
      </c>
      <c r="CS50">
        <v>14.3</v>
      </c>
      <c r="CT50">
        <v>1</v>
      </c>
      <c r="CU50">
        <v>2</v>
      </c>
      <c r="CV50">
        <v>1</v>
      </c>
      <c r="CW50">
        <v>3.8</v>
      </c>
      <c r="CX50">
        <v>1</v>
      </c>
      <c r="CY50">
        <v>2</v>
      </c>
      <c r="CZ50">
        <v>1</v>
      </c>
      <c r="DA50">
        <v>6.7</v>
      </c>
    </row>
    <row r="51" spans="1:105" x14ac:dyDescent="0.25">
      <c r="A51" s="3" t="s">
        <v>350</v>
      </c>
      <c r="B51" s="1">
        <v>2024</v>
      </c>
      <c r="C51" t="s">
        <v>403</v>
      </c>
      <c r="D51" t="s">
        <v>192</v>
      </c>
      <c r="E51">
        <f>VLOOKUP(Table2[[#This Row],[team]],[1]!Table1[[team]:[line_rating]],2)</f>
        <v>12</v>
      </c>
      <c r="F51">
        <v>5</v>
      </c>
      <c r="G51" t="s">
        <v>408</v>
      </c>
      <c r="H51">
        <v>25</v>
      </c>
      <c r="I51">
        <v>4</v>
      </c>
      <c r="J51">
        <v>0</v>
      </c>
      <c r="K51">
        <v>70</v>
      </c>
      <c r="L51">
        <v>214</v>
      </c>
      <c r="M51" s="2" t="s">
        <v>455</v>
      </c>
      <c r="N51">
        <v>3</v>
      </c>
      <c r="O51">
        <v>9</v>
      </c>
      <c r="P51">
        <v>133</v>
      </c>
      <c r="Q51" t="s">
        <v>505</v>
      </c>
      <c r="R51">
        <v>89</v>
      </c>
      <c r="S51">
        <v>87</v>
      </c>
      <c r="T51">
        <v>101</v>
      </c>
      <c r="U51">
        <v>89</v>
      </c>
      <c r="V51" t="s">
        <v>506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11.7</v>
      </c>
      <c r="AD51">
        <v>110</v>
      </c>
      <c r="AE51">
        <v>0</v>
      </c>
      <c r="AF51">
        <v>13</v>
      </c>
      <c r="AG51">
        <v>1</v>
      </c>
      <c r="AH51">
        <v>17</v>
      </c>
      <c r="AI51">
        <v>1</v>
      </c>
      <c r="AJ51">
        <v>8</v>
      </c>
      <c r="AK51">
        <v>22</v>
      </c>
      <c r="AL51">
        <v>1</v>
      </c>
      <c r="AM51">
        <v>-1.8400000333786011</v>
      </c>
      <c r="AN51">
        <v>2</v>
      </c>
      <c r="AO51">
        <v>3</v>
      </c>
      <c r="AP51">
        <v>15</v>
      </c>
      <c r="AQ51">
        <v>0</v>
      </c>
      <c r="AR51">
        <v>3</v>
      </c>
      <c r="AS51">
        <v>15</v>
      </c>
      <c r="AT51">
        <v>30</v>
      </c>
      <c r="AU51">
        <v>11</v>
      </c>
      <c r="AV51">
        <v>0</v>
      </c>
      <c r="AW51">
        <v>0</v>
      </c>
      <c r="AX51">
        <v>11.69999980926514</v>
      </c>
      <c r="AY51">
        <v>16</v>
      </c>
      <c r="AZ51">
        <v>25</v>
      </c>
      <c r="BA51">
        <v>34</v>
      </c>
      <c r="BB51">
        <v>17</v>
      </c>
      <c r="BC51">
        <v>9.5</v>
      </c>
      <c r="BD51">
        <v>43.5</v>
      </c>
      <c r="BE51">
        <v>8</v>
      </c>
      <c r="BF51">
        <v>22</v>
      </c>
      <c r="BG51">
        <v>1</v>
      </c>
      <c r="BH51">
        <v>1</v>
      </c>
      <c r="BI51">
        <v>-1.8400000333786011</v>
      </c>
      <c r="BJ51">
        <v>2</v>
      </c>
      <c r="BK51">
        <v>3</v>
      </c>
      <c r="BL51">
        <v>15</v>
      </c>
      <c r="BM51">
        <v>0</v>
      </c>
      <c r="BN51">
        <v>3</v>
      </c>
      <c r="BO51">
        <v>15</v>
      </c>
      <c r="BP51">
        <v>0</v>
      </c>
      <c r="BQ51">
        <v>0.51999998092651367</v>
      </c>
      <c r="BR51">
        <v>5</v>
      </c>
      <c r="BS51">
        <v>0.14000000059604639</v>
      </c>
      <c r="BT51">
        <v>2.999999932944775E-2</v>
      </c>
      <c r="BU51">
        <v>0.23000000417232511</v>
      </c>
      <c r="BV51">
        <v>11</v>
      </c>
      <c r="BW51">
        <v>30</v>
      </c>
      <c r="BX51">
        <v>0.47</v>
      </c>
      <c r="BY51">
        <v>1</v>
      </c>
      <c r="BZ51">
        <v>1</v>
      </c>
      <c r="CA51">
        <v>2.75</v>
      </c>
      <c r="CB51">
        <v>7.5</v>
      </c>
      <c r="CC51">
        <v>0</v>
      </c>
      <c r="CD51">
        <v>1</v>
      </c>
      <c r="CE51">
        <v>1</v>
      </c>
      <c r="CF51">
        <v>100</v>
      </c>
      <c r="CG51">
        <v>5</v>
      </c>
      <c r="CH51">
        <v>0</v>
      </c>
      <c r="CI51">
        <v>1.6</v>
      </c>
      <c r="CJ51">
        <v>1</v>
      </c>
      <c r="CK51">
        <v>1</v>
      </c>
      <c r="CL51">
        <v>100</v>
      </c>
      <c r="CM51">
        <v>5</v>
      </c>
      <c r="CN51">
        <v>0</v>
      </c>
      <c r="CO51">
        <v>3.2</v>
      </c>
      <c r="CP51">
        <v>1</v>
      </c>
      <c r="CQ51">
        <v>4</v>
      </c>
      <c r="CR51">
        <v>1</v>
      </c>
      <c r="CS51">
        <v>0.9</v>
      </c>
      <c r="CT51">
        <v>1</v>
      </c>
      <c r="CU51">
        <v>4</v>
      </c>
      <c r="CV51">
        <v>1</v>
      </c>
      <c r="CW51">
        <v>1.6</v>
      </c>
      <c r="CX51">
        <v>1</v>
      </c>
      <c r="CY51">
        <v>4</v>
      </c>
      <c r="CZ51">
        <v>1</v>
      </c>
      <c r="DA51">
        <v>3.3</v>
      </c>
    </row>
    <row r="52" spans="1:105" x14ac:dyDescent="0.25">
      <c r="A52" s="3" t="s">
        <v>351</v>
      </c>
      <c r="B52" s="1">
        <v>2024</v>
      </c>
      <c r="C52" t="s">
        <v>404</v>
      </c>
      <c r="D52" t="s">
        <v>197</v>
      </c>
      <c r="E52">
        <f>VLOOKUP(Table2[[#This Row],[team]],[1]!Table1[[team]:[line_rating]],2)</f>
        <v>15</v>
      </c>
      <c r="F52">
        <v>14</v>
      </c>
      <c r="G52" t="s">
        <v>408</v>
      </c>
      <c r="H52">
        <v>23</v>
      </c>
      <c r="I52">
        <v>1</v>
      </c>
      <c r="J52">
        <v>0</v>
      </c>
      <c r="K52">
        <v>67</v>
      </c>
      <c r="L52">
        <v>183</v>
      </c>
      <c r="M52" s="2" t="s">
        <v>456</v>
      </c>
      <c r="N52">
        <v>2</v>
      </c>
      <c r="O52">
        <v>2</v>
      </c>
      <c r="P52">
        <v>176</v>
      </c>
      <c r="Q52" t="s">
        <v>506</v>
      </c>
      <c r="R52">
        <v>89</v>
      </c>
      <c r="S52">
        <v>84</v>
      </c>
      <c r="T52">
        <v>86</v>
      </c>
      <c r="U52">
        <v>89</v>
      </c>
      <c r="V52" t="s">
        <v>496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106</v>
      </c>
      <c r="AD52">
        <v>46</v>
      </c>
      <c r="AE52">
        <v>0.12</v>
      </c>
      <c r="AF52">
        <v>8</v>
      </c>
      <c r="AG52">
        <v>21</v>
      </c>
      <c r="AH52">
        <v>18</v>
      </c>
      <c r="AI52">
        <v>27</v>
      </c>
      <c r="AJ52">
        <v>76</v>
      </c>
      <c r="AK52">
        <v>410</v>
      </c>
      <c r="AL52">
        <v>1</v>
      </c>
      <c r="AM52">
        <v>5.880000114440918</v>
      </c>
      <c r="AN52">
        <v>31</v>
      </c>
      <c r="AO52">
        <v>36</v>
      </c>
      <c r="AP52">
        <v>160</v>
      </c>
      <c r="AQ52">
        <v>2</v>
      </c>
      <c r="AR52">
        <v>-140</v>
      </c>
      <c r="AS52">
        <v>290</v>
      </c>
      <c r="AT52">
        <v>193</v>
      </c>
      <c r="AU52">
        <v>112</v>
      </c>
      <c r="AV52">
        <v>0</v>
      </c>
      <c r="AW52">
        <v>0</v>
      </c>
      <c r="AX52">
        <v>6.2399997711181641</v>
      </c>
      <c r="AY52">
        <v>6.35</v>
      </c>
      <c r="AZ52">
        <v>21</v>
      </c>
      <c r="BA52">
        <v>45.29</v>
      </c>
      <c r="BB52">
        <v>22.29</v>
      </c>
      <c r="BC52">
        <v>-1.06</v>
      </c>
      <c r="BD52">
        <v>43.53</v>
      </c>
      <c r="BE52">
        <v>4.47</v>
      </c>
      <c r="BF52">
        <v>24.120000839233398</v>
      </c>
      <c r="BG52">
        <v>0.06</v>
      </c>
      <c r="BH52">
        <v>0.93999999761581421</v>
      </c>
      <c r="BI52">
        <v>0.34999999403953552</v>
      </c>
      <c r="BJ52">
        <v>1.82</v>
      </c>
      <c r="BK52">
        <v>2.12</v>
      </c>
      <c r="BL52">
        <v>9.4099998474121094</v>
      </c>
      <c r="BM52">
        <v>0.12</v>
      </c>
      <c r="BN52">
        <v>-8.2399997711181641</v>
      </c>
      <c r="BO52">
        <v>17.059999465942379</v>
      </c>
      <c r="BP52">
        <v>0.28999999165534968</v>
      </c>
      <c r="BQ52">
        <v>0.119999997317791</v>
      </c>
      <c r="BR52">
        <v>-1.080000042915344</v>
      </c>
      <c r="BS52">
        <v>7.9999998211860657E-2</v>
      </c>
      <c r="BT52">
        <v>-5.000000074505806E-2</v>
      </c>
      <c r="BU52">
        <v>7.9999998211860657E-2</v>
      </c>
      <c r="BV52">
        <v>6.59</v>
      </c>
      <c r="BW52">
        <v>11.35</v>
      </c>
      <c r="BX52">
        <v>0.19</v>
      </c>
      <c r="BY52">
        <v>17</v>
      </c>
      <c r="BZ52">
        <v>3</v>
      </c>
      <c r="CA52">
        <v>5.39</v>
      </c>
      <c r="CB52">
        <v>5.16</v>
      </c>
      <c r="CC52">
        <v>0</v>
      </c>
      <c r="CD52">
        <v>5</v>
      </c>
      <c r="CE52">
        <v>5</v>
      </c>
      <c r="CF52">
        <v>100</v>
      </c>
      <c r="CG52">
        <v>28</v>
      </c>
      <c r="CH52">
        <v>1</v>
      </c>
      <c r="CI52">
        <v>7.7</v>
      </c>
      <c r="CJ52">
        <v>1</v>
      </c>
      <c r="CK52">
        <v>1</v>
      </c>
      <c r="CL52">
        <v>100</v>
      </c>
      <c r="CM52">
        <v>8</v>
      </c>
      <c r="CN52">
        <v>0</v>
      </c>
      <c r="CO52">
        <v>2.9</v>
      </c>
      <c r="CP52">
        <v>7</v>
      </c>
      <c r="CQ52">
        <v>21</v>
      </c>
      <c r="CR52">
        <v>1</v>
      </c>
      <c r="CS52">
        <v>9.3000000000000007</v>
      </c>
      <c r="CT52">
        <v>4</v>
      </c>
      <c r="CU52">
        <v>7</v>
      </c>
      <c r="CV52">
        <v>1</v>
      </c>
      <c r="CW52">
        <v>11.1</v>
      </c>
      <c r="CX52">
        <v>0</v>
      </c>
      <c r="CY52">
        <v>0</v>
      </c>
      <c r="CZ52">
        <v>0</v>
      </c>
      <c r="DA52">
        <v>0</v>
      </c>
    </row>
    <row r="53" spans="1:105" x14ac:dyDescent="0.25">
      <c r="A53" s="3" t="s">
        <v>352</v>
      </c>
      <c r="B53" s="1">
        <v>2024</v>
      </c>
      <c r="C53" t="s">
        <v>405</v>
      </c>
      <c r="D53" t="s">
        <v>178</v>
      </c>
      <c r="E53">
        <f>VLOOKUP(Table2[[#This Row],[team]],[1]!Table1[[team]:[line_rating]],2)</f>
        <v>24</v>
      </c>
      <c r="F53">
        <v>9</v>
      </c>
      <c r="G53" t="s">
        <v>408</v>
      </c>
      <c r="H53">
        <v>33</v>
      </c>
      <c r="I53">
        <v>11</v>
      </c>
      <c r="J53">
        <v>0</v>
      </c>
      <c r="K53">
        <v>74</v>
      </c>
      <c r="L53">
        <v>240</v>
      </c>
      <c r="M53" s="2" t="s">
        <v>457</v>
      </c>
      <c r="N53">
        <v>6</v>
      </c>
      <c r="O53">
        <v>17</v>
      </c>
      <c r="P53">
        <v>250</v>
      </c>
      <c r="Q53" t="s">
        <v>507</v>
      </c>
      <c r="R53">
        <v>88</v>
      </c>
      <c r="S53">
        <v>89</v>
      </c>
      <c r="T53">
        <v>90</v>
      </c>
      <c r="U53">
        <v>88</v>
      </c>
      <c r="V53" t="s">
        <v>498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38.5</v>
      </c>
      <c r="AD53">
        <v>78</v>
      </c>
      <c r="AE53">
        <v>0.1</v>
      </c>
      <c r="AF53">
        <v>12</v>
      </c>
      <c r="AG53">
        <v>2</v>
      </c>
      <c r="AH53">
        <v>3</v>
      </c>
      <c r="AI53">
        <v>2</v>
      </c>
      <c r="AJ53">
        <v>5</v>
      </c>
      <c r="AK53">
        <v>6</v>
      </c>
      <c r="AL53">
        <v>0</v>
      </c>
      <c r="AM53">
        <v>-1.9099999666213989</v>
      </c>
      <c r="AN53">
        <v>14</v>
      </c>
      <c r="AO53">
        <v>17</v>
      </c>
      <c r="AP53">
        <v>119</v>
      </c>
      <c r="AQ53">
        <v>2</v>
      </c>
      <c r="AR53">
        <v>73</v>
      </c>
      <c r="AS53">
        <v>58</v>
      </c>
      <c r="AT53">
        <v>323</v>
      </c>
      <c r="AU53">
        <v>22</v>
      </c>
      <c r="AV53">
        <v>0</v>
      </c>
      <c r="AW53">
        <v>0</v>
      </c>
      <c r="AX53">
        <v>3.8499999046325679</v>
      </c>
      <c r="AY53">
        <v>-3.9</v>
      </c>
      <c r="AZ53">
        <v>29.7</v>
      </c>
      <c r="BA53">
        <v>47.3</v>
      </c>
      <c r="BB53">
        <v>17.98</v>
      </c>
      <c r="BC53">
        <v>8.5500000000000007</v>
      </c>
      <c r="BD53">
        <v>44.5</v>
      </c>
      <c r="BE53">
        <v>0.5</v>
      </c>
      <c r="BF53">
        <v>0.60000002384185791</v>
      </c>
      <c r="BG53">
        <v>0</v>
      </c>
      <c r="BH53">
        <v>0.20000000298023221</v>
      </c>
      <c r="BI53">
        <v>-0.18999999761581421</v>
      </c>
      <c r="BJ53">
        <v>1.4</v>
      </c>
      <c r="BK53">
        <v>1.7</v>
      </c>
      <c r="BL53">
        <v>11.89999961853027</v>
      </c>
      <c r="BM53">
        <v>0.2</v>
      </c>
      <c r="BN53">
        <v>7.3000001907348633</v>
      </c>
      <c r="BO53">
        <v>5.8000001907348633</v>
      </c>
      <c r="BP53">
        <v>0.80000001192092896</v>
      </c>
      <c r="BQ53">
        <v>0.93000000715255737</v>
      </c>
      <c r="BR53">
        <v>2.2699999809265141</v>
      </c>
      <c r="BS53">
        <v>5.9999998658895493E-2</v>
      </c>
      <c r="BT53">
        <v>2.999999932944775E-2</v>
      </c>
      <c r="BU53">
        <v>0.119999997317791</v>
      </c>
      <c r="BV53">
        <v>2.2000000000000002</v>
      </c>
      <c r="BW53">
        <v>32.299999999999997</v>
      </c>
      <c r="BX53">
        <v>0.5</v>
      </c>
      <c r="BY53">
        <v>17</v>
      </c>
      <c r="BZ53">
        <v>16</v>
      </c>
      <c r="CA53">
        <v>1.2</v>
      </c>
      <c r="CB53">
        <v>8.5</v>
      </c>
      <c r="CC53">
        <v>0</v>
      </c>
      <c r="CD53">
        <v>5</v>
      </c>
      <c r="CE53">
        <v>5</v>
      </c>
      <c r="CF53">
        <v>100</v>
      </c>
      <c r="CG53">
        <v>28</v>
      </c>
      <c r="CH53">
        <v>1</v>
      </c>
      <c r="CI53">
        <v>7.1</v>
      </c>
      <c r="CJ53">
        <v>2</v>
      </c>
      <c r="CK53">
        <v>2</v>
      </c>
      <c r="CL53">
        <v>100</v>
      </c>
      <c r="CM53">
        <v>10</v>
      </c>
      <c r="CN53">
        <v>1</v>
      </c>
      <c r="CO53">
        <v>7.7</v>
      </c>
      <c r="CP53">
        <v>2</v>
      </c>
      <c r="CQ53">
        <v>3</v>
      </c>
      <c r="CR53">
        <v>0</v>
      </c>
      <c r="CS53">
        <v>2</v>
      </c>
      <c r="CT53">
        <v>2</v>
      </c>
      <c r="CU53">
        <v>3</v>
      </c>
      <c r="CV53">
        <v>0</v>
      </c>
      <c r="CW53">
        <v>3.6</v>
      </c>
      <c r="CX53">
        <v>1</v>
      </c>
      <c r="CY53">
        <v>0</v>
      </c>
      <c r="CZ53">
        <v>0</v>
      </c>
      <c r="DA53">
        <v>3.1</v>
      </c>
    </row>
    <row r="54" spans="1:105" x14ac:dyDescent="0.25">
      <c r="A54" s="3" t="s">
        <v>353</v>
      </c>
      <c r="B54" s="1">
        <v>2024</v>
      </c>
      <c r="C54" t="s">
        <v>406</v>
      </c>
      <c r="D54" t="s">
        <v>190</v>
      </c>
      <c r="E54">
        <f>VLOOKUP(Table2[[#This Row],[team]],[1]!Table1[[team]:[line_rating]],2)</f>
        <v>26</v>
      </c>
      <c r="F54">
        <v>11</v>
      </c>
      <c r="G54" t="s">
        <v>408</v>
      </c>
      <c r="H54">
        <v>22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5</v>
      </c>
      <c r="P54">
        <v>129</v>
      </c>
      <c r="Q54" t="s">
        <v>508</v>
      </c>
      <c r="R54">
        <v>79</v>
      </c>
      <c r="S54">
        <v>76</v>
      </c>
      <c r="T54">
        <v>55</v>
      </c>
      <c r="U54">
        <v>79</v>
      </c>
      <c r="V54" t="s">
        <v>511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</row>
  </sheetData>
  <hyperlinks>
    <hyperlink ref="M2" r:id="rId1" xr:uid="{00000000-0004-0000-0100-000000000000}"/>
    <hyperlink ref="M3" r:id="rId2" xr:uid="{00000000-0004-0000-0100-000001000000}"/>
    <hyperlink ref="M4" r:id="rId3" xr:uid="{00000000-0004-0000-0100-000002000000}"/>
    <hyperlink ref="M5" r:id="rId4" xr:uid="{00000000-0004-0000-0100-000003000000}"/>
    <hyperlink ref="M6" r:id="rId5" xr:uid="{00000000-0004-0000-0100-000004000000}"/>
    <hyperlink ref="M7" r:id="rId6" xr:uid="{00000000-0004-0000-0100-000005000000}"/>
    <hyperlink ref="M8" r:id="rId7" xr:uid="{00000000-0004-0000-0100-000006000000}"/>
    <hyperlink ref="M9" r:id="rId8" xr:uid="{00000000-0004-0000-0100-000007000000}"/>
    <hyperlink ref="M10" r:id="rId9" xr:uid="{00000000-0004-0000-0100-000008000000}"/>
    <hyperlink ref="M11" r:id="rId10" xr:uid="{00000000-0004-0000-0100-000009000000}"/>
    <hyperlink ref="M12" r:id="rId11" xr:uid="{00000000-0004-0000-0100-00000A000000}"/>
    <hyperlink ref="M13" r:id="rId12" xr:uid="{00000000-0004-0000-0100-00000B000000}"/>
    <hyperlink ref="M14" r:id="rId13" xr:uid="{00000000-0004-0000-0100-00000C000000}"/>
    <hyperlink ref="M15" r:id="rId14" xr:uid="{00000000-0004-0000-0100-00000D000000}"/>
    <hyperlink ref="M16" r:id="rId15" xr:uid="{00000000-0004-0000-0100-00000E000000}"/>
    <hyperlink ref="M17" r:id="rId16" xr:uid="{00000000-0004-0000-0100-00000F000000}"/>
    <hyperlink ref="M18" r:id="rId17" xr:uid="{00000000-0004-0000-0100-000010000000}"/>
    <hyperlink ref="M19" r:id="rId18" xr:uid="{00000000-0004-0000-0100-000011000000}"/>
    <hyperlink ref="M20" r:id="rId19" xr:uid="{00000000-0004-0000-0100-000012000000}"/>
    <hyperlink ref="M21" r:id="rId20" xr:uid="{00000000-0004-0000-0100-000013000000}"/>
    <hyperlink ref="M22" r:id="rId21" xr:uid="{00000000-0004-0000-0100-000014000000}"/>
    <hyperlink ref="M23" r:id="rId22" xr:uid="{00000000-0004-0000-0100-000015000000}"/>
    <hyperlink ref="M24" r:id="rId23" xr:uid="{00000000-0004-0000-0100-000016000000}"/>
    <hyperlink ref="M25" r:id="rId24" xr:uid="{00000000-0004-0000-0100-000017000000}"/>
    <hyperlink ref="M26" r:id="rId25" xr:uid="{00000000-0004-0000-0100-000018000000}"/>
    <hyperlink ref="M28" r:id="rId26" xr:uid="{00000000-0004-0000-0100-000019000000}"/>
    <hyperlink ref="M29" r:id="rId27" xr:uid="{00000000-0004-0000-0100-00001A000000}"/>
    <hyperlink ref="M30" r:id="rId28" xr:uid="{00000000-0004-0000-0100-00001B000000}"/>
    <hyperlink ref="M31" r:id="rId29" xr:uid="{00000000-0004-0000-0100-00001C000000}"/>
    <hyperlink ref="M32" r:id="rId30" xr:uid="{00000000-0004-0000-0100-00001D000000}"/>
    <hyperlink ref="M33" r:id="rId31" xr:uid="{00000000-0004-0000-0100-00001E000000}"/>
    <hyperlink ref="M34" r:id="rId32" xr:uid="{00000000-0004-0000-0100-00001F000000}"/>
    <hyperlink ref="M35" r:id="rId33" xr:uid="{00000000-0004-0000-0100-000020000000}"/>
    <hyperlink ref="M36" r:id="rId34" xr:uid="{00000000-0004-0000-0100-000021000000}"/>
    <hyperlink ref="M37" r:id="rId35" xr:uid="{00000000-0004-0000-0100-000022000000}"/>
    <hyperlink ref="M38" r:id="rId36" xr:uid="{00000000-0004-0000-0100-000023000000}"/>
    <hyperlink ref="M39" r:id="rId37" xr:uid="{00000000-0004-0000-0100-000024000000}"/>
    <hyperlink ref="M40" r:id="rId38" xr:uid="{00000000-0004-0000-0100-000025000000}"/>
    <hyperlink ref="M41" r:id="rId39" xr:uid="{00000000-0004-0000-0100-000026000000}"/>
    <hyperlink ref="M43" r:id="rId40" xr:uid="{00000000-0004-0000-0100-000027000000}"/>
    <hyperlink ref="M44" r:id="rId41" xr:uid="{00000000-0004-0000-0100-000028000000}"/>
    <hyperlink ref="M45" r:id="rId42" xr:uid="{00000000-0004-0000-0100-000029000000}"/>
    <hyperlink ref="M46" r:id="rId43" xr:uid="{00000000-0004-0000-0100-00002A000000}"/>
    <hyperlink ref="M48" r:id="rId44" xr:uid="{00000000-0004-0000-0100-00002B000000}"/>
    <hyperlink ref="M49" r:id="rId45" xr:uid="{00000000-0004-0000-0100-00002C000000}"/>
    <hyperlink ref="M50" r:id="rId46" xr:uid="{00000000-0004-0000-0100-00002D000000}"/>
    <hyperlink ref="M51" r:id="rId47" xr:uid="{00000000-0004-0000-0100-00002E000000}"/>
    <hyperlink ref="M52" r:id="rId48" xr:uid="{00000000-0004-0000-0100-00002F000000}"/>
    <hyperlink ref="M53" r:id="rId49" xr:uid="{00000000-0004-0000-0100-000030000000}"/>
  </hyperlinks>
  <pageMargins left="0.7" right="0.7" top="0.75" bottom="0.75" header="0.3" footer="0.3"/>
  <tableParts count="1">
    <tablePart r:id="rId5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Y72"/>
  <sheetViews>
    <sheetView workbookViewId="0">
      <selection activeCell="E3" sqref="E3"/>
    </sheetView>
  </sheetViews>
  <sheetFormatPr defaultRowHeight="15" x14ac:dyDescent="0.25"/>
  <cols>
    <col min="2" max="2" width="9.28515625" customWidth="1"/>
    <col min="9" max="9" width="12.140625" customWidth="1"/>
    <col min="12" max="12" width="9.28515625" customWidth="1"/>
    <col min="13" max="13" width="14.85546875" customWidth="1"/>
    <col min="14" max="14" width="12.5703125" customWidth="1"/>
    <col min="15" max="15" width="16.85546875" customWidth="1"/>
    <col min="17" max="17" width="11.7109375" customWidth="1"/>
    <col min="18" max="18" width="24.5703125" customWidth="1"/>
    <col min="19" max="19" width="19.28515625" customWidth="1"/>
    <col min="20" max="20" width="19.42578125" customWidth="1"/>
    <col min="21" max="21" width="18.28515625" customWidth="1"/>
    <col min="22" max="22" width="16.5703125" customWidth="1"/>
    <col min="23" max="23" width="13.140625" customWidth="1"/>
    <col min="24" max="25" width="14.140625" customWidth="1"/>
    <col min="26" max="27" width="11.140625" customWidth="1"/>
    <col min="28" max="28" width="15" customWidth="1"/>
    <col min="29" max="29" width="17.42578125" customWidth="1"/>
    <col min="30" max="30" width="18.5703125" customWidth="1"/>
    <col min="31" max="31" width="24.42578125" customWidth="1"/>
    <col min="32" max="32" width="12.28515625" customWidth="1"/>
    <col min="33" max="33" width="17.5703125" customWidth="1"/>
    <col min="34" max="35" width="16.85546875" customWidth="1"/>
    <col min="36" max="36" width="14" customWidth="1"/>
    <col min="37" max="37" width="20.42578125" customWidth="1"/>
    <col min="38" max="38" width="18.42578125" customWidth="1"/>
    <col min="39" max="39" width="19" customWidth="1"/>
    <col min="40" max="40" width="17.5703125" customWidth="1"/>
    <col min="41" max="41" width="14.28515625" customWidth="1"/>
    <col min="42" max="42" width="22" customWidth="1"/>
    <col min="43" max="43" width="20" customWidth="1"/>
    <col min="44" max="44" width="25.28515625" customWidth="1"/>
    <col min="45" max="45" width="32.85546875" customWidth="1"/>
    <col min="46" max="46" width="21" customWidth="1"/>
    <col min="47" max="47" width="15.42578125" customWidth="1"/>
    <col min="48" max="48" width="19.7109375" customWidth="1"/>
    <col min="49" max="49" width="25.140625" customWidth="1"/>
    <col min="50" max="50" width="20.7109375" customWidth="1"/>
    <col min="51" max="51" width="20.28515625" customWidth="1"/>
    <col min="52" max="52" width="19.7109375" customWidth="1"/>
    <col min="53" max="53" width="24.7109375" customWidth="1"/>
    <col min="54" max="54" width="26" customWidth="1"/>
    <col min="55" max="55" width="24.140625" customWidth="1"/>
    <col min="56" max="56" width="25" customWidth="1"/>
    <col min="57" max="57" width="21.7109375" customWidth="1"/>
    <col min="58" max="58" width="29.42578125" customWidth="1"/>
    <col min="59" max="59" width="27.42578125" customWidth="1"/>
    <col min="60" max="60" width="32.7109375" customWidth="1"/>
    <col min="61" max="61" width="40.28515625" customWidth="1"/>
    <col min="62" max="62" width="35.140625" customWidth="1"/>
    <col min="63" max="63" width="28" customWidth="1"/>
    <col min="64" max="64" width="18.85546875" customWidth="1"/>
    <col min="65" max="65" width="26.7109375" customWidth="1"/>
    <col min="66" max="66" width="29.42578125" customWidth="1"/>
    <col min="67" max="67" width="20.140625" customWidth="1"/>
    <col min="68" max="68" width="21.42578125" customWidth="1"/>
    <col min="69" max="69" width="27.85546875" customWidth="1"/>
    <col min="70" max="70" width="25.85546875" customWidth="1"/>
    <col min="71" max="71" width="33.5703125" customWidth="1"/>
    <col min="72" max="72" width="26.42578125" customWidth="1"/>
    <col min="73" max="73" width="28.42578125" customWidth="1"/>
    <col min="74" max="74" width="26.140625" customWidth="1"/>
    <col min="75" max="75" width="13.85546875" customWidth="1"/>
    <col min="76" max="76" width="13" customWidth="1"/>
    <col min="77" max="77" width="16.140625" customWidth="1"/>
    <col min="78" max="78" width="14.85546875" customWidth="1"/>
    <col min="79" max="79" width="11.42578125" customWidth="1"/>
    <col min="80" max="80" width="22.7109375" customWidth="1"/>
    <col min="81" max="81" width="26" customWidth="1"/>
    <col min="82" max="82" width="24.85546875" customWidth="1"/>
    <col min="83" max="83" width="25" customWidth="1"/>
    <col min="84" max="84" width="23" customWidth="1"/>
    <col min="85" max="85" width="25.5703125" customWidth="1"/>
    <col min="86" max="86" width="22.7109375" customWidth="1"/>
    <col min="87" max="87" width="26" customWidth="1"/>
    <col min="88" max="88" width="24.85546875" customWidth="1"/>
    <col min="89" max="89" width="25" customWidth="1"/>
    <col min="90" max="90" width="23" customWidth="1"/>
    <col min="91" max="91" width="25.5703125" customWidth="1"/>
    <col min="92" max="92" width="22.42578125" customWidth="1"/>
    <col min="93" max="93" width="26.140625" customWidth="1"/>
    <col min="94" max="95" width="24.140625" customWidth="1"/>
    <col min="96" max="96" width="22.42578125" customWidth="1"/>
    <col min="97" max="97" width="26.140625" customWidth="1"/>
    <col min="98" max="99" width="24.140625" customWidth="1"/>
    <col min="100" max="100" width="21.42578125" customWidth="1"/>
    <col min="101" max="101" width="25.140625" customWidth="1"/>
    <col min="102" max="103" width="23.140625" customWidth="1"/>
  </cols>
  <sheetData>
    <row r="1" spans="1:103" x14ac:dyDescent="0.25">
      <c r="A1" s="4" t="s">
        <v>105</v>
      </c>
      <c r="B1" s="5" t="s">
        <v>106</v>
      </c>
      <c r="C1" s="5" t="s">
        <v>0</v>
      </c>
      <c r="D1" s="5" t="s">
        <v>1</v>
      </c>
      <c r="E1" s="5" t="s">
        <v>900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30</v>
      </c>
      <c r="AI1" s="5" t="s">
        <v>31</v>
      </c>
      <c r="AJ1" s="5" t="s">
        <v>42</v>
      </c>
      <c r="AK1" s="5" t="s">
        <v>43</v>
      </c>
      <c r="AL1" s="5" t="s">
        <v>44</v>
      </c>
      <c r="AM1" s="5" t="s">
        <v>265</v>
      </c>
      <c r="AN1" s="5" t="s">
        <v>266</v>
      </c>
      <c r="AO1" s="5" t="s">
        <v>267</v>
      </c>
      <c r="AP1" s="5" t="s">
        <v>268</v>
      </c>
      <c r="AQ1" s="5" t="s">
        <v>269</v>
      </c>
      <c r="AR1" s="5" t="s">
        <v>270</v>
      </c>
      <c r="AS1" s="5" t="s">
        <v>271</v>
      </c>
      <c r="AT1" s="5" t="s">
        <v>46</v>
      </c>
      <c r="AU1" s="5" t="s">
        <v>273</v>
      </c>
      <c r="AV1" s="5" t="s">
        <v>274</v>
      </c>
      <c r="AW1" s="5" t="s">
        <v>49</v>
      </c>
      <c r="AX1" s="5" t="s">
        <v>50</v>
      </c>
      <c r="AY1" s="5" t="s">
        <v>51</v>
      </c>
      <c r="AZ1" s="5" t="s">
        <v>52</v>
      </c>
      <c r="BA1" s="5" t="s">
        <v>53</v>
      </c>
      <c r="BB1" s="5" t="s">
        <v>54</v>
      </c>
      <c r="BC1" s="5" t="s">
        <v>55</v>
      </c>
      <c r="BD1" s="5" t="s">
        <v>275</v>
      </c>
      <c r="BE1" s="5" t="s">
        <v>276</v>
      </c>
      <c r="BF1" s="5" t="s">
        <v>277</v>
      </c>
      <c r="BG1" s="5" t="s">
        <v>278</v>
      </c>
      <c r="BH1" s="5" t="s">
        <v>279</v>
      </c>
      <c r="BI1" s="5" t="s">
        <v>280</v>
      </c>
      <c r="BJ1" s="5" t="s">
        <v>281</v>
      </c>
      <c r="BK1" s="5" t="s">
        <v>282</v>
      </c>
      <c r="BL1" s="5" t="s">
        <v>283</v>
      </c>
      <c r="BM1" s="5" t="s">
        <v>284</v>
      </c>
      <c r="BN1" s="5" t="s">
        <v>285</v>
      </c>
      <c r="BO1" s="5" t="s">
        <v>286</v>
      </c>
      <c r="BP1" s="5" t="s">
        <v>69</v>
      </c>
      <c r="BQ1" s="5" t="s">
        <v>70</v>
      </c>
      <c r="BR1" s="5" t="s">
        <v>71</v>
      </c>
      <c r="BS1" s="5" t="s">
        <v>73</v>
      </c>
      <c r="BT1" s="5" t="s">
        <v>72</v>
      </c>
      <c r="BU1" s="5" t="s">
        <v>74</v>
      </c>
      <c r="BV1" s="5" t="s">
        <v>75</v>
      </c>
      <c r="BW1" s="5" t="s">
        <v>77</v>
      </c>
      <c r="BX1" s="5" t="s">
        <v>78</v>
      </c>
      <c r="BY1" s="5" t="s">
        <v>79</v>
      </c>
      <c r="BZ1" s="5" t="s">
        <v>288</v>
      </c>
      <c r="CA1" s="5" t="s">
        <v>80</v>
      </c>
      <c r="CB1" s="5" t="s">
        <v>289</v>
      </c>
      <c r="CC1" s="5" t="s">
        <v>290</v>
      </c>
      <c r="CD1" s="5" t="s">
        <v>291</v>
      </c>
      <c r="CE1" s="5" t="s">
        <v>292</v>
      </c>
      <c r="CF1" s="5" t="s">
        <v>293</v>
      </c>
      <c r="CG1" s="5" t="s">
        <v>294</v>
      </c>
      <c r="CH1" s="5" t="s">
        <v>295</v>
      </c>
      <c r="CI1" s="5" t="s">
        <v>296</v>
      </c>
      <c r="CJ1" s="5" t="s">
        <v>297</v>
      </c>
      <c r="CK1" s="5" t="s">
        <v>298</v>
      </c>
      <c r="CL1" s="5" t="s">
        <v>299</v>
      </c>
      <c r="CM1" s="5" t="s">
        <v>300</v>
      </c>
      <c r="CN1" s="5" t="s">
        <v>93</v>
      </c>
      <c r="CO1" s="5" t="s">
        <v>94</v>
      </c>
      <c r="CP1" s="5" t="s">
        <v>95</v>
      </c>
      <c r="CQ1" s="5" t="s">
        <v>96</v>
      </c>
      <c r="CR1" s="5" t="s">
        <v>97</v>
      </c>
      <c r="CS1" s="5" t="s">
        <v>98</v>
      </c>
      <c r="CT1" s="5" t="s">
        <v>99</v>
      </c>
      <c r="CU1" s="5" t="s">
        <v>100</v>
      </c>
      <c r="CV1" s="5" t="s">
        <v>101</v>
      </c>
      <c r="CW1" s="5" t="s">
        <v>102</v>
      </c>
      <c r="CX1" s="5" t="s">
        <v>103</v>
      </c>
      <c r="CY1" s="5" t="s">
        <v>104</v>
      </c>
    </row>
    <row r="2" spans="1:103" x14ac:dyDescent="0.25">
      <c r="A2" s="3" t="s">
        <v>512</v>
      </c>
      <c r="B2" s="1">
        <v>2024</v>
      </c>
      <c r="C2" t="s">
        <v>583</v>
      </c>
      <c r="D2" t="s">
        <v>177</v>
      </c>
      <c r="E2">
        <f>VLOOKUP(Table3[[#This Row],[team]],[1]!Table1[[team]:[line_rating]],2)</f>
        <v>10</v>
      </c>
      <c r="F2">
        <v>7</v>
      </c>
      <c r="G2" t="s">
        <v>654</v>
      </c>
      <c r="H2">
        <v>25</v>
      </c>
      <c r="I2">
        <v>4</v>
      </c>
      <c r="J2">
        <v>0</v>
      </c>
      <c r="K2">
        <v>74</v>
      </c>
      <c r="L2">
        <v>189</v>
      </c>
      <c r="M2" s="2" t="s">
        <v>657</v>
      </c>
      <c r="N2">
        <v>7</v>
      </c>
      <c r="O2">
        <v>14</v>
      </c>
      <c r="P2">
        <v>3</v>
      </c>
      <c r="Q2" t="s">
        <v>655</v>
      </c>
      <c r="R2">
        <v>287</v>
      </c>
      <c r="S2">
        <v>289</v>
      </c>
      <c r="T2">
        <v>281</v>
      </c>
      <c r="U2">
        <v>287</v>
      </c>
      <c r="V2" t="s">
        <v>654</v>
      </c>
      <c r="W2">
        <v>1</v>
      </c>
      <c r="X2">
        <v>1</v>
      </c>
      <c r="Y2">
        <v>1</v>
      </c>
      <c r="Z2">
        <v>1</v>
      </c>
      <c r="AA2">
        <v>1</v>
      </c>
      <c r="AB2">
        <v>0</v>
      </c>
      <c r="AC2">
        <v>405.2</v>
      </c>
      <c r="AD2">
        <v>1</v>
      </c>
      <c r="AE2">
        <v>0.82</v>
      </c>
      <c r="AF2">
        <v>12</v>
      </c>
      <c r="AG2">
        <v>3</v>
      </c>
      <c r="AH2">
        <v>1</v>
      </c>
      <c r="AI2">
        <v>16</v>
      </c>
      <c r="AJ2">
        <v>14</v>
      </c>
      <c r="AK2">
        <v>113</v>
      </c>
      <c r="AL2">
        <v>2</v>
      </c>
      <c r="AM2">
        <v>8.3900003433227539</v>
      </c>
      <c r="AN2">
        <v>135</v>
      </c>
      <c r="AO2">
        <v>181</v>
      </c>
      <c r="AP2">
        <v>1749</v>
      </c>
      <c r="AQ2">
        <v>12</v>
      </c>
      <c r="AR2">
        <v>1722</v>
      </c>
      <c r="AS2">
        <v>680</v>
      </c>
      <c r="AT2">
        <v>991</v>
      </c>
      <c r="AU2">
        <v>3</v>
      </c>
      <c r="AV2">
        <v>1</v>
      </c>
      <c r="AW2">
        <v>23.840000152587891</v>
      </c>
      <c r="AX2">
        <v>8.82</v>
      </c>
      <c r="AY2">
        <v>29.94</v>
      </c>
      <c r="AZ2">
        <v>48.47</v>
      </c>
      <c r="BA2">
        <v>20.07</v>
      </c>
      <c r="BB2">
        <v>5.91</v>
      </c>
      <c r="BC2">
        <v>46.06</v>
      </c>
      <c r="BD2">
        <v>7.94</v>
      </c>
      <c r="BE2">
        <v>10.65</v>
      </c>
      <c r="BF2">
        <v>102.879997253418</v>
      </c>
      <c r="BG2">
        <v>0.71</v>
      </c>
      <c r="BH2">
        <v>101.2900009155273</v>
      </c>
      <c r="BI2">
        <v>40</v>
      </c>
      <c r="BJ2">
        <v>4.7100000381469727</v>
      </c>
      <c r="BK2">
        <v>6.0300002098083496</v>
      </c>
      <c r="BL2">
        <v>1.1000000238418579</v>
      </c>
      <c r="BM2">
        <v>0.28999999165534968</v>
      </c>
      <c r="BN2">
        <v>0.36000001430511469</v>
      </c>
      <c r="BO2">
        <v>0.68999999761581421</v>
      </c>
      <c r="BP2">
        <v>0.82</v>
      </c>
      <c r="BQ2">
        <v>6.6500000953674316</v>
      </c>
      <c r="BR2">
        <v>0.12</v>
      </c>
      <c r="BS2">
        <v>0.34999999403953552</v>
      </c>
      <c r="BT2">
        <v>0.49000000953674322</v>
      </c>
      <c r="BU2">
        <v>58.29</v>
      </c>
      <c r="BV2">
        <v>0.84</v>
      </c>
      <c r="BW2">
        <v>17</v>
      </c>
      <c r="BX2">
        <v>17</v>
      </c>
      <c r="BY2">
        <v>8.07</v>
      </c>
      <c r="BZ2">
        <v>12.96</v>
      </c>
      <c r="CA2">
        <v>131</v>
      </c>
      <c r="CB2">
        <v>31</v>
      </c>
      <c r="CC2">
        <v>17</v>
      </c>
      <c r="CD2">
        <v>54.84</v>
      </c>
      <c r="CE2">
        <v>131</v>
      </c>
      <c r="CF2">
        <v>8</v>
      </c>
      <c r="CG2">
        <v>29.8</v>
      </c>
      <c r="CH2">
        <v>17</v>
      </c>
      <c r="CI2">
        <v>8</v>
      </c>
      <c r="CJ2">
        <v>47.06</v>
      </c>
      <c r="CK2">
        <v>31</v>
      </c>
      <c r="CL2">
        <v>4</v>
      </c>
      <c r="CM2">
        <v>33.299999999999997</v>
      </c>
      <c r="CN2">
        <v>3</v>
      </c>
      <c r="CO2">
        <v>17</v>
      </c>
      <c r="CP2">
        <v>2</v>
      </c>
      <c r="CQ2">
        <v>2.9</v>
      </c>
      <c r="CR2">
        <v>2</v>
      </c>
      <c r="CS2">
        <v>3</v>
      </c>
      <c r="CT2">
        <v>1</v>
      </c>
      <c r="CU2">
        <v>4</v>
      </c>
      <c r="CV2">
        <v>1</v>
      </c>
      <c r="CW2">
        <v>3</v>
      </c>
      <c r="CX2">
        <v>1</v>
      </c>
      <c r="CY2">
        <v>4.2</v>
      </c>
    </row>
    <row r="3" spans="1:103" x14ac:dyDescent="0.25">
      <c r="A3" s="3" t="s">
        <v>513</v>
      </c>
      <c r="B3" s="1">
        <v>2024</v>
      </c>
      <c r="C3" t="s">
        <v>584</v>
      </c>
      <c r="D3" t="s">
        <v>180</v>
      </c>
      <c r="E3">
        <f>VLOOKUP(Table3[[#This Row],[team]],[1]!Table1[[team]:[line_rating]],2)</f>
        <v>1</v>
      </c>
      <c r="F3">
        <v>5</v>
      </c>
      <c r="G3" t="s">
        <v>654</v>
      </c>
      <c r="H3">
        <v>24</v>
      </c>
      <c r="I3">
        <v>3</v>
      </c>
      <c r="J3">
        <v>0</v>
      </c>
      <c r="K3">
        <v>72</v>
      </c>
      <c r="L3">
        <v>195</v>
      </c>
      <c r="M3" s="2" t="s">
        <v>658</v>
      </c>
      <c r="N3">
        <v>6</v>
      </c>
      <c r="O3">
        <v>13</v>
      </c>
      <c r="P3">
        <v>6</v>
      </c>
      <c r="Q3" t="s">
        <v>718</v>
      </c>
      <c r="R3">
        <v>282</v>
      </c>
      <c r="S3">
        <v>279</v>
      </c>
      <c r="T3">
        <v>264</v>
      </c>
      <c r="U3">
        <v>282</v>
      </c>
      <c r="V3" t="s">
        <v>655</v>
      </c>
      <c r="W3">
        <v>1</v>
      </c>
      <c r="X3">
        <v>1</v>
      </c>
      <c r="Y3">
        <v>1</v>
      </c>
      <c r="Z3">
        <v>1</v>
      </c>
      <c r="AA3">
        <v>1</v>
      </c>
      <c r="AB3">
        <v>0</v>
      </c>
      <c r="AC3">
        <v>330.9</v>
      </c>
      <c r="AD3">
        <v>3</v>
      </c>
      <c r="AE3">
        <v>0.94</v>
      </c>
      <c r="AF3">
        <v>12</v>
      </c>
      <c r="AG3">
        <v>5</v>
      </c>
      <c r="AH3">
        <v>5</v>
      </c>
      <c r="AI3">
        <v>3</v>
      </c>
      <c r="AJ3">
        <v>4</v>
      </c>
      <c r="AK3">
        <v>24</v>
      </c>
      <c r="AL3">
        <v>0</v>
      </c>
      <c r="AM3">
        <v>1.2400000095367429</v>
      </c>
      <c r="AN3">
        <v>119</v>
      </c>
      <c r="AO3">
        <v>164</v>
      </c>
      <c r="AP3">
        <v>1515</v>
      </c>
      <c r="AQ3">
        <v>10</v>
      </c>
      <c r="AR3">
        <v>1271</v>
      </c>
      <c r="AS3">
        <v>668</v>
      </c>
      <c r="AT3">
        <v>1010</v>
      </c>
      <c r="AU3">
        <v>1</v>
      </c>
      <c r="AV3">
        <v>1</v>
      </c>
      <c r="AW3">
        <v>20.680000305175781</v>
      </c>
      <c r="AX3">
        <v>3.62</v>
      </c>
      <c r="AY3">
        <v>26.19</v>
      </c>
      <c r="AZ3">
        <v>49.38</v>
      </c>
      <c r="BA3">
        <v>22.3</v>
      </c>
      <c r="BB3">
        <v>2.81</v>
      </c>
      <c r="BC3">
        <v>47.41</v>
      </c>
      <c r="BD3">
        <v>7.44</v>
      </c>
      <c r="BE3">
        <v>10.25</v>
      </c>
      <c r="BF3">
        <v>94.69000244140625</v>
      </c>
      <c r="BG3">
        <v>0.62</v>
      </c>
      <c r="BH3">
        <v>79.44000244140625</v>
      </c>
      <c r="BI3">
        <v>41.75</v>
      </c>
      <c r="BJ3">
        <v>4.690000057220459</v>
      </c>
      <c r="BK3">
        <v>4.5199999809265137</v>
      </c>
      <c r="BL3">
        <v>1.220000028610229</v>
      </c>
      <c r="BM3">
        <v>0.30000001192092901</v>
      </c>
      <c r="BN3">
        <v>0.33000001311302191</v>
      </c>
      <c r="BO3">
        <v>0.68000000715255737</v>
      </c>
      <c r="BP3">
        <v>0.25</v>
      </c>
      <c r="BQ3">
        <v>1.5</v>
      </c>
      <c r="BR3">
        <v>0</v>
      </c>
      <c r="BS3">
        <v>0.119999997317791</v>
      </c>
      <c r="BT3">
        <v>7.9999998211860657E-2</v>
      </c>
      <c r="BU3">
        <v>63.12</v>
      </c>
      <c r="BV3">
        <v>0.9</v>
      </c>
      <c r="BW3">
        <v>16</v>
      </c>
      <c r="BX3">
        <v>16</v>
      </c>
      <c r="BY3">
        <v>6</v>
      </c>
      <c r="BZ3">
        <v>12.73</v>
      </c>
      <c r="CA3">
        <v>78</v>
      </c>
      <c r="CB3">
        <v>23</v>
      </c>
      <c r="CC3">
        <v>16</v>
      </c>
      <c r="CD3">
        <v>69.569999999999993</v>
      </c>
      <c r="CE3">
        <v>107</v>
      </c>
      <c r="CF3">
        <v>5</v>
      </c>
      <c r="CG3">
        <v>35.4</v>
      </c>
      <c r="CH3">
        <v>12</v>
      </c>
      <c r="CI3">
        <v>7</v>
      </c>
      <c r="CJ3">
        <v>58.33</v>
      </c>
      <c r="CK3">
        <v>35</v>
      </c>
      <c r="CL3">
        <v>3</v>
      </c>
      <c r="CM3">
        <v>34.299999999999997</v>
      </c>
      <c r="CN3">
        <v>1</v>
      </c>
      <c r="CO3">
        <v>3</v>
      </c>
      <c r="CP3">
        <v>0</v>
      </c>
      <c r="CQ3">
        <v>0.9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</row>
    <row r="4" spans="1:103" x14ac:dyDescent="0.25">
      <c r="A4" s="3" t="s">
        <v>514</v>
      </c>
      <c r="B4" s="1">
        <v>2024</v>
      </c>
      <c r="C4" t="s">
        <v>585</v>
      </c>
      <c r="D4" t="s">
        <v>182</v>
      </c>
      <c r="E4">
        <f>VLOOKUP(Table3[[#This Row],[team]],[1]!Table1[[team]:[line_rating]],2)</f>
        <v>18</v>
      </c>
      <c r="F4">
        <v>6</v>
      </c>
      <c r="G4" t="s">
        <v>654</v>
      </c>
      <c r="H4">
        <v>30</v>
      </c>
      <c r="I4">
        <v>8</v>
      </c>
      <c r="J4">
        <v>0</v>
      </c>
      <c r="K4">
        <v>70</v>
      </c>
      <c r="L4">
        <v>185</v>
      </c>
      <c r="M4" s="2" t="s">
        <v>659</v>
      </c>
      <c r="N4">
        <v>5</v>
      </c>
      <c r="O4">
        <v>10</v>
      </c>
      <c r="P4">
        <v>2</v>
      </c>
      <c r="Q4" t="s">
        <v>654</v>
      </c>
      <c r="R4">
        <v>272</v>
      </c>
      <c r="S4">
        <v>271</v>
      </c>
      <c r="T4">
        <v>245</v>
      </c>
      <c r="U4">
        <v>272</v>
      </c>
      <c r="V4" t="s">
        <v>656</v>
      </c>
      <c r="W4">
        <v>1</v>
      </c>
      <c r="X4">
        <v>1</v>
      </c>
      <c r="Y4">
        <v>1</v>
      </c>
      <c r="Z4">
        <v>1</v>
      </c>
      <c r="AA4">
        <v>1</v>
      </c>
      <c r="AB4">
        <v>0</v>
      </c>
      <c r="AC4">
        <v>376.4</v>
      </c>
      <c r="AD4">
        <v>2</v>
      </c>
      <c r="AE4">
        <v>0.88</v>
      </c>
      <c r="AF4">
        <v>11</v>
      </c>
      <c r="AG4">
        <v>6</v>
      </c>
      <c r="AH4">
        <v>4</v>
      </c>
      <c r="AI4">
        <v>4</v>
      </c>
      <c r="AJ4">
        <v>6</v>
      </c>
      <c r="AK4">
        <v>15</v>
      </c>
      <c r="AL4">
        <v>0</v>
      </c>
      <c r="AM4">
        <v>-1.179999947547913</v>
      </c>
      <c r="AN4">
        <v>119</v>
      </c>
      <c r="AO4">
        <v>171</v>
      </c>
      <c r="AP4">
        <v>1799</v>
      </c>
      <c r="AQ4">
        <v>13</v>
      </c>
      <c r="AR4">
        <v>1847</v>
      </c>
      <c r="AS4">
        <v>652</v>
      </c>
      <c r="AT4">
        <v>695</v>
      </c>
      <c r="AU4">
        <v>1</v>
      </c>
      <c r="AV4">
        <v>1</v>
      </c>
      <c r="AW4">
        <v>23.520000457763668</v>
      </c>
      <c r="AX4">
        <v>7.94</v>
      </c>
      <c r="AY4">
        <v>29.12</v>
      </c>
      <c r="AZ4">
        <v>53.56</v>
      </c>
      <c r="BA4">
        <v>21.56</v>
      </c>
      <c r="BB4">
        <v>4.66</v>
      </c>
      <c r="BC4">
        <v>47.78</v>
      </c>
      <c r="BD4">
        <v>7.44</v>
      </c>
      <c r="BE4">
        <v>10.69</v>
      </c>
      <c r="BF4">
        <v>112.44000244140619</v>
      </c>
      <c r="BG4">
        <v>0.81</v>
      </c>
      <c r="BH4">
        <v>115.44000244140619</v>
      </c>
      <c r="BI4">
        <v>40.75</v>
      </c>
      <c r="BJ4">
        <v>5.190000057220459</v>
      </c>
      <c r="BK4">
        <v>5.7899999618530273</v>
      </c>
      <c r="BL4">
        <v>1.110000014305115</v>
      </c>
      <c r="BM4">
        <v>0.33000001311302191</v>
      </c>
      <c r="BN4">
        <v>0.43999999761581421</v>
      </c>
      <c r="BO4">
        <v>0.80000001192092896</v>
      </c>
      <c r="BP4">
        <v>0.38</v>
      </c>
      <c r="BQ4">
        <v>0.93999999761581421</v>
      </c>
      <c r="BR4">
        <v>0</v>
      </c>
      <c r="BS4">
        <v>0.119999997317791</v>
      </c>
      <c r="BT4">
        <v>-7.0000000298023224E-2</v>
      </c>
      <c r="BU4">
        <v>43.44</v>
      </c>
      <c r="BV4">
        <v>0.67</v>
      </c>
      <c r="BW4">
        <v>16</v>
      </c>
      <c r="BX4">
        <v>16</v>
      </c>
      <c r="BY4">
        <v>2.5</v>
      </c>
      <c r="BZ4">
        <v>15.12</v>
      </c>
      <c r="CA4">
        <v>120</v>
      </c>
      <c r="CB4">
        <v>24</v>
      </c>
      <c r="CC4">
        <v>15</v>
      </c>
      <c r="CD4">
        <v>62.5</v>
      </c>
      <c r="CE4">
        <v>54</v>
      </c>
      <c r="CF4">
        <v>4</v>
      </c>
      <c r="CG4">
        <v>35.799999999999997</v>
      </c>
      <c r="CH4">
        <v>16</v>
      </c>
      <c r="CI4">
        <v>8</v>
      </c>
      <c r="CJ4">
        <v>50</v>
      </c>
      <c r="CK4">
        <v>17</v>
      </c>
      <c r="CL4">
        <v>4</v>
      </c>
      <c r="CM4">
        <v>36.4</v>
      </c>
      <c r="CN4">
        <v>1</v>
      </c>
      <c r="CO4">
        <v>-10</v>
      </c>
      <c r="CP4">
        <v>0</v>
      </c>
      <c r="CQ4">
        <v>1.1000000000000001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</row>
    <row r="5" spans="1:103" x14ac:dyDescent="0.25">
      <c r="A5" s="3" t="s">
        <v>515</v>
      </c>
      <c r="B5" s="1">
        <v>2024</v>
      </c>
      <c r="C5" t="s">
        <v>586</v>
      </c>
      <c r="D5" t="s">
        <v>187</v>
      </c>
      <c r="E5">
        <f>VLOOKUP(Table3[[#This Row],[team]],[1]!Table1[[team]:[line_rating]],2)</f>
        <v>16</v>
      </c>
      <c r="F5">
        <v>6</v>
      </c>
      <c r="G5" t="s">
        <v>654</v>
      </c>
      <c r="H5">
        <v>23</v>
      </c>
      <c r="I5">
        <v>1</v>
      </c>
      <c r="J5">
        <v>0</v>
      </c>
      <c r="K5">
        <v>74</v>
      </c>
      <c r="L5">
        <v>205</v>
      </c>
      <c r="M5" s="2" t="s">
        <v>660</v>
      </c>
      <c r="N5">
        <v>5</v>
      </c>
      <c r="O5">
        <v>11</v>
      </c>
      <c r="P5">
        <v>13</v>
      </c>
      <c r="Q5" t="s">
        <v>719</v>
      </c>
      <c r="R5">
        <v>258</v>
      </c>
      <c r="S5">
        <v>253</v>
      </c>
      <c r="T5">
        <v>248</v>
      </c>
      <c r="U5">
        <v>258</v>
      </c>
      <c r="V5" t="s">
        <v>738</v>
      </c>
      <c r="W5">
        <v>1</v>
      </c>
      <c r="X5">
        <v>1</v>
      </c>
      <c r="Y5">
        <v>1</v>
      </c>
      <c r="Z5">
        <v>0</v>
      </c>
      <c r="AA5">
        <v>1</v>
      </c>
      <c r="AB5">
        <v>0</v>
      </c>
      <c r="AC5">
        <v>298.5</v>
      </c>
      <c r="AD5">
        <v>4</v>
      </c>
      <c r="AE5">
        <v>0.71</v>
      </c>
      <c r="AF5">
        <v>10</v>
      </c>
      <c r="AG5">
        <v>10</v>
      </c>
      <c r="AH5">
        <v>13</v>
      </c>
      <c r="AI5">
        <v>10</v>
      </c>
      <c r="AJ5">
        <v>12</v>
      </c>
      <c r="AK5">
        <v>89</v>
      </c>
      <c r="AL5">
        <v>0</v>
      </c>
      <c r="AM5">
        <v>3.869999885559082</v>
      </c>
      <c r="AN5">
        <v>105</v>
      </c>
      <c r="AO5">
        <v>160</v>
      </c>
      <c r="AP5">
        <v>1486</v>
      </c>
      <c r="AQ5">
        <v>6</v>
      </c>
      <c r="AR5">
        <v>1453</v>
      </c>
      <c r="AS5">
        <v>639</v>
      </c>
      <c r="AT5">
        <v>1000</v>
      </c>
      <c r="AU5">
        <v>1</v>
      </c>
      <c r="AV5">
        <v>0</v>
      </c>
      <c r="AW5">
        <v>17.559999465942379</v>
      </c>
      <c r="AX5">
        <v>1.71</v>
      </c>
      <c r="AY5">
        <v>23.76</v>
      </c>
      <c r="AZ5">
        <v>45.94</v>
      </c>
      <c r="BA5">
        <v>22.31</v>
      </c>
      <c r="BB5">
        <v>-0.26</v>
      </c>
      <c r="BC5">
        <v>44.35</v>
      </c>
      <c r="BD5">
        <v>6.18</v>
      </c>
      <c r="BE5">
        <v>9.41</v>
      </c>
      <c r="BF5">
        <v>87.410003662109375</v>
      </c>
      <c r="BG5">
        <v>0.35</v>
      </c>
      <c r="BH5">
        <v>85.470001220703125</v>
      </c>
      <c r="BI5">
        <v>37.590000152587891</v>
      </c>
      <c r="BJ5">
        <v>4</v>
      </c>
      <c r="BK5">
        <v>3.9900000095367432</v>
      </c>
      <c r="BL5">
        <v>1.0900000333786011</v>
      </c>
      <c r="BM5">
        <v>0.28999999165534968</v>
      </c>
      <c r="BN5">
        <v>0.33000001311302191</v>
      </c>
      <c r="BO5">
        <v>0.6600000262260437</v>
      </c>
      <c r="BP5">
        <v>0.71</v>
      </c>
      <c r="BQ5">
        <v>5.2399997711181641</v>
      </c>
      <c r="BR5">
        <v>0</v>
      </c>
      <c r="BS5">
        <v>0.28999999165534968</v>
      </c>
      <c r="BT5">
        <v>0.23000000417232511</v>
      </c>
      <c r="BU5">
        <v>58.82</v>
      </c>
      <c r="BV5">
        <v>0.87</v>
      </c>
      <c r="BW5">
        <v>17</v>
      </c>
      <c r="BX5">
        <v>17</v>
      </c>
      <c r="BY5">
        <v>7.42</v>
      </c>
      <c r="BZ5">
        <v>14.15</v>
      </c>
      <c r="CA5">
        <v>60</v>
      </c>
      <c r="CB5">
        <v>16</v>
      </c>
      <c r="CC5">
        <v>9</v>
      </c>
      <c r="CD5">
        <v>56.25</v>
      </c>
      <c r="CE5">
        <v>84</v>
      </c>
      <c r="CF5">
        <v>3</v>
      </c>
      <c r="CG5">
        <v>21.9</v>
      </c>
      <c r="CH5">
        <v>8</v>
      </c>
      <c r="CI5">
        <v>4</v>
      </c>
      <c r="CJ5">
        <v>50</v>
      </c>
      <c r="CK5">
        <v>17</v>
      </c>
      <c r="CL5">
        <v>2</v>
      </c>
      <c r="CM5">
        <v>19.5</v>
      </c>
      <c r="CN5">
        <v>3</v>
      </c>
      <c r="CO5">
        <v>9</v>
      </c>
      <c r="CP5">
        <v>0</v>
      </c>
      <c r="CQ5">
        <v>3.7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</row>
    <row r="6" spans="1:103" x14ac:dyDescent="0.25">
      <c r="A6" s="3" t="s">
        <v>516</v>
      </c>
      <c r="B6" s="1">
        <v>2024</v>
      </c>
      <c r="C6" t="s">
        <v>587</v>
      </c>
      <c r="D6" t="s">
        <v>179</v>
      </c>
      <c r="E6">
        <f>VLOOKUP(Table3[[#This Row],[team]],[1]!Table1[[team]:[line_rating]],2)</f>
        <v>21</v>
      </c>
      <c r="F6">
        <v>12</v>
      </c>
      <c r="G6" t="s">
        <v>654</v>
      </c>
      <c r="H6">
        <v>24</v>
      </c>
      <c r="I6">
        <v>3</v>
      </c>
      <c r="J6">
        <v>0</v>
      </c>
      <c r="K6">
        <v>72</v>
      </c>
      <c r="L6">
        <v>200</v>
      </c>
      <c r="M6" s="2" t="s">
        <v>661</v>
      </c>
      <c r="N6">
        <v>5</v>
      </c>
      <c r="O6">
        <v>14</v>
      </c>
      <c r="P6">
        <v>7</v>
      </c>
      <c r="Q6" t="s">
        <v>656</v>
      </c>
      <c r="R6">
        <v>241</v>
      </c>
      <c r="S6">
        <v>239</v>
      </c>
      <c r="T6">
        <v>244</v>
      </c>
      <c r="U6">
        <v>241</v>
      </c>
      <c r="V6" t="s">
        <v>718</v>
      </c>
      <c r="W6">
        <v>0</v>
      </c>
      <c r="X6">
        <v>1</v>
      </c>
      <c r="Y6">
        <v>1</v>
      </c>
      <c r="Z6">
        <v>0</v>
      </c>
      <c r="AA6">
        <v>1</v>
      </c>
      <c r="AB6">
        <v>0</v>
      </c>
      <c r="AC6">
        <v>262.72000000000003</v>
      </c>
      <c r="AD6">
        <v>11</v>
      </c>
      <c r="AE6">
        <v>0.5</v>
      </c>
      <c r="AF6">
        <v>9</v>
      </c>
      <c r="AG6">
        <v>17</v>
      </c>
      <c r="AH6">
        <v>10</v>
      </c>
      <c r="AI6">
        <v>21</v>
      </c>
      <c r="AJ6">
        <v>3</v>
      </c>
      <c r="AK6">
        <v>-6</v>
      </c>
      <c r="AL6">
        <v>0</v>
      </c>
      <c r="AM6">
        <v>-2.7400000095367432</v>
      </c>
      <c r="AN6">
        <v>100</v>
      </c>
      <c r="AO6">
        <v>145</v>
      </c>
      <c r="AP6">
        <v>1216</v>
      </c>
      <c r="AQ6">
        <v>7</v>
      </c>
      <c r="AR6">
        <v>1254</v>
      </c>
      <c r="AS6">
        <v>541</v>
      </c>
      <c r="AT6">
        <v>890</v>
      </c>
      <c r="AU6">
        <v>1</v>
      </c>
      <c r="AV6">
        <v>0</v>
      </c>
      <c r="AW6">
        <v>16.420000076293949</v>
      </c>
      <c r="AX6">
        <v>4.8099999999999996</v>
      </c>
      <c r="AY6">
        <v>22.19</v>
      </c>
      <c r="AZ6">
        <v>44.06</v>
      </c>
      <c r="BA6">
        <v>21.72</v>
      </c>
      <c r="BB6">
        <v>0.56000000000000005</v>
      </c>
      <c r="BC6">
        <v>44</v>
      </c>
      <c r="BD6">
        <v>6.25</v>
      </c>
      <c r="BE6">
        <v>9.06</v>
      </c>
      <c r="BF6">
        <v>76</v>
      </c>
      <c r="BG6">
        <v>0.44</v>
      </c>
      <c r="BH6">
        <v>78.379997253417969</v>
      </c>
      <c r="BI6">
        <v>33.810001373291023</v>
      </c>
      <c r="BJ6">
        <v>3.940000057220459</v>
      </c>
      <c r="BK6">
        <v>3.779999971389771</v>
      </c>
      <c r="BL6">
        <v>1.1499999761581421</v>
      </c>
      <c r="BM6">
        <v>0.25999999046325678</v>
      </c>
      <c r="BN6">
        <v>0.34999999403953552</v>
      </c>
      <c r="BO6">
        <v>0.63999998569488525</v>
      </c>
      <c r="BP6">
        <v>0.19</v>
      </c>
      <c r="BQ6">
        <v>-0.37999999523162842</v>
      </c>
      <c r="BR6">
        <v>0</v>
      </c>
      <c r="BS6">
        <v>0</v>
      </c>
      <c r="BT6">
        <v>-0.17000000178813929</v>
      </c>
      <c r="BU6">
        <v>55.62</v>
      </c>
      <c r="BV6">
        <v>0.87</v>
      </c>
      <c r="BW6">
        <v>16</v>
      </c>
      <c r="BX6">
        <v>16</v>
      </c>
      <c r="BY6">
        <v>-2</v>
      </c>
      <c r="BZ6">
        <v>12.16</v>
      </c>
      <c r="CA6">
        <v>31</v>
      </c>
      <c r="CB6">
        <v>19</v>
      </c>
      <c r="CC6">
        <v>12</v>
      </c>
      <c r="CD6">
        <v>63.16</v>
      </c>
      <c r="CE6">
        <v>68</v>
      </c>
      <c r="CF6">
        <v>4</v>
      </c>
      <c r="CG6">
        <v>25.7</v>
      </c>
      <c r="CH6">
        <v>10</v>
      </c>
      <c r="CI6">
        <v>5</v>
      </c>
      <c r="CJ6">
        <v>50</v>
      </c>
      <c r="CK6">
        <v>13</v>
      </c>
      <c r="CL6">
        <v>3</v>
      </c>
      <c r="CM6">
        <v>27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</row>
    <row r="7" spans="1:103" x14ac:dyDescent="0.25">
      <c r="A7" s="3" t="s">
        <v>517</v>
      </c>
      <c r="B7" s="1">
        <v>2024</v>
      </c>
      <c r="C7" t="s">
        <v>588</v>
      </c>
      <c r="D7" t="s">
        <v>173</v>
      </c>
      <c r="E7">
        <f>VLOOKUP(Table3[[#This Row],[team]],[1]!Table1[[team]:[line_rating]],2)</f>
        <v>2</v>
      </c>
      <c r="F7">
        <v>5</v>
      </c>
      <c r="G7" t="s">
        <v>654</v>
      </c>
      <c r="H7">
        <v>27</v>
      </c>
      <c r="I7">
        <v>5</v>
      </c>
      <c r="J7">
        <v>0</v>
      </c>
      <c r="K7">
        <v>73</v>
      </c>
      <c r="L7">
        <v>226</v>
      </c>
      <c r="M7" s="2" t="s">
        <v>662</v>
      </c>
      <c r="N7">
        <v>5</v>
      </c>
      <c r="O7">
        <v>14</v>
      </c>
      <c r="P7">
        <v>10</v>
      </c>
      <c r="Q7" t="s">
        <v>720</v>
      </c>
      <c r="R7">
        <v>240</v>
      </c>
      <c r="S7">
        <v>237</v>
      </c>
      <c r="T7">
        <v>241</v>
      </c>
      <c r="U7">
        <v>240</v>
      </c>
      <c r="V7" t="s">
        <v>720</v>
      </c>
      <c r="W7">
        <v>1</v>
      </c>
      <c r="X7">
        <v>1</v>
      </c>
      <c r="Y7">
        <v>1</v>
      </c>
      <c r="Z7">
        <v>0</v>
      </c>
      <c r="AA7">
        <v>1</v>
      </c>
      <c r="AB7">
        <v>0</v>
      </c>
      <c r="AC7">
        <v>289.60000000000002</v>
      </c>
      <c r="AD7">
        <v>5</v>
      </c>
      <c r="AE7">
        <v>0.71</v>
      </c>
      <c r="AF7">
        <v>11</v>
      </c>
      <c r="AG7">
        <v>9</v>
      </c>
      <c r="AH7">
        <v>19</v>
      </c>
      <c r="AI7">
        <v>6</v>
      </c>
      <c r="AJ7">
        <v>0</v>
      </c>
      <c r="AK7">
        <v>0</v>
      </c>
      <c r="AL7">
        <v>0</v>
      </c>
      <c r="AM7">
        <v>0</v>
      </c>
      <c r="AN7">
        <v>106</v>
      </c>
      <c r="AO7">
        <v>158</v>
      </c>
      <c r="AP7">
        <v>1456</v>
      </c>
      <c r="AQ7">
        <v>7</v>
      </c>
      <c r="AR7">
        <v>1853</v>
      </c>
      <c r="AS7">
        <v>473</v>
      </c>
      <c r="AT7">
        <v>1019</v>
      </c>
      <c r="AU7">
        <v>2</v>
      </c>
      <c r="AV7">
        <v>2</v>
      </c>
      <c r="AW7">
        <v>17.04000091552734</v>
      </c>
      <c r="AX7">
        <v>1.1200000000000001</v>
      </c>
      <c r="AY7">
        <v>25.47</v>
      </c>
      <c r="AZ7">
        <v>50.65</v>
      </c>
      <c r="BA7">
        <v>20.87</v>
      </c>
      <c r="BB7">
        <v>4.5599999999999996</v>
      </c>
      <c r="BC7">
        <v>46.29</v>
      </c>
      <c r="BD7">
        <v>6.24</v>
      </c>
      <c r="BE7">
        <v>9.2899999999999991</v>
      </c>
      <c r="BF7">
        <v>85.650001525878906</v>
      </c>
      <c r="BG7">
        <v>0.41</v>
      </c>
      <c r="BH7">
        <v>109</v>
      </c>
      <c r="BI7">
        <v>27.819999694824219</v>
      </c>
      <c r="BJ7">
        <v>4.119999885559082</v>
      </c>
      <c r="BK7">
        <v>3.869999885559082</v>
      </c>
      <c r="BL7">
        <v>0.79000002145767212</v>
      </c>
      <c r="BM7">
        <v>0.30000001192092901</v>
      </c>
      <c r="BN7">
        <v>0.41999998688697809</v>
      </c>
      <c r="BO7">
        <v>0.75</v>
      </c>
      <c r="BP7">
        <v>0</v>
      </c>
      <c r="BQ7">
        <v>0</v>
      </c>
      <c r="BR7">
        <v>0</v>
      </c>
      <c r="BS7">
        <v>0</v>
      </c>
      <c r="BT7">
        <v>0</v>
      </c>
      <c r="BU7">
        <v>59.94</v>
      </c>
      <c r="BV7">
        <v>0.89</v>
      </c>
      <c r="BW7">
        <v>17</v>
      </c>
      <c r="BX7">
        <v>17</v>
      </c>
      <c r="BY7">
        <v>0</v>
      </c>
      <c r="BZ7">
        <v>13.74</v>
      </c>
      <c r="CA7">
        <v>51</v>
      </c>
      <c r="CB7">
        <v>15</v>
      </c>
      <c r="CC7">
        <v>9</v>
      </c>
      <c r="CD7">
        <v>60</v>
      </c>
      <c r="CE7">
        <v>70</v>
      </c>
      <c r="CF7">
        <v>4</v>
      </c>
      <c r="CG7">
        <v>30.6</v>
      </c>
      <c r="CH7">
        <v>7</v>
      </c>
      <c r="CI7">
        <v>3</v>
      </c>
      <c r="CJ7">
        <v>42.86</v>
      </c>
      <c r="CK7">
        <v>8</v>
      </c>
      <c r="CL7">
        <v>2</v>
      </c>
      <c r="CM7">
        <v>41.2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</row>
    <row r="8" spans="1:103" x14ac:dyDescent="0.25">
      <c r="A8" s="3" t="s">
        <v>518</v>
      </c>
      <c r="B8" s="1">
        <v>2024</v>
      </c>
      <c r="C8" t="s">
        <v>589</v>
      </c>
      <c r="D8" t="s">
        <v>174</v>
      </c>
      <c r="E8">
        <f>VLOOKUP(Table3[[#This Row],[team]],[1]!Table1[[team]:[line_rating]],2)</f>
        <v>22</v>
      </c>
      <c r="F8">
        <v>14</v>
      </c>
      <c r="G8" t="s">
        <v>654</v>
      </c>
      <c r="H8">
        <v>25</v>
      </c>
      <c r="I8">
        <v>3</v>
      </c>
      <c r="J8">
        <v>0</v>
      </c>
      <c r="K8">
        <v>76</v>
      </c>
      <c r="L8">
        <v>222</v>
      </c>
      <c r="M8" s="2" t="s">
        <v>663</v>
      </c>
      <c r="N8">
        <v>6</v>
      </c>
      <c r="O8">
        <v>12</v>
      </c>
      <c r="P8">
        <v>33</v>
      </c>
      <c r="Q8" t="s">
        <v>721</v>
      </c>
      <c r="R8">
        <v>238</v>
      </c>
      <c r="S8">
        <v>238</v>
      </c>
      <c r="T8">
        <v>232</v>
      </c>
      <c r="U8">
        <v>238</v>
      </c>
      <c r="V8" t="s">
        <v>722</v>
      </c>
      <c r="W8">
        <v>0</v>
      </c>
      <c r="X8">
        <v>1</v>
      </c>
      <c r="Y8">
        <v>1</v>
      </c>
      <c r="Z8">
        <v>0</v>
      </c>
      <c r="AA8">
        <v>1</v>
      </c>
      <c r="AB8">
        <v>0</v>
      </c>
      <c r="AC8">
        <v>260.39999999999998</v>
      </c>
      <c r="AD8">
        <v>12</v>
      </c>
      <c r="AE8">
        <v>0.73</v>
      </c>
      <c r="AF8">
        <v>10</v>
      </c>
      <c r="AG8">
        <v>12</v>
      </c>
      <c r="AH8">
        <v>11</v>
      </c>
      <c r="AI8">
        <v>25</v>
      </c>
      <c r="AJ8">
        <v>1</v>
      </c>
      <c r="AK8">
        <v>7</v>
      </c>
      <c r="AL8">
        <v>0</v>
      </c>
      <c r="AM8">
        <v>0.34999999403953552</v>
      </c>
      <c r="AN8">
        <v>80</v>
      </c>
      <c r="AO8">
        <v>109</v>
      </c>
      <c r="AP8">
        <v>1297</v>
      </c>
      <c r="AQ8">
        <v>8</v>
      </c>
      <c r="AR8">
        <v>1186</v>
      </c>
      <c r="AS8">
        <v>549</v>
      </c>
      <c r="AT8">
        <v>668</v>
      </c>
      <c r="AU8">
        <v>1</v>
      </c>
      <c r="AV8">
        <v>0</v>
      </c>
      <c r="AW8">
        <v>17.360000610351559</v>
      </c>
      <c r="AX8">
        <v>3.87</v>
      </c>
      <c r="AY8">
        <v>21.87</v>
      </c>
      <c r="AZ8">
        <v>42.53</v>
      </c>
      <c r="BA8">
        <v>21.63</v>
      </c>
      <c r="BB8">
        <v>-0.33</v>
      </c>
      <c r="BC8">
        <v>42.93</v>
      </c>
      <c r="BD8">
        <v>5.33</v>
      </c>
      <c r="BE8">
        <v>7.27</v>
      </c>
      <c r="BF8">
        <v>86.470001220703125</v>
      </c>
      <c r="BG8">
        <v>0.53</v>
      </c>
      <c r="BH8">
        <v>79.069999694824219</v>
      </c>
      <c r="BI8">
        <v>36.599998474121087</v>
      </c>
      <c r="BJ8">
        <v>3.529999971389771</v>
      </c>
      <c r="BK8">
        <v>4.7399997711181641</v>
      </c>
      <c r="BL8">
        <v>1.1499999761581421</v>
      </c>
      <c r="BM8">
        <v>0.23000000417232511</v>
      </c>
      <c r="BN8">
        <v>0.30000001192092901</v>
      </c>
      <c r="BO8">
        <v>0.55000001192092896</v>
      </c>
      <c r="BP8">
        <v>7.0000000000000007E-2</v>
      </c>
      <c r="BQ8">
        <v>0.4699999988079071</v>
      </c>
      <c r="BR8">
        <v>0</v>
      </c>
      <c r="BS8">
        <v>0</v>
      </c>
      <c r="BT8">
        <v>1.9999999552965161E-2</v>
      </c>
      <c r="BU8">
        <v>44.53</v>
      </c>
      <c r="BV8">
        <v>0.68</v>
      </c>
      <c r="BW8">
        <v>15</v>
      </c>
      <c r="BX8">
        <v>10</v>
      </c>
      <c r="BY8">
        <v>7</v>
      </c>
      <c r="BZ8">
        <v>16.21</v>
      </c>
      <c r="CA8">
        <v>48</v>
      </c>
      <c r="CB8">
        <v>15</v>
      </c>
      <c r="CC8">
        <v>9</v>
      </c>
      <c r="CD8">
        <v>60</v>
      </c>
      <c r="CE8">
        <v>62</v>
      </c>
      <c r="CF8">
        <v>6</v>
      </c>
      <c r="CG8">
        <v>22.1</v>
      </c>
      <c r="CH8">
        <v>9</v>
      </c>
      <c r="CI8">
        <v>5</v>
      </c>
      <c r="CJ8">
        <v>55.56</v>
      </c>
      <c r="CK8">
        <v>19</v>
      </c>
      <c r="CL8">
        <v>4</v>
      </c>
      <c r="CM8">
        <v>25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</row>
    <row r="9" spans="1:103" x14ac:dyDescent="0.25">
      <c r="A9" s="3" t="s">
        <v>519</v>
      </c>
      <c r="B9" s="1">
        <v>2024</v>
      </c>
      <c r="C9" t="s">
        <v>590</v>
      </c>
      <c r="D9" t="s">
        <v>181</v>
      </c>
      <c r="E9">
        <f>VLOOKUP(Table3[[#This Row],[team]],[1]!Table1[[team]:[line_rating]],2)</f>
        <v>5</v>
      </c>
      <c r="F9">
        <v>12</v>
      </c>
      <c r="G9" t="s">
        <v>654</v>
      </c>
      <c r="H9">
        <v>24</v>
      </c>
      <c r="I9">
        <v>2</v>
      </c>
      <c r="J9">
        <v>0</v>
      </c>
      <c r="K9">
        <v>72</v>
      </c>
      <c r="L9">
        <v>192</v>
      </c>
      <c r="M9" s="2" t="s">
        <v>664</v>
      </c>
      <c r="N9">
        <v>6</v>
      </c>
      <c r="O9">
        <v>14</v>
      </c>
      <c r="P9">
        <v>12</v>
      </c>
      <c r="Q9" t="s">
        <v>722</v>
      </c>
      <c r="R9">
        <v>228</v>
      </c>
      <c r="S9">
        <v>229</v>
      </c>
      <c r="T9">
        <v>254</v>
      </c>
      <c r="U9">
        <v>228</v>
      </c>
      <c r="V9" t="s">
        <v>719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213.2</v>
      </c>
      <c r="AD9">
        <v>26</v>
      </c>
      <c r="AE9">
        <v>0.59</v>
      </c>
      <c r="AF9">
        <v>7</v>
      </c>
      <c r="AG9">
        <v>26</v>
      </c>
      <c r="AH9">
        <v>32</v>
      </c>
      <c r="AI9">
        <v>31</v>
      </c>
      <c r="AJ9">
        <v>4</v>
      </c>
      <c r="AK9">
        <v>0</v>
      </c>
      <c r="AL9">
        <v>0</v>
      </c>
      <c r="AM9">
        <v>0.36000001430511469</v>
      </c>
      <c r="AN9">
        <v>95</v>
      </c>
      <c r="AO9">
        <v>168</v>
      </c>
      <c r="AP9">
        <v>1042</v>
      </c>
      <c r="AQ9">
        <v>3</v>
      </c>
      <c r="AR9">
        <v>1707</v>
      </c>
      <c r="AS9">
        <v>327</v>
      </c>
      <c r="AT9">
        <v>1008</v>
      </c>
      <c r="AU9">
        <v>2</v>
      </c>
      <c r="AV9">
        <v>2</v>
      </c>
      <c r="AW9">
        <v>12.539999961853029</v>
      </c>
      <c r="AX9">
        <v>3.12</v>
      </c>
      <c r="AY9">
        <v>15.76</v>
      </c>
      <c r="AZ9">
        <v>36.65</v>
      </c>
      <c r="BA9">
        <v>20.74</v>
      </c>
      <c r="BB9">
        <v>-3.97</v>
      </c>
      <c r="BC9">
        <v>37.5</v>
      </c>
      <c r="BD9">
        <v>5.59</v>
      </c>
      <c r="BE9">
        <v>9.8800000000000008</v>
      </c>
      <c r="BF9">
        <v>61.290000915527337</v>
      </c>
      <c r="BG9">
        <v>0.18</v>
      </c>
      <c r="BH9">
        <v>100.4100036621094</v>
      </c>
      <c r="BI9">
        <v>19.239999771118161</v>
      </c>
      <c r="BJ9">
        <v>2.7599999904632568</v>
      </c>
      <c r="BK9">
        <v>-0.62000000476837158</v>
      </c>
      <c r="BL9">
        <v>0.67000001668930054</v>
      </c>
      <c r="BM9">
        <v>0.30000001192092901</v>
      </c>
      <c r="BN9">
        <v>0.46000000834465032</v>
      </c>
      <c r="BO9">
        <v>0.76999998092651367</v>
      </c>
      <c r="BP9">
        <v>0.24</v>
      </c>
      <c r="BQ9">
        <v>0</v>
      </c>
      <c r="BR9">
        <v>0</v>
      </c>
      <c r="BS9">
        <v>5.9999998658895493E-2</v>
      </c>
      <c r="BT9">
        <v>1.9999999552965161E-2</v>
      </c>
      <c r="BU9">
        <v>59.29</v>
      </c>
      <c r="BV9">
        <v>0.91</v>
      </c>
      <c r="BW9">
        <v>17</v>
      </c>
      <c r="BX9">
        <v>17</v>
      </c>
      <c r="BY9">
        <v>0</v>
      </c>
      <c r="BZ9">
        <v>10.97</v>
      </c>
      <c r="CA9">
        <v>0</v>
      </c>
      <c r="CB9">
        <v>17</v>
      </c>
      <c r="CC9">
        <v>9</v>
      </c>
      <c r="CD9">
        <v>52.94</v>
      </c>
      <c r="CE9">
        <v>42</v>
      </c>
      <c r="CF9">
        <v>2</v>
      </c>
      <c r="CG9">
        <v>34.700000000000003</v>
      </c>
      <c r="CH9">
        <v>11</v>
      </c>
      <c r="CI9">
        <v>5</v>
      </c>
      <c r="CJ9">
        <v>45.45</v>
      </c>
      <c r="CK9">
        <v>18</v>
      </c>
      <c r="CL9">
        <v>2</v>
      </c>
      <c r="CM9">
        <v>35.5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</row>
    <row r="10" spans="1:103" x14ac:dyDescent="0.25">
      <c r="A10" s="3" t="s">
        <v>520</v>
      </c>
      <c r="B10" s="1">
        <v>2024</v>
      </c>
      <c r="C10" t="s">
        <v>591</v>
      </c>
      <c r="D10" t="s">
        <v>183</v>
      </c>
      <c r="E10">
        <f>VLOOKUP(Table3[[#This Row],[team]],[1]!Table1[[team]:[line_rating]],2)</f>
        <v>11</v>
      </c>
      <c r="F10">
        <v>7</v>
      </c>
      <c r="G10" t="s">
        <v>654</v>
      </c>
      <c r="H10">
        <v>27</v>
      </c>
      <c r="I10">
        <v>6</v>
      </c>
      <c r="J10">
        <v>0</v>
      </c>
      <c r="K10">
        <v>72</v>
      </c>
      <c r="L10">
        <v>215</v>
      </c>
      <c r="M10" s="2" t="s">
        <v>665</v>
      </c>
      <c r="N10">
        <v>4</v>
      </c>
      <c r="O10">
        <v>9</v>
      </c>
      <c r="P10">
        <v>47</v>
      </c>
      <c r="Q10" t="s">
        <v>723</v>
      </c>
      <c r="R10">
        <v>227</v>
      </c>
      <c r="S10">
        <v>224</v>
      </c>
      <c r="T10">
        <v>228</v>
      </c>
      <c r="U10">
        <v>227</v>
      </c>
      <c r="V10" t="s">
        <v>774</v>
      </c>
      <c r="W10">
        <v>0</v>
      </c>
      <c r="X10">
        <v>1</v>
      </c>
      <c r="Y10">
        <v>1</v>
      </c>
      <c r="Z10">
        <v>0</v>
      </c>
      <c r="AA10">
        <v>1</v>
      </c>
      <c r="AB10">
        <v>0</v>
      </c>
      <c r="AC10">
        <v>286.5</v>
      </c>
      <c r="AD10">
        <v>6</v>
      </c>
      <c r="AE10">
        <v>0.53</v>
      </c>
      <c r="AF10">
        <v>7</v>
      </c>
      <c r="AG10">
        <v>23</v>
      </c>
      <c r="AH10">
        <v>25</v>
      </c>
      <c r="AI10">
        <v>9</v>
      </c>
      <c r="AJ10">
        <v>4</v>
      </c>
      <c r="AK10">
        <v>21</v>
      </c>
      <c r="AL10">
        <v>1</v>
      </c>
      <c r="AM10">
        <v>-1.610000014305115</v>
      </c>
      <c r="AN10">
        <v>96</v>
      </c>
      <c r="AO10">
        <v>136</v>
      </c>
      <c r="AP10">
        <v>1364</v>
      </c>
      <c r="AQ10">
        <v>8</v>
      </c>
      <c r="AR10">
        <v>1476</v>
      </c>
      <c r="AS10">
        <v>539</v>
      </c>
      <c r="AT10">
        <v>1029</v>
      </c>
      <c r="AU10">
        <v>1</v>
      </c>
      <c r="AV10">
        <v>1</v>
      </c>
      <c r="AW10">
        <v>16.85000038146973</v>
      </c>
      <c r="AX10">
        <v>5.82</v>
      </c>
      <c r="AY10">
        <v>21.18</v>
      </c>
      <c r="AZ10">
        <v>43.47</v>
      </c>
      <c r="BA10">
        <v>23.19</v>
      </c>
      <c r="BB10">
        <v>-3.32</v>
      </c>
      <c r="BC10">
        <v>43.06</v>
      </c>
      <c r="BD10">
        <v>5.65</v>
      </c>
      <c r="BE10">
        <v>8</v>
      </c>
      <c r="BF10">
        <v>80.239997863769531</v>
      </c>
      <c r="BG10">
        <v>0.47</v>
      </c>
      <c r="BH10">
        <v>86.819999694824219</v>
      </c>
      <c r="BI10">
        <v>31.70999908447266</v>
      </c>
      <c r="BJ10">
        <v>3.7599999904632568</v>
      </c>
      <c r="BK10">
        <v>3.8900001049041748</v>
      </c>
      <c r="BL10">
        <v>1.120000004768372</v>
      </c>
      <c r="BM10">
        <v>0.28999999165534968</v>
      </c>
      <c r="BN10">
        <v>0.43000000715255737</v>
      </c>
      <c r="BO10">
        <v>0.74000000953674316</v>
      </c>
      <c r="BP10">
        <v>0.24</v>
      </c>
      <c r="BQ10">
        <v>1.2400000095367429</v>
      </c>
      <c r="BR10">
        <v>0.06</v>
      </c>
      <c r="BS10">
        <v>5.9999998658895493E-2</v>
      </c>
      <c r="BT10">
        <v>-9.0000003576278687E-2</v>
      </c>
      <c r="BU10">
        <v>60.53</v>
      </c>
      <c r="BV10">
        <v>0.91</v>
      </c>
      <c r="BW10">
        <v>17</v>
      </c>
      <c r="BX10">
        <v>17</v>
      </c>
      <c r="BY10">
        <v>5.25</v>
      </c>
      <c r="BZ10">
        <v>14.21</v>
      </c>
      <c r="CA10">
        <v>58</v>
      </c>
      <c r="CB10">
        <v>11</v>
      </c>
      <c r="CC10">
        <v>7</v>
      </c>
      <c r="CD10">
        <v>63.64</v>
      </c>
      <c r="CE10">
        <v>39</v>
      </c>
      <c r="CF10">
        <v>3</v>
      </c>
      <c r="CG10">
        <v>19.600000000000001</v>
      </c>
      <c r="CH10">
        <v>7</v>
      </c>
      <c r="CI10">
        <v>4</v>
      </c>
      <c r="CJ10">
        <v>57.14</v>
      </c>
      <c r="CK10">
        <v>16</v>
      </c>
      <c r="CL10">
        <v>2</v>
      </c>
      <c r="CM10">
        <v>26.9</v>
      </c>
      <c r="CN10">
        <v>1</v>
      </c>
      <c r="CO10">
        <v>16</v>
      </c>
      <c r="CP10">
        <v>1</v>
      </c>
      <c r="CQ10">
        <v>1.3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</row>
    <row r="11" spans="1:103" x14ac:dyDescent="0.25">
      <c r="A11" s="3" t="s">
        <v>521</v>
      </c>
      <c r="B11" s="1">
        <v>2024</v>
      </c>
      <c r="C11" t="s">
        <v>592</v>
      </c>
      <c r="D11" t="s">
        <v>178</v>
      </c>
      <c r="E11">
        <f>VLOOKUP(Table3[[#This Row],[team]],[1]!Table1[[team]:[line_rating]],2)</f>
        <v>24</v>
      </c>
      <c r="F11">
        <v>9</v>
      </c>
      <c r="G11" t="s">
        <v>654</v>
      </c>
      <c r="H11">
        <v>26</v>
      </c>
      <c r="I11">
        <v>4</v>
      </c>
      <c r="J11">
        <v>0</v>
      </c>
      <c r="K11">
        <v>72</v>
      </c>
      <c r="L11">
        <v>206</v>
      </c>
      <c r="M11" s="2" t="s">
        <v>666</v>
      </c>
      <c r="N11">
        <v>6</v>
      </c>
      <c r="O11">
        <v>17</v>
      </c>
      <c r="P11">
        <v>40</v>
      </c>
      <c r="Q11" t="s">
        <v>724</v>
      </c>
      <c r="R11">
        <v>226</v>
      </c>
      <c r="S11">
        <v>226</v>
      </c>
      <c r="T11">
        <v>232</v>
      </c>
      <c r="U11">
        <v>226</v>
      </c>
      <c r="V11" t="s">
        <v>733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249.2</v>
      </c>
      <c r="AD11">
        <v>14</v>
      </c>
      <c r="AE11">
        <v>0.62</v>
      </c>
      <c r="AF11">
        <v>12</v>
      </c>
      <c r="AG11">
        <v>2</v>
      </c>
      <c r="AH11">
        <v>3</v>
      </c>
      <c r="AI11">
        <v>2</v>
      </c>
      <c r="AJ11">
        <v>0</v>
      </c>
      <c r="AK11">
        <v>0</v>
      </c>
      <c r="AL11">
        <v>0</v>
      </c>
      <c r="AM11">
        <v>0</v>
      </c>
      <c r="AN11">
        <v>75</v>
      </c>
      <c r="AO11">
        <v>105</v>
      </c>
      <c r="AP11">
        <v>1342</v>
      </c>
      <c r="AQ11">
        <v>7</v>
      </c>
      <c r="AR11">
        <v>1467</v>
      </c>
      <c r="AS11">
        <v>362</v>
      </c>
      <c r="AT11">
        <v>803</v>
      </c>
      <c r="AU11">
        <v>1</v>
      </c>
      <c r="AV11">
        <v>1</v>
      </c>
      <c r="AW11">
        <v>15.579999923706049</v>
      </c>
      <c r="AX11">
        <v>-5.0599999999999996</v>
      </c>
      <c r="AY11">
        <v>28.81</v>
      </c>
      <c r="AZ11">
        <v>46.69</v>
      </c>
      <c r="BA11">
        <v>18.05</v>
      </c>
      <c r="BB11">
        <v>7.97</v>
      </c>
      <c r="BC11">
        <v>44.06</v>
      </c>
      <c r="BD11">
        <v>4.6900000000000004</v>
      </c>
      <c r="BE11">
        <v>6.56</v>
      </c>
      <c r="BF11">
        <v>83.879997253417969</v>
      </c>
      <c r="BG11">
        <v>0.44</v>
      </c>
      <c r="BH11">
        <v>91.69000244140625</v>
      </c>
      <c r="BI11">
        <v>22.620000839233398</v>
      </c>
      <c r="BJ11">
        <v>3.809999942779541</v>
      </c>
      <c r="BK11">
        <v>5.1100001335144043</v>
      </c>
      <c r="BL11">
        <v>0.93999999761581421</v>
      </c>
      <c r="BM11">
        <v>0.25</v>
      </c>
      <c r="BN11">
        <v>0.40999999642372131</v>
      </c>
      <c r="BO11">
        <v>0.64999997615814209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50.19</v>
      </c>
      <c r="BV11">
        <v>0.82</v>
      </c>
      <c r="BW11">
        <v>16</v>
      </c>
      <c r="BX11">
        <v>16</v>
      </c>
      <c r="BY11">
        <v>0</v>
      </c>
      <c r="BZ11">
        <v>17.89</v>
      </c>
      <c r="CA11">
        <v>42</v>
      </c>
      <c r="CB11">
        <v>9</v>
      </c>
      <c r="CC11">
        <v>6</v>
      </c>
      <c r="CD11">
        <v>66.67</v>
      </c>
      <c r="CE11">
        <v>70</v>
      </c>
      <c r="CF11">
        <v>5</v>
      </c>
      <c r="CG11">
        <v>12.9</v>
      </c>
      <c r="CH11">
        <v>4</v>
      </c>
      <c r="CI11">
        <v>2</v>
      </c>
      <c r="CJ11">
        <v>50</v>
      </c>
      <c r="CK11">
        <v>10</v>
      </c>
      <c r="CL11">
        <v>2</v>
      </c>
      <c r="CM11">
        <v>15.4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</row>
    <row r="12" spans="1:103" x14ac:dyDescent="0.25">
      <c r="A12" s="3" t="s">
        <v>522</v>
      </c>
      <c r="B12" s="1">
        <v>2024</v>
      </c>
      <c r="C12" t="s">
        <v>593</v>
      </c>
      <c r="D12" t="s">
        <v>188</v>
      </c>
      <c r="E12">
        <f>VLOOKUP(Table3[[#This Row],[team]],[1]!Table1[[team]:[line_rating]],2)</f>
        <v>9</v>
      </c>
      <c r="F12">
        <v>9</v>
      </c>
      <c r="G12" t="s">
        <v>654</v>
      </c>
      <c r="H12">
        <v>23</v>
      </c>
      <c r="I12">
        <v>2</v>
      </c>
      <c r="J12">
        <v>0</v>
      </c>
      <c r="K12">
        <v>75</v>
      </c>
      <c r="L12">
        <v>200</v>
      </c>
      <c r="M12" s="2" t="s">
        <v>667</v>
      </c>
      <c r="N12">
        <v>6</v>
      </c>
      <c r="O12">
        <v>5</v>
      </c>
      <c r="P12">
        <v>66</v>
      </c>
      <c r="Q12" t="s">
        <v>725</v>
      </c>
      <c r="R12">
        <v>223</v>
      </c>
      <c r="S12">
        <v>221</v>
      </c>
      <c r="T12">
        <v>230</v>
      </c>
      <c r="U12">
        <v>223</v>
      </c>
      <c r="V12" t="s">
        <v>730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208.8</v>
      </c>
      <c r="AD12">
        <v>29</v>
      </c>
      <c r="AE12">
        <v>0.35</v>
      </c>
      <c r="AF12">
        <v>10</v>
      </c>
      <c r="AG12">
        <v>16</v>
      </c>
      <c r="AH12">
        <v>31</v>
      </c>
      <c r="AI12">
        <v>11</v>
      </c>
      <c r="AJ12">
        <v>3</v>
      </c>
      <c r="AK12">
        <v>18</v>
      </c>
      <c r="AL12">
        <v>0</v>
      </c>
      <c r="AM12">
        <v>0.73000001907348633</v>
      </c>
      <c r="AN12">
        <v>63</v>
      </c>
      <c r="AO12">
        <v>106</v>
      </c>
      <c r="AP12">
        <v>1140</v>
      </c>
      <c r="AQ12">
        <v>5</v>
      </c>
      <c r="AR12">
        <v>1428</v>
      </c>
      <c r="AS12">
        <v>388</v>
      </c>
      <c r="AT12">
        <v>929</v>
      </c>
      <c r="AU12">
        <v>3</v>
      </c>
      <c r="AV12">
        <v>0</v>
      </c>
      <c r="AW12">
        <v>12.27999973297119</v>
      </c>
      <c r="AX12">
        <v>0.24</v>
      </c>
      <c r="AY12">
        <v>17.88</v>
      </c>
      <c r="AZ12">
        <v>36.94</v>
      </c>
      <c r="BA12">
        <v>19.510000000000002</v>
      </c>
      <c r="BB12">
        <v>-0.15</v>
      </c>
      <c r="BC12">
        <v>38.880000000000003</v>
      </c>
      <c r="BD12">
        <v>3.71</v>
      </c>
      <c r="BE12">
        <v>6.24</v>
      </c>
      <c r="BF12">
        <v>67.05999755859375</v>
      </c>
      <c r="BG12">
        <v>0.28999999999999998</v>
      </c>
      <c r="BH12">
        <v>84</v>
      </c>
      <c r="BI12">
        <v>22.819999694824219</v>
      </c>
      <c r="BJ12">
        <v>2.410000085830688</v>
      </c>
      <c r="BK12">
        <v>1.679999947547913</v>
      </c>
      <c r="BL12">
        <v>0.72000002861022949</v>
      </c>
      <c r="BM12">
        <v>0.2199999988079071</v>
      </c>
      <c r="BN12">
        <v>0.37999999523162842</v>
      </c>
      <c r="BO12">
        <v>0.61000001430511475</v>
      </c>
      <c r="BP12">
        <v>0.18</v>
      </c>
      <c r="BQ12">
        <v>1.059999942779541</v>
      </c>
      <c r="BR12">
        <v>0</v>
      </c>
      <c r="BS12">
        <v>0.119999997317791</v>
      </c>
      <c r="BT12">
        <v>3.9999999105930328E-2</v>
      </c>
      <c r="BU12">
        <v>54.65</v>
      </c>
      <c r="BV12">
        <v>0.87</v>
      </c>
      <c r="BW12">
        <v>17</v>
      </c>
      <c r="BX12">
        <v>16</v>
      </c>
      <c r="BY12">
        <v>6</v>
      </c>
      <c r="BZ12">
        <v>18.100000000000001</v>
      </c>
      <c r="CA12">
        <v>15</v>
      </c>
      <c r="CB12">
        <v>8</v>
      </c>
      <c r="CC12">
        <v>3</v>
      </c>
      <c r="CD12">
        <v>37.5</v>
      </c>
      <c r="CE12">
        <v>16</v>
      </c>
      <c r="CF12">
        <v>0</v>
      </c>
      <c r="CG12">
        <v>19</v>
      </c>
      <c r="CH12">
        <v>3</v>
      </c>
      <c r="CI12">
        <v>1</v>
      </c>
      <c r="CJ12">
        <v>33.33</v>
      </c>
      <c r="CK12">
        <v>2</v>
      </c>
      <c r="CL12">
        <v>0</v>
      </c>
      <c r="CM12">
        <v>16.7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</row>
    <row r="13" spans="1:103" x14ac:dyDescent="0.25">
      <c r="A13" s="3" t="s">
        <v>523</v>
      </c>
      <c r="B13" s="1">
        <v>2024</v>
      </c>
      <c r="C13" t="s">
        <v>594</v>
      </c>
      <c r="D13" t="s">
        <v>171</v>
      </c>
      <c r="E13">
        <f>VLOOKUP(Table3[[#This Row],[team]],[1]!Table1[[team]:[line_rating]],2)</f>
        <v>7</v>
      </c>
      <c r="F13">
        <v>6</v>
      </c>
      <c r="G13" t="s">
        <v>654</v>
      </c>
      <c r="H13">
        <v>24</v>
      </c>
      <c r="I13">
        <v>1</v>
      </c>
      <c r="J13">
        <v>0</v>
      </c>
      <c r="K13">
        <v>73</v>
      </c>
      <c r="L13">
        <v>203</v>
      </c>
      <c r="M13" s="2" t="s">
        <v>668</v>
      </c>
      <c r="N13">
        <v>8</v>
      </c>
      <c r="O13">
        <v>16</v>
      </c>
      <c r="P13">
        <v>75</v>
      </c>
      <c r="Q13" t="s">
        <v>726</v>
      </c>
      <c r="R13">
        <v>222</v>
      </c>
      <c r="S13">
        <v>229</v>
      </c>
      <c r="T13">
        <v>238</v>
      </c>
      <c r="U13">
        <v>222</v>
      </c>
      <c r="V13" t="s">
        <v>732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212.5</v>
      </c>
      <c r="AD13">
        <v>27</v>
      </c>
      <c r="AE13">
        <v>0.44</v>
      </c>
      <c r="AF13">
        <v>11</v>
      </c>
      <c r="AG13">
        <v>7</v>
      </c>
      <c r="AH13">
        <v>7</v>
      </c>
      <c r="AI13">
        <v>26</v>
      </c>
      <c r="AJ13">
        <v>1</v>
      </c>
      <c r="AK13">
        <v>-3</v>
      </c>
      <c r="AL13">
        <v>0</v>
      </c>
      <c r="AM13">
        <v>-2.2000000476837158</v>
      </c>
      <c r="AN13">
        <v>79</v>
      </c>
      <c r="AO13">
        <v>102</v>
      </c>
      <c r="AP13">
        <v>938</v>
      </c>
      <c r="AQ13">
        <v>7</v>
      </c>
      <c r="AR13">
        <v>491</v>
      </c>
      <c r="AS13">
        <v>654</v>
      </c>
      <c r="AT13">
        <v>622</v>
      </c>
      <c r="AU13">
        <v>2</v>
      </c>
      <c r="AV13">
        <v>1</v>
      </c>
      <c r="AW13">
        <v>13.27999973297119</v>
      </c>
      <c r="AX13">
        <v>2.38</v>
      </c>
      <c r="AY13">
        <v>22.38</v>
      </c>
      <c r="AZ13">
        <v>40</v>
      </c>
      <c r="BA13">
        <v>20.02</v>
      </c>
      <c r="BB13">
        <v>6.56</v>
      </c>
      <c r="BC13">
        <v>46.59</v>
      </c>
      <c r="BD13">
        <v>4.9400000000000004</v>
      </c>
      <c r="BE13">
        <v>6.38</v>
      </c>
      <c r="BF13">
        <v>58.619998931884773</v>
      </c>
      <c r="BG13">
        <v>0.44</v>
      </c>
      <c r="BH13">
        <v>30.690000534057621</v>
      </c>
      <c r="BI13">
        <v>40.880001068115227</v>
      </c>
      <c r="BJ13">
        <v>2.75</v>
      </c>
      <c r="BK13">
        <v>2.470000028610229</v>
      </c>
      <c r="BL13">
        <v>2.6099998950958252</v>
      </c>
      <c r="BM13">
        <v>0.1800000071525574</v>
      </c>
      <c r="BN13">
        <v>0.15000000596046451</v>
      </c>
      <c r="BO13">
        <v>0.37000000476837158</v>
      </c>
      <c r="BP13">
        <v>0.06</v>
      </c>
      <c r="BQ13">
        <v>-0.18999999761581421</v>
      </c>
      <c r="BR13">
        <v>0</v>
      </c>
      <c r="BS13">
        <v>0</v>
      </c>
      <c r="BT13">
        <v>-0.14000000059604639</v>
      </c>
      <c r="BU13">
        <v>38.880000000000003</v>
      </c>
      <c r="BV13">
        <v>0.57999999999999996</v>
      </c>
      <c r="BW13">
        <v>16</v>
      </c>
      <c r="BX13">
        <v>8</v>
      </c>
      <c r="BY13">
        <v>-3</v>
      </c>
      <c r="BZ13">
        <v>11.87</v>
      </c>
      <c r="CA13">
        <v>4</v>
      </c>
      <c r="CB13">
        <v>22</v>
      </c>
      <c r="CC13">
        <v>16</v>
      </c>
      <c r="CD13">
        <v>72.73</v>
      </c>
      <c r="CE13">
        <v>110</v>
      </c>
      <c r="CF13">
        <v>6</v>
      </c>
      <c r="CG13">
        <v>25</v>
      </c>
      <c r="CH13">
        <v>11</v>
      </c>
      <c r="CI13">
        <v>8</v>
      </c>
      <c r="CJ13">
        <v>72.73</v>
      </c>
      <c r="CK13">
        <v>32</v>
      </c>
      <c r="CL13">
        <v>5</v>
      </c>
      <c r="CM13">
        <v>22.9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</row>
    <row r="14" spans="1:103" x14ac:dyDescent="0.25">
      <c r="A14" s="3" t="s">
        <v>524</v>
      </c>
      <c r="B14" s="1">
        <v>2024</v>
      </c>
      <c r="C14" t="s">
        <v>595</v>
      </c>
      <c r="D14" t="s">
        <v>174</v>
      </c>
      <c r="E14">
        <f>VLOOKUP(Table3[[#This Row],[team]],[1]!Table1[[team]:[line_rating]],2)</f>
        <v>22</v>
      </c>
      <c r="F14">
        <v>14</v>
      </c>
      <c r="G14" t="s">
        <v>655</v>
      </c>
      <c r="H14">
        <v>30</v>
      </c>
      <c r="I14">
        <v>9</v>
      </c>
      <c r="J14">
        <v>0</v>
      </c>
      <c r="K14">
        <v>72</v>
      </c>
      <c r="L14">
        <v>191</v>
      </c>
      <c r="M14" s="2" t="s">
        <v>669</v>
      </c>
      <c r="N14">
        <v>6</v>
      </c>
      <c r="O14">
        <v>12</v>
      </c>
      <c r="P14">
        <v>34</v>
      </c>
      <c r="Q14" t="s">
        <v>727</v>
      </c>
      <c r="R14">
        <v>218</v>
      </c>
      <c r="S14">
        <v>214</v>
      </c>
      <c r="T14">
        <v>221</v>
      </c>
      <c r="U14">
        <v>218</v>
      </c>
      <c r="V14" t="s">
        <v>721</v>
      </c>
      <c r="W14">
        <v>0</v>
      </c>
      <c r="X14">
        <v>1</v>
      </c>
      <c r="Y14">
        <v>1</v>
      </c>
      <c r="Z14">
        <v>0</v>
      </c>
      <c r="AA14">
        <v>1</v>
      </c>
      <c r="AB14">
        <v>1</v>
      </c>
      <c r="AC14">
        <v>273.8</v>
      </c>
      <c r="AD14">
        <v>9</v>
      </c>
      <c r="AE14">
        <v>0.65</v>
      </c>
      <c r="AF14">
        <v>11</v>
      </c>
      <c r="AG14">
        <v>4</v>
      </c>
      <c r="AH14">
        <v>8</v>
      </c>
      <c r="AI14">
        <v>5</v>
      </c>
      <c r="AJ14">
        <v>1</v>
      </c>
      <c r="AK14">
        <v>5</v>
      </c>
      <c r="AL14">
        <v>0</v>
      </c>
      <c r="AM14">
        <v>0.87000000476837158</v>
      </c>
      <c r="AN14">
        <v>107</v>
      </c>
      <c r="AO14">
        <v>160</v>
      </c>
      <c r="AP14">
        <v>1183</v>
      </c>
      <c r="AQ14">
        <v>8</v>
      </c>
      <c r="AR14">
        <v>1658</v>
      </c>
      <c r="AS14">
        <v>399</v>
      </c>
      <c r="AT14">
        <v>949</v>
      </c>
      <c r="AU14">
        <v>2</v>
      </c>
      <c r="AV14">
        <v>1</v>
      </c>
      <c r="AW14">
        <v>16.110000610351559</v>
      </c>
      <c r="AX14">
        <v>5.0599999999999996</v>
      </c>
      <c r="AY14">
        <v>26.53</v>
      </c>
      <c r="AZ14">
        <v>44.82</v>
      </c>
      <c r="BA14">
        <v>20.12</v>
      </c>
      <c r="BB14">
        <v>5.79</v>
      </c>
      <c r="BC14">
        <v>46.03</v>
      </c>
      <c r="BD14">
        <v>6.29</v>
      </c>
      <c r="BE14">
        <v>9.41</v>
      </c>
      <c r="BF14">
        <v>69.589996337890625</v>
      </c>
      <c r="BG14">
        <v>0.47</v>
      </c>
      <c r="BH14">
        <v>97.529998779296875</v>
      </c>
      <c r="BI14">
        <v>23.469999313354489</v>
      </c>
      <c r="BJ14">
        <v>3.410000085830688</v>
      </c>
      <c r="BK14">
        <v>2.25</v>
      </c>
      <c r="BL14">
        <v>0.88999998569488525</v>
      </c>
      <c r="BM14">
        <v>0.30000001192092901</v>
      </c>
      <c r="BN14">
        <v>0.34000000357627869</v>
      </c>
      <c r="BO14">
        <v>0.68999999761581421</v>
      </c>
      <c r="BP14">
        <v>0.06</v>
      </c>
      <c r="BQ14">
        <v>0.28999999165534968</v>
      </c>
      <c r="BR14">
        <v>0</v>
      </c>
      <c r="BS14">
        <v>5.9999998658895493E-2</v>
      </c>
      <c r="BT14">
        <v>5.000000074505806E-2</v>
      </c>
      <c r="BU14">
        <v>55.82</v>
      </c>
      <c r="BV14">
        <v>0.81</v>
      </c>
      <c r="BW14">
        <v>17</v>
      </c>
      <c r="BX14">
        <v>17</v>
      </c>
      <c r="BY14">
        <v>5</v>
      </c>
      <c r="BZ14">
        <v>11.06</v>
      </c>
      <c r="CA14">
        <v>35</v>
      </c>
      <c r="CB14">
        <v>15</v>
      </c>
      <c r="CC14">
        <v>10</v>
      </c>
      <c r="CD14">
        <v>66.67</v>
      </c>
      <c r="CE14">
        <v>90</v>
      </c>
      <c r="CF14">
        <v>6</v>
      </c>
      <c r="CG14">
        <v>24.2</v>
      </c>
      <c r="CH14">
        <v>5</v>
      </c>
      <c r="CI14">
        <v>2</v>
      </c>
      <c r="CJ14">
        <v>40</v>
      </c>
      <c r="CK14">
        <v>7</v>
      </c>
      <c r="CL14">
        <v>1</v>
      </c>
      <c r="CM14">
        <v>18.5</v>
      </c>
      <c r="CN14">
        <v>1</v>
      </c>
      <c r="CO14">
        <v>5</v>
      </c>
      <c r="CP14">
        <v>0</v>
      </c>
      <c r="CQ14">
        <v>0.9</v>
      </c>
      <c r="CR14">
        <v>1</v>
      </c>
      <c r="CS14">
        <v>5</v>
      </c>
      <c r="CT14">
        <v>0</v>
      </c>
      <c r="CU14">
        <v>1.6</v>
      </c>
      <c r="CV14">
        <v>0</v>
      </c>
      <c r="CW14">
        <v>0</v>
      </c>
      <c r="CX14">
        <v>0</v>
      </c>
      <c r="CY14">
        <v>0</v>
      </c>
    </row>
    <row r="15" spans="1:103" x14ac:dyDescent="0.25">
      <c r="A15" s="3" t="s">
        <v>525</v>
      </c>
      <c r="B15" s="1">
        <v>2024</v>
      </c>
      <c r="C15" t="s">
        <v>596</v>
      </c>
      <c r="D15" t="s">
        <v>184</v>
      </c>
      <c r="E15">
        <f>VLOOKUP(Table3[[#This Row],[team]],[1]!Table1[[team]:[line_rating]],2)</f>
        <v>17</v>
      </c>
      <c r="F15">
        <v>11</v>
      </c>
      <c r="G15" t="s">
        <v>654</v>
      </c>
      <c r="H15">
        <v>31</v>
      </c>
      <c r="I15">
        <v>10</v>
      </c>
      <c r="J15">
        <v>0</v>
      </c>
      <c r="K15">
        <v>77</v>
      </c>
      <c r="L15">
        <v>231</v>
      </c>
      <c r="M15" s="2" t="s">
        <v>670</v>
      </c>
      <c r="N15">
        <v>4</v>
      </c>
      <c r="O15">
        <v>8</v>
      </c>
      <c r="P15">
        <v>30</v>
      </c>
      <c r="Q15" t="s">
        <v>728</v>
      </c>
      <c r="R15">
        <v>215</v>
      </c>
      <c r="S15">
        <v>213</v>
      </c>
      <c r="T15">
        <v>201</v>
      </c>
      <c r="U15">
        <v>215</v>
      </c>
      <c r="V15" t="s">
        <v>750</v>
      </c>
      <c r="W15">
        <v>0</v>
      </c>
      <c r="X15">
        <v>1</v>
      </c>
      <c r="Y15">
        <v>1</v>
      </c>
      <c r="Z15">
        <v>0</v>
      </c>
      <c r="AA15">
        <v>1</v>
      </c>
      <c r="AB15">
        <v>0</v>
      </c>
      <c r="AC15">
        <v>282.5</v>
      </c>
      <c r="AD15">
        <v>7</v>
      </c>
      <c r="AE15">
        <v>0.71</v>
      </c>
      <c r="AF15">
        <v>9</v>
      </c>
      <c r="AG15">
        <v>14</v>
      </c>
      <c r="AH15">
        <v>12</v>
      </c>
      <c r="AI15">
        <v>30</v>
      </c>
      <c r="AJ15">
        <v>0</v>
      </c>
      <c r="AK15">
        <v>0</v>
      </c>
      <c r="AL15">
        <v>0</v>
      </c>
      <c r="AM15">
        <v>0</v>
      </c>
      <c r="AN15">
        <v>79</v>
      </c>
      <c r="AO15">
        <v>136</v>
      </c>
      <c r="AP15">
        <v>1255</v>
      </c>
      <c r="AQ15">
        <v>13</v>
      </c>
      <c r="AR15">
        <v>1906</v>
      </c>
      <c r="AS15">
        <v>322</v>
      </c>
      <c r="AT15">
        <v>863</v>
      </c>
      <c r="AU15">
        <v>0</v>
      </c>
      <c r="AV15">
        <v>0</v>
      </c>
      <c r="AW15">
        <v>16.620000839233398</v>
      </c>
      <c r="AX15">
        <v>-0.88</v>
      </c>
      <c r="AY15">
        <v>20.47</v>
      </c>
      <c r="AZ15">
        <v>39.590000000000003</v>
      </c>
      <c r="BA15">
        <v>21.65</v>
      </c>
      <c r="BB15">
        <v>-1.97</v>
      </c>
      <c r="BC15">
        <v>41.32</v>
      </c>
      <c r="BD15">
        <v>4.6500000000000004</v>
      </c>
      <c r="BE15">
        <v>8</v>
      </c>
      <c r="BF15">
        <v>73.819999694824219</v>
      </c>
      <c r="BG15">
        <v>0.76</v>
      </c>
      <c r="BH15">
        <v>112.120002746582</v>
      </c>
      <c r="BI15">
        <v>18.940000534057621</v>
      </c>
      <c r="BJ15">
        <v>3.1800000667572021</v>
      </c>
      <c r="BK15">
        <v>3.2400000095367432</v>
      </c>
      <c r="BL15">
        <v>0.70999997854232788</v>
      </c>
      <c r="BM15">
        <v>0.25</v>
      </c>
      <c r="BN15">
        <v>0.40000000596046448</v>
      </c>
      <c r="BO15">
        <v>0.6600000262260437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50.76</v>
      </c>
      <c r="BV15">
        <v>0.79</v>
      </c>
      <c r="BW15">
        <v>17</v>
      </c>
      <c r="BX15">
        <v>17</v>
      </c>
      <c r="BY15">
        <v>0</v>
      </c>
      <c r="BZ15">
        <v>15.89</v>
      </c>
      <c r="CA15">
        <v>70</v>
      </c>
      <c r="CB15">
        <v>14</v>
      </c>
      <c r="CC15">
        <v>5</v>
      </c>
      <c r="CD15">
        <v>35.71</v>
      </c>
      <c r="CE15">
        <v>25</v>
      </c>
      <c r="CF15">
        <v>5</v>
      </c>
      <c r="CG15">
        <v>23.7</v>
      </c>
      <c r="CH15">
        <v>8</v>
      </c>
      <c r="CI15">
        <v>4</v>
      </c>
      <c r="CJ15">
        <v>50</v>
      </c>
      <c r="CK15">
        <v>6</v>
      </c>
      <c r="CL15">
        <v>4</v>
      </c>
      <c r="CM15">
        <v>27.6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</row>
    <row r="16" spans="1:103" x14ac:dyDescent="0.25">
      <c r="A16" s="3" t="s">
        <v>526</v>
      </c>
      <c r="B16" s="1">
        <v>2024</v>
      </c>
      <c r="C16" t="s">
        <v>597</v>
      </c>
      <c r="D16" t="s">
        <v>172</v>
      </c>
      <c r="E16">
        <f>VLOOKUP(Table3[[#This Row],[team]],[1]!Table1[[team]:[line_rating]],2)</f>
        <v>25</v>
      </c>
      <c r="F16">
        <v>14</v>
      </c>
      <c r="G16" t="s">
        <v>654</v>
      </c>
      <c r="H16">
        <v>23</v>
      </c>
      <c r="I16">
        <v>1</v>
      </c>
      <c r="J16">
        <v>0</v>
      </c>
      <c r="K16">
        <v>69</v>
      </c>
      <c r="L16">
        <v>172</v>
      </c>
      <c r="M16" s="2" t="s">
        <v>671</v>
      </c>
      <c r="N16">
        <v>7</v>
      </c>
      <c r="O16">
        <v>14</v>
      </c>
      <c r="P16">
        <v>56</v>
      </c>
      <c r="Q16" t="s">
        <v>729</v>
      </c>
      <c r="R16">
        <v>214</v>
      </c>
      <c r="S16">
        <v>217</v>
      </c>
      <c r="T16">
        <v>238</v>
      </c>
      <c r="U16">
        <v>214</v>
      </c>
      <c r="V16" t="s">
        <v>728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206.4</v>
      </c>
      <c r="AD16">
        <v>30</v>
      </c>
      <c r="AE16">
        <v>0.56000000000000005</v>
      </c>
      <c r="AF16">
        <v>13</v>
      </c>
      <c r="AG16">
        <v>1</v>
      </c>
      <c r="AH16">
        <v>17</v>
      </c>
      <c r="AI16">
        <v>1</v>
      </c>
      <c r="AJ16">
        <v>8</v>
      </c>
      <c r="AK16">
        <v>56</v>
      </c>
      <c r="AL16">
        <v>1</v>
      </c>
      <c r="AM16">
        <v>4.309999942779541</v>
      </c>
      <c r="AN16">
        <v>77</v>
      </c>
      <c r="AO16">
        <v>108</v>
      </c>
      <c r="AP16">
        <v>858</v>
      </c>
      <c r="AQ16">
        <v>5</v>
      </c>
      <c r="AR16">
        <v>921</v>
      </c>
      <c r="AS16">
        <v>387</v>
      </c>
      <c r="AT16">
        <v>905</v>
      </c>
      <c r="AU16">
        <v>0</v>
      </c>
      <c r="AV16">
        <v>0</v>
      </c>
      <c r="AW16">
        <v>12.89999961853027</v>
      </c>
      <c r="AX16">
        <v>3.62</v>
      </c>
      <c r="AY16">
        <v>29.56</v>
      </c>
      <c r="AZ16">
        <v>46</v>
      </c>
      <c r="BA16">
        <v>19.77</v>
      </c>
      <c r="BB16">
        <v>4.0599999999999996</v>
      </c>
      <c r="BC16">
        <v>43.59</v>
      </c>
      <c r="BD16">
        <v>4.8099999999999996</v>
      </c>
      <c r="BE16">
        <v>6.75</v>
      </c>
      <c r="BF16">
        <v>53.619998931884773</v>
      </c>
      <c r="BG16">
        <v>0.31</v>
      </c>
      <c r="BH16">
        <v>57.560001373291023</v>
      </c>
      <c r="BI16">
        <v>24.190000534057621</v>
      </c>
      <c r="BJ16">
        <v>2.559999942779541</v>
      </c>
      <c r="BK16">
        <v>1.7400000095367429</v>
      </c>
      <c r="BL16">
        <v>1.129999995231628</v>
      </c>
      <c r="BM16">
        <v>0.239999994635582</v>
      </c>
      <c r="BN16">
        <v>0.239999994635582</v>
      </c>
      <c r="BO16">
        <v>0.52999997138977051</v>
      </c>
      <c r="BP16">
        <v>0.5</v>
      </c>
      <c r="BQ16">
        <v>3.5</v>
      </c>
      <c r="BR16">
        <v>0.06</v>
      </c>
      <c r="BS16">
        <v>5.9999998658895493E-2</v>
      </c>
      <c r="BT16">
        <v>0.27000001072883612</v>
      </c>
      <c r="BU16">
        <v>56.56</v>
      </c>
      <c r="BV16">
        <v>0.84</v>
      </c>
      <c r="BW16">
        <v>16</v>
      </c>
      <c r="BX16">
        <v>16</v>
      </c>
      <c r="BY16">
        <v>7</v>
      </c>
      <c r="BZ16">
        <v>11.14</v>
      </c>
      <c r="CA16">
        <v>0</v>
      </c>
      <c r="CB16">
        <v>13</v>
      </c>
      <c r="CC16">
        <v>10</v>
      </c>
      <c r="CD16">
        <v>76.92</v>
      </c>
      <c r="CE16">
        <v>30</v>
      </c>
      <c r="CF16">
        <v>3</v>
      </c>
      <c r="CG16">
        <v>20.3</v>
      </c>
      <c r="CH16">
        <v>6</v>
      </c>
      <c r="CI16">
        <v>6</v>
      </c>
      <c r="CJ16">
        <v>100</v>
      </c>
      <c r="CK16">
        <v>25</v>
      </c>
      <c r="CL16">
        <v>3</v>
      </c>
      <c r="CM16">
        <v>19.399999999999999</v>
      </c>
      <c r="CN16">
        <v>2</v>
      </c>
      <c r="CO16">
        <v>9</v>
      </c>
      <c r="CP16">
        <v>0</v>
      </c>
      <c r="CQ16">
        <v>1.9</v>
      </c>
      <c r="CR16">
        <v>1</v>
      </c>
      <c r="CS16">
        <v>6</v>
      </c>
      <c r="CT16">
        <v>0</v>
      </c>
      <c r="CU16">
        <v>1.6</v>
      </c>
      <c r="CV16">
        <v>0</v>
      </c>
      <c r="CW16">
        <v>0</v>
      </c>
      <c r="CX16">
        <v>0</v>
      </c>
      <c r="CY16">
        <v>0</v>
      </c>
    </row>
    <row r="17" spans="1:103" x14ac:dyDescent="0.25">
      <c r="A17" s="3" t="s">
        <v>527</v>
      </c>
      <c r="B17" s="1">
        <v>2024</v>
      </c>
      <c r="C17" t="s">
        <v>598</v>
      </c>
      <c r="D17" t="s">
        <v>196</v>
      </c>
      <c r="E17">
        <f>VLOOKUP(Table3[[#This Row],[team]],[1]!Table1[[team]:[line_rating]],2)</f>
        <v>32</v>
      </c>
      <c r="F17">
        <v>12</v>
      </c>
      <c r="G17" t="s">
        <v>654</v>
      </c>
      <c r="H17">
        <v>24</v>
      </c>
      <c r="I17">
        <v>2</v>
      </c>
      <c r="J17">
        <v>0</v>
      </c>
      <c r="K17">
        <v>72</v>
      </c>
      <c r="L17">
        <v>185</v>
      </c>
      <c r="M17" s="2" t="s">
        <v>672</v>
      </c>
      <c r="N17">
        <v>3</v>
      </c>
      <c r="O17">
        <v>7</v>
      </c>
      <c r="P17">
        <v>19</v>
      </c>
      <c r="Q17" t="s">
        <v>730</v>
      </c>
      <c r="R17">
        <v>208</v>
      </c>
      <c r="S17">
        <v>207</v>
      </c>
      <c r="T17">
        <v>222</v>
      </c>
      <c r="U17">
        <v>208</v>
      </c>
      <c r="V17" t="s">
        <v>739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231.3</v>
      </c>
      <c r="AD17">
        <v>16</v>
      </c>
      <c r="AE17">
        <v>0.75</v>
      </c>
      <c r="AF17">
        <v>9</v>
      </c>
      <c r="AG17">
        <v>11</v>
      </c>
      <c r="AH17">
        <v>9</v>
      </c>
      <c r="AI17">
        <v>17</v>
      </c>
      <c r="AJ17">
        <v>0</v>
      </c>
      <c r="AK17">
        <v>0</v>
      </c>
      <c r="AL17">
        <v>0</v>
      </c>
      <c r="AM17">
        <v>0</v>
      </c>
      <c r="AN17">
        <v>87</v>
      </c>
      <c r="AO17">
        <v>138</v>
      </c>
      <c r="AP17">
        <v>1123</v>
      </c>
      <c r="AQ17">
        <v>5</v>
      </c>
      <c r="AR17">
        <v>1834</v>
      </c>
      <c r="AS17">
        <v>347</v>
      </c>
      <c r="AT17">
        <v>814</v>
      </c>
      <c r="AU17">
        <v>0</v>
      </c>
      <c r="AV17">
        <v>0</v>
      </c>
      <c r="AW17">
        <v>14.460000038146971</v>
      </c>
      <c r="AX17">
        <v>0.44</v>
      </c>
      <c r="AY17">
        <v>23.62</v>
      </c>
      <c r="AZ17">
        <v>43.69</v>
      </c>
      <c r="BA17">
        <v>20.05</v>
      </c>
      <c r="BB17">
        <v>1.75</v>
      </c>
      <c r="BC17">
        <v>41.84</v>
      </c>
      <c r="BD17">
        <v>5.44</v>
      </c>
      <c r="BE17">
        <v>8.6199999999999992</v>
      </c>
      <c r="BF17">
        <v>70.19000244140625</v>
      </c>
      <c r="BG17">
        <v>0.31</v>
      </c>
      <c r="BH17">
        <v>114.620002746582</v>
      </c>
      <c r="BI17">
        <v>21.690000534057621</v>
      </c>
      <c r="BJ17">
        <v>3.559999942779541</v>
      </c>
      <c r="BK17">
        <v>2.6500000953674321</v>
      </c>
      <c r="BL17">
        <v>0.63999998569488525</v>
      </c>
      <c r="BM17">
        <v>0.25</v>
      </c>
      <c r="BN17">
        <v>0.40000000596046448</v>
      </c>
      <c r="BO17">
        <v>0.64999997615814209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50.88</v>
      </c>
      <c r="BV17">
        <v>0.74</v>
      </c>
      <c r="BW17">
        <v>16</v>
      </c>
      <c r="BX17">
        <v>11</v>
      </c>
      <c r="BY17">
        <v>0</v>
      </c>
      <c r="BZ17">
        <v>12.91</v>
      </c>
      <c r="CA17">
        <v>14</v>
      </c>
      <c r="CB17">
        <v>11</v>
      </c>
      <c r="CC17">
        <v>7</v>
      </c>
      <c r="CD17">
        <v>63.64</v>
      </c>
      <c r="CE17">
        <v>53</v>
      </c>
      <c r="CF17">
        <v>4</v>
      </c>
      <c r="CG17">
        <v>16.899999999999999</v>
      </c>
      <c r="CH17">
        <v>6</v>
      </c>
      <c r="CI17">
        <v>3</v>
      </c>
      <c r="CJ17">
        <v>50</v>
      </c>
      <c r="CK17">
        <v>20</v>
      </c>
      <c r="CL17">
        <v>3</v>
      </c>
      <c r="CM17">
        <v>18.2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</row>
    <row r="18" spans="1:103" x14ac:dyDescent="0.25">
      <c r="A18" s="3" t="s">
        <v>528</v>
      </c>
      <c r="B18" s="1">
        <v>2024</v>
      </c>
      <c r="C18" t="s">
        <v>599</v>
      </c>
      <c r="D18" t="s">
        <v>186</v>
      </c>
      <c r="E18">
        <f>VLOOKUP(Table3[[#This Row],[team]],[1]!Table1[[team]:[line_rating]],2)</f>
        <v>4</v>
      </c>
      <c r="F18">
        <v>10</v>
      </c>
      <c r="G18" t="s">
        <v>654</v>
      </c>
      <c r="H18">
        <v>30</v>
      </c>
      <c r="I18">
        <v>9</v>
      </c>
      <c r="J18">
        <v>0</v>
      </c>
      <c r="K18">
        <v>73</v>
      </c>
      <c r="L18">
        <v>211</v>
      </c>
      <c r="M18" s="2" t="s">
        <v>673</v>
      </c>
      <c r="N18">
        <v>4</v>
      </c>
      <c r="O18">
        <v>13</v>
      </c>
      <c r="P18">
        <v>70</v>
      </c>
      <c r="Q18" t="s">
        <v>731</v>
      </c>
      <c r="R18">
        <v>206</v>
      </c>
      <c r="S18">
        <v>199</v>
      </c>
      <c r="T18">
        <v>203</v>
      </c>
      <c r="U18">
        <v>206</v>
      </c>
      <c r="V18" t="s">
        <v>724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227</v>
      </c>
      <c r="AD18">
        <v>20</v>
      </c>
      <c r="AE18">
        <v>0.6</v>
      </c>
      <c r="AF18">
        <v>11</v>
      </c>
      <c r="AG18">
        <v>8</v>
      </c>
      <c r="AH18">
        <v>21</v>
      </c>
      <c r="AI18">
        <v>12</v>
      </c>
      <c r="AJ18">
        <v>0</v>
      </c>
      <c r="AK18">
        <v>0</v>
      </c>
      <c r="AL18">
        <v>0</v>
      </c>
      <c r="AM18">
        <v>0</v>
      </c>
      <c r="AN18">
        <v>72</v>
      </c>
      <c r="AO18">
        <v>128</v>
      </c>
      <c r="AP18">
        <v>1250</v>
      </c>
      <c r="AQ18">
        <v>5</v>
      </c>
      <c r="AR18">
        <v>1834</v>
      </c>
      <c r="AS18">
        <v>271</v>
      </c>
      <c r="AT18">
        <v>883</v>
      </c>
      <c r="AU18">
        <v>2</v>
      </c>
      <c r="AV18">
        <v>1</v>
      </c>
      <c r="AW18">
        <v>15.13000011444092</v>
      </c>
      <c r="AX18">
        <v>5.6</v>
      </c>
      <c r="AY18">
        <v>23</v>
      </c>
      <c r="AZ18">
        <v>43.73</v>
      </c>
      <c r="BA18">
        <v>19.149999999999999</v>
      </c>
      <c r="BB18">
        <v>0.4</v>
      </c>
      <c r="BC18">
        <v>38.700000000000003</v>
      </c>
      <c r="BD18">
        <v>4.8</v>
      </c>
      <c r="BE18">
        <v>8.5299999999999994</v>
      </c>
      <c r="BF18">
        <v>83.330001831054688</v>
      </c>
      <c r="BG18">
        <v>0.33</v>
      </c>
      <c r="BH18">
        <v>122.26999664306641</v>
      </c>
      <c r="BI18">
        <v>18.069999694824219</v>
      </c>
      <c r="BJ18">
        <v>3.3299999237060551</v>
      </c>
      <c r="BK18">
        <v>3.0699999332427979</v>
      </c>
      <c r="BL18">
        <v>0.68000000715255737</v>
      </c>
      <c r="BM18">
        <v>0.239999994635582</v>
      </c>
      <c r="BN18">
        <v>0.40999999642372131</v>
      </c>
      <c r="BO18">
        <v>0.63999998569488525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58.87</v>
      </c>
      <c r="BV18">
        <v>0.78</v>
      </c>
      <c r="BW18">
        <v>15</v>
      </c>
      <c r="BX18">
        <v>15</v>
      </c>
      <c r="BY18">
        <v>0</v>
      </c>
      <c r="BZ18">
        <v>17.36</v>
      </c>
      <c r="CA18">
        <v>24</v>
      </c>
      <c r="CB18">
        <v>13</v>
      </c>
      <c r="CC18">
        <v>5</v>
      </c>
      <c r="CD18">
        <v>38.46</v>
      </c>
      <c r="CE18">
        <v>43</v>
      </c>
      <c r="CF18">
        <v>2</v>
      </c>
      <c r="CG18">
        <v>20.3</v>
      </c>
      <c r="CH18">
        <v>5</v>
      </c>
      <c r="CI18">
        <v>2</v>
      </c>
      <c r="CJ18">
        <v>40</v>
      </c>
      <c r="CK18">
        <v>13</v>
      </c>
      <c r="CL18">
        <v>1</v>
      </c>
      <c r="CM18">
        <v>17.2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</row>
    <row r="19" spans="1:103" x14ac:dyDescent="0.25">
      <c r="A19" s="3" t="s">
        <v>529</v>
      </c>
      <c r="B19" s="1">
        <v>2024</v>
      </c>
      <c r="C19" t="s">
        <v>600</v>
      </c>
      <c r="D19" t="s">
        <v>185</v>
      </c>
      <c r="E19">
        <f>VLOOKUP(Table3[[#This Row],[team]],[1]!Table1[[team]:[line_rating]],2)</f>
        <v>6</v>
      </c>
      <c r="F19">
        <v>12</v>
      </c>
      <c r="G19" t="s">
        <v>654</v>
      </c>
      <c r="H19">
        <v>23</v>
      </c>
      <c r="I19">
        <v>2</v>
      </c>
      <c r="J19">
        <v>0</v>
      </c>
      <c r="K19">
        <v>76</v>
      </c>
      <c r="L19">
        <v>210</v>
      </c>
      <c r="M19" s="2" t="s">
        <v>674</v>
      </c>
      <c r="N19">
        <v>4</v>
      </c>
      <c r="O19">
        <v>13</v>
      </c>
      <c r="P19">
        <v>32</v>
      </c>
      <c r="Q19" t="s">
        <v>732</v>
      </c>
      <c r="R19">
        <v>203</v>
      </c>
      <c r="S19">
        <v>202</v>
      </c>
      <c r="T19">
        <v>213</v>
      </c>
      <c r="U19">
        <v>203</v>
      </c>
      <c r="V19" t="s">
        <v>745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174.38</v>
      </c>
      <c r="AD19">
        <v>37</v>
      </c>
      <c r="AE19">
        <v>0.31</v>
      </c>
      <c r="AF19">
        <v>7</v>
      </c>
      <c r="AG19">
        <v>24</v>
      </c>
      <c r="AH19">
        <v>26</v>
      </c>
      <c r="AI19">
        <v>13</v>
      </c>
      <c r="AJ19">
        <v>0</v>
      </c>
      <c r="AK19">
        <v>0</v>
      </c>
      <c r="AL19">
        <v>0</v>
      </c>
      <c r="AM19">
        <v>0</v>
      </c>
      <c r="AN19">
        <v>69</v>
      </c>
      <c r="AO19">
        <v>110</v>
      </c>
      <c r="AP19">
        <v>905</v>
      </c>
      <c r="AQ19">
        <v>2</v>
      </c>
      <c r="AR19">
        <v>1264</v>
      </c>
      <c r="AS19">
        <v>188</v>
      </c>
      <c r="AT19">
        <v>860</v>
      </c>
      <c r="AU19">
        <v>0</v>
      </c>
      <c r="AV19">
        <v>0</v>
      </c>
      <c r="AW19">
        <v>10.89999961853027</v>
      </c>
      <c r="AX19">
        <v>7.19</v>
      </c>
      <c r="AY19">
        <v>18.309999999999999</v>
      </c>
      <c r="AZ19">
        <v>39.69</v>
      </c>
      <c r="BA19">
        <v>19.920000000000002</v>
      </c>
      <c r="BB19">
        <v>0.41</v>
      </c>
      <c r="BC19">
        <v>40.25</v>
      </c>
      <c r="BD19">
        <v>4.3099999999999996</v>
      </c>
      <c r="BE19">
        <v>6.88</v>
      </c>
      <c r="BF19">
        <v>56.560001373291023</v>
      </c>
      <c r="BG19">
        <v>0.12</v>
      </c>
      <c r="BH19">
        <v>79</v>
      </c>
      <c r="BI19">
        <v>11.75</v>
      </c>
      <c r="BJ19">
        <v>2.809999942779541</v>
      </c>
      <c r="BK19">
        <v>0.74000000953674316</v>
      </c>
      <c r="BL19">
        <v>0.70999997854232788</v>
      </c>
      <c r="BM19">
        <v>0.23000000417232511</v>
      </c>
      <c r="BN19">
        <v>0.31000000238418579</v>
      </c>
      <c r="BO19">
        <v>0.56000000238418579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53.75</v>
      </c>
      <c r="BV19">
        <v>0.81</v>
      </c>
      <c r="BW19">
        <v>16</v>
      </c>
      <c r="BX19">
        <v>16</v>
      </c>
      <c r="BY19">
        <v>0</v>
      </c>
      <c r="BZ19">
        <v>13.12</v>
      </c>
      <c r="CA19">
        <v>0</v>
      </c>
      <c r="CB19">
        <v>16</v>
      </c>
      <c r="CC19">
        <v>10</v>
      </c>
      <c r="CD19">
        <v>62.5</v>
      </c>
      <c r="CE19">
        <v>61</v>
      </c>
      <c r="CF19">
        <v>2</v>
      </c>
      <c r="CG19">
        <v>29.6</v>
      </c>
      <c r="CH19">
        <v>8</v>
      </c>
      <c r="CI19">
        <v>4</v>
      </c>
      <c r="CJ19">
        <v>50</v>
      </c>
      <c r="CK19">
        <v>13</v>
      </c>
      <c r="CL19">
        <v>1</v>
      </c>
      <c r="CM19">
        <v>28.6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</row>
    <row r="20" spans="1:103" x14ac:dyDescent="0.25">
      <c r="A20" s="3" t="s">
        <v>530</v>
      </c>
      <c r="B20" s="1">
        <v>2024</v>
      </c>
      <c r="C20" t="s">
        <v>601</v>
      </c>
      <c r="D20" t="s">
        <v>201</v>
      </c>
      <c r="E20">
        <f>VLOOKUP(Table3[[#This Row],[team]],[1]!Table1[[team]:[line_rating]],2)</f>
        <v>19</v>
      </c>
      <c r="F20">
        <v>10</v>
      </c>
      <c r="G20" t="s">
        <v>654</v>
      </c>
      <c r="H20">
        <v>31</v>
      </c>
      <c r="I20">
        <v>10</v>
      </c>
      <c r="J20">
        <v>0</v>
      </c>
      <c r="K20">
        <v>73</v>
      </c>
      <c r="L20">
        <v>215</v>
      </c>
      <c r="M20" s="2" t="s">
        <v>675</v>
      </c>
      <c r="N20">
        <v>2</v>
      </c>
      <c r="O20">
        <v>3</v>
      </c>
      <c r="P20">
        <v>22</v>
      </c>
      <c r="Q20" t="s">
        <v>733</v>
      </c>
      <c r="R20">
        <v>202</v>
      </c>
      <c r="S20">
        <v>201</v>
      </c>
      <c r="T20">
        <v>205</v>
      </c>
      <c r="U20">
        <v>202</v>
      </c>
      <c r="V20" t="s">
        <v>727</v>
      </c>
      <c r="W20">
        <v>0</v>
      </c>
      <c r="X20">
        <v>1</v>
      </c>
      <c r="Y20">
        <v>1</v>
      </c>
      <c r="Z20">
        <v>0</v>
      </c>
      <c r="AA20">
        <v>1</v>
      </c>
      <c r="AB20">
        <v>0</v>
      </c>
      <c r="AC20">
        <v>265.39999999999998</v>
      </c>
      <c r="AD20">
        <v>10</v>
      </c>
      <c r="AE20">
        <v>0.71</v>
      </c>
      <c r="AF20">
        <v>8</v>
      </c>
      <c r="AG20">
        <v>20</v>
      </c>
      <c r="AH20">
        <v>22</v>
      </c>
      <c r="AI20">
        <v>23</v>
      </c>
      <c r="AJ20">
        <v>0</v>
      </c>
      <c r="AK20">
        <v>0</v>
      </c>
      <c r="AL20">
        <v>0</v>
      </c>
      <c r="AM20">
        <v>0</v>
      </c>
      <c r="AN20">
        <v>103</v>
      </c>
      <c r="AO20">
        <v>175</v>
      </c>
      <c r="AP20">
        <v>1144</v>
      </c>
      <c r="AQ20">
        <v>8</v>
      </c>
      <c r="AR20">
        <v>1896</v>
      </c>
      <c r="AS20">
        <v>336</v>
      </c>
      <c r="AT20">
        <v>963</v>
      </c>
      <c r="AU20">
        <v>0</v>
      </c>
      <c r="AV20">
        <v>0</v>
      </c>
      <c r="AW20">
        <v>15.60999965667725</v>
      </c>
      <c r="AX20">
        <v>8.06</v>
      </c>
      <c r="AY20">
        <v>19.53</v>
      </c>
      <c r="AZ20">
        <v>39</v>
      </c>
      <c r="BA20">
        <v>22.37</v>
      </c>
      <c r="BB20">
        <v>-2.88</v>
      </c>
      <c r="BC20">
        <v>41.85</v>
      </c>
      <c r="BD20">
        <v>6.06</v>
      </c>
      <c r="BE20">
        <v>10.29</v>
      </c>
      <c r="BF20">
        <v>67.290000915527344</v>
      </c>
      <c r="BG20">
        <v>0.47</v>
      </c>
      <c r="BH20">
        <v>111.5299987792969</v>
      </c>
      <c r="BI20">
        <v>19.760000228881839</v>
      </c>
      <c r="BJ20">
        <v>3.470000028610229</v>
      </c>
      <c r="BK20">
        <v>0.79000002145767212</v>
      </c>
      <c r="BL20">
        <v>0.82999998331069946</v>
      </c>
      <c r="BM20">
        <v>0.33000001311302191</v>
      </c>
      <c r="BN20">
        <v>0.44999998807907099</v>
      </c>
      <c r="BO20">
        <v>0.80000001192092896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56.65</v>
      </c>
      <c r="BV20">
        <v>0.92</v>
      </c>
      <c r="BW20">
        <v>17</v>
      </c>
      <c r="BX20">
        <v>17</v>
      </c>
      <c r="BY20">
        <v>0</v>
      </c>
      <c r="BZ20">
        <v>11.11</v>
      </c>
      <c r="CA20">
        <v>31</v>
      </c>
      <c r="CB20">
        <v>29</v>
      </c>
      <c r="CC20">
        <v>16</v>
      </c>
      <c r="CD20">
        <v>55.17</v>
      </c>
      <c r="CE20">
        <v>74</v>
      </c>
      <c r="CF20">
        <v>6</v>
      </c>
      <c r="CG20">
        <v>40.799999999999997</v>
      </c>
      <c r="CH20">
        <v>15</v>
      </c>
      <c r="CI20">
        <v>10</v>
      </c>
      <c r="CJ20">
        <v>66.67</v>
      </c>
      <c r="CK20">
        <v>38</v>
      </c>
      <c r="CL20">
        <v>5</v>
      </c>
      <c r="CM20">
        <v>42.9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</row>
    <row r="21" spans="1:103" x14ac:dyDescent="0.25">
      <c r="A21" s="3" t="s">
        <v>531</v>
      </c>
      <c r="B21" s="1">
        <v>2024</v>
      </c>
      <c r="C21" t="s">
        <v>602</v>
      </c>
      <c r="D21" t="s">
        <v>182</v>
      </c>
      <c r="E21">
        <f>VLOOKUP(Table3[[#This Row],[team]],[1]!Table1[[team]:[line_rating]],2)</f>
        <v>18</v>
      </c>
      <c r="F21">
        <v>6</v>
      </c>
      <c r="G21" t="s">
        <v>655</v>
      </c>
      <c r="H21">
        <v>25</v>
      </c>
      <c r="I21">
        <v>3</v>
      </c>
      <c r="J21">
        <v>0</v>
      </c>
      <c r="K21">
        <v>70</v>
      </c>
      <c r="L21">
        <v>182</v>
      </c>
      <c r="M21" s="2" t="s">
        <v>676</v>
      </c>
      <c r="N21">
        <v>5</v>
      </c>
      <c r="O21">
        <v>10</v>
      </c>
      <c r="P21">
        <v>49</v>
      </c>
      <c r="Q21" t="s">
        <v>734</v>
      </c>
      <c r="R21">
        <v>201</v>
      </c>
      <c r="S21">
        <v>198</v>
      </c>
      <c r="T21">
        <v>208</v>
      </c>
      <c r="U21">
        <v>201</v>
      </c>
      <c r="V21" t="s">
        <v>735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198.6</v>
      </c>
      <c r="AD21">
        <v>34</v>
      </c>
      <c r="AE21">
        <v>0.56999999999999995</v>
      </c>
      <c r="AF21">
        <v>11</v>
      </c>
      <c r="AG21">
        <v>6</v>
      </c>
      <c r="AH21">
        <v>4</v>
      </c>
      <c r="AI21">
        <v>4</v>
      </c>
      <c r="AJ21">
        <v>3</v>
      </c>
      <c r="AK21">
        <v>12</v>
      </c>
      <c r="AL21">
        <v>0</v>
      </c>
      <c r="AM21">
        <v>-0.68999999761581421</v>
      </c>
      <c r="AN21">
        <v>72</v>
      </c>
      <c r="AO21">
        <v>104</v>
      </c>
      <c r="AP21">
        <v>1014</v>
      </c>
      <c r="AQ21">
        <v>4</v>
      </c>
      <c r="AR21">
        <v>1051</v>
      </c>
      <c r="AS21">
        <v>421</v>
      </c>
      <c r="AT21">
        <v>611</v>
      </c>
      <c r="AU21">
        <v>0</v>
      </c>
      <c r="AV21">
        <v>0</v>
      </c>
      <c r="AW21">
        <v>14.189999580383301</v>
      </c>
      <c r="AX21">
        <v>5.5</v>
      </c>
      <c r="AY21">
        <v>28.07</v>
      </c>
      <c r="AZ21">
        <v>49.07</v>
      </c>
      <c r="BA21">
        <v>20.61</v>
      </c>
      <c r="BB21">
        <v>5.82</v>
      </c>
      <c r="BC21">
        <v>47.04</v>
      </c>
      <c r="BD21">
        <v>5.14</v>
      </c>
      <c r="BE21">
        <v>7.43</v>
      </c>
      <c r="BF21">
        <v>72.430000305175781</v>
      </c>
      <c r="BG21">
        <v>0.28999999999999998</v>
      </c>
      <c r="BH21">
        <v>75.069999694824219</v>
      </c>
      <c r="BI21">
        <v>30.069999694824219</v>
      </c>
      <c r="BJ21">
        <v>3.3599998950958252</v>
      </c>
      <c r="BK21">
        <v>3.279999971389771</v>
      </c>
      <c r="BL21">
        <v>1.0399999618530269</v>
      </c>
      <c r="BM21">
        <v>0.239999994635582</v>
      </c>
      <c r="BN21">
        <v>0.34000000357627869</v>
      </c>
      <c r="BO21">
        <v>0.5899999737739563</v>
      </c>
      <c r="BP21">
        <v>0.21</v>
      </c>
      <c r="BQ21">
        <v>0.86000001430511475</v>
      </c>
      <c r="BR21">
        <v>0</v>
      </c>
      <c r="BS21">
        <v>7.0000000298023224E-2</v>
      </c>
      <c r="BT21">
        <v>-5.000000074505806E-2</v>
      </c>
      <c r="BU21">
        <v>43.64</v>
      </c>
      <c r="BV21">
        <v>0.67</v>
      </c>
      <c r="BW21">
        <v>14</v>
      </c>
      <c r="BX21">
        <v>14</v>
      </c>
      <c r="BY21">
        <v>4</v>
      </c>
      <c r="BZ21">
        <v>14.08</v>
      </c>
      <c r="CA21">
        <v>0</v>
      </c>
      <c r="CB21">
        <v>8</v>
      </c>
      <c r="CC21">
        <v>3</v>
      </c>
      <c r="CD21">
        <v>37.5</v>
      </c>
      <c r="CE21">
        <v>20</v>
      </c>
      <c r="CF21">
        <v>2</v>
      </c>
      <c r="CG21">
        <v>11.9</v>
      </c>
      <c r="CH21">
        <v>6</v>
      </c>
      <c r="CI21">
        <v>2</v>
      </c>
      <c r="CJ21">
        <v>33.33</v>
      </c>
      <c r="CK21">
        <v>6</v>
      </c>
      <c r="CL21">
        <v>2</v>
      </c>
      <c r="CM21">
        <v>13.6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</row>
    <row r="22" spans="1:103" x14ac:dyDescent="0.25">
      <c r="A22" s="3" t="s">
        <v>532</v>
      </c>
      <c r="B22" s="1">
        <v>2024</v>
      </c>
      <c r="C22" t="s">
        <v>603</v>
      </c>
      <c r="D22" t="s">
        <v>193</v>
      </c>
      <c r="E22">
        <f>VLOOKUP(Table3[[#This Row],[team]],[1]!Table1[[team]:[line_rating]],2)</f>
        <v>31</v>
      </c>
      <c r="F22">
        <v>10</v>
      </c>
      <c r="G22" t="s">
        <v>654</v>
      </c>
      <c r="H22">
        <v>26</v>
      </c>
      <c r="I22">
        <v>5</v>
      </c>
      <c r="J22">
        <v>0</v>
      </c>
      <c r="K22">
        <v>76</v>
      </c>
      <c r="L22">
        <v>230</v>
      </c>
      <c r="M22" s="2" t="s">
        <v>677</v>
      </c>
      <c r="N22">
        <v>4</v>
      </c>
      <c r="O22">
        <v>5</v>
      </c>
      <c r="P22">
        <v>36</v>
      </c>
      <c r="Q22" t="s">
        <v>735</v>
      </c>
      <c r="R22">
        <v>200</v>
      </c>
      <c r="S22">
        <v>204</v>
      </c>
      <c r="T22">
        <v>208</v>
      </c>
      <c r="U22">
        <v>200</v>
      </c>
      <c r="V22" t="s">
        <v>734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225.4</v>
      </c>
      <c r="AD22">
        <v>21</v>
      </c>
      <c r="AE22">
        <v>0.69</v>
      </c>
      <c r="AF22">
        <v>9</v>
      </c>
      <c r="AG22">
        <v>19</v>
      </c>
      <c r="AH22">
        <v>20</v>
      </c>
      <c r="AI22">
        <v>24</v>
      </c>
      <c r="AJ22">
        <v>0</v>
      </c>
      <c r="AK22">
        <v>0</v>
      </c>
      <c r="AL22">
        <v>0</v>
      </c>
      <c r="AM22">
        <v>0</v>
      </c>
      <c r="AN22">
        <v>66</v>
      </c>
      <c r="AO22">
        <v>119</v>
      </c>
      <c r="AP22">
        <v>1114</v>
      </c>
      <c r="AQ22">
        <v>8</v>
      </c>
      <c r="AR22">
        <v>1529</v>
      </c>
      <c r="AS22">
        <v>367</v>
      </c>
      <c r="AT22">
        <v>831</v>
      </c>
      <c r="AU22">
        <v>0</v>
      </c>
      <c r="AV22">
        <v>0</v>
      </c>
      <c r="AW22">
        <v>14.090000152587891</v>
      </c>
      <c r="AX22">
        <v>0.25</v>
      </c>
      <c r="AY22">
        <v>21.5</v>
      </c>
      <c r="AZ22">
        <v>46</v>
      </c>
      <c r="BA22">
        <v>22.88</v>
      </c>
      <c r="BB22">
        <v>-1.25</v>
      </c>
      <c r="BC22">
        <v>44.5</v>
      </c>
      <c r="BD22">
        <v>4.12</v>
      </c>
      <c r="BE22">
        <v>7.44</v>
      </c>
      <c r="BF22">
        <v>69.620002746582031</v>
      </c>
      <c r="BG22">
        <v>0.5</v>
      </c>
      <c r="BH22">
        <v>95.55999755859375</v>
      </c>
      <c r="BI22">
        <v>22.940000534057621</v>
      </c>
      <c r="BJ22">
        <v>3.25</v>
      </c>
      <c r="BK22">
        <v>2.6700000762939449</v>
      </c>
      <c r="BL22">
        <v>0.80000001192092896</v>
      </c>
      <c r="BM22">
        <v>0.23000000417232511</v>
      </c>
      <c r="BN22">
        <v>0.40000000596046448</v>
      </c>
      <c r="BO22">
        <v>0.62000000476837158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51.94</v>
      </c>
      <c r="BV22">
        <v>0.84</v>
      </c>
      <c r="BW22">
        <v>16</v>
      </c>
      <c r="BX22">
        <v>16</v>
      </c>
      <c r="BY22">
        <v>0</v>
      </c>
      <c r="BZ22">
        <v>16.88</v>
      </c>
      <c r="CA22">
        <v>28</v>
      </c>
      <c r="CB22">
        <v>23</v>
      </c>
      <c r="CC22">
        <v>10</v>
      </c>
      <c r="CD22">
        <v>43.48</v>
      </c>
      <c r="CE22">
        <v>79</v>
      </c>
      <c r="CF22">
        <v>6</v>
      </c>
      <c r="CG22">
        <v>35.4</v>
      </c>
      <c r="CH22">
        <v>9</v>
      </c>
      <c r="CI22">
        <v>5</v>
      </c>
      <c r="CJ22">
        <v>55.56</v>
      </c>
      <c r="CK22">
        <v>28</v>
      </c>
      <c r="CL22">
        <v>5</v>
      </c>
      <c r="CM22">
        <v>37.5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</row>
    <row r="23" spans="1:103" x14ac:dyDescent="0.25">
      <c r="A23" s="3" t="s">
        <v>533</v>
      </c>
      <c r="B23" s="1">
        <v>2024</v>
      </c>
      <c r="C23" t="s">
        <v>604</v>
      </c>
      <c r="D23" t="s">
        <v>183</v>
      </c>
      <c r="E23">
        <f>VLOOKUP(Table3[[#This Row],[team]],[1]!Table1[[team]:[line_rating]],2)</f>
        <v>11</v>
      </c>
      <c r="F23">
        <v>7</v>
      </c>
      <c r="G23" t="s">
        <v>655</v>
      </c>
      <c r="H23">
        <v>32</v>
      </c>
      <c r="I23">
        <v>11</v>
      </c>
      <c r="J23">
        <v>0</v>
      </c>
      <c r="K23">
        <v>74</v>
      </c>
      <c r="L23">
        <v>211</v>
      </c>
      <c r="M23" s="2" t="s">
        <v>678</v>
      </c>
      <c r="N23">
        <v>4</v>
      </c>
      <c r="O23">
        <v>9</v>
      </c>
      <c r="P23">
        <v>69</v>
      </c>
      <c r="Q23" t="s">
        <v>736</v>
      </c>
      <c r="R23">
        <v>199</v>
      </c>
      <c r="S23">
        <v>198</v>
      </c>
      <c r="T23">
        <v>215</v>
      </c>
      <c r="U23">
        <v>199</v>
      </c>
      <c r="V23" t="s">
        <v>737</v>
      </c>
      <c r="W23">
        <v>0</v>
      </c>
      <c r="X23">
        <v>1</v>
      </c>
      <c r="Y23">
        <v>1</v>
      </c>
      <c r="Z23">
        <v>0</v>
      </c>
      <c r="AA23">
        <v>1</v>
      </c>
      <c r="AB23">
        <v>1</v>
      </c>
      <c r="AC23">
        <v>278.86</v>
      </c>
      <c r="AD23">
        <v>8</v>
      </c>
      <c r="AE23">
        <v>0.85</v>
      </c>
      <c r="AF23">
        <v>5</v>
      </c>
      <c r="AG23">
        <v>27</v>
      </c>
      <c r="AH23">
        <v>14</v>
      </c>
      <c r="AI23">
        <v>22</v>
      </c>
      <c r="AJ23">
        <v>2</v>
      </c>
      <c r="AK23">
        <v>6</v>
      </c>
      <c r="AL23">
        <v>0</v>
      </c>
      <c r="AM23">
        <v>0.15000000596046451</v>
      </c>
      <c r="AN23">
        <v>108</v>
      </c>
      <c r="AO23">
        <v>150</v>
      </c>
      <c r="AP23">
        <v>1243</v>
      </c>
      <c r="AQ23">
        <v>7</v>
      </c>
      <c r="AR23">
        <v>1452</v>
      </c>
      <c r="AS23">
        <v>396</v>
      </c>
      <c r="AT23">
        <v>779</v>
      </c>
      <c r="AU23">
        <v>2</v>
      </c>
      <c r="AV23">
        <v>1</v>
      </c>
      <c r="AW23">
        <v>21.45000076293945</v>
      </c>
      <c r="AX23">
        <v>-1.69</v>
      </c>
      <c r="AY23">
        <v>21.69</v>
      </c>
      <c r="AZ23">
        <v>43.38</v>
      </c>
      <c r="BA23">
        <v>22.58</v>
      </c>
      <c r="BB23">
        <v>1.69</v>
      </c>
      <c r="BC23">
        <v>46.85</v>
      </c>
      <c r="BD23">
        <v>8.31</v>
      </c>
      <c r="BE23">
        <v>11.54</v>
      </c>
      <c r="BF23">
        <v>95.620002746582031</v>
      </c>
      <c r="BG23">
        <v>0.54</v>
      </c>
      <c r="BH23">
        <v>111.69000244140619</v>
      </c>
      <c r="BI23">
        <v>30.45999908447266</v>
      </c>
      <c r="BJ23">
        <v>4.309999942779541</v>
      </c>
      <c r="BK23">
        <v>4.679999828338623</v>
      </c>
      <c r="BL23">
        <v>0.85000002384185791</v>
      </c>
      <c r="BM23">
        <v>0.31000000238418579</v>
      </c>
      <c r="BN23">
        <v>0.41999998688697809</v>
      </c>
      <c r="BO23">
        <v>0.75999999046325684</v>
      </c>
      <c r="BP23">
        <v>0.15</v>
      </c>
      <c r="BQ23">
        <v>0.46000000834465032</v>
      </c>
      <c r="BR23">
        <v>0</v>
      </c>
      <c r="BS23">
        <v>7.9999998211860657E-2</v>
      </c>
      <c r="BT23">
        <v>9.9999997764825821E-3</v>
      </c>
      <c r="BU23">
        <v>59.92</v>
      </c>
      <c r="BV23">
        <v>0.89</v>
      </c>
      <c r="BW23">
        <v>13</v>
      </c>
      <c r="BX23">
        <v>13</v>
      </c>
      <c r="BY23">
        <v>3</v>
      </c>
      <c r="BZ23">
        <v>11.51</v>
      </c>
      <c r="CA23">
        <v>39</v>
      </c>
      <c r="CB23">
        <v>12</v>
      </c>
      <c r="CC23">
        <v>7</v>
      </c>
      <c r="CD23">
        <v>58.33</v>
      </c>
      <c r="CE23">
        <v>46</v>
      </c>
      <c r="CF23">
        <v>5</v>
      </c>
      <c r="CG23">
        <v>16.399999999999999</v>
      </c>
      <c r="CH23">
        <v>11</v>
      </c>
      <c r="CI23">
        <v>6</v>
      </c>
      <c r="CJ23">
        <v>54.55</v>
      </c>
      <c r="CK23">
        <v>34</v>
      </c>
      <c r="CL23">
        <v>4</v>
      </c>
      <c r="CM23">
        <v>25</v>
      </c>
      <c r="CN23">
        <v>1</v>
      </c>
      <c r="CO23">
        <v>4</v>
      </c>
      <c r="CP23">
        <v>0</v>
      </c>
      <c r="CQ23">
        <v>1.4</v>
      </c>
      <c r="CR23">
        <v>1</v>
      </c>
      <c r="CS23">
        <v>4</v>
      </c>
      <c r="CT23">
        <v>0</v>
      </c>
      <c r="CU23">
        <v>2.2000000000000002</v>
      </c>
      <c r="CV23">
        <v>0</v>
      </c>
      <c r="CW23">
        <v>0</v>
      </c>
      <c r="CX23">
        <v>0</v>
      </c>
      <c r="CY23">
        <v>0</v>
      </c>
    </row>
    <row r="24" spans="1:103" x14ac:dyDescent="0.25">
      <c r="A24" s="3" t="s">
        <v>534</v>
      </c>
      <c r="B24" s="1">
        <v>2024</v>
      </c>
      <c r="C24" t="s">
        <v>605</v>
      </c>
      <c r="D24" t="s">
        <v>173</v>
      </c>
      <c r="E24">
        <f>VLOOKUP(Table3[[#This Row],[team]],[1]!Table1[[team]:[line_rating]],2)</f>
        <v>2</v>
      </c>
      <c r="F24">
        <v>5</v>
      </c>
      <c r="G24" t="s">
        <v>655</v>
      </c>
      <c r="H24">
        <v>25</v>
      </c>
      <c r="I24">
        <v>3</v>
      </c>
      <c r="J24">
        <v>0</v>
      </c>
      <c r="K24">
        <v>72</v>
      </c>
      <c r="L24">
        <v>165</v>
      </c>
      <c r="M24" s="2" t="s">
        <v>679</v>
      </c>
      <c r="N24">
        <v>5</v>
      </c>
      <c r="O24">
        <v>14</v>
      </c>
      <c r="P24">
        <v>46</v>
      </c>
      <c r="Q24" t="s">
        <v>737</v>
      </c>
      <c r="R24">
        <v>199</v>
      </c>
      <c r="S24">
        <v>198</v>
      </c>
      <c r="T24">
        <v>211</v>
      </c>
      <c r="U24">
        <v>199</v>
      </c>
      <c r="V24" t="s">
        <v>723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227.6</v>
      </c>
      <c r="AD24">
        <v>19</v>
      </c>
      <c r="AE24">
        <v>0.56000000000000005</v>
      </c>
      <c r="AF24">
        <v>11</v>
      </c>
      <c r="AG24">
        <v>9</v>
      </c>
      <c r="AH24">
        <v>19</v>
      </c>
      <c r="AI24">
        <v>6</v>
      </c>
      <c r="AJ24">
        <v>0</v>
      </c>
      <c r="AK24">
        <v>0</v>
      </c>
      <c r="AL24">
        <v>0</v>
      </c>
      <c r="AM24">
        <v>0</v>
      </c>
      <c r="AN24">
        <v>81</v>
      </c>
      <c r="AO24">
        <v>112</v>
      </c>
      <c r="AP24">
        <v>1066</v>
      </c>
      <c r="AQ24">
        <v>7</v>
      </c>
      <c r="AR24">
        <v>1350</v>
      </c>
      <c r="AS24">
        <v>294</v>
      </c>
      <c r="AT24">
        <v>1043</v>
      </c>
      <c r="AU24">
        <v>1</v>
      </c>
      <c r="AV24">
        <v>1</v>
      </c>
      <c r="AW24">
        <v>14.22000026702881</v>
      </c>
      <c r="AX24">
        <v>0.12</v>
      </c>
      <c r="AY24">
        <v>26.44</v>
      </c>
      <c r="AZ24">
        <v>51.5</v>
      </c>
      <c r="BA24">
        <v>20.97</v>
      </c>
      <c r="BB24">
        <v>4.5599999999999996</v>
      </c>
      <c r="BC24">
        <v>46.5</v>
      </c>
      <c r="BD24">
        <v>5.0599999999999996</v>
      </c>
      <c r="BE24">
        <v>7</v>
      </c>
      <c r="BF24">
        <v>66.620002746582031</v>
      </c>
      <c r="BG24">
        <v>0.44</v>
      </c>
      <c r="BH24">
        <v>84.379997253417969</v>
      </c>
      <c r="BI24">
        <v>18.379999160766602</v>
      </c>
      <c r="BJ24">
        <v>2.940000057220459</v>
      </c>
      <c r="BK24">
        <v>2.190000057220459</v>
      </c>
      <c r="BL24">
        <v>0.88999998569488525</v>
      </c>
      <c r="BM24">
        <v>0.23000000417232511</v>
      </c>
      <c r="BN24">
        <v>0.34000000357627869</v>
      </c>
      <c r="BO24">
        <v>0.57999998331069946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65.19</v>
      </c>
      <c r="BV24">
        <v>0.96</v>
      </c>
      <c r="BW24">
        <v>16</v>
      </c>
      <c r="BX24">
        <v>16</v>
      </c>
      <c r="BY24">
        <v>0</v>
      </c>
      <c r="BZ24">
        <v>13.16</v>
      </c>
      <c r="CA24">
        <v>16</v>
      </c>
      <c r="CB24">
        <v>6</v>
      </c>
      <c r="CC24">
        <v>4</v>
      </c>
      <c r="CD24">
        <v>66.67</v>
      </c>
      <c r="CE24">
        <v>27</v>
      </c>
      <c r="CF24">
        <v>3</v>
      </c>
      <c r="CG24">
        <v>12.2</v>
      </c>
      <c r="CH24">
        <v>4</v>
      </c>
      <c r="CI24">
        <v>2</v>
      </c>
      <c r="CJ24">
        <v>50</v>
      </c>
      <c r="CK24">
        <v>7</v>
      </c>
      <c r="CL24">
        <v>2</v>
      </c>
      <c r="CM24">
        <v>23.5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</row>
    <row r="25" spans="1:103" x14ac:dyDescent="0.25">
      <c r="A25" s="3" t="s">
        <v>535</v>
      </c>
      <c r="B25" s="1">
        <v>2024</v>
      </c>
      <c r="C25" t="s">
        <v>606</v>
      </c>
      <c r="D25" t="s">
        <v>202</v>
      </c>
      <c r="E25">
        <f>VLOOKUP(Table3[[#This Row],[team]],[1]!Table1[[team]:[line_rating]],2)</f>
        <v>13</v>
      </c>
      <c r="F25">
        <v>6</v>
      </c>
      <c r="G25" t="s">
        <v>654</v>
      </c>
      <c r="H25">
        <v>25</v>
      </c>
      <c r="I25">
        <v>4</v>
      </c>
      <c r="J25">
        <v>0</v>
      </c>
      <c r="K25">
        <v>73</v>
      </c>
      <c r="L25">
        <v>192</v>
      </c>
      <c r="M25" s="2" t="s">
        <v>680</v>
      </c>
      <c r="N25">
        <v>2</v>
      </c>
      <c r="O25">
        <v>4</v>
      </c>
      <c r="P25">
        <v>8</v>
      </c>
      <c r="Q25" t="s">
        <v>738</v>
      </c>
      <c r="R25">
        <v>197</v>
      </c>
      <c r="S25">
        <v>191</v>
      </c>
      <c r="T25">
        <v>211</v>
      </c>
      <c r="U25">
        <v>197</v>
      </c>
      <c r="V25" t="s">
        <v>756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204.2</v>
      </c>
      <c r="AD25">
        <v>31</v>
      </c>
      <c r="AE25">
        <v>0.7</v>
      </c>
      <c r="AF25">
        <v>7</v>
      </c>
      <c r="AG25">
        <v>22</v>
      </c>
      <c r="AH25">
        <v>2</v>
      </c>
      <c r="AI25">
        <v>32</v>
      </c>
      <c r="AJ25">
        <v>1</v>
      </c>
      <c r="AK25">
        <v>-12</v>
      </c>
      <c r="AL25">
        <v>0</v>
      </c>
      <c r="AM25">
        <v>-1.970000028610229</v>
      </c>
      <c r="AN25">
        <v>68</v>
      </c>
      <c r="AO25">
        <v>100</v>
      </c>
      <c r="AP25">
        <v>1074</v>
      </c>
      <c r="AQ25">
        <v>5</v>
      </c>
      <c r="AR25">
        <v>1258</v>
      </c>
      <c r="AS25">
        <v>260</v>
      </c>
      <c r="AT25">
        <v>550</v>
      </c>
      <c r="AU25">
        <v>1</v>
      </c>
      <c r="AV25">
        <v>0</v>
      </c>
      <c r="AW25">
        <v>20.420000076293949</v>
      </c>
      <c r="AX25">
        <v>-3.5</v>
      </c>
      <c r="AY25">
        <v>19.100000000000001</v>
      </c>
      <c r="AZ25">
        <v>43.3</v>
      </c>
      <c r="BA25">
        <v>23.58</v>
      </c>
      <c r="BB25">
        <v>-0.5</v>
      </c>
      <c r="BC25">
        <v>46.65</v>
      </c>
      <c r="BD25">
        <v>6.8</v>
      </c>
      <c r="BE25">
        <v>10</v>
      </c>
      <c r="BF25">
        <v>107.40000152587891</v>
      </c>
      <c r="BG25">
        <v>0.5</v>
      </c>
      <c r="BH25">
        <v>125.8000030517578</v>
      </c>
      <c r="BI25">
        <v>26</v>
      </c>
      <c r="BJ25">
        <v>5.0999999046325684</v>
      </c>
      <c r="BK25">
        <v>4.2800002098083496</v>
      </c>
      <c r="BL25">
        <v>0.8399999737739563</v>
      </c>
      <c r="BM25">
        <v>0.2800000011920929</v>
      </c>
      <c r="BN25">
        <v>0.40999999642372131</v>
      </c>
      <c r="BO25">
        <v>0.70999997854232788</v>
      </c>
      <c r="BP25">
        <v>0.1</v>
      </c>
      <c r="BQ25">
        <v>-1.200000047683716</v>
      </c>
      <c r="BR25">
        <v>0</v>
      </c>
      <c r="BS25">
        <v>0</v>
      </c>
      <c r="BT25">
        <v>-0.20000000298023221</v>
      </c>
      <c r="BU25">
        <v>55</v>
      </c>
      <c r="BV25">
        <v>0.87</v>
      </c>
      <c r="BW25">
        <v>10</v>
      </c>
      <c r="BX25">
        <v>9</v>
      </c>
      <c r="BY25">
        <v>-12</v>
      </c>
      <c r="BZ25">
        <v>15.79</v>
      </c>
      <c r="CA25">
        <v>5</v>
      </c>
      <c r="CB25">
        <v>11</v>
      </c>
      <c r="CC25">
        <v>4</v>
      </c>
      <c r="CD25">
        <v>36.36</v>
      </c>
      <c r="CE25">
        <v>25</v>
      </c>
      <c r="CF25">
        <v>1</v>
      </c>
      <c r="CG25">
        <v>13.9</v>
      </c>
      <c r="CH25">
        <v>7</v>
      </c>
      <c r="CI25">
        <v>1</v>
      </c>
      <c r="CJ25">
        <v>14.29</v>
      </c>
      <c r="CK25">
        <v>4</v>
      </c>
      <c r="CL25">
        <v>1</v>
      </c>
      <c r="CM25">
        <v>14.9</v>
      </c>
      <c r="CN25">
        <v>1</v>
      </c>
      <c r="CO25">
        <v>-12</v>
      </c>
      <c r="CP25">
        <v>0</v>
      </c>
      <c r="CQ25">
        <v>2</v>
      </c>
      <c r="CR25">
        <v>1</v>
      </c>
      <c r="CS25">
        <v>-12</v>
      </c>
      <c r="CT25">
        <v>0</v>
      </c>
      <c r="CU25">
        <v>3.6</v>
      </c>
      <c r="CV25">
        <v>0</v>
      </c>
      <c r="CW25">
        <v>0</v>
      </c>
      <c r="CX25">
        <v>0</v>
      </c>
      <c r="CY25">
        <v>0</v>
      </c>
    </row>
    <row r="26" spans="1:103" x14ac:dyDescent="0.25">
      <c r="A26" s="3" t="s">
        <v>536</v>
      </c>
      <c r="B26" s="1">
        <v>2024</v>
      </c>
      <c r="C26" t="s">
        <v>607</v>
      </c>
      <c r="D26" t="s">
        <v>191</v>
      </c>
      <c r="E26">
        <f>VLOOKUP(Table3[[#This Row],[team]],[1]!Table1[[team]:[line_rating]],2)</f>
        <v>3</v>
      </c>
      <c r="F26">
        <v>14</v>
      </c>
      <c r="G26" t="s">
        <v>654</v>
      </c>
      <c r="H26">
        <v>26</v>
      </c>
      <c r="I26">
        <v>4</v>
      </c>
      <c r="J26">
        <v>0</v>
      </c>
      <c r="K26">
        <v>76</v>
      </c>
      <c r="L26">
        <v>220</v>
      </c>
      <c r="M26" s="2" t="s">
        <v>681</v>
      </c>
      <c r="N26">
        <v>1</v>
      </c>
      <c r="O26">
        <v>8</v>
      </c>
      <c r="P26">
        <v>24</v>
      </c>
      <c r="Q26" t="s">
        <v>739</v>
      </c>
      <c r="R26">
        <v>191</v>
      </c>
      <c r="S26">
        <v>187</v>
      </c>
      <c r="T26">
        <v>211</v>
      </c>
      <c r="U26">
        <v>191</v>
      </c>
      <c r="V26" t="s">
        <v>731</v>
      </c>
      <c r="W26">
        <v>0</v>
      </c>
      <c r="X26">
        <v>0</v>
      </c>
      <c r="Y26">
        <v>1</v>
      </c>
      <c r="Z26">
        <v>0</v>
      </c>
      <c r="AA26">
        <v>1</v>
      </c>
      <c r="AB26">
        <v>0</v>
      </c>
      <c r="AC26">
        <v>252.2</v>
      </c>
      <c r="AD26">
        <v>13</v>
      </c>
      <c r="AE26">
        <v>0.69</v>
      </c>
      <c r="AF26">
        <v>9</v>
      </c>
      <c r="AG26">
        <v>18</v>
      </c>
      <c r="AH26">
        <v>23</v>
      </c>
      <c r="AI26">
        <v>7</v>
      </c>
      <c r="AJ26">
        <v>0</v>
      </c>
      <c r="AK26">
        <v>0</v>
      </c>
      <c r="AL26">
        <v>0</v>
      </c>
      <c r="AM26">
        <v>0</v>
      </c>
      <c r="AN26">
        <v>109</v>
      </c>
      <c r="AO26">
        <v>156</v>
      </c>
      <c r="AP26">
        <v>1152</v>
      </c>
      <c r="AQ26">
        <v>4</v>
      </c>
      <c r="AR26">
        <v>1227</v>
      </c>
      <c r="AS26">
        <v>513</v>
      </c>
      <c r="AT26">
        <v>991</v>
      </c>
      <c r="AU26">
        <v>1</v>
      </c>
      <c r="AV26">
        <v>0</v>
      </c>
      <c r="AW26">
        <v>15.760000228881839</v>
      </c>
      <c r="AX26">
        <v>0.25</v>
      </c>
      <c r="AY26">
        <v>24.12</v>
      </c>
      <c r="AZ26">
        <v>48.25</v>
      </c>
      <c r="BA26">
        <v>22.23</v>
      </c>
      <c r="BB26">
        <v>-1.03</v>
      </c>
      <c r="BC26">
        <v>43.44</v>
      </c>
      <c r="BD26">
        <v>6.81</v>
      </c>
      <c r="BE26">
        <v>9.75</v>
      </c>
      <c r="BF26">
        <v>72</v>
      </c>
      <c r="BG26">
        <v>0.25</v>
      </c>
      <c r="BH26">
        <v>76.69000244140625</v>
      </c>
      <c r="BI26">
        <v>32.060001373291023</v>
      </c>
      <c r="BJ26">
        <v>3.309999942779541</v>
      </c>
      <c r="BK26">
        <v>1.620000004768372</v>
      </c>
      <c r="BL26">
        <v>0.99000000953674316</v>
      </c>
      <c r="BM26">
        <v>0.30000001192092901</v>
      </c>
      <c r="BN26">
        <v>0.34000000357627869</v>
      </c>
      <c r="BO26">
        <v>0.68999999761581421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61.94</v>
      </c>
      <c r="BV26">
        <v>0.92</v>
      </c>
      <c r="BW26">
        <v>16</v>
      </c>
      <c r="BX26">
        <v>15</v>
      </c>
      <c r="BY26">
        <v>0</v>
      </c>
      <c r="BZ26">
        <v>10.57</v>
      </c>
      <c r="CA26">
        <v>11</v>
      </c>
      <c r="CB26">
        <v>19</v>
      </c>
      <c r="CC26">
        <v>14</v>
      </c>
      <c r="CD26">
        <v>73.680000000000007</v>
      </c>
      <c r="CE26">
        <v>102</v>
      </c>
      <c r="CF26">
        <v>2</v>
      </c>
      <c r="CG26">
        <v>32.200000000000003</v>
      </c>
      <c r="CH26">
        <v>4</v>
      </c>
      <c r="CI26">
        <v>2</v>
      </c>
      <c r="CJ26">
        <v>50</v>
      </c>
      <c r="CK26">
        <v>14</v>
      </c>
      <c r="CL26">
        <v>2</v>
      </c>
      <c r="CM26">
        <v>16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</row>
    <row r="27" spans="1:103" x14ac:dyDescent="0.25">
      <c r="A27" s="3" t="s">
        <v>537</v>
      </c>
      <c r="B27" s="1">
        <v>2024</v>
      </c>
      <c r="C27" t="s">
        <v>608</v>
      </c>
      <c r="D27" t="s">
        <v>171</v>
      </c>
      <c r="E27">
        <f>VLOOKUP(Table3[[#This Row],[team]],[1]!Table1[[team]:[line_rating]],2)</f>
        <v>7</v>
      </c>
      <c r="F27">
        <v>6</v>
      </c>
      <c r="G27" t="s">
        <v>656</v>
      </c>
      <c r="H27">
        <v>27</v>
      </c>
      <c r="I27">
        <v>5</v>
      </c>
      <c r="J27">
        <v>0</v>
      </c>
      <c r="K27">
        <v>69</v>
      </c>
      <c r="L27">
        <v>170</v>
      </c>
      <c r="M27" s="2" t="s">
        <v>682</v>
      </c>
      <c r="N27">
        <v>8</v>
      </c>
      <c r="O27">
        <v>16</v>
      </c>
      <c r="P27">
        <v>116</v>
      </c>
      <c r="Q27" t="s">
        <v>740</v>
      </c>
      <c r="R27">
        <v>191</v>
      </c>
      <c r="S27">
        <v>186</v>
      </c>
      <c r="T27">
        <v>201</v>
      </c>
      <c r="U27">
        <v>191</v>
      </c>
      <c r="V27" t="s">
        <v>725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134.69999999999999</v>
      </c>
      <c r="AD27">
        <v>52</v>
      </c>
      <c r="AE27">
        <v>0.46</v>
      </c>
      <c r="AF27">
        <v>4</v>
      </c>
      <c r="AG27">
        <v>29</v>
      </c>
      <c r="AH27">
        <v>24</v>
      </c>
      <c r="AI27">
        <v>8</v>
      </c>
      <c r="AJ27">
        <v>2</v>
      </c>
      <c r="AK27">
        <v>23</v>
      </c>
      <c r="AL27">
        <v>0</v>
      </c>
      <c r="AM27">
        <v>0.85000002384185791</v>
      </c>
      <c r="AN27">
        <v>51</v>
      </c>
      <c r="AO27">
        <v>101</v>
      </c>
      <c r="AP27">
        <v>574</v>
      </c>
      <c r="AQ27">
        <v>4</v>
      </c>
      <c r="AR27">
        <v>1186</v>
      </c>
      <c r="AS27">
        <v>164</v>
      </c>
      <c r="AT27">
        <v>760</v>
      </c>
      <c r="AU27">
        <v>0</v>
      </c>
      <c r="AV27">
        <v>0</v>
      </c>
      <c r="AW27">
        <v>10.35999965667725</v>
      </c>
      <c r="AX27">
        <v>2.69</v>
      </c>
      <c r="AY27">
        <v>17.690000000000001</v>
      </c>
      <c r="AZ27">
        <v>43.15</v>
      </c>
      <c r="BA27">
        <v>25.37</v>
      </c>
      <c r="BB27">
        <v>-7.46</v>
      </c>
      <c r="BC27">
        <v>43.27</v>
      </c>
      <c r="BD27">
        <v>3.92</v>
      </c>
      <c r="BE27">
        <v>7.77</v>
      </c>
      <c r="BF27">
        <v>44.150001525878913</v>
      </c>
      <c r="BG27">
        <v>0.31</v>
      </c>
      <c r="BH27">
        <v>91.230003356933594</v>
      </c>
      <c r="BI27">
        <v>12.61999988555908</v>
      </c>
      <c r="BJ27">
        <v>2.4600000381469731</v>
      </c>
      <c r="BK27">
        <v>-0.36000001430511469</v>
      </c>
      <c r="BL27">
        <v>0.51999998092651367</v>
      </c>
      <c r="BM27">
        <v>0.25</v>
      </c>
      <c r="BN27">
        <v>0.38999998569488531</v>
      </c>
      <c r="BO27">
        <v>0.64999997615814209</v>
      </c>
      <c r="BP27">
        <v>0.15</v>
      </c>
      <c r="BQ27">
        <v>1.7699999809265139</v>
      </c>
      <c r="BR27">
        <v>0</v>
      </c>
      <c r="BS27">
        <v>7.9999998211860657E-2</v>
      </c>
      <c r="BT27">
        <v>7.0000000298023224E-2</v>
      </c>
      <c r="BU27">
        <v>58.46</v>
      </c>
      <c r="BV27">
        <v>0.89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</row>
    <row r="28" spans="1:103" x14ac:dyDescent="0.25">
      <c r="A28" s="3" t="s">
        <v>538</v>
      </c>
      <c r="B28" s="1">
        <v>2024</v>
      </c>
      <c r="C28" t="s">
        <v>609</v>
      </c>
      <c r="D28" t="s">
        <v>179</v>
      </c>
      <c r="E28">
        <f>VLOOKUP(Table3[[#This Row],[team]],[1]!Table1[[team]:[line_rating]],2)</f>
        <v>21</v>
      </c>
      <c r="F28">
        <v>12</v>
      </c>
      <c r="G28" t="s">
        <v>655</v>
      </c>
      <c r="H28">
        <v>25</v>
      </c>
      <c r="I28">
        <v>4</v>
      </c>
      <c r="J28">
        <v>0</v>
      </c>
      <c r="K28">
        <v>76</v>
      </c>
      <c r="L28">
        <v>210</v>
      </c>
      <c r="M28" s="2" t="s">
        <v>683</v>
      </c>
      <c r="N28">
        <v>5</v>
      </c>
      <c r="O28">
        <v>14</v>
      </c>
      <c r="P28">
        <v>62</v>
      </c>
      <c r="Q28" t="s">
        <v>741</v>
      </c>
      <c r="R28">
        <v>187</v>
      </c>
      <c r="S28">
        <v>185</v>
      </c>
      <c r="T28">
        <v>190</v>
      </c>
      <c r="U28">
        <v>187</v>
      </c>
      <c r="V28" t="s">
        <v>729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137.6</v>
      </c>
      <c r="AD28">
        <v>51</v>
      </c>
      <c r="AE28">
        <v>0.33</v>
      </c>
      <c r="AF28">
        <v>9</v>
      </c>
      <c r="AG28">
        <v>17</v>
      </c>
      <c r="AH28">
        <v>10</v>
      </c>
      <c r="AI28">
        <v>21</v>
      </c>
      <c r="AJ28">
        <v>0</v>
      </c>
      <c r="AK28">
        <v>0</v>
      </c>
      <c r="AL28">
        <v>0</v>
      </c>
      <c r="AM28">
        <v>0</v>
      </c>
      <c r="AN28">
        <v>42</v>
      </c>
      <c r="AO28">
        <v>76</v>
      </c>
      <c r="AP28">
        <v>656</v>
      </c>
      <c r="AQ28">
        <v>5</v>
      </c>
      <c r="AR28">
        <v>973</v>
      </c>
      <c r="AS28">
        <v>235</v>
      </c>
      <c r="AT28">
        <v>573</v>
      </c>
      <c r="AU28">
        <v>0</v>
      </c>
      <c r="AV28">
        <v>0</v>
      </c>
      <c r="AW28">
        <v>11.47000026702881</v>
      </c>
      <c r="AX28">
        <v>7.67</v>
      </c>
      <c r="AY28">
        <v>20.329999999999998</v>
      </c>
      <c r="AZ28">
        <v>42.83</v>
      </c>
      <c r="BA28">
        <v>22.1</v>
      </c>
      <c r="BB28">
        <v>0.17</v>
      </c>
      <c r="BC28">
        <v>44.38</v>
      </c>
      <c r="BD28">
        <v>3.5</v>
      </c>
      <c r="BE28">
        <v>6.33</v>
      </c>
      <c r="BF28">
        <v>54.669998168945313</v>
      </c>
      <c r="BG28">
        <v>0.42</v>
      </c>
      <c r="BH28">
        <v>81.080001831054688</v>
      </c>
      <c r="BI28">
        <v>19.579999923706051</v>
      </c>
      <c r="BJ28">
        <v>2.75</v>
      </c>
      <c r="BK28">
        <v>2.2100000381469731</v>
      </c>
      <c r="BL28">
        <v>0.76999998092651367</v>
      </c>
      <c r="BM28">
        <v>0.1800000071525574</v>
      </c>
      <c r="BN28">
        <v>0.37000000476837158</v>
      </c>
      <c r="BO28">
        <v>0.51999998092651367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47.75</v>
      </c>
      <c r="BV28">
        <v>0.74</v>
      </c>
      <c r="BW28">
        <v>12</v>
      </c>
      <c r="BX28">
        <v>11</v>
      </c>
      <c r="BY28">
        <v>0</v>
      </c>
      <c r="BZ28">
        <v>15.62</v>
      </c>
      <c r="CA28">
        <v>0</v>
      </c>
      <c r="CB28">
        <v>9</v>
      </c>
      <c r="CC28">
        <v>4</v>
      </c>
      <c r="CD28">
        <v>44.44</v>
      </c>
      <c r="CE28">
        <v>32</v>
      </c>
      <c r="CF28">
        <v>3</v>
      </c>
      <c r="CG28">
        <v>12.2</v>
      </c>
      <c r="CH28">
        <v>4</v>
      </c>
      <c r="CI28">
        <v>2</v>
      </c>
      <c r="CJ28">
        <v>50</v>
      </c>
      <c r="CK28">
        <v>7</v>
      </c>
      <c r="CL28">
        <v>2</v>
      </c>
      <c r="CM28">
        <v>10.8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</row>
    <row r="29" spans="1:103" x14ac:dyDescent="0.25">
      <c r="A29" s="3" t="s">
        <v>539</v>
      </c>
      <c r="B29" s="1">
        <v>2024</v>
      </c>
      <c r="C29" t="s">
        <v>610</v>
      </c>
      <c r="D29" t="s">
        <v>176</v>
      </c>
      <c r="E29">
        <f>VLOOKUP(Table3[[#This Row],[team]],[1]!Table1[[team]:[line_rating]],2)</f>
        <v>14</v>
      </c>
      <c r="F29">
        <v>10</v>
      </c>
      <c r="G29" t="s">
        <v>654</v>
      </c>
      <c r="H29">
        <v>24</v>
      </c>
      <c r="I29">
        <v>1</v>
      </c>
      <c r="J29">
        <v>0</v>
      </c>
      <c r="K29">
        <v>71</v>
      </c>
      <c r="L29">
        <v>190</v>
      </c>
      <c r="M29" s="2" t="s">
        <v>684</v>
      </c>
      <c r="N29">
        <v>5</v>
      </c>
      <c r="O29">
        <v>13</v>
      </c>
      <c r="P29">
        <v>85</v>
      </c>
      <c r="Q29" t="s">
        <v>742</v>
      </c>
      <c r="R29">
        <v>184</v>
      </c>
      <c r="S29">
        <v>191</v>
      </c>
      <c r="T29">
        <v>206</v>
      </c>
      <c r="U29">
        <v>184</v>
      </c>
      <c r="V29" t="s">
        <v>741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217.2</v>
      </c>
      <c r="AD29">
        <v>25</v>
      </c>
      <c r="AE29">
        <v>0.56000000000000005</v>
      </c>
      <c r="AF29">
        <v>9</v>
      </c>
      <c r="AG29">
        <v>13</v>
      </c>
      <c r="AH29">
        <v>6</v>
      </c>
      <c r="AI29">
        <v>20</v>
      </c>
      <c r="AJ29">
        <v>11</v>
      </c>
      <c r="AK29">
        <v>119</v>
      </c>
      <c r="AL29">
        <v>2</v>
      </c>
      <c r="AM29">
        <v>5.4800000190734863</v>
      </c>
      <c r="AN29">
        <v>64</v>
      </c>
      <c r="AO29">
        <v>94</v>
      </c>
      <c r="AP29">
        <v>793</v>
      </c>
      <c r="AQ29">
        <v>8</v>
      </c>
      <c r="AR29">
        <v>970</v>
      </c>
      <c r="AS29">
        <v>335</v>
      </c>
      <c r="AT29">
        <v>578</v>
      </c>
      <c r="AU29">
        <v>0</v>
      </c>
      <c r="AV29">
        <v>0</v>
      </c>
      <c r="AW29">
        <v>13.579999923706049</v>
      </c>
      <c r="AX29">
        <v>-2.5</v>
      </c>
      <c r="AY29">
        <v>21.88</v>
      </c>
      <c r="AZ29">
        <v>41.88</v>
      </c>
      <c r="BA29">
        <v>21.66</v>
      </c>
      <c r="BB29">
        <v>-1.03</v>
      </c>
      <c r="BC29">
        <v>42.28</v>
      </c>
      <c r="BD29">
        <v>4</v>
      </c>
      <c r="BE29">
        <v>5.88</v>
      </c>
      <c r="BF29">
        <v>49.560001373291023</v>
      </c>
      <c r="BG29">
        <v>0.5</v>
      </c>
      <c r="BH29">
        <v>60.619998931884773</v>
      </c>
      <c r="BI29">
        <v>20.940000534057621</v>
      </c>
      <c r="BJ29">
        <v>2</v>
      </c>
      <c r="BK29">
        <v>2.0799999237060551</v>
      </c>
      <c r="BL29">
        <v>1.0199999809265139</v>
      </c>
      <c r="BM29">
        <v>0.1800000071525574</v>
      </c>
      <c r="BN29">
        <v>0.20000000298023221</v>
      </c>
      <c r="BO29">
        <v>0.40999999642372131</v>
      </c>
      <c r="BP29">
        <v>0.69</v>
      </c>
      <c r="BQ29">
        <v>7.440000057220459</v>
      </c>
      <c r="BR29">
        <v>0.12</v>
      </c>
      <c r="BS29">
        <v>0.37999999523162842</v>
      </c>
      <c r="BT29">
        <v>0.34000000357627869</v>
      </c>
      <c r="BU29">
        <v>36.119999999999997</v>
      </c>
      <c r="BV29">
        <v>0.56000000000000005</v>
      </c>
      <c r="BW29">
        <v>16</v>
      </c>
      <c r="BX29">
        <v>13</v>
      </c>
      <c r="BY29">
        <v>10.82</v>
      </c>
      <c r="BZ29">
        <v>12.39</v>
      </c>
      <c r="CA29">
        <v>22</v>
      </c>
      <c r="CB29">
        <v>14</v>
      </c>
      <c r="CC29">
        <v>9</v>
      </c>
      <c r="CD29">
        <v>64.290000000000006</v>
      </c>
      <c r="CE29">
        <v>80</v>
      </c>
      <c r="CF29">
        <v>5</v>
      </c>
      <c r="CG29">
        <v>15.6</v>
      </c>
      <c r="CH29">
        <v>8</v>
      </c>
      <c r="CI29">
        <v>4</v>
      </c>
      <c r="CJ29">
        <v>50</v>
      </c>
      <c r="CK29">
        <v>33</v>
      </c>
      <c r="CL29">
        <v>4</v>
      </c>
      <c r="CM29">
        <v>21.6</v>
      </c>
      <c r="CN29">
        <v>2</v>
      </c>
      <c r="CO29">
        <v>15</v>
      </c>
      <c r="CP29">
        <v>1</v>
      </c>
      <c r="CQ29">
        <v>2.2999999999999998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</row>
    <row r="30" spans="1:103" x14ac:dyDescent="0.25">
      <c r="A30" s="3" t="s">
        <v>540</v>
      </c>
      <c r="B30" s="1">
        <v>2024</v>
      </c>
      <c r="C30" t="s">
        <v>611</v>
      </c>
      <c r="D30" t="s">
        <v>174</v>
      </c>
      <c r="E30">
        <f>VLOOKUP(Table3[[#This Row],[team]],[1]!Table1[[team]:[line_rating]],2)</f>
        <v>22</v>
      </c>
      <c r="F30">
        <v>14</v>
      </c>
      <c r="G30" t="s">
        <v>656</v>
      </c>
      <c r="H30">
        <v>24</v>
      </c>
      <c r="I30">
        <v>1</v>
      </c>
      <c r="J30">
        <v>0</v>
      </c>
      <c r="K30">
        <v>70</v>
      </c>
      <c r="L30">
        <v>165</v>
      </c>
      <c r="M30" s="2" t="s">
        <v>685</v>
      </c>
      <c r="N30">
        <v>6</v>
      </c>
      <c r="O30">
        <v>12</v>
      </c>
      <c r="P30">
        <v>59</v>
      </c>
      <c r="Q30" t="s">
        <v>743</v>
      </c>
      <c r="R30">
        <v>182</v>
      </c>
      <c r="S30">
        <v>178</v>
      </c>
      <c r="T30">
        <v>189</v>
      </c>
      <c r="U30">
        <v>182</v>
      </c>
      <c r="V30" t="s">
        <v>743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165</v>
      </c>
      <c r="AD30">
        <v>39</v>
      </c>
      <c r="AE30">
        <v>0.6</v>
      </c>
      <c r="AF30">
        <v>10</v>
      </c>
      <c r="AG30">
        <v>12</v>
      </c>
      <c r="AH30">
        <v>11</v>
      </c>
      <c r="AI30">
        <v>25</v>
      </c>
      <c r="AJ30">
        <v>11</v>
      </c>
      <c r="AK30">
        <v>51</v>
      </c>
      <c r="AL30">
        <v>0</v>
      </c>
      <c r="AM30">
        <v>-0.15999999642372131</v>
      </c>
      <c r="AN30">
        <v>47</v>
      </c>
      <c r="AO30">
        <v>75</v>
      </c>
      <c r="AP30">
        <v>709</v>
      </c>
      <c r="AQ30">
        <v>7</v>
      </c>
      <c r="AR30">
        <v>1070</v>
      </c>
      <c r="AS30">
        <v>152</v>
      </c>
      <c r="AT30">
        <v>485</v>
      </c>
      <c r="AU30">
        <v>0</v>
      </c>
      <c r="AV30">
        <v>0</v>
      </c>
      <c r="AW30">
        <v>16.5</v>
      </c>
      <c r="AX30">
        <v>1.4</v>
      </c>
      <c r="AY30">
        <v>23.9</v>
      </c>
      <c r="AZ30">
        <v>45.8</v>
      </c>
      <c r="BA30">
        <v>22.7</v>
      </c>
      <c r="BB30">
        <v>-1.9</v>
      </c>
      <c r="BC30">
        <v>43.5</v>
      </c>
      <c r="BD30">
        <v>4.7</v>
      </c>
      <c r="BE30">
        <v>7.5</v>
      </c>
      <c r="BF30">
        <v>70.900001525878906</v>
      </c>
      <c r="BG30">
        <v>0.7</v>
      </c>
      <c r="BH30">
        <v>107</v>
      </c>
      <c r="BI30">
        <v>15.19999980926514</v>
      </c>
      <c r="BJ30">
        <v>3.4000000953674321</v>
      </c>
      <c r="BK30">
        <v>3.0999999046325679</v>
      </c>
      <c r="BL30">
        <v>0.70999997854232788</v>
      </c>
      <c r="BM30">
        <v>0.2099999934434891</v>
      </c>
      <c r="BN30">
        <v>0.31000000238418579</v>
      </c>
      <c r="BO30">
        <v>0.52999997138977051</v>
      </c>
      <c r="BP30">
        <v>1.1000000000000001</v>
      </c>
      <c r="BQ30">
        <v>5.0999999046325684</v>
      </c>
      <c r="BR30">
        <v>0</v>
      </c>
      <c r="BS30">
        <v>0.30000001192092901</v>
      </c>
      <c r="BT30">
        <v>-1.9999999552965161E-2</v>
      </c>
      <c r="BU30">
        <v>48.5</v>
      </c>
      <c r="BV30">
        <v>0.71</v>
      </c>
      <c r="BW30">
        <v>11</v>
      </c>
      <c r="BX30">
        <v>8</v>
      </c>
      <c r="BY30">
        <v>4.6399999999999997</v>
      </c>
      <c r="BZ30">
        <v>15.09</v>
      </c>
      <c r="CA30">
        <v>0</v>
      </c>
      <c r="CB30">
        <v>8</v>
      </c>
      <c r="CC30">
        <v>5</v>
      </c>
      <c r="CD30">
        <v>62.5</v>
      </c>
      <c r="CE30">
        <v>44</v>
      </c>
      <c r="CF30">
        <v>3</v>
      </c>
      <c r="CG30">
        <v>11.8</v>
      </c>
      <c r="CH30">
        <v>3</v>
      </c>
      <c r="CI30">
        <v>2</v>
      </c>
      <c r="CJ30">
        <v>66.67</v>
      </c>
      <c r="CK30">
        <v>13</v>
      </c>
      <c r="CL30">
        <v>2</v>
      </c>
      <c r="CM30">
        <v>8.3000000000000007</v>
      </c>
      <c r="CN30">
        <v>2</v>
      </c>
      <c r="CO30">
        <v>6</v>
      </c>
      <c r="CP30">
        <v>0</v>
      </c>
      <c r="CQ30">
        <v>2.6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</row>
    <row r="31" spans="1:103" x14ac:dyDescent="0.25">
      <c r="A31" s="3" t="s">
        <v>541</v>
      </c>
      <c r="B31" s="1">
        <v>2024</v>
      </c>
      <c r="C31" t="s">
        <v>612</v>
      </c>
      <c r="D31" t="s">
        <v>171</v>
      </c>
      <c r="E31">
        <f>VLOOKUP(Table3[[#This Row],[team]],[1]!Table1[[team]:[line_rating]],2)</f>
        <v>7</v>
      </c>
      <c r="F31">
        <v>6</v>
      </c>
      <c r="G31" t="s">
        <v>655</v>
      </c>
      <c r="H31">
        <v>22</v>
      </c>
      <c r="I31">
        <v>0</v>
      </c>
      <c r="J31">
        <v>0</v>
      </c>
      <c r="K31">
        <v>0</v>
      </c>
      <c r="L31">
        <v>0</v>
      </c>
      <c r="M31">
        <v>0</v>
      </c>
      <c r="N31">
        <v>8</v>
      </c>
      <c r="O31">
        <v>16</v>
      </c>
      <c r="P31">
        <v>102</v>
      </c>
      <c r="Q31" t="s">
        <v>744</v>
      </c>
      <c r="R31">
        <v>181</v>
      </c>
      <c r="S31">
        <v>185</v>
      </c>
      <c r="T31">
        <v>161</v>
      </c>
      <c r="U31">
        <v>181</v>
      </c>
      <c r="V31" t="s">
        <v>754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</row>
    <row r="32" spans="1:103" x14ac:dyDescent="0.25">
      <c r="A32" s="3" t="s">
        <v>542</v>
      </c>
      <c r="B32" s="1">
        <v>2024</v>
      </c>
      <c r="C32" t="s">
        <v>613</v>
      </c>
      <c r="D32" t="s">
        <v>187</v>
      </c>
      <c r="E32">
        <f>VLOOKUP(Table3[[#This Row],[team]],[1]!Table1[[team]:[line_rating]],2)</f>
        <v>16</v>
      </c>
      <c r="F32">
        <v>6</v>
      </c>
      <c r="G32" t="s">
        <v>655</v>
      </c>
      <c r="H32">
        <v>31</v>
      </c>
      <c r="I32">
        <v>7</v>
      </c>
      <c r="J32">
        <v>0</v>
      </c>
      <c r="K32">
        <v>74</v>
      </c>
      <c r="L32">
        <v>208</v>
      </c>
      <c r="M32" s="2" t="s">
        <v>686</v>
      </c>
      <c r="N32">
        <v>5</v>
      </c>
      <c r="O32">
        <v>11</v>
      </c>
      <c r="P32">
        <v>43</v>
      </c>
      <c r="Q32" t="s">
        <v>745</v>
      </c>
      <c r="R32">
        <v>179</v>
      </c>
      <c r="S32">
        <v>178</v>
      </c>
      <c r="T32">
        <v>177</v>
      </c>
      <c r="U32">
        <v>179</v>
      </c>
      <c r="V32" t="s">
        <v>736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164.4</v>
      </c>
      <c r="AD32">
        <v>40</v>
      </c>
      <c r="AE32">
        <v>0.5</v>
      </c>
      <c r="AF32">
        <v>10</v>
      </c>
      <c r="AG32">
        <v>10</v>
      </c>
      <c r="AH32">
        <v>13</v>
      </c>
      <c r="AI32">
        <v>10</v>
      </c>
      <c r="AJ32">
        <v>1</v>
      </c>
      <c r="AK32">
        <v>-3</v>
      </c>
      <c r="AL32">
        <v>0</v>
      </c>
      <c r="AM32">
        <v>-0.93999999761581421</v>
      </c>
      <c r="AN32">
        <v>59</v>
      </c>
      <c r="AO32">
        <v>95</v>
      </c>
      <c r="AP32">
        <v>737</v>
      </c>
      <c r="AQ32">
        <v>5</v>
      </c>
      <c r="AR32">
        <v>781</v>
      </c>
      <c r="AS32">
        <v>322</v>
      </c>
      <c r="AT32">
        <v>710</v>
      </c>
      <c r="AU32">
        <v>0</v>
      </c>
      <c r="AV32">
        <v>0</v>
      </c>
      <c r="AW32">
        <v>13.69999980926514</v>
      </c>
      <c r="AX32">
        <v>4.75</v>
      </c>
      <c r="AY32">
        <v>23.75</v>
      </c>
      <c r="AZ32">
        <v>46.42</v>
      </c>
      <c r="BA32">
        <v>21.62</v>
      </c>
      <c r="BB32">
        <v>1.25</v>
      </c>
      <c r="BC32">
        <v>44.5</v>
      </c>
      <c r="BD32">
        <v>4.92</v>
      </c>
      <c r="BE32">
        <v>7.92</v>
      </c>
      <c r="BF32">
        <v>61.419998168945313</v>
      </c>
      <c r="BG32">
        <v>0.42</v>
      </c>
      <c r="BH32">
        <v>65.080001831054688</v>
      </c>
      <c r="BI32">
        <v>26.829999923706051</v>
      </c>
      <c r="BJ32">
        <v>2.75</v>
      </c>
      <c r="BK32">
        <v>0.81000000238418579</v>
      </c>
      <c r="BL32">
        <v>1.080000042915344</v>
      </c>
      <c r="BM32">
        <v>0.25999999046325678</v>
      </c>
      <c r="BN32">
        <v>0.2800000011920929</v>
      </c>
      <c r="BO32">
        <v>0.57999998331069946</v>
      </c>
      <c r="BP32">
        <v>0.08</v>
      </c>
      <c r="BQ32">
        <v>-0.25</v>
      </c>
      <c r="BR32">
        <v>0</v>
      </c>
      <c r="BS32">
        <v>0</v>
      </c>
      <c r="BT32">
        <v>-7.9999998211860657E-2</v>
      </c>
      <c r="BU32">
        <v>59.17</v>
      </c>
      <c r="BV32">
        <v>0.91</v>
      </c>
      <c r="BW32">
        <v>12</v>
      </c>
      <c r="BX32">
        <v>12</v>
      </c>
      <c r="BY32">
        <v>-3</v>
      </c>
      <c r="BZ32">
        <v>12.49</v>
      </c>
      <c r="CA32">
        <v>0</v>
      </c>
      <c r="CB32">
        <v>18</v>
      </c>
      <c r="CC32">
        <v>11</v>
      </c>
      <c r="CD32">
        <v>61.11</v>
      </c>
      <c r="CE32">
        <v>68</v>
      </c>
      <c r="CF32">
        <v>4</v>
      </c>
      <c r="CG32">
        <v>24.7</v>
      </c>
      <c r="CH32">
        <v>8</v>
      </c>
      <c r="CI32">
        <v>4</v>
      </c>
      <c r="CJ32">
        <v>50</v>
      </c>
      <c r="CK32">
        <v>11</v>
      </c>
      <c r="CL32">
        <v>3</v>
      </c>
      <c r="CM32">
        <v>19.5</v>
      </c>
      <c r="CN32">
        <v>1</v>
      </c>
      <c r="CO32">
        <v>-3</v>
      </c>
      <c r="CP32">
        <v>0</v>
      </c>
      <c r="CQ32">
        <v>1.2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</row>
    <row r="33" spans="1:103" x14ac:dyDescent="0.25">
      <c r="A33" s="3" t="s">
        <v>543</v>
      </c>
      <c r="B33" s="1">
        <v>2024</v>
      </c>
      <c r="C33" t="s">
        <v>614</v>
      </c>
      <c r="D33" t="s">
        <v>193</v>
      </c>
      <c r="E33">
        <f>VLOOKUP(Table3[[#This Row],[team]],[1]!Table1[[team]:[line_rating]],2)</f>
        <v>31</v>
      </c>
      <c r="F33">
        <v>10</v>
      </c>
      <c r="G33" t="s">
        <v>655</v>
      </c>
      <c r="H33">
        <v>22</v>
      </c>
      <c r="I33">
        <v>1</v>
      </c>
      <c r="J33">
        <v>0</v>
      </c>
      <c r="K33">
        <v>72</v>
      </c>
      <c r="L33">
        <v>198</v>
      </c>
      <c r="M33" s="2" t="s">
        <v>687</v>
      </c>
      <c r="N33">
        <v>4</v>
      </c>
      <c r="O33">
        <v>5</v>
      </c>
      <c r="P33">
        <v>96</v>
      </c>
      <c r="Q33" t="s">
        <v>746</v>
      </c>
      <c r="R33">
        <v>179</v>
      </c>
      <c r="S33">
        <v>179</v>
      </c>
      <c r="T33">
        <v>183</v>
      </c>
      <c r="U33">
        <v>179</v>
      </c>
      <c r="V33" t="s">
        <v>761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149.80000000000001</v>
      </c>
      <c r="AD33">
        <v>48</v>
      </c>
      <c r="AE33">
        <v>0.35</v>
      </c>
      <c r="AF33">
        <v>9</v>
      </c>
      <c r="AG33">
        <v>19</v>
      </c>
      <c r="AH33">
        <v>20</v>
      </c>
      <c r="AI33">
        <v>24</v>
      </c>
      <c r="AJ33">
        <v>0</v>
      </c>
      <c r="AK33">
        <v>0</v>
      </c>
      <c r="AL33">
        <v>0</v>
      </c>
      <c r="AM33">
        <v>0</v>
      </c>
      <c r="AN33">
        <v>63</v>
      </c>
      <c r="AO33">
        <v>93</v>
      </c>
      <c r="AP33">
        <v>628</v>
      </c>
      <c r="AQ33">
        <v>4</v>
      </c>
      <c r="AR33">
        <v>569</v>
      </c>
      <c r="AS33">
        <v>366</v>
      </c>
      <c r="AT33">
        <v>675</v>
      </c>
      <c r="AU33">
        <v>0</v>
      </c>
      <c r="AV33">
        <v>0</v>
      </c>
      <c r="AW33">
        <v>8.8100004196166992</v>
      </c>
      <c r="AX33">
        <v>0.82</v>
      </c>
      <c r="AY33">
        <v>21.41</v>
      </c>
      <c r="AZ33">
        <v>45.06</v>
      </c>
      <c r="BA33">
        <v>22.53</v>
      </c>
      <c r="BB33">
        <v>-0.62</v>
      </c>
      <c r="BC33">
        <v>44.44</v>
      </c>
      <c r="BD33">
        <v>3.71</v>
      </c>
      <c r="BE33">
        <v>5.47</v>
      </c>
      <c r="BF33">
        <v>36.939998626708977</v>
      </c>
      <c r="BG33">
        <v>0.24</v>
      </c>
      <c r="BH33">
        <v>33.470001220703118</v>
      </c>
      <c r="BI33">
        <v>21.530000686645511</v>
      </c>
      <c r="BJ33">
        <v>1.7100000381469731</v>
      </c>
      <c r="BK33">
        <v>0.72000002861022949</v>
      </c>
      <c r="BL33">
        <v>0.98000001907348633</v>
      </c>
      <c r="BM33">
        <v>0.1800000071525574</v>
      </c>
      <c r="BN33">
        <v>0.14000000059604639</v>
      </c>
      <c r="BO33">
        <v>0.36000001430511469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39.71</v>
      </c>
      <c r="BV33">
        <v>0.65</v>
      </c>
      <c r="BW33">
        <v>17</v>
      </c>
      <c r="BX33">
        <v>3</v>
      </c>
      <c r="BY33">
        <v>0</v>
      </c>
      <c r="BZ33">
        <v>9.9700000000000006</v>
      </c>
      <c r="CA33">
        <v>0</v>
      </c>
      <c r="CB33">
        <v>10</v>
      </c>
      <c r="CC33">
        <v>4</v>
      </c>
      <c r="CD33">
        <v>40</v>
      </c>
      <c r="CE33">
        <v>37</v>
      </c>
      <c r="CF33">
        <v>2</v>
      </c>
      <c r="CG33">
        <v>15.4</v>
      </c>
      <c r="CH33">
        <v>5</v>
      </c>
      <c r="CI33">
        <v>1</v>
      </c>
      <c r="CJ33">
        <v>20</v>
      </c>
      <c r="CK33">
        <v>9</v>
      </c>
      <c r="CL33">
        <v>1</v>
      </c>
      <c r="CM33">
        <v>20.8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</row>
    <row r="34" spans="1:103" x14ac:dyDescent="0.25">
      <c r="A34" s="3" t="s">
        <v>544</v>
      </c>
      <c r="B34" s="1">
        <v>2024</v>
      </c>
      <c r="C34" t="s">
        <v>615</v>
      </c>
      <c r="D34" t="s">
        <v>186</v>
      </c>
      <c r="E34">
        <f>VLOOKUP(Table3[[#This Row],[team]],[1]!Table1[[team]:[line_rating]],2)</f>
        <v>4</v>
      </c>
      <c r="F34">
        <v>10</v>
      </c>
      <c r="G34" t="s">
        <v>655</v>
      </c>
      <c r="H34">
        <v>25</v>
      </c>
      <c r="I34">
        <v>4</v>
      </c>
      <c r="J34">
        <v>0</v>
      </c>
      <c r="K34">
        <v>73</v>
      </c>
      <c r="L34">
        <v>192</v>
      </c>
      <c r="M34" s="2" t="s">
        <v>688</v>
      </c>
      <c r="N34">
        <v>4</v>
      </c>
      <c r="O34">
        <v>13</v>
      </c>
      <c r="P34">
        <v>132</v>
      </c>
      <c r="Q34" t="s">
        <v>747</v>
      </c>
      <c r="R34">
        <v>177</v>
      </c>
      <c r="S34">
        <v>178</v>
      </c>
      <c r="T34">
        <v>186</v>
      </c>
      <c r="U34">
        <v>177</v>
      </c>
      <c r="V34" t="s">
        <v>758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141.80000000000001</v>
      </c>
      <c r="AD34">
        <v>50</v>
      </c>
      <c r="AE34">
        <v>0.19</v>
      </c>
      <c r="AF34">
        <v>8</v>
      </c>
      <c r="AG34">
        <v>21</v>
      </c>
      <c r="AH34">
        <v>18</v>
      </c>
      <c r="AI34">
        <v>27</v>
      </c>
      <c r="AJ34">
        <v>0</v>
      </c>
      <c r="AK34">
        <v>0</v>
      </c>
      <c r="AL34">
        <v>0</v>
      </c>
      <c r="AM34">
        <v>0</v>
      </c>
      <c r="AN34">
        <v>54</v>
      </c>
      <c r="AO34">
        <v>87</v>
      </c>
      <c r="AP34">
        <v>758</v>
      </c>
      <c r="AQ34">
        <v>2</v>
      </c>
      <c r="AR34">
        <v>1109</v>
      </c>
      <c r="AS34">
        <v>323</v>
      </c>
      <c r="AT34">
        <v>662</v>
      </c>
      <c r="AU34">
        <v>1</v>
      </c>
      <c r="AV34">
        <v>0</v>
      </c>
      <c r="AW34">
        <v>8.8599996566772461</v>
      </c>
      <c r="AX34">
        <v>6.81</v>
      </c>
      <c r="AY34">
        <v>21.31</v>
      </c>
      <c r="AZ34">
        <v>46.06</v>
      </c>
      <c r="BA34">
        <v>22.44</v>
      </c>
      <c r="BB34">
        <v>-1.31</v>
      </c>
      <c r="BC34">
        <v>43.56</v>
      </c>
      <c r="BD34">
        <v>3.38</v>
      </c>
      <c r="BE34">
        <v>5.44</v>
      </c>
      <c r="BF34">
        <v>47.380001068115227</v>
      </c>
      <c r="BG34">
        <v>0.12</v>
      </c>
      <c r="BH34">
        <v>69.30999755859375</v>
      </c>
      <c r="BI34">
        <v>20.190000534057621</v>
      </c>
      <c r="BJ34">
        <v>1.75</v>
      </c>
      <c r="BK34">
        <v>1.059999942779541</v>
      </c>
      <c r="BL34">
        <v>0.8399999737739563</v>
      </c>
      <c r="BM34">
        <v>0.20000000298023221</v>
      </c>
      <c r="BN34">
        <v>0.37000000476837158</v>
      </c>
      <c r="BO34">
        <v>0.56000000238418579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41.38</v>
      </c>
      <c r="BV34">
        <v>0.66</v>
      </c>
      <c r="BW34">
        <v>16</v>
      </c>
      <c r="BX34">
        <v>11</v>
      </c>
      <c r="BY34">
        <v>0</v>
      </c>
      <c r="BZ34">
        <v>14.04</v>
      </c>
      <c r="CA34">
        <v>0</v>
      </c>
      <c r="CB34">
        <v>10</v>
      </c>
      <c r="CC34">
        <v>7</v>
      </c>
      <c r="CD34">
        <v>70</v>
      </c>
      <c r="CE34">
        <v>35</v>
      </c>
      <c r="CF34">
        <v>1</v>
      </c>
      <c r="CG34">
        <v>15.4</v>
      </c>
      <c r="CH34">
        <v>5</v>
      </c>
      <c r="CI34">
        <v>2</v>
      </c>
      <c r="CJ34">
        <v>40</v>
      </c>
      <c r="CK34">
        <v>-5</v>
      </c>
      <c r="CL34">
        <v>0</v>
      </c>
      <c r="CM34">
        <v>14.3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</row>
    <row r="35" spans="1:103" x14ac:dyDescent="0.25">
      <c r="A35" s="3" t="s">
        <v>545</v>
      </c>
      <c r="B35" s="1">
        <v>2024</v>
      </c>
      <c r="C35" t="s">
        <v>616</v>
      </c>
      <c r="D35" t="s">
        <v>184</v>
      </c>
      <c r="E35">
        <f>VLOOKUP(Table3[[#This Row],[team]],[1]!Table1[[team]:[line_rating]],2)</f>
        <v>17</v>
      </c>
      <c r="F35">
        <v>11</v>
      </c>
      <c r="G35" t="s">
        <v>655</v>
      </c>
      <c r="H35">
        <v>28</v>
      </c>
      <c r="I35">
        <v>7</v>
      </c>
      <c r="J35">
        <v>0</v>
      </c>
      <c r="K35">
        <v>73</v>
      </c>
      <c r="L35">
        <v>209</v>
      </c>
      <c r="M35" s="2" t="s">
        <v>689</v>
      </c>
      <c r="N35">
        <v>4</v>
      </c>
      <c r="O35">
        <v>8</v>
      </c>
      <c r="P35">
        <v>72</v>
      </c>
      <c r="Q35" t="s">
        <v>748</v>
      </c>
      <c r="R35">
        <v>174</v>
      </c>
      <c r="S35">
        <v>172</v>
      </c>
      <c r="T35">
        <v>187</v>
      </c>
      <c r="U35">
        <v>174</v>
      </c>
      <c r="V35" t="s">
        <v>748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209.2</v>
      </c>
      <c r="AD35">
        <v>28</v>
      </c>
      <c r="AE35">
        <v>0.41</v>
      </c>
      <c r="AF35">
        <v>9</v>
      </c>
      <c r="AG35">
        <v>14</v>
      </c>
      <c r="AH35">
        <v>12</v>
      </c>
      <c r="AI35">
        <v>30</v>
      </c>
      <c r="AJ35">
        <v>4</v>
      </c>
      <c r="AK35">
        <v>38</v>
      </c>
      <c r="AL35">
        <v>1</v>
      </c>
      <c r="AM35">
        <v>3.3199999332427979</v>
      </c>
      <c r="AN35">
        <v>83</v>
      </c>
      <c r="AO35">
        <v>130</v>
      </c>
      <c r="AP35">
        <v>1024</v>
      </c>
      <c r="AQ35">
        <v>2</v>
      </c>
      <c r="AR35">
        <v>1180</v>
      </c>
      <c r="AS35">
        <v>376</v>
      </c>
      <c r="AT35">
        <v>892</v>
      </c>
      <c r="AU35">
        <v>0</v>
      </c>
      <c r="AV35">
        <v>0</v>
      </c>
      <c r="AW35">
        <v>12.310000419616699</v>
      </c>
      <c r="AX35">
        <v>-0.88</v>
      </c>
      <c r="AY35">
        <v>20.47</v>
      </c>
      <c r="AZ35">
        <v>39.590000000000003</v>
      </c>
      <c r="BA35">
        <v>21.65</v>
      </c>
      <c r="BB35">
        <v>-1.97</v>
      </c>
      <c r="BC35">
        <v>41.32</v>
      </c>
      <c r="BD35">
        <v>4.88</v>
      </c>
      <c r="BE35">
        <v>7.65</v>
      </c>
      <c r="BF35">
        <v>60.240001678466797</v>
      </c>
      <c r="BG35">
        <v>0.12</v>
      </c>
      <c r="BH35">
        <v>69.410003662109375</v>
      </c>
      <c r="BI35">
        <v>22.120000839233398</v>
      </c>
      <c r="BJ35">
        <v>3.119999885559082</v>
      </c>
      <c r="BK35">
        <v>2.589999914169312</v>
      </c>
      <c r="BL35">
        <v>0.89999997615814209</v>
      </c>
      <c r="BM35">
        <v>0.239999994635582</v>
      </c>
      <c r="BN35">
        <v>0.25999999046325678</v>
      </c>
      <c r="BO35">
        <v>0.54000002145767212</v>
      </c>
      <c r="BP35">
        <v>0.24</v>
      </c>
      <c r="BQ35">
        <v>2.2400000095367432</v>
      </c>
      <c r="BR35">
        <v>0.06</v>
      </c>
      <c r="BS35">
        <v>0.1800000071525574</v>
      </c>
      <c r="BT35">
        <v>0.20000000298023221</v>
      </c>
      <c r="BU35">
        <v>52.47</v>
      </c>
      <c r="BV35">
        <v>0.81</v>
      </c>
      <c r="BW35">
        <v>17</v>
      </c>
      <c r="BX35">
        <v>17</v>
      </c>
      <c r="BY35">
        <v>9.5</v>
      </c>
      <c r="BZ35">
        <v>12.34</v>
      </c>
      <c r="CA35">
        <v>0</v>
      </c>
      <c r="CB35">
        <v>16</v>
      </c>
      <c r="CC35">
        <v>5</v>
      </c>
      <c r="CD35">
        <v>31.25</v>
      </c>
      <c r="CE35">
        <v>33</v>
      </c>
      <c r="CF35">
        <v>1</v>
      </c>
      <c r="CG35">
        <v>27.1</v>
      </c>
      <c r="CH35">
        <v>11</v>
      </c>
      <c r="CI35">
        <v>2</v>
      </c>
      <c r="CJ35">
        <v>18.18</v>
      </c>
      <c r="CK35">
        <v>10</v>
      </c>
      <c r="CL35">
        <v>1</v>
      </c>
      <c r="CM35">
        <v>37.9</v>
      </c>
      <c r="CN35">
        <v>1</v>
      </c>
      <c r="CO35">
        <v>19</v>
      </c>
      <c r="CP35">
        <v>1</v>
      </c>
      <c r="CQ35">
        <v>1.6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</row>
    <row r="36" spans="1:103" x14ac:dyDescent="0.25">
      <c r="A36" s="3" t="s">
        <v>546</v>
      </c>
      <c r="B36" s="1">
        <v>2024</v>
      </c>
      <c r="C36" t="s">
        <v>617</v>
      </c>
      <c r="D36" t="s">
        <v>202</v>
      </c>
      <c r="E36">
        <f>VLOOKUP(Table3[[#This Row],[team]],[1]!Table1[[team]:[line_rating]],2)</f>
        <v>13</v>
      </c>
      <c r="F36">
        <v>6</v>
      </c>
      <c r="G36" t="s">
        <v>655</v>
      </c>
      <c r="H36">
        <v>22</v>
      </c>
      <c r="I36">
        <v>1</v>
      </c>
      <c r="J36">
        <v>0</v>
      </c>
      <c r="K36">
        <v>71</v>
      </c>
      <c r="L36">
        <v>175</v>
      </c>
      <c r="M36" s="2" t="s">
        <v>690</v>
      </c>
      <c r="N36">
        <v>2</v>
      </c>
      <c r="O36">
        <v>4</v>
      </c>
      <c r="P36">
        <v>114</v>
      </c>
      <c r="Q36" t="s">
        <v>749</v>
      </c>
      <c r="R36">
        <v>174</v>
      </c>
      <c r="S36">
        <v>175</v>
      </c>
      <c r="T36">
        <v>183</v>
      </c>
      <c r="U36">
        <v>174</v>
      </c>
      <c r="V36" t="s">
        <v>726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221.3</v>
      </c>
      <c r="AD36">
        <v>23</v>
      </c>
      <c r="AE36">
        <v>0.41</v>
      </c>
      <c r="AF36">
        <v>7</v>
      </c>
      <c r="AG36">
        <v>22</v>
      </c>
      <c r="AH36">
        <v>2</v>
      </c>
      <c r="AI36">
        <v>32</v>
      </c>
      <c r="AJ36">
        <v>1</v>
      </c>
      <c r="AK36">
        <v>2</v>
      </c>
      <c r="AL36">
        <v>0</v>
      </c>
      <c r="AM36">
        <v>-0.40999999642372131</v>
      </c>
      <c r="AN36">
        <v>70</v>
      </c>
      <c r="AO36">
        <v>108</v>
      </c>
      <c r="AP36">
        <v>911</v>
      </c>
      <c r="AQ36">
        <v>10</v>
      </c>
      <c r="AR36">
        <v>1347</v>
      </c>
      <c r="AS36">
        <v>262</v>
      </c>
      <c r="AT36">
        <v>921</v>
      </c>
      <c r="AU36">
        <v>0</v>
      </c>
      <c r="AV36">
        <v>0</v>
      </c>
      <c r="AW36">
        <v>13.02000045776367</v>
      </c>
      <c r="AX36">
        <v>-2.71</v>
      </c>
      <c r="AY36">
        <v>20.239999999999998</v>
      </c>
      <c r="AZ36">
        <v>41.53</v>
      </c>
      <c r="BA36">
        <v>22.87</v>
      </c>
      <c r="BB36">
        <v>-0.82</v>
      </c>
      <c r="BC36">
        <v>44.91</v>
      </c>
      <c r="BD36">
        <v>4.12</v>
      </c>
      <c r="BE36">
        <v>6.35</v>
      </c>
      <c r="BF36">
        <v>53.590000152587891</v>
      </c>
      <c r="BG36">
        <v>0.59</v>
      </c>
      <c r="BH36">
        <v>79.239997863769531</v>
      </c>
      <c r="BI36">
        <v>15.409999847412109</v>
      </c>
      <c r="BJ36">
        <v>2.2400000095367432</v>
      </c>
      <c r="BK36">
        <v>1.5399999618530269</v>
      </c>
      <c r="BL36">
        <v>0.73000001907348633</v>
      </c>
      <c r="BM36">
        <v>0.1800000071525574</v>
      </c>
      <c r="BN36">
        <v>0.2800000011920929</v>
      </c>
      <c r="BO36">
        <v>0.46000000834465032</v>
      </c>
      <c r="BP36">
        <v>0.06</v>
      </c>
      <c r="BQ36">
        <v>0.119999997317791</v>
      </c>
      <c r="BR36">
        <v>0</v>
      </c>
      <c r="BS36">
        <v>0</v>
      </c>
      <c r="BT36">
        <v>-1.9999999552965161E-2</v>
      </c>
      <c r="BU36">
        <v>54.18</v>
      </c>
      <c r="BV36">
        <v>0.81</v>
      </c>
      <c r="BW36">
        <v>17</v>
      </c>
      <c r="BX36">
        <v>14</v>
      </c>
      <c r="BY36">
        <v>2</v>
      </c>
      <c r="BZ36">
        <v>13.01</v>
      </c>
      <c r="CA36">
        <v>21</v>
      </c>
      <c r="CB36">
        <v>15</v>
      </c>
      <c r="CC36">
        <v>7</v>
      </c>
      <c r="CD36">
        <v>46.67</v>
      </c>
      <c r="CE36">
        <v>39</v>
      </c>
      <c r="CF36">
        <v>3</v>
      </c>
      <c r="CG36">
        <v>19</v>
      </c>
      <c r="CH36">
        <v>9</v>
      </c>
      <c r="CI36">
        <v>4</v>
      </c>
      <c r="CJ36">
        <v>44.44</v>
      </c>
      <c r="CK36">
        <v>20</v>
      </c>
      <c r="CL36">
        <v>3</v>
      </c>
      <c r="CM36">
        <v>19.100000000000001</v>
      </c>
      <c r="CN36">
        <v>1</v>
      </c>
      <c r="CO36">
        <v>2</v>
      </c>
      <c r="CP36">
        <v>0</v>
      </c>
      <c r="CQ36">
        <v>2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</row>
    <row r="37" spans="1:103" x14ac:dyDescent="0.25">
      <c r="A37" s="3" t="s">
        <v>547</v>
      </c>
      <c r="B37" s="1">
        <v>2024</v>
      </c>
      <c r="C37" t="s">
        <v>618</v>
      </c>
      <c r="D37" t="s">
        <v>178</v>
      </c>
      <c r="E37">
        <f>VLOOKUP(Table3[[#This Row],[team]],[1]!Table1[[team]:[line_rating]],2)</f>
        <v>24</v>
      </c>
      <c r="F37">
        <v>9</v>
      </c>
      <c r="G37" t="s">
        <v>655</v>
      </c>
      <c r="H37">
        <v>28</v>
      </c>
      <c r="I37">
        <v>5</v>
      </c>
      <c r="J37">
        <v>0</v>
      </c>
      <c r="K37">
        <v>72</v>
      </c>
      <c r="L37">
        <v>214</v>
      </c>
      <c r="M37" s="2" t="s">
        <v>691</v>
      </c>
      <c r="N37">
        <v>6</v>
      </c>
      <c r="O37">
        <v>17</v>
      </c>
      <c r="P37">
        <v>42</v>
      </c>
      <c r="Q37" t="s">
        <v>750</v>
      </c>
      <c r="R37">
        <v>173</v>
      </c>
      <c r="S37">
        <v>176</v>
      </c>
      <c r="T37">
        <v>183</v>
      </c>
      <c r="U37">
        <v>173</v>
      </c>
      <c r="V37" t="s">
        <v>742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243.7</v>
      </c>
      <c r="AD37">
        <v>15</v>
      </c>
      <c r="AE37">
        <v>0.53</v>
      </c>
      <c r="AF37">
        <v>12</v>
      </c>
      <c r="AG37">
        <v>2</v>
      </c>
      <c r="AH37">
        <v>3</v>
      </c>
      <c r="AI37">
        <v>2</v>
      </c>
      <c r="AJ37">
        <v>37</v>
      </c>
      <c r="AK37">
        <v>225</v>
      </c>
      <c r="AL37">
        <v>5</v>
      </c>
      <c r="AM37">
        <v>10.289999961853029</v>
      </c>
      <c r="AN37">
        <v>60</v>
      </c>
      <c r="AO37">
        <v>89</v>
      </c>
      <c r="AP37">
        <v>892</v>
      </c>
      <c r="AQ37">
        <v>7</v>
      </c>
      <c r="AR37">
        <v>586</v>
      </c>
      <c r="AS37">
        <v>527</v>
      </c>
      <c r="AT37">
        <v>708</v>
      </c>
      <c r="AU37">
        <v>1</v>
      </c>
      <c r="AV37">
        <v>0</v>
      </c>
      <c r="AW37">
        <v>16.25</v>
      </c>
      <c r="AX37">
        <v>-3.6</v>
      </c>
      <c r="AY37">
        <v>30.47</v>
      </c>
      <c r="AZ37">
        <v>46.8</v>
      </c>
      <c r="BA37">
        <v>17.77</v>
      </c>
      <c r="BB37">
        <v>8.4700000000000006</v>
      </c>
      <c r="BC37">
        <v>44</v>
      </c>
      <c r="BD37">
        <v>4</v>
      </c>
      <c r="BE37">
        <v>5.93</v>
      </c>
      <c r="BF37">
        <v>59.470001220703118</v>
      </c>
      <c r="BG37">
        <v>0.47</v>
      </c>
      <c r="BH37">
        <v>39.069999694824219</v>
      </c>
      <c r="BI37">
        <v>35.130001068115227</v>
      </c>
      <c r="BJ37">
        <v>2.2699999809265141</v>
      </c>
      <c r="BK37">
        <v>2.7300000190734859</v>
      </c>
      <c r="BL37">
        <v>9.1000003814697266</v>
      </c>
      <c r="BM37">
        <v>0.2099999934434891</v>
      </c>
      <c r="BN37">
        <v>0.17000000178813929</v>
      </c>
      <c r="BO37">
        <v>0.43000000715255737</v>
      </c>
      <c r="BP37">
        <v>2.4700000000000002</v>
      </c>
      <c r="BQ37">
        <v>15</v>
      </c>
      <c r="BR37">
        <v>0.33</v>
      </c>
      <c r="BS37">
        <v>0.87000000476837158</v>
      </c>
      <c r="BT37">
        <v>0.68999999761581421</v>
      </c>
      <c r="BU37">
        <v>47.2</v>
      </c>
      <c r="BV37">
        <v>0.74</v>
      </c>
      <c r="BW37">
        <v>15</v>
      </c>
      <c r="BX37">
        <v>15</v>
      </c>
      <c r="BY37">
        <v>6.08</v>
      </c>
      <c r="BZ37">
        <v>14.87</v>
      </c>
      <c r="CA37">
        <v>51</v>
      </c>
      <c r="CB37">
        <v>17</v>
      </c>
      <c r="CC37">
        <v>11</v>
      </c>
      <c r="CD37">
        <v>64.709999999999994</v>
      </c>
      <c r="CE37">
        <v>92</v>
      </c>
      <c r="CF37">
        <v>3</v>
      </c>
      <c r="CG37">
        <v>24.3</v>
      </c>
      <c r="CH37">
        <v>3</v>
      </c>
      <c r="CI37">
        <v>2</v>
      </c>
      <c r="CJ37">
        <v>66.67</v>
      </c>
      <c r="CK37">
        <v>11</v>
      </c>
      <c r="CL37">
        <v>1</v>
      </c>
      <c r="CM37">
        <v>11.5</v>
      </c>
      <c r="CN37">
        <v>9</v>
      </c>
      <c r="CO37">
        <v>53</v>
      </c>
      <c r="CP37">
        <v>4</v>
      </c>
      <c r="CQ37">
        <v>8.9</v>
      </c>
      <c r="CR37">
        <v>2</v>
      </c>
      <c r="CS37">
        <v>3</v>
      </c>
      <c r="CT37">
        <v>2</v>
      </c>
      <c r="CU37">
        <v>3.6</v>
      </c>
      <c r="CV37">
        <v>2</v>
      </c>
      <c r="CW37">
        <v>3</v>
      </c>
      <c r="CX37">
        <v>2</v>
      </c>
      <c r="CY37">
        <v>6.3</v>
      </c>
    </row>
    <row r="38" spans="1:103" x14ac:dyDescent="0.25">
      <c r="A38" s="3" t="s">
        <v>548</v>
      </c>
      <c r="B38" s="1">
        <v>2024</v>
      </c>
      <c r="C38" t="s">
        <v>619</v>
      </c>
      <c r="D38" t="s">
        <v>181</v>
      </c>
      <c r="E38">
        <f>VLOOKUP(Table3[[#This Row],[team]],[1]!Table1[[team]:[line_rating]],2)</f>
        <v>5</v>
      </c>
      <c r="F38">
        <v>12</v>
      </c>
      <c r="G38" t="s">
        <v>655</v>
      </c>
      <c r="H38">
        <v>22</v>
      </c>
      <c r="I38">
        <v>0</v>
      </c>
      <c r="J38">
        <v>0</v>
      </c>
      <c r="K38">
        <v>0</v>
      </c>
      <c r="L38">
        <v>0</v>
      </c>
      <c r="M38">
        <v>0</v>
      </c>
      <c r="N38">
        <v>6</v>
      </c>
      <c r="O38">
        <v>14</v>
      </c>
      <c r="P38">
        <v>139</v>
      </c>
      <c r="Q38" t="s">
        <v>751</v>
      </c>
      <c r="R38">
        <v>169</v>
      </c>
      <c r="S38">
        <v>171</v>
      </c>
      <c r="T38">
        <v>145</v>
      </c>
      <c r="U38">
        <v>169</v>
      </c>
      <c r="V38" t="s">
        <v>772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</row>
    <row r="39" spans="1:103" x14ac:dyDescent="0.25">
      <c r="A39" s="3" t="s">
        <v>549</v>
      </c>
      <c r="B39" s="1">
        <v>2024</v>
      </c>
      <c r="C39" t="s">
        <v>620</v>
      </c>
      <c r="D39" t="s">
        <v>177</v>
      </c>
      <c r="E39">
        <f>VLOOKUP(Table3[[#This Row],[team]],[1]!Table1[[team]:[line_rating]],2)</f>
        <v>10</v>
      </c>
      <c r="F39">
        <v>7</v>
      </c>
      <c r="G39" t="s">
        <v>655</v>
      </c>
      <c r="H39">
        <v>30</v>
      </c>
      <c r="I39">
        <v>10</v>
      </c>
      <c r="J39">
        <v>0</v>
      </c>
      <c r="K39">
        <v>70</v>
      </c>
      <c r="L39">
        <v>183</v>
      </c>
      <c r="M39" s="2" t="s">
        <v>692</v>
      </c>
      <c r="N39">
        <v>7</v>
      </c>
      <c r="O39">
        <v>14</v>
      </c>
      <c r="P39">
        <v>181</v>
      </c>
      <c r="Q39" t="s">
        <v>752</v>
      </c>
      <c r="R39">
        <v>169</v>
      </c>
      <c r="S39">
        <v>174</v>
      </c>
      <c r="T39">
        <v>184</v>
      </c>
      <c r="U39">
        <v>169</v>
      </c>
      <c r="V39" t="s">
        <v>744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173.2</v>
      </c>
      <c r="AD39">
        <v>38</v>
      </c>
      <c r="AE39">
        <v>0.44</v>
      </c>
      <c r="AF39">
        <v>12</v>
      </c>
      <c r="AG39">
        <v>3</v>
      </c>
      <c r="AH39">
        <v>1</v>
      </c>
      <c r="AI39">
        <v>16</v>
      </c>
      <c r="AJ39">
        <v>5</v>
      </c>
      <c r="AK39">
        <v>35</v>
      </c>
      <c r="AL39">
        <v>0</v>
      </c>
      <c r="AM39">
        <v>1.7100000381469731</v>
      </c>
      <c r="AN39">
        <v>54</v>
      </c>
      <c r="AO39">
        <v>81</v>
      </c>
      <c r="AP39">
        <v>657</v>
      </c>
      <c r="AQ39">
        <v>8</v>
      </c>
      <c r="AR39">
        <v>1069</v>
      </c>
      <c r="AS39">
        <v>125</v>
      </c>
      <c r="AT39">
        <v>809</v>
      </c>
      <c r="AU39">
        <v>1</v>
      </c>
      <c r="AV39">
        <v>0</v>
      </c>
      <c r="AW39">
        <v>10.819999694824221</v>
      </c>
      <c r="AX39">
        <v>8.1199999999999992</v>
      </c>
      <c r="AY39">
        <v>29.94</v>
      </c>
      <c r="AZ39">
        <v>49</v>
      </c>
      <c r="BA39">
        <v>20.39</v>
      </c>
      <c r="BB39">
        <v>5.75</v>
      </c>
      <c r="BC39">
        <v>46.53</v>
      </c>
      <c r="BD39">
        <v>3.38</v>
      </c>
      <c r="BE39">
        <v>5.0599999999999996</v>
      </c>
      <c r="BF39">
        <v>41.060001373291023</v>
      </c>
      <c r="BG39">
        <v>0.5</v>
      </c>
      <c r="BH39">
        <v>66.80999755859375</v>
      </c>
      <c r="BI39">
        <v>7.809999942779541</v>
      </c>
      <c r="BJ39">
        <v>2.380000114440918</v>
      </c>
      <c r="BK39">
        <v>2.1700000762939449</v>
      </c>
      <c r="BL39">
        <v>0.72000002861022949</v>
      </c>
      <c r="BM39">
        <v>0.14000000059604639</v>
      </c>
      <c r="BN39">
        <v>0.23000000417232511</v>
      </c>
      <c r="BO39">
        <v>0.37999999523162842</v>
      </c>
      <c r="BP39">
        <v>0.31</v>
      </c>
      <c r="BQ39">
        <v>2.190000057220459</v>
      </c>
      <c r="BR39">
        <v>0</v>
      </c>
      <c r="BS39">
        <v>5.9999998658895493E-2</v>
      </c>
      <c r="BT39">
        <v>0.10999999940395359</v>
      </c>
      <c r="BU39">
        <v>50.56</v>
      </c>
      <c r="BV39">
        <v>0.73</v>
      </c>
      <c r="BW39">
        <v>16</v>
      </c>
      <c r="BX39">
        <v>15</v>
      </c>
      <c r="BY39">
        <v>7</v>
      </c>
      <c r="BZ39">
        <v>12.17</v>
      </c>
      <c r="CA39">
        <v>0</v>
      </c>
      <c r="CB39">
        <v>12</v>
      </c>
      <c r="CC39">
        <v>7</v>
      </c>
      <c r="CD39">
        <v>58.33</v>
      </c>
      <c r="CE39">
        <v>48</v>
      </c>
      <c r="CF39">
        <v>6</v>
      </c>
      <c r="CG39">
        <v>11.5</v>
      </c>
      <c r="CH39">
        <v>9</v>
      </c>
      <c r="CI39">
        <v>6</v>
      </c>
      <c r="CJ39">
        <v>66.67</v>
      </c>
      <c r="CK39">
        <v>40</v>
      </c>
      <c r="CL39">
        <v>6</v>
      </c>
      <c r="CM39">
        <v>17.600000000000001</v>
      </c>
      <c r="CN39">
        <v>3</v>
      </c>
      <c r="CO39">
        <v>15</v>
      </c>
      <c r="CP39">
        <v>0</v>
      </c>
      <c r="CQ39">
        <v>2.9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</row>
    <row r="40" spans="1:103" x14ac:dyDescent="0.25">
      <c r="A40" s="3" t="s">
        <v>550</v>
      </c>
      <c r="B40" s="1">
        <v>2024</v>
      </c>
      <c r="C40" t="s">
        <v>621</v>
      </c>
      <c r="D40" t="s">
        <v>192</v>
      </c>
      <c r="E40">
        <f>VLOOKUP(Table3[[#This Row],[team]],[1]!Table1[[team]:[line_rating]],2)</f>
        <v>12</v>
      </c>
      <c r="F40">
        <v>5</v>
      </c>
      <c r="G40" t="s">
        <v>655</v>
      </c>
      <c r="H40">
        <v>24</v>
      </c>
      <c r="I40">
        <v>3</v>
      </c>
      <c r="J40">
        <v>0</v>
      </c>
      <c r="K40">
        <v>73</v>
      </c>
      <c r="L40">
        <v>210</v>
      </c>
      <c r="M40" s="2" t="s">
        <v>693</v>
      </c>
      <c r="N40">
        <v>3</v>
      </c>
      <c r="O40">
        <v>9</v>
      </c>
      <c r="P40">
        <v>190</v>
      </c>
      <c r="Q40" t="s">
        <v>753</v>
      </c>
      <c r="R40">
        <v>169</v>
      </c>
      <c r="S40">
        <v>163</v>
      </c>
      <c r="T40">
        <v>169</v>
      </c>
      <c r="U40">
        <v>169</v>
      </c>
      <c r="V40" t="s">
        <v>765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106.7</v>
      </c>
      <c r="AD40">
        <v>65</v>
      </c>
      <c r="AE40">
        <v>0.3</v>
      </c>
      <c r="AF40">
        <v>5</v>
      </c>
      <c r="AG40">
        <v>27</v>
      </c>
      <c r="AH40">
        <v>14</v>
      </c>
      <c r="AI40">
        <v>22</v>
      </c>
      <c r="AJ40">
        <v>1</v>
      </c>
      <c r="AK40">
        <v>6</v>
      </c>
      <c r="AL40">
        <v>0</v>
      </c>
      <c r="AM40">
        <v>0.23000000417232511</v>
      </c>
      <c r="AN40">
        <v>38</v>
      </c>
      <c r="AO40">
        <v>61</v>
      </c>
      <c r="AP40">
        <v>581</v>
      </c>
      <c r="AQ40">
        <v>2</v>
      </c>
      <c r="AR40">
        <v>693</v>
      </c>
      <c r="AS40">
        <v>196</v>
      </c>
      <c r="AT40">
        <v>525</v>
      </c>
      <c r="AU40">
        <v>1</v>
      </c>
      <c r="AV40">
        <v>1</v>
      </c>
      <c r="AW40">
        <v>10.670000076293951</v>
      </c>
      <c r="AX40">
        <v>7.1</v>
      </c>
      <c r="AY40">
        <v>22.9</v>
      </c>
      <c r="AZ40">
        <v>49.7</v>
      </c>
      <c r="BA40">
        <v>22.85</v>
      </c>
      <c r="BB40">
        <v>0.15</v>
      </c>
      <c r="BC40">
        <v>45.85</v>
      </c>
      <c r="BD40">
        <v>3.8</v>
      </c>
      <c r="BE40">
        <v>6.1</v>
      </c>
      <c r="BF40">
        <v>58.099998474121087</v>
      </c>
      <c r="BG40">
        <v>0.2</v>
      </c>
      <c r="BH40">
        <v>69.300003051757813</v>
      </c>
      <c r="BI40">
        <v>19.60000038146973</v>
      </c>
      <c r="BJ40">
        <v>2.2000000476837158</v>
      </c>
      <c r="BK40">
        <v>0.85000002384185791</v>
      </c>
      <c r="BL40">
        <v>0.99000000953674316</v>
      </c>
      <c r="BM40">
        <v>0.1800000071525574</v>
      </c>
      <c r="BN40">
        <v>0.25999999046325678</v>
      </c>
      <c r="BO40">
        <v>0.43999999761581421</v>
      </c>
      <c r="BP40">
        <v>0.1</v>
      </c>
      <c r="BQ40">
        <v>0.60000002384185791</v>
      </c>
      <c r="BR40">
        <v>0</v>
      </c>
      <c r="BS40">
        <v>0</v>
      </c>
      <c r="BT40">
        <v>1.9999999552965161E-2</v>
      </c>
      <c r="BU40">
        <v>52.5</v>
      </c>
      <c r="BV40">
        <v>0.75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</row>
    <row r="41" spans="1:103" x14ac:dyDescent="0.25">
      <c r="A41" s="3" t="s">
        <v>551</v>
      </c>
      <c r="B41" s="1">
        <v>2024</v>
      </c>
      <c r="C41" t="s">
        <v>622</v>
      </c>
      <c r="D41" t="s">
        <v>189</v>
      </c>
      <c r="E41">
        <f>VLOOKUP(Table3[[#This Row],[team]],[1]!Table1[[team]:[line_rating]],2)</f>
        <v>23</v>
      </c>
      <c r="F41">
        <v>12</v>
      </c>
      <c r="G41" t="s">
        <v>654</v>
      </c>
      <c r="H41">
        <v>27</v>
      </c>
      <c r="I41">
        <v>6</v>
      </c>
      <c r="J41">
        <v>0</v>
      </c>
      <c r="K41">
        <v>71</v>
      </c>
      <c r="L41">
        <v>200</v>
      </c>
      <c r="M41" s="2" t="s">
        <v>694</v>
      </c>
      <c r="N41">
        <v>2</v>
      </c>
      <c r="O41">
        <v>9</v>
      </c>
      <c r="P41">
        <v>88</v>
      </c>
      <c r="Q41" t="s">
        <v>754</v>
      </c>
      <c r="R41">
        <v>169</v>
      </c>
      <c r="S41">
        <v>167</v>
      </c>
      <c r="T41">
        <v>182</v>
      </c>
      <c r="U41">
        <v>169</v>
      </c>
      <c r="V41" t="s">
        <v>755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150.26</v>
      </c>
      <c r="AD41">
        <v>47</v>
      </c>
      <c r="AE41">
        <v>0.67</v>
      </c>
      <c r="AF41">
        <v>9</v>
      </c>
      <c r="AG41">
        <v>15</v>
      </c>
      <c r="AH41">
        <v>16</v>
      </c>
      <c r="AI41">
        <v>14</v>
      </c>
      <c r="AJ41">
        <v>1</v>
      </c>
      <c r="AK41">
        <v>6</v>
      </c>
      <c r="AL41">
        <v>0</v>
      </c>
      <c r="AM41">
        <v>-0.60000002384185791</v>
      </c>
      <c r="AN41">
        <v>57</v>
      </c>
      <c r="AO41">
        <v>85</v>
      </c>
      <c r="AP41">
        <v>787</v>
      </c>
      <c r="AQ41">
        <v>3</v>
      </c>
      <c r="AR41">
        <v>842</v>
      </c>
      <c r="AS41">
        <v>247</v>
      </c>
      <c r="AT41">
        <v>585</v>
      </c>
      <c r="AU41">
        <v>2</v>
      </c>
      <c r="AV41">
        <v>2</v>
      </c>
      <c r="AW41">
        <v>12.52000045776367</v>
      </c>
      <c r="AX41">
        <v>-3.67</v>
      </c>
      <c r="AY41">
        <v>23.75</v>
      </c>
      <c r="AZ41">
        <v>45.33</v>
      </c>
      <c r="BA41">
        <v>21.06</v>
      </c>
      <c r="BB41">
        <v>2.04</v>
      </c>
      <c r="BC41">
        <v>44.17</v>
      </c>
      <c r="BD41">
        <v>4.75</v>
      </c>
      <c r="BE41">
        <v>7.08</v>
      </c>
      <c r="BF41">
        <v>65.580001831054688</v>
      </c>
      <c r="BG41">
        <v>0.25</v>
      </c>
      <c r="BH41">
        <v>70.169998168945313</v>
      </c>
      <c r="BI41">
        <v>20.579999923706051</v>
      </c>
      <c r="BJ41">
        <v>2.8299999237060551</v>
      </c>
      <c r="BK41">
        <v>1.950000047683716</v>
      </c>
      <c r="BL41">
        <v>0.99000000953674316</v>
      </c>
      <c r="BM41">
        <v>0.2099999934434891</v>
      </c>
      <c r="BN41">
        <v>0.28999999165534968</v>
      </c>
      <c r="BO41">
        <v>0.51999998092651367</v>
      </c>
      <c r="BP41">
        <v>0.08</v>
      </c>
      <c r="BQ41">
        <v>0.5</v>
      </c>
      <c r="BR41">
        <v>0</v>
      </c>
      <c r="BS41">
        <v>0</v>
      </c>
      <c r="BT41">
        <v>-5.000000074505806E-2</v>
      </c>
      <c r="BU41">
        <v>48.75</v>
      </c>
      <c r="BV41">
        <v>0.71</v>
      </c>
      <c r="BW41">
        <v>12</v>
      </c>
      <c r="BX41">
        <v>12</v>
      </c>
      <c r="BY41">
        <v>6</v>
      </c>
      <c r="BZ41">
        <v>13.81</v>
      </c>
      <c r="CA41">
        <v>0</v>
      </c>
      <c r="CB41">
        <v>5</v>
      </c>
      <c r="CC41">
        <v>2</v>
      </c>
      <c r="CD41">
        <v>40</v>
      </c>
      <c r="CE41">
        <v>8</v>
      </c>
      <c r="CF41">
        <v>0</v>
      </c>
      <c r="CG41">
        <v>7.9</v>
      </c>
      <c r="CH41">
        <v>2</v>
      </c>
      <c r="CI41">
        <v>1</v>
      </c>
      <c r="CJ41">
        <v>50</v>
      </c>
      <c r="CK41">
        <v>2</v>
      </c>
      <c r="CL41">
        <v>0</v>
      </c>
      <c r="CM41">
        <v>6.7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</row>
    <row r="42" spans="1:103" x14ac:dyDescent="0.25">
      <c r="A42" s="3" t="s">
        <v>552</v>
      </c>
      <c r="B42" s="1">
        <v>2024</v>
      </c>
      <c r="C42" t="s">
        <v>623</v>
      </c>
      <c r="D42" t="s">
        <v>176</v>
      </c>
      <c r="E42">
        <f>VLOOKUP(Table3[[#This Row],[team]],[1]!Table1[[team]:[line_rating]],2)</f>
        <v>14</v>
      </c>
      <c r="F42">
        <v>10</v>
      </c>
      <c r="G42" t="s">
        <v>655</v>
      </c>
      <c r="H42">
        <v>25</v>
      </c>
      <c r="I42">
        <v>2</v>
      </c>
      <c r="J42">
        <v>0</v>
      </c>
      <c r="K42">
        <v>76</v>
      </c>
      <c r="L42">
        <v>208</v>
      </c>
      <c r="M42" s="2" t="s">
        <v>695</v>
      </c>
      <c r="N42">
        <v>5</v>
      </c>
      <c r="O42">
        <v>13</v>
      </c>
      <c r="P42">
        <v>94</v>
      </c>
      <c r="Q42" t="s">
        <v>755</v>
      </c>
      <c r="R42">
        <v>168</v>
      </c>
      <c r="S42">
        <v>170</v>
      </c>
      <c r="T42">
        <v>178</v>
      </c>
      <c r="U42">
        <v>168</v>
      </c>
      <c r="V42" t="s">
        <v>768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101.3</v>
      </c>
      <c r="AD42">
        <v>68</v>
      </c>
      <c r="AE42">
        <v>0.22</v>
      </c>
      <c r="AF42">
        <v>9</v>
      </c>
      <c r="AG42">
        <v>13</v>
      </c>
      <c r="AH42">
        <v>6</v>
      </c>
      <c r="AI42">
        <v>20</v>
      </c>
      <c r="AJ42">
        <v>4</v>
      </c>
      <c r="AK42">
        <v>11</v>
      </c>
      <c r="AL42">
        <v>0</v>
      </c>
      <c r="AM42">
        <v>-1.5199999809265139</v>
      </c>
      <c r="AN42">
        <v>28</v>
      </c>
      <c r="AO42">
        <v>53</v>
      </c>
      <c r="AP42">
        <v>422</v>
      </c>
      <c r="AQ42">
        <v>5</v>
      </c>
      <c r="AR42">
        <v>817</v>
      </c>
      <c r="AS42">
        <v>105</v>
      </c>
      <c r="AT42">
        <v>446</v>
      </c>
      <c r="AU42">
        <v>0</v>
      </c>
      <c r="AV42">
        <v>0</v>
      </c>
      <c r="AW42">
        <v>11.260000228881839</v>
      </c>
      <c r="AX42">
        <v>0.33</v>
      </c>
      <c r="AY42">
        <v>19.78</v>
      </c>
      <c r="AZ42">
        <v>39.89</v>
      </c>
      <c r="BA42">
        <v>22.72</v>
      </c>
      <c r="BB42">
        <v>-2.5</v>
      </c>
      <c r="BC42">
        <v>42.94</v>
      </c>
      <c r="BD42">
        <v>3.11</v>
      </c>
      <c r="BE42">
        <v>5.89</v>
      </c>
      <c r="BF42">
        <v>46.889999389648438</v>
      </c>
      <c r="BG42">
        <v>0.56000000000000005</v>
      </c>
      <c r="BH42">
        <v>90.779998779296875</v>
      </c>
      <c r="BI42">
        <v>11.670000076293951</v>
      </c>
      <c r="BJ42">
        <v>2.220000028610229</v>
      </c>
      <c r="BK42">
        <v>0.2099999934434891</v>
      </c>
      <c r="BL42">
        <v>0.54000002145767212</v>
      </c>
      <c r="BM42">
        <v>0.1800000071525574</v>
      </c>
      <c r="BN42">
        <v>0.33000001311302191</v>
      </c>
      <c r="BO42">
        <v>0.5</v>
      </c>
      <c r="BP42">
        <v>0.44</v>
      </c>
      <c r="BQ42">
        <v>1.220000028610229</v>
      </c>
      <c r="BR42">
        <v>0</v>
      </c>
      <c r="BS42">
        <v>0.10999999940395359</v>
      </c>
      <c r="BT42">
        <v>-0.17000000178813929</v>
      </c>
      <c r="BU42">
        <v>49.56</v>
      </c>
      <c r="BV42">
        <v>0.77</v>
      </c>
      <c r="BW42">
        <v>9</v>
      </c>
      <c r="BX42">
        <v>9</v>
      </c>
      <c r="BY42">
        <v>2.75</v>
      </c>
      <c r="BZ42">
        <v>15.07</v>
      </c>
      <c r="CA42">
        <v>0</v>
      </c>
      <c r="CB42">
        <v>13</v>
      </c>
      <c r="CC42">
        <v>6</v>
      </c>
      <c r="CD42">
        <v>46.15</v>
      </c>
      <c r="CE42">
        <v>57</v>
      </c>
      <c r="CF42">
        <v>5</v>
      </c>
      <c r="CG42">
        <v>14.4</v>
      </c>
      <c r="CH42">
        <v>7</v>
      </c>
      <c r="CI42">
        <v>2</v>
      </c>
      <c r="CJ42">
        <v>28.57</v>
      </c>
      <c r="CK42">
        <v>10</v>
      </c>
      <c r="CL42">
        <v>2</v>
      </c>
      <c r="CM42">
        <v>18.899999999999999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</row>
    <row r="43" spans="1:103" x14ac:dyDescent="0.25">
      <c r="A43" s="3" t="s">
        <v>553</v>
      </c>
      <c r="B43" s="1">
        <v>2024</v>
      </c>
      <c r="C43" t="s">
        <v>624</v>
      </c>
      <c r="D43" t="s">
        <v>195</v>
      </c>
      <c r="E43">
        <f>VLOOKUP(Table3[[#This Row],[team]],[1]!Table1[[team]:[line_rating]],2)</f>
        <v>29</v>
      </c>
      <c r="F43">
        <v>11</v>
      </c>
      <c r="G43" t="s">
        <v>654</v>
      </c>
      <c r="H43">
        <v>22</v>
      </c>
      <c r="I43">
        <v>0</v>
      </c>
      <c r="J43">
        <v>0</v>
      </c>
      <c r="K43">
        <v>0</v>
      </c>
      <c r="L43">
        <v>0</v>
      </c>
      <c r="M43">
        <v>0</v>
      </c>
      <c r="N43">
        <v>4</v>
      </c>
      <c r="O43">
        <v>3</v>
      </c>
      <c r="P43">
        <v>52</v>
      </c>
      <c r="Q43" t="s">
        <v>756</v>
      </c>
      <c r="R43">
        <v>168</v>
      </c>
      <c r="S43">
        <v>172</v>
      </c>
      <c r="T43">
        <v>144</v>
      </c>
      <c r="U43">
        <v>168</v>
      </c>
      <c r="V43" t="s">
        <v>773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</row>
    <row r="44" spans="1:103" x14ac:dyDescent="0.25">
      <c r="A44" s="3" t="s">
        <v>554</v>
      </c>
      <c r="B44" s="1">
        <v>2024</v>
      </c>
      <c r="C44" t="s">
        <v>625</v>
      </c>
      <c r="D44" t="s">
        <v>180</v>
      </c>
      <c r="E44">
        <f>VLOOKUP(Table3[[#This Row],[team]],[1]!Table1[[team]:[line_rating]],2)</f>
        <v>1</v>
      </c>
      <c r="F44">
        <v>5</v>
      </c>
      <c r="G44" t="s">
        <v>655</v>
      </c>
      <c r="H44">
        <v>23</v>
      </c>
      <c r="I44">
        <v>2</v>
      </c>
      <c r="J44">
        <v>0</v>
      </c>
      <c r="K44">
        <v>73</v>
      </c>
      <c r="L44">
        <v>189</v>
      </c>
      <c r="M44" s="2" t="s">
        <v>696</v>
      </c>
      <c r="N44">
        <v>6</v>
      </c>
      <c r="O44">
        <v>13</v>
      </c>
      <c r="P44">
        <v>122</v>
      </c>
      <c r="Q44" t="s">
        <v>757</v>
      </c>
      <c r="R44">
        <v>168</v>
      </c>
      <c r="S44">
        <v>172</v>
      </c>
      <c r="T44">
        <v>179</v>
      </c>
      <c r="U44">
        <v>168</v>
      </c>
      <c r="V44" t="s">
        <v>740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80.3</v>
      </c>
      <c r="AD44">
        <v>82</v>
      </c>
      <c r="AE44">
        <v>0.17</v>
      </c>
      <c r="AF44">
        <v>12</v>
      </c>
      <c r="AG44">
        <v>5</v>
      </c>
      <c r="AH44">
        <v>5</v>
      </c>
      <c r="AI44">
        <v>3</v>
      </c>
      <c r="AJ44">
        <v>3</v>
      </c>
      <c r="AK44">
        <v>29</v>
      </c>
      <c r="AL44">
        <v>1</v>
      </c>
      <c r="AM44">
        <v>2.5</v>
      </c>
      <c r="AN44">
        <v>24</v>
      </c>
      <c r="AO44">
        <v>42</v>
      </c>
      <c r="AP44">
        <v>354</v>
      </c>
      <c r="AQ44">
        <v>2</v>
      </c>
      <c r="AR44">
        <v>665</v>
      </c>
      <c r="AS44">
        <v>105</v>
      </c>
      <c r="AT44">
        <v>444</v>
      </c>
      <c r="AU44">
        <v>1</v>
      </c>
      <c r="AV44">
        <v>0</v>
      </c>
      <c r="AW44">
        <v>6.690000057220459</v>
      </c>
      <c r="AX44">
        <v>6.08</v>
      </c>
      <c r="AY44">
        <v>27.08</v>
      </c>
      <c r="AZ44">
        <v>51.42</v>
      </c>
      <c r="BA44">
        <v>21.52</v>
      </c>
      <c r="BB44">
        <v>3.75</v>
      </c>
      <c r="BC44">
        <v>46.79</v>
      </c>
      <c r="BD44">
        <v>2</v>
      </c>
      <c r="BE44">
        <v>3.5</v>
      </c>
      <c r="BF44">
        <v>29.5</v>
      </c>
      <c r="BG44">
        <v>0.17</v>
      </c>
      <c r="BH44">
        <v>55.419998168945313</v>
      </c>
      <c r="BI44">
        <v>8.75</v>
      </c>
      <c r="BJ44">
        <v>1.169999957084656</v>
      </c>
      <c r="BK44">
        <v>1.139999985694885</v>
      </c>
      <c r="BL44">
        <v>0.74000000953674316</v>
      </c>
      <c r="BM44">
        <v>0.10000000149011611</v>
      </c>
      <c r="BN44">
        <v>0.2199999988079071</v>
      </c>
      <c r="BO44">
        <v>0.30000001192092901</v>
      </c>
      <c r="BP44">
        <v>0.25</v>
      </c>
      <c r="BQ44">
        <v>2.4200000762939449</v>
      </c>
      <c r="BR44">
        <v>0.08</v>
      </c>
      <c r="BS44">
        <v>7.9999998211860657E-2</v>
      </c>
      <c r="BT44">
        <v>0.2099999934434891</v>
      </c>
      <c r="BU44">
        <v>37</v>
      </c>
      <c r="BV44">
        <v>0.53</v>
      </c>
      <c r="BW44">
        <v>12</v>
      </c>
      <c r="BX44">
        <v>10</v>
      </c>
      <c r="BY44">
        <v>9.67</v>
      </c>
      <c r="BZ44">
        <v>14.75</v>
      </c>
      <c r="CA44">
        <v>0</v>
      </c>
      <c r="CB44">
        <v>2</v>
      </c>
      <c r="CC44">
        <v>2</v>
      </c>
      <c r="CD44">
        <v>100</v>
      </c>
      <c r="CE44">
        <v>21</v>
      </c>
      <c r="CF44">
        <v>0</v>
      </c>
      <c r="CG44">
        <v>3.1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19</v>
      </c>
      <c r="CP44">
        <v>1</v>
      </c>
      <c r="CQ44">
        <v>0.9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</row>
    <row r="45" spans="1:103" x14ac:dyDescent="0.25">
      <c r="A45" s="3" t="s">
        <v>555</v>
      </c>
      <c r="B45" s="1">
        <v>2024</v>
      </c>
      <c r="C45" t="s">
        <v>626</v>
      </c>
      <c r="D45" t="s">
        <v>194</v>
      </c>
      <c r="E45">
        <f>VLOOKUP(Table3[[#This Row],[team]],[1]!Table1[[team]:[line_rating]],2)</f>
        <v>27</v>
      </c>
      <c r="F45">
        <v>14</v>
      </c>
      <c r="G45" t="s">
        <v>654</v>
      </c>
      <c r="H45">
        <v>28</v>
      </c>
      <c r="I45">
        <v>5</v>
      </c>
      <c r="J45">
        <v>0</v>
      </c>
      <c r="K45">
        <v>72</v>
      </c>
      <c r="L45">
        <v>210</v>
      </c>
      <c r="M45" s="2" t="s">
        <v>697</v>
      </c>
      <c r="N45">
        <v>2</v>
      </c>
      <c r="O45">
        <v>3</v>
      </c>
      <c r="P45">
        <v>78</v>
      </c>
      <c r="Q45" t="s">
        <v>758</v>
      </c>
      <c r="R45">
        <v>168</v>
      </c>
      <c r="S45">
        <v>168</v>
      </c>
      <c r="T45">
        <v>191</v>
      </c>
      <c r="U45">
        <v>168</v>
      </c>
      <c r="V45" t="s">
        <v>746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203.2</v>
      </c>
      <c r="AD45">
        <v>32</v>
      </c>
      <c r="AE45">
        <v>0.47</v>
      </c>
      <c r="AF45">
        <v>4</v>
      </c>
      <c r="AG45">
        <v>31</v>
      </c>
      <c r="AH45">
        <v>15</v>
      </c>
      <c r="AI45">
        <v>18</v>
      </c>
      <c r="AJ45">
        <v>0</v>
      </c>
      <c r="AK45">
        <v>0</v>
      </c>
      <c r="AL45">
        <v>0</v>
      </c>
      <c r="AM45">
        <v>0</v>
      </c>
      <c r="AN45">
        <v>79</v>
      </c>
      <c r="AO45">
        <v>132</v>
      </c>
      <c r="AP45">
        <v>1002</v>
      </c>
      <c r="AQ45">
        <v>4</v>
      </c>
      <c r="AR45">
        <v>1514</v>
      </c>
      <c r="AS45">
        <v>350</v>
      </c>
      <c r="AT45">
        <v>941</v>
      </c>
      <c r="AU45">
        <v>0</v>
      </c>
      <c r="AV45">
        <v>0</v>
      </c>
      <c r="AW45">
        <v>11.94999980926514</v>
      </c>
      <c r="AX45">
        <v>-5.82</v>
      </c>
      <c r="AY45">
        <v>19.350000000000001</v>
      </c>
      <c r="AZ45">
        <v>49.82</v>
      </c>
      <c r="BA45">
        <v>23.65</v>
      </c>
      <c r="BB45">
        <v>-4.1500000000000004</v>
      </c>
      <c r="BC45">
        <v>43.15</v>
      </c>
      <c r="BD45">
        <v>4.6500000000000004</v>
      </c>
      <c r="BE45">
        <v>7.76</v>
      </c>
      <c r="BF45">
        <v>58.939998626708977</v>
      </c>
      <c r="BG45">
        <v>0.24</v>
      </c>
      <c r="BH45">
        <v>89.05999755859375</v>
      </c>
      <c r="BI45">
        <v>20.590000152587891</v>
      </c>
      <c r="BJ45">
        <v>2.7599999904632568</v>
      </c>
      <c r="BK45">
        <v>0.55000001192092896</v>
      </c>
      <c r="BL45">
        <v>0.81999999284744263</v>
      </c>
      <c r="BM45">
        <v>0.23000000417232511</v>
      </c>
      <c r="BN45">
        <v>0.34999999403953552</v>
      </c>
      <c r="BO45">
        <v>0.5899999737739563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55.35</v>
      </c>
      <c r="BV45">
        <v>0.85</v>
      </c>
      <c r="BW45">
        <v>17</v>
      </c>
      <c r="BX45">
        <v>17</v>
      </c>
      <c r="BY45">
        <v>0</v>
      </c>
      <c r="BZ45">
        <v>12.68</v>
      </c>
      <c r="CA45">
        <v>1</v>
      </c>
      <c r="CB45">
        <v>8</v>
      </c>
      <c r="CC45">
        <v>5</v>
      </c>
      <c r="CD45">
        <v>62.5</v>
      </c>
      <c r="CE45">
        <v>31</v>
      </c>
      <c r="CF45">
        <v>1</v>
      </c>
      <c r="CG45">
        <v>12.5</v>
      </c>
      <c r="CH45">
        <v>3</v>
      </c>
      <c r="CI45">
        <v>1</v>
      </c>
      <c r="CJ45">
        <v>33.33</v>
      </c>
      <c r="CK45">
        <v>3</v>
      </c>
      <c r="CL45">
        <v>1</v>
      </c>
      <c r="CM45">
        <v>8.6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</row>
    <row r="46" spans="1:103" x14ac:dyDescent="0.25">
      <c r="A46" s="3" t="s">
        <v>556</v>
      </c>
      <c r="B46" s="1">
        <v>2024</v>
      </c>
      <c r="C46" t="s">
        <v>627</v>
      </c>
      <c r="D46" t="s">
        <v>175</v>
      </c>
      <c r="E46">
        <f>VLOOKUP(Table3[[#This Row],[team]],[1]!Table1[[team]:[line_rating]],2)</f>
        <v>8</v>
      </c>
      <c r="F46">
        <v>12</v>
      </c>
      <c r="G46" t="s">
        <v>654</v>
      </c>
      <c r="H46">
        <v>22</v>
      </c>
      <c r="I46">
        <v>0</v>
      </c>
      <c r="J46">
        <v>0</v>
      </c>
      <c r="K46">
        <v>0</v>
      </c>
      <c r="L46">
        <v>0</v>
      </c>
      <c r="M46">
        <v>0</v>
      </c>
      <c r="N46">
        <v>5</v>
      </c>
      <c r="O46">
        <v>10</v>
      </c>
      <c r="P46">
        <v>111</v>
      </c>
      <c r="Q46" t="s">
        <v>759</v>
      </c>
      <c r="R46">
        <v>166</v>
      </c>
      <c r="S46">
        <v>171</v>
      </c>
      <c r="T46">
        <v>152</v>
      </c>
      <c r="U46">
        <v>166</v>
      </c>
      <c r="V46" t="s">
        <v>759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</row>
    <row r="47" spans="1:103" x14ac:dyDescent="0.25">
      <c r="A47" s="3" t="s">
        <v>557</v>
      </c>
      <c r="B47" s="1">
        <v>2024</v>
      </c>
      <c r="C47" t="s">
        <v>628</v>
      </c>
      <c r="D47" t="s">
        <v>197</v>
      </c>
      <c r="E47">
        <f>VLOOKUP(Table3[[#This Row],[team]],[1]!Table1[[team]:[line_rating]],2)</f>
        <v>15</v>
      </c>
      <c r="F47">
        <v>14</v>
      </c>
      <c r="G47" t="s">
        <v>654</v>
      </c>
      <c r="H47">
        <v>28</v>
      </c>
      <c r="I47">
        <v>6</v>
      </c>
      <c r="J47">
        <v>0</v>
      </c>
      <c r="K47">
        <v>76</v>
      </c>
      <c r="L47">
        <v>216</v>
      </c>
      <c r="M47" s="2" t="s">
        <v>698</v>
      </c>
      <c r="N47">
        <v>2</v>
      </c>
      <c r="O47">
        <v>2</v>
      </c>
      <c r="P47">
        <v>115</v>
      </c>
      <c r="Q47" t="s">
        <v>760</v>
      </c>
      <c r="R47">
        <v>162</v>
      </c>
      <c r="S47">
        <v>164</v>
      </c>
      <c r="T47">
        <v>178</v>
      </c>
      <c r="U47">
        <v>162</v>
      </c>
      <c r="V47" t="s">
        <v>749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190.2</v>
      </c>
      <c r="AD47">
        <v>35</v>
      </c>
      <c r="AE47">
        <v>0.56000000000000005</v>
      </c>
      <c r="AF47">
        <v>8</v>
      </c>
      <c r="AG47">
        <v>21</v>
      </c>
      <c r="AH47">
        <v>18</v>
      </c>
      <c r="AI47">
        <v>27</v>
      </c>
      <c r="AJ47">
        <v>0</v>
      </c>
      <c r="AK47">
        <v>0</v>
      </c>
      <c r="AL47">
        <v>0</v>
      </c>
      <c r="AM47">
        <v>0</v>
      </c>
      <c r="AN47">
        <v>59</v>
      </c>
      <c r="AO47">
        <v>90</v>
      </c>
      <c r="AP47">
        <v>772</v>
      </c>
      <c r="AQ47">
        <v>10</v>
      </c>
      <c r="AR47">
        <v>1060</v>
      </c>
      <c r="AS47">
        <v>156</v>
      </c>
      <c r="AT47">
        <v>782</v>
      </c>
      <c r="AU47">
        <v>3</v>
      </c>
      <c r="AV47">
        <v>3</v>
      </c>
      <c r="AW47">
        <v>11.89000034332275</v>
      </c>
      <c r="AX47">
        <v>6.31</v>
      </c>
      <c r="AY47">
        <v>21.31</v>
      </c>
      <c r="AZ47">
        <v>46.56</v>
      </c>
      <c r="BA47">
        <v>22.56</v>
      </c>
      <c r="BB47">
        <v>-1.34</v>
      </c>
      <c r="BC47">
        <v>43.78</v>
      </c>
      <c r="BD47">
        <v>3.69</v>
      </c>
      <c r="BE47">
        <v>5.62</v>
      </c>
      <c r="BF47">
        <v>48.25</v>
      </c>
      <c r="BG47">
        <v>0.62</v>
      </c>
      <c r="BH47">
        <v>66.25</v>
      </c>
      <c r="BI47">
        <v>9.75</v>
      </c>
      <c r="BJ47">
        <v>2.309999942779541</v>
      </c>
      <c r="BK47">
        <v>1.440000057220459</v>
      </c>
      <c r="BL47">
        <v>0.75999999046325684</v>
      </c>
      <c r="BM47">
        <v>0.2099999934434891</v>
      </c>
      <c r="BN47">
        <v>0.36000001430511469</v>
      </c>
      <c r="BO47">
        <v>0.56000000238418579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48.88</v>
      </c>
      <c r="BV47">
        <v>0.78</v>
      </c>
      <c r="BW47">
        <v>16</v>
      </c>
      <c r="BX47">
        <v>14</v>
      </c>
      <c r="BY47">
        <v>0</v>
      </c>
      <c r="BZ47">
        <v>13.08</v>
      </c>
      <c r="CA47">
        <v>2</v>
      </c>
      <c r="CB47">
        <v>17</v>
      </c>
      <c r="CC47">
        <v>12</v>
      </c>
      <c r="CD47">
        <v>70.59</v>
      </c>
      <c r="CE47">
        <v>101</v>
      </c>
      <c r="CF47">
        <v>8</v>
      </c>
      <c r="CG47">
        <v>26.2</v>
      </c>
      <c r="CH47">
        <v>7</v>
      </c>
      <c r="CI47">
        <v>3</v>
      </c>
      <c r="CJ47">
        <v>42.86</v>
      </c>
      <c r="CK47">
        <v>18</v>
      </c>
      <c r="CL47">
        <v>3</v>
      </c>
      <c r="CM47">
        <v>20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</row>
    <row r="48" spans="1:103" x14ac:dyDescent="0.25">
      <c r="A48" s="3" t="s">
        <v>558</v>
      </c>
      <c r="B48" s="1">
        <v>2024</v>
      </c>
      <c r="C48" t="s">
        <v>629</v>
      </c>
      <c r="D48" t="s">
        <v>198</v>
      </c>
      <c r="E48">
        <f>VLOOKUP(Table3[[#This Row],[team]],[1]!Table1[[team]:[line_rating]],2)</f>
        <v>30</v>
      </c>
      <c r="F48">
        <v>5</v>
      </c>
      <c r="G48" t="s">
        <v>654</v>
      </c>
      <c r="H48">
        <v>29</v>
      </c>
      <c r="I48">
        <v>6</v>
      </c>
      <c r="J48">
        <v>0</v>
      </c>
      <c r="K48">
        <v>73</v>
      </c>
      <c r="L48">
        <v>190</v>
      </c>
      <c r="M48" s="2" t="s">
        <v>699</v>
      </c>
      <c r="N48">
        <v>1</v>
      </c>
      <c r="O48">
        <v>1</v>
      </c>
      <c r="P48">
        <v>60</v>
      </c>
      <c r="Q48" t="s">
        <v>761</v>
      </c>
      <c r="R48">
        <v>162</v>
      </c>
      <c r="S48">
        <v>165</v>
      </c>
      <c r="T48">
        <v>176</v>
      </c>
      <c r="U48">
        <v>162</v>
      </c>
      <c r="V48" t="s">
        <v>760</v>
      </c>
      <c r="W48">
        <v>0</v>
      </c>
      <c r="X48">
        <v>0</v>
      </c>
      <c r="Y48">
        <v>1</v>
      </c>
      <c r="Z48">
        <v>0</v>
      </c>
      <c r="AA48">
        <v>0</v>
      </c>
      <c r="AB48">
        <v>1</v>
      </c>
      <c r="AC48">
        <v>229.9</v>
      </c>
      <c r="AD48">
        <v>18</v>
      </c>
      <c r="AE48">
        <v>0.41</v>
      </c>
      <c r="AF48">
        <v>9</v>
      </c>
      <c r="AG48">
        <v>15</v>
      </c>
      <c r="AH48">
        <v>16</v>
      </c>
      <c r="AI48">
        <v>14</v>
      </c>
      <c r="AJ48">
        <v>9</v>
      </c>
      <c r="AK48">
        <v>23</v>
      </c>
      <c r="AL48">
        <v>0</v>
      </c>
      <c r="AM48">
        <v>-2.9500000476837158</v>
      </c>
      <c r="AN48">
        <v>76</v>
      </c>
      <c r="AO48">
        <v>136</v>
      </c>
      <c r="AP48">
        <v>1016</v>
      </c>
      <c r="AQ48">
        <v>8</v>
      </c>
      <c r="AR48">
        <v>1771</v>
      </c>
      <c r="AS48">
        <v>194</v>
      </c>
      <c r="AT48">
        <v>993</v>
      </c>
      <c r="AU48">
        <v>1</v>
      </c>
      <c r="AV48">
        <v>0</v>
      </c>
      <c r="AW48">
        <v>13.52000045776367</v>
      </c>
      <c r="AX48">
        <v>-0.24</v>
      </c>
      <c r="AY48">
        <v>22.18</v>
      </c>
      <c r="AZ48">
        <v>44</v>
      </c>
      <c r="BA48">
        <v>20.75</v>
      </c>
      <c r="BB48">
        <v>1.59</v>
      </c>
      <c r="BC48">
        <v>43.09</v>
      </c>
      <c r="BD48">
        <v>4.47</v>
      </c>
      <c r="BE48">
        <v>8</v>
      </c>
      <c r="BF48">
        <v>59.759998321533203</v>
      </c>
      <c r="BG48">
        <v>0.47</v>
      </c>
      <c r="BH48">
        <v>104.1800003051758</v>
      </c>
      <c r="BI48">
        <v>11.409999847412109</v>
      </c>
      <c r="BJ48">
        <v>2.880000114440918</v>
      </c>
      <c r="BK48">
        <v>1.8400000333786011</v>
      </c>
      <c r="BL48">
        <v>0.62000000476837158</v>
      </c>
      <c r="BM48">
        <v>0.23000000417232511</v>
      </c>
      <c r="BN48">
        <v>0.36000001430511469</v>
      </c>
      <c r="BO48">
        <v>0.5899999737739563</v>
      </c>
      <c r="BP48">
        <v>0.53</v>
      </c>
      <c r="BQ48">
        <v>1.3500000238418579</v>
      </c>
      <c r="BR48">
        <v>0</v>
      </c>
      <c r="BS48">
        <v>0.1800000071525574</v>
      </c>
      <c r="BT48">
        <v>-0.17000000178813929</v>
      </c>
      <c r="BU48">
        <v>58.41</v>
      </c>
      <c r="BV48">
        <v>0.85</v>
      </c>
      <c r="BW48">
        <v>17</v>
      </c>
      <c r="BX48">
        <v>17</v>
      </c>
      <c r="BY48">
        <v>2.56</v>
      </c>
      <c r="BZ48">
        <v>13.37</v>
      </c>
      <c r="CA48">
        <v>23</v>
      </c>
      <c r="CB48">
        <v>26</v>
      </c>
      <c r="CC48">
        <v>9</v>
      </c>
      <c r="CD48">
        <v>34.619999999999997</v>
      </c>
      <c r="CE48">
        <v>60</v>
      </c>
      <c r="CF48">
        <v>5</v>
      </c>
      <c r="CG48">
        <v>41.3</v>
      </c>
      <c r="CH48">
        <v>13</v>
      </c>
      <c r="CI48">
        <v>5</v>
      </c>
      <c r="CJ48">
        <v>38.46</v>
      </c>
      <c r="CK48">
        <v>20</v>
      </c>
      <c r="CL48">
        <v>4</v>
      </c>
      <c r="CM48">
        <v>43.3</v>
      </c>
      <c r="CN48">
        <v>1</v>
      </c>
      <c r="CO48">
        <v>3</v>
      </c>
      <c r="CP48">
        <v>0</v>
      </c>
      <c r="CQ48">
        <v>1.5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</row>
    <row r="49" spans="1:103" x14ac:dyDescent="0.25">
      <c r="A49" s="3" t="s">
        <v>559</v>
      </c>
      <c r="B49" s="1">
        <v>2024</v>
      </c>
      <c r="C49" t="s">
        <v>630</v>
      </c>
      <c r="D49" t="s">
        <v>196</v>
      </c>
      <c r="E49">
        <f>VLOOKUP(Table3[[#This Row],[team]],[1]!Table1[[team]:[line_rating]],2)</f>
        <v>32</v>
      </c>
      <c r="F49">
        <v>12</v>
      </c>
      <c r="G49" t="s">
        <v>655</v>
      </c>
      <c r="H49">
        <v>26</v>
      </c>
      <c r="I49">
        <v>2</v>
      </c>
      <c r="J49">
        <v>0</v>
      </c>
      <c r="K49">
        <v>72</v>
      </c>
      <c r="L49">
        <v>180</v>
      </c>
      <c r="M49" s="2" t="s">
        <v>700</v>
      </c>
      <c r="N49">
        <v>3</v>
      </c>
      <c r="O49">
        <v>7</v>
      </c>
      <c r="P49">
        <v>151</v>
      </c>
      <c r="Q49" t="s">
        <v>762</v>
      </c>
      <c r="R49">
        <v>161</v>
      </c>
      <c r="S49">
        <v>158</v>
      </c>
      <c r="T49">
        <v>159</v>
      </c>
      <c r="U49">
        <v>161</v>
      </c>
      <c r="V49" t="s">
        <v>757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157.6</v>
      </c>
      <c r="AD49">
        <v>42</v>
      </c>
      <c r="AE49">
        <v>0.33</v>
      </c>
      <c r="AF49">
        <v>9</v>
      </c>
      <c r="AG49">
        <v>11</v>
      </c>
      <c r="AH49">
        <v>9</v>
      </c>
      <c r="AI49">
        <v>17</v>
      </c>
      <c r="AJ49">
        <v>7</v>
      </c>
      <c r="AK49">
        <v>37</v>
      </c>
      <c r="AL49">
        <v>0</v>
      </c>
      <c r="AM49">
        <v>-1.129999995231628</v>
      </c>
      <c r="AN49">
        <v>46</v>
      </c>
      <c r="AO49">
        <v>75</v>
      </c>
      <c r="AP49">
        <v>719</v>
      </c>
      <c r="AQ49">
        <v>5</v>
      </c>
      <c r="AR49">
        <v>1094</v>
      </c>
      <c r="AS49">
        <v>151</v>
      </c>
      <c r="AT49">
        <v>604</v>
      </c>
      <c r="AU49">
        <v>0</v>
      </c>
      <c r="AV49">
        <v>0</v>
      </c>
      <c r="AW49">
        <v>10.510000228881839</v>
      </c>
      <c r="AX49">
        <v>0.53</v>
      </c>
      <c r="AY49">
        <v>23.07</v>
      </c>
      <c r="AZ49">
        <v>42.27</v>
      </c>
      <c r="BA49">
        <v>19.670000000000002</v>
      </c>
      <c r="BB49">
        <v>2.17</v>
      </c>
      <c r="BC49">
        <v>41.5</v>
      </c>
      <c r="BD49">
        <v>3.07</v>
      </c>
      <c r="BE49">
        <v>5</v>
      </c>
      <c r="BF49">
        <v>47.930000305175781</v>
      </c>
      <c r="BG49">
        <v>0.33</v>
      </c>
      <c r="BH49">
        <v>72.930000305175781</v>
      </c>
      <c r="BI49">
        <v>10.069999694824221</v>
      </c>
      <c r="BJ49">
        <v>1.799999952316284</v>
      </c>
      <c r="BK49">
        <v>0.81000000238418579</v>
      </c>
      <c r="BL49">
        <v>0.88999998569488525</v>
      </c>
      <c r="BM49">
        <v>0.14000000059604639</v>
      </c>
      <c r="BN49">
        <v>0.23000000417232511</v>
      </c>
      <c r="BO49">
        <v>0.37000000476837158</v>
      </c>
      <c r="BP49">
        <v>0.47</v>
      </c>
      <c r="BQ49">
        <v>2.470000028610229</v>
      </c>
      <c r="BR49">
        <v>0</v>
      </c>
      <c r="BS49">
        <v>7.0000000298023224E-2</v>
      </c>
      <c r="BT49">
        <v>-7.9999998211860657E-2</v>
      </c>
      <c r="BU49">
        <v>40.270000000000003</v>
      </c>
      <c r="BV49">
        <v>0.57999999999999996</v>
      </c>
      <c r="BW49">
        <v>15</v>
      </c>
      <c r="BX49">
        <v>8</v>
      </c>
      <c r="BY49">
        <v>5.29</v>
      </c>
      <c r="BZ49">
        <v>15.63</v>
      </c>
      <c r="CA49">
        <v>0</v>
      </c>
      <c r="CB49">
        <v>7</v>
      </c>
      <c r="CC49">
        <v>3</v>
      </c>
      <c r="CD49">
        <v>42.86</v>
      </c>
      <c r="CE49">
        <v>34</v>
      </c>
      <c r="CF49">
        <v>1</v>
      </c>
      <c r="CG49">
        <v>10.8</v>
      </c>
      <c r="CH49">
        <v>2</v>
      </c>
      <c r="CI49">
        <v>0</v>
      </c>
      <c r="CJ49">
        <v>0</v>
      </c>
      <c r="CK49">
        <v>0</v>
      </c>
      <c r="CL49">
        <v>0</v>
      </c>
      <c r="CM49">
        <v>6.1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</row>
    <row r="50" spans="1:103" x14ac:dyDescent="0.25">
      <c r="A50" s="3" t="s">
        <v>560</v>
      </c>
      <c r="B50" s="1">
        <v>2024</v>
      </c>
      <c r="C50" t="s">
        <v>631</v>
      </c>
      <c r="D50" t="s">
        <v>189</v>
      </c>
      <c r="E50">
        <f>VLOOKUP(Table3[[#This Row],[team]],[1]!Table1[[team]:[line_rating]],2)</f>
        <v>23</v>
      </c>
      <c r="F50">
        <v>12</v>
      </c>
      <c r="G50" t="s">
        <v>655</v>
      </c>
      <c r="H50">
        <v>25</v>
      </c>
      <c r="I50">
        <v>4</v>
      </c>
      <c r="J50">
        <v>0</v>
      </c>
      <c r="K50">
        <v>74</v>
      </c>
      <c r="L50">
        <v>213</v>
      </c>
      <c r="M50" s="2" t="s">
        <v>701</v>
      </c>
      <c r="N50">
        <v>2</v>
      </c>
      <c r="O50">
        <v>9</v>
      </c>
      <c r="P50">
        <v>165</v>
      </c>
      <c r="Q50" t="s">
        <v>763</v>
      </c>
      <c r="R50">
        <v>161</v>
      </c>
      <c r="S50">
        <v>153</v>
      </c>
      <c r="T50">
        <v>157</v>
      </c>
      <c r="U50">
        <v>161</v>
      </c>
      <c r="V50" t="s">
        <v>786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161.4</v>
      </c>
      <c r="AD50">
        <v>41</v>
      </c>
      <c r="AE50">
        <v>0.38</v>
      </c>
      <c r="AF50">
        <v>11</v>
      </c>
      <c r="AG50">
        <v>4</v>
      </c>
      <c r="AH50">
        <v>8</v>
      </c>
      <c r="AI50">
        <v>5</v>
      </c>
      <c r="AJ50">
        <v>1</v>
      </c>
      <c r="AK50">
        <v>-2</v>
      </c>
      <c r="AL50">
        <v>0</v>
      </c>
      <c r="AM50">
        <v>-0.87999999523162842</v>
      </c>
      <c r="AN50">
        <v>45</v>
      </c>
      <c r="AO50">
        <v>81</v>
      </c>
      <c r="AP50">
        <v>746</v>
      </c>
      <c r="AQ50">
        <v>7</v>
      </c>
      <c r="AR50">
        <v>1223</v>
      </c>
      <c r="AS50">
        <v>180</v>
      </c>
      <c r="AT50">
        <v>899</v>
      </c>
      <c r="AU50">
        <v>1</v>
      </c>
      <c r="AV50">
        <v>1</v>
      </c>
      <c r="AW50">
        <v>10.090000152587891</v>
      </c>
      <c r="AX50">
        <v>3.75</v>
      </c>
      <c r="AY50">
        <v>26.19</v>
      </c>
      <c r="AZ50">
        <v>45.25</v>
      </c>
      <c r="BA50">
        <v>20.39</v>
      </c>
      <c r="BB50">
        <v>5.66</v>
      </c>
      <c r="BC50">
        <v>46.44</v>
      </c>
      <c r="BD50">
        <v>2.81</v>
      </c>
      <c r="BE50">
        <v>5.0599999999999996</v>
      </c>
      <c r="BF50">
        <v>46.619998931884773</v>
      </c>
      <c r="BG50">
        <v>0.44</v>
      </c>
      <c r="BH50">
        <v>76.44000244140625</v>
      </c>
      <c r="BI50">
        <v>11.25</v>
      </c>
      <c r="BJ50">
        <v>2.119999885559082</v>
      </c>
      <c r="BK50">
        <v>1.440000057220459</v>
      </c>
      <c r="BL50">
        <v>0.54000002145767212</v>
      </c>
      <c r="BM50">
        <v>0.15000000596046451</v>
      </c>
      <c r="BN50">
        <v>0.2800000011920929</v>
      </c>
      <c r="BO50">
        <v>0.43000000715255737</v>
      </c>
      <c r="BP50">
        <v>0.06</v>
      </c>
      <c r="BQ50">
        <v>-0.119999997317791</v>
      </c>
      <c r="BR50">
        <v>0</v>
      </c>
      <c r="BS50">
        <v>0</v>
      </c>
      <c r="BT50">
        <v>-5.9999998658895493E-2</v>
      </c>
      <c r="BU50">
        <v>56.19</v>
      </c>
      <c r="BV50">
        <v>0.83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</row>
    <row r="51" spans="1:103" x14ac:dyDescent="0.25">
      <c r="A51" s="3" t="s">
        <v>561</v>
      </c>
      <c r="B51" s="1">
        <v>2024</v>
      </c>
      <c r="C51" t="s">
        <v>632</v>
      </c>
      <c r="D51" t="s">
        <v>200</v>
      </c>
      <c r="E51">
        <f>VLOOKUP(Table3[[#This Row],[team]],[1]!Table1[[team]:[line_rating]],2)</f>
        <v>28</v>
      </c>
      <c r="F51">
        <v>14</v>
      </c>
      <c r="G51" t="s">
        <v>654</v>
      </c>
      <c r="H51">
        <v>23</v>
      </c>
      <c r="I51">
        <v>1</v>
      </c>
      <c r="J51">
        <v>0</v>
      </c>
      <c r="K51">
        <v>68</v>
      </c>
      <c r="L51">
        <v>170</v>
      </c>
      <c r="M51" s="2" t="s">
        <v>702</v>
      </c>
      <c r="N51">
        <v>1</v>
      </c>
      <c r="O51">
        <v>0</v>
      </c>
      <c r="P51">
        <v>163</v>
      </c>
      <c r="Q51" t="s">
        <v>764</v>
      </c>
      <c r="R51">
        <v>158</v>
      </c>
      <c r="S51">
        <v>159</v>
      </c>
      <c r="T51">
        <v>171</v>
      </c>
      <c r="U51">
        <v>158</v>
      </c>
      <c r="V51" t="s">
        <v>771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107.2</v>
      </c>
      <c r="AD51">
        <v>64</v>
      </c>
      <c r="AE51">
        <v>0.14000000000000001</v>
      </c>
      <c r="AF51">
        <v>4</v>
      </c>
      <c r="AG51">
        <v>30</v>
      </c>
      <c r="AH51">
        <v>27</v>
      </c>
      <c r="AI51">
        <v>28</v>
      </c>
      <c r="AJ51">
        <v>8</v>
      </c>
      <c r="AK51">
        <v>41</v>
      </c>
      <c r="AL51">
        <v>0</v>
      </c>
      <c r="AM51">
        <v>1.029999971389771</v>
      </c>
      <c r="AN51">
        <v>49</v>
      </c>
      <c r="AO51">
        <v>79</v>
      </c>
      <c r="AP51">
        <v>561</v>
      </c>
      <c r="AQ51">
        <v>0</v>
      </c>
      <c r="AR51">
        <v>648</v>
      </c>
      <c r="AS51">
        <v>336</v>
      </c>
      <c r="AT51">
        <v>481</v>
      </c>
      <c r="AU51">
        <v>1</v>
      </c>
      <c r="AV51">
        <v>1</v>
      </c>
      <c r="AW51">
        <v>7.6599998474121094</v>
      </c>
      <c r="AX51">
        <v>-1.64</v>
      </c>
      <c r="AY51">
        <v>14.14</v>
      </c>
      <c r="AZ51">
        <v>37.07</v>
      </c>
      <c r="BA51">
        <v>21.62</v>
      </c>
      <c r="BB51">
        <v>-3.25</v>
      </c>
      <c r="BC51">
        <v>40</v>
      </c>
      <c r="BD51">
        <v>3.5</v>
      </c>
      <c r="BE51">
        <v>5.64</v>
      </c>
      <c r="BF51">
        <v>40.069999694824219</v>
      </c>
      <c r="BG51">
        <v>0</v>
      </c>
      <c r="BH51">
        <v>46.290000915527337</v>
      </c>
      <c r="BI51">
        <v>24</v>
      </c>
      <c r="BJ51">
        <v>1.860000014305115</v>
      </c>
      <c r="BK51">
        <v>-0.40000000596046448</v>
      </c>
      <c r="BL51">
        <v>2.279999971389771</v>
      </c>
      <c r="BM51">
        <v>0.1800000071525574</v>
      </c>
      <c r="BN51">
        <v>0.23000000417232511</v>
      </c>
      <c r="BO51">
        <v>0.43000000715255737</v>
      </c>
      <c r="BP51">
        <v>0.56999999999999995</v>
      </c>
      <c r="BQ51">
        <v>2.9300000667572021</v>
      </c>
      <c r="BR51">
        <v>0</v>
      </c>
      <c r="BS51">
        <v>0.14000000059604639</v>
      </c>
      <c r="BT51">
        <v>7.0000000298023224E-2</v>
      </c>
      <c r="BU51">
        <v>34.36</v>
      </c>
      <c r="BV51">
        <v>0.56999999999999995</v>
      </c>
      <c r="BW51">
        <v>14</v>
      </c>
      <c r="BX51">
        <v>7</v>
      </c>
      <c r="BY51">
        <v>5.13</v>
      </c>
      <c r="BZ51">
        <v>11.45</v>
      </c>
      <c r="CA51">
        <v>0</v>
      </c>
      <c r="CB51">
        <v>4</v>
      </c>
      <c r="CC51">
        <v>2</v>
      </c>
      <c r="CD51">
        <v>50</v>
      </c>
      <c r="CE51">
        <v>5</v>
      </c>
      <c r="CF51">
        <v>0</v>
      </c>
      <c r="CG51">
        <v>11.1</v>
      </c>
      <c r="CH51">
        <v>2</v>
      </c>
      <c r="CI51">
        <v>0</v>
      </c>
      <c r="CJ51">
        <v>0</v>
      </c>
      <c r="CK51">
        <v>0</v>
      </c>
      <c r="CL51">
        <v>0</v>
      </c>
      <c r="CM51">
        <v>15.4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</row>
    <row r="52" spans="1:103" x14ac:dyDescent="0.25">
      <c r="A52" s="3" t="s">
        <v>562</v>
      </c>
      <c r="B52" s="1">
        <v>2024</v>
      </c>
      <c r="C52" t="s">
        <v>633</v>
      </c>
      <c r="D52" t="s">
        <v>192</v>
      </c>
      <c r="E52">
        <f>VLOOKUP(Table3[[#This Row],[team]],[1]!Table1[[team]:[line_rating]],2)</f>
        <v>12</v>
      </c>
      <c r="F52">
        <v>5</v>
      </c>
      <c r="G52" t="s">
        <v>654</v>
      </c>
      <c r="H52">
        <v>22</v>
      </c>
      <c r="I52">
        <v>0</v>
      </c>
      <c r="J52">
        <v>0</v>
      </c>
      <c r="K52">
        <v>0</v>
      </c>
      <c r="L52">
        <v>0</v>
      </c>
      <c r="M52">
        <v>0</v>
      </c>
      <c r="N52">
        <v>3</v>
      </c>
      <c r="O52">
        <v>9</v>
      </c>
      <c r="P52">
        <v>112</v>
      </c>
      <c r="Q52" t="s">
        <v>765</v>
      </c>
      <c r="R52">
        <v>158</v>
      </c>
      <c r="S52">
        <v>161</v>
      </c>
      <c r="T52">
        <v>136</v>
      </c>
      <c r="U52">
        <v>158</v>
      </c>
      <c r="V52" t="s">
        <v>769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</row>
    <row r="53" spans="1:103" x14ac:dyDescent="0.25">
      <c r="A53" s="3" t="s">
        <v>563</v>
      </c>
      <c r="B53" s="1">
        <v>2024</v>
      </c>
      <c r="C53" t="s">
        <v>634</v>
      </c>
      <c r="D53" t="s">
        <v>176</v>
      </c>
      <c r="E53">
        <f>VLOOKUP(Table3[[#This Row],[team]],[1]!Table1[[team]:[line_rating]],2)</f>
        <v>14</v>
      </c>
      <c r="F53">
        <v>10</v>
      </c>
      <c r="G53" t="s">
        <v>656</v>
      </c>
      <c r="H53">
        <v>24</v>
      </c>
      <c r="I53">
        <v>2</v>
      </c>
      <c r="J53">
        <v>0</v>
      </c>
      <c r="K53">
        <v>74</v>
      </c>
      <c r="L53">
        <v>200</v>
      </c>
      <c r="M53" s="2" t="s">
        <v>703</v>
      </c>
      <c r="N53">
        <v>5</v>
      </c>
      <c r="O53">
        <v>13</v>
      </c>
      <c r="P53">
        <v>166</v>
      </c>
      <c r="Q53" t="s">
        <v>766</v>
      </c>
      <c r="R53">
        <v>158</v>
      </c>
      <c r="S53">
        <v>160</v>
      </c>
      <c r="T53">
        <v>173</v>
      </c>
      <c r="U53">
        <v>158</v>
      </c>
      <c r="V53" t="s">
        <v>775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174.4</v>
      </c>
      <c r="AD53">
        <v>36</v>
      </c>
      <c r="AE53">
        <v>0.35</v>
      </c>
      <c r="AF53">
        <v>9</v>
      </c>
      <c r="AG53">
        <v>13</v>
      </c>
      <c r="AH53">
        <v>6</v>
      </c>
      <c r="AI53">
        <v>20</v>
      </c>
      <c r="AJ53">
        <v>0</v>
      </c>
      <c r="AK53">
        <v>0</v>
      </c>
      <c r="AL53">
        <v>0</v>
      </c>
      <c r="AM53">
        <v>0</v>
      </c>
      <c r="AN53">
        <v>59</v>
      </c>
      <c r="AO53">
        <v>96</v>
      </c>
      <c r="AP53">
        <v>674</v>
      </c>
      <c r="AQ53">
        <v>8</v>
      </c>
      <c r="AR53">
        <v>1126</v>
      </c>
      <c r="AS53">
        <v>134</v>
      </c>
      <c r="AT53">
        <v>845</v>
      </c>
      <c r="AU53">
        <v>1</v>
      </c>
      <c r="AV53">
        <v>0</v>
      </c>
      <c r="AW53">
        <v>10.260000228881839</v>
      </c>
      <c r="AX53">
        <v>-2.5299999999999998</v>
      </c>
      <c r="AY53">
        <v>22.53</v>
      </c>
      <c r="AZ53">
        <v>43.12</v>
      </c>
      <c r="BA53">
        <v>21.44</v>
      </c>
      <c r="BB53">
        <v>-0.76</v>
      </c>
      <c r="BC53">
        <v>42.12</v>
      </c>
      <c r="BD53">
        <v>3.47</v>
      </c>
      <c r="BE53">
        <v>5.65</v>
      </c>
      <c r="BF53">
        <v>39.650001525878913</v>
      </c>
      <c r="BG53">
        <v>0.47</v>
      </c>
      <c r="BH53">
        <v>66.239997863769531</v>
      </c>
      <c r="BI53">
        <v>7.880000114440918</v>
      </c>
      <c r="BJ53">
        <v>2.410000085830688</v>
      </c>
      <c r="BK53">
        <v>1.470000028610229</v>
      </c>
      <c r="BL53">
        <v>0.63999998569488525</v>
      </c>
      <c r="BM53">
        <v>0.17000000178813929</v>
      </c>
      <c r="BN53">
        <v>0.23000000417232511</v>
      </c>
      <c r="BO53">
        <v>0.40999999642372131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49.71</v>
      </c>
      <c r="BV53">
        <v>0.77</v>
      </c>
      <c r="BW53">
        <v>17</v>
      </c>
      <c r="BX53">
        <v>16</v>
      </c>
      <c r="BY53">
        <v>0</v>
      </c>
      <c r="BZ53">
        <v>11.42</v>
      </c>
      <c r="CA53">
        <v>0</v>
      </c>
      <c r="CB53">
        <v>18</v>
      </c>
      <c r="CC53">
        <v>9</v>
      </c>
      <c r="CD53">
        <v>50</v>
      </c>
      <c r="CE53">
        <v>66</v>
      </c>
      <c r="CF53">
        <v>7</v>
      </c>
      <c r="CG53">
        <v>20</v>
      </c>
      <c r="CH53">
        <v>9</v>
      </c>
      <c r="CI53">
        <v>6</v>
      </c>
      <c r="CJ53">
        <v>66.67</v>
      </c>
      <c r="CK53">
        <v>34</v>
      </c>
      <c r="CL53">
        <v>6</v>
      </c>
      <c r="CM53">
        <v>24.3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</row>
    <row r="54" spans="1:103" x14ac:dyDescent="0.25">
      <c r="A54" s="3" t="s">
        <v>564</v>
      </c>
      <c r="B54" s="1">
        <v>2024</v>
      </c>
      <c r="C54" t="s">
        <v>635</v>
      </c>
      <c r="D54" t="s">
        <v>185</v>
      </c>
      <c r="E54">
        <f>VLOOKUP(Table3[[#This Row],[team]],[1]!Table1[[team]:[line_rating]],2)</f>
        <v>6</v>
      </c>
      <c r="F54">
        <v>12</v>
      </c>
      <c r="G54" t="s">
        <v>655</v>
      </c>
      <c r="H54">
        <v>26</v>
      </c>
      <c r="I54">
        <v>4</v>
      </c>
      <c r="J54">
        <v>0</v>
      </c>
      <c r="K54">
        <v>71</v>
      </c>
      <c r="L54">
        <v>172</v>
      </c>
      <c r="M54" s="2" t="s">
        <v>704</v>
      </c>
      <c r="N54">
        <v>4</v>
      </c>
      <c r="O54">
        <v>13</v>
      </c>
      <c r="P54">
        <v>149</v>
      </c>
      <c r="Q54" t="s">
        <v>767</v>
      </c>
      <c r="R54">
        <v>157</v>
      </c>
      <c r="S54">
        <v>157</v>
      </c>
      <c r="T54">
        <v>158</v>
      </c>
      <c r="U54">
        <v>157</v>
      </c>
      <c r="V54" t="s">
        <v>766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78.900000000000006</v>
      </c>
      <c r="AD54">
        <v>83</v>
      </c>
      <c r="AE54">
        <v>0.14000000000000001</v>
      </c>
      <c r="AF54">
        <v>7</v>
      </c>
      <c r="AG54">
        <v>23</v>
      </c>
      <c r="AH54">
        <v>25</v>
      </c>
      <c r="AI54">
        <v>9</v>
      </c>
      <c r="AJ54">
        <v>2</v>
      </c>
      <c r="AK54">
        <v>5</v>
      </c>
      <c r="AL54">
        <v>0</v>
      </c>
      <c r="AM54">
        <v>-0.75999999046325684</v>
      </c>
      <c r="AN54">
        <v>31</v>
      </c>
      <c r="AO54">
        <v>61</v>
      </c>
      <c r="AP54">
        <v>414</v>
      </c>
      <c r="AQ54">
        <v>1</v>
      </c>
      <c r="AR54">
        <v>630</v>
      </c>
      <c r="AS54">
        <v>181</v>
      </c>
      <c r="AT54">
        <v>751</v>
      </c>
      <c r="AU54">
        <v>0</v>
      </c>
      <c r="AV54">
        <v>0</v>
      </c>
      <c r="AW54">
        <v>5.6399998664855957</v>
      </c>
      <c r="AX54">
        <v>4.3600000000000003</v>
      </c>
      <c r="AY54">
        <v>21.21</v>
      </c>
      <c r="AZ54">
        <v>43.93</v>
      </c>
      <c r="BA54">
        <v>23.61</v>
      </c>
      <c r="BB54">
        <v>-3.89</v>
      </c>
      <c r="BC54">
        <v>43.32</v>
      </c>
      <c r="BD54">
        <v>2.21</v>
      </c>
      <c r="BE54">
        <v>4.3600000000000003</v>
      </c>
      <c r="BF54">
        <v>29.569999694824219</v>
      </c>
      <c r="BG54">
        <v>7.0000000000000007E-2</v>
      </c>
      <c r="BH54">
        <v>45</v>
      </c>
      <c r="BI54">
        <v>12.930000305175779</v>
      </c>
      <c r="BJ54">
        <v>1.429999947547913</v>
      </c>
      <c r="BK54">
        <v>-0.34000000357627869</v>
      </c>
      <c r="BL54">
        <v>1.0399999618530269</v>
      </c>
      <c r="BM54">
        <v>0.15000000596046451</v>
      </c>
      <c r="BN54">
        <v>0.25</v>
      </c>
      <c r="BO54">
        <v>0.38999998569488531</v>
      </c>
      <c r="BP54">
        <v>0.14000000000000001</v>
      </c>
      <c r="BQ54">
        <v>0.36000001430511469</v>
      </c>
      <c r="BR54">
        <v>0</v>
      </c>
      <c r="BS54">
        <v>0</v>
      </c>
      <c r="BT54">
        <v>-5.000000074505806E-2</v>
      </c>
      <c r="BU54">
        <v>53.64</v>
      </c>
      <c r="BV54">
        <v>0.78</v>
      </c>
      <c r="BW54">
        <v>15</v>
      </c>
      <c r="BX54">
        <v>14</v>
      </c>
      <c r="BY54">
        <v>2.5</v>
      </c>
      <c r="BZ54">
        <v>13.35</v>
      </c>
      <c r="CA54">
        <v>0</v>
      </c>
      <c r="CB54">
        <v>7</v>
      </c>
      <c r="CC54">
        <v>1</v>
      </c>
      <c r="CD54">
        <v>14.29</v>
      </c>
      <c r="CE54">
        <v>-1</v>
      </c>
      <c r="CF54">
        <v>0</v>
      </c>
      <c r="CG54">
        <v>12.5</v>
      </c>
      <c r="CH54">
        <v>5</v>
      </c>
      <c r="CI54">
        <v>1</v>
      </c>
      <c r="CJ54">
        <v>20</v>
      </c>
      <c r="CK54">
        <v>-1</v>
      </c>
      <c r="CL54">
        <v>0</v>
      </c>
      <c r="CM54">
        <v>19.2</v>
      </c>
      <c r="CN54">
        <v>1</v>
      </c>
      <c r="CO54">
        <v>3</v>
      </c>
      <c r="CP54">
        <v>0</v>
      </c>
      <c r="CQ54">
        <v>1.3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</row>
    <row r="55" spans="1:103" x14ac:dyDescent="0.25">
      <c r="A55" s="3" t="s">
        <v>565</v>
      </c>
      <c r="B55" s="1">
        <v>2024</v>
      </c>
      <c r="C55" t="s">
        <v>636</v>
      </c>
      <c r="D55" t="s">
        <v>198</v>
      </c>
      <c r="E55">
        <f>VLOOKUP(Table3[[#This Row],[team]],[1]!Table1[[team]:[line_rating]],2)</f>
        <v>30</v>
      </c>
      <c r="F55">
        <v>5</v>
      </c>
      <c r="G55" t="s">
        <v>655</v>
      </c>
      <c r="H55">
        <v>32</v>
      </c>
      <c r="I55">
        <v>11</v>
      </c>
      <c r="J55">
        <v>0</v>
      </c>
      <c r="K55">
        <v>73</v>
      </c>
      <c r="L55">
        <v>212</v>
      </c>
      <c r="M55" s="2" t="s">
        <v>705</v>
      </c>
      <c r="N55">
        <v>1</v>
      </c>
      <c r="O55">
        <v>1</v>
      </c>
      <c r="P55">
        <v>104</v>
      </c>
      <c r="Q55" t="s">
        <v>768</v>
      </c>
      <c r="R55">
        <v>154</v>
      </c>
      <c r="S55">
        <v>150</v>
      </c>
      <c r="T55">
        <v>156</v>
      </c>
      <c r="U55">
        <v>154</v>
      </c>
      <c r="V55" t="s">
        <v>747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223.6</v>
      </c>
      <c r="AD55">
        <v>22</v>
      </c>
      <c r="AE55">
        <v>0.47</v>
      </c>
      <c r="AF55">
        <v>6</v>
      </c>
      <c r="AG55">
        <v>25</v>
      </c>
      <c r="AH55">
        <v>29</v>
      </c>
      <c r="AI55">
        <v>15</v>
      </c>
      <c r="AJ55">
        <v>2</v>
      </c>
      <c r="AK55">
        <v>9</v>
      </c>
      <c r="AL55">
        <v>0</v>
      </c>
      <c r="AM55">
        <v>0.27000001072883612</v>
      </c>
      <c r="AN55">
        <v>75</v>
      </c>
      <c r="AO55">
        <v>137</v>
      </c>
      <c r="AP55">
        <v>1057</v>
      </c>
      <c r="AQ55">
        <v>7</v>
      </c>
      <c r="AR55">
        <v>1934</v>
      </c>
      <c r="AS55">
        <v>223</v>
      </c>
      <c r="AT55">
        <v>758</v>
      </c>
      <c r="AU55">
        <v>0</v>
      </c>
      <c r="AV55">
        <v>0</v>
      </c>
      <c r="AW55">
        <v>13.14999961853027</v>
      </c>
      <c r="AX55">
        <v>7.18</v>
      </c>
      <c r="AY55">
        <v>17.940000000000001</v>
      </c>
      <c r="AZ55">
        <v>39.53</v>
      </c>
      <c r="BA55">
        <v>21.82</v>
      </c>
      <c r="BB55">
        <v>-2.94</v>
      </c>
      <c r="BC55">
        <v>40.71</v>
      </c>
      <c r="BD55">
        <v>4.41</v>
      </c>
      <c r="BE55">
        <v>8.06</v>
      </c>
      <c r="BF55">
        <v>62.180000305175781</v>
      </c>
      <c r="BG55">
        <v>0.41</v>
      </c>
      <c r="BH55">
        <v>113.7600021362305</v>
      </c>
      <c r="BI55">
        <v>13.11999988555908</v>
      </c>
      <c r="BJ55">
        <v>2.8199999332427979</v>
      </c>
      <c r="BK55">
        <v>1.129999995231628</v>
      </c>
      <c r="BL55">
        <v>0.62999999523162842</v>
      </c>
      <c r="BM55">
        <v>0.2800000011920929</v>
      </c>
      <c r="BN55">
        <v>0.41999998688697809</v>
      </c>
      <c r="BO55">
        <v>0.70999997854232788</v>
      </c>
      <c r="BP55">
        <v>0.12</v>
      </c>
      <c r="BQ55">
        <v>0.52999997138977051</v>
      </c>
      <c r="BR55">
        <v>0</v>
      </c>
      <c r="BS55">
        <v>0</v>
      </c>
      <c r="BT55">
        <v>1.9999999552965161E-2</v>
      </c>
      <c r="BU55">
        <v>44.59</v>
      </c>
      <c r="BV55">
        <v>0.72</v>
      </c>
      <c r="BW55">
        <v>17</v>
      </c>
      <c r="BX55">
        <v>16</v>
      </c>
      <c r="BY55">
        <v>4.5</v>
      </c>
      <c r="BZ55">
        <v>14.09</v>
      </c>
      <c r="CA55">
        <v>18</v>
      </c>
      <c r="CB55">
        <v>17</v>
      </c>
      <c r="CC55">
        <v>7</v>
      </c>
      <c r="CD55">
        <v>41.18</v>
      </c>
      <c r="CE55">
        <v>55</v>
      </c>
      <c r="CF55">
        <v>4</v>
      </c>
      <c r="CG55">
        <v>36.200000000000003</v>
      </c>
      <c r="CH55">
        <v>10</v>
      </c>
      <c r="CI55">
        <v>4</v>
      </c>
      <c r="CJ55">
        <v>40</v>
      </c>
      <c r="CK55">
        <v>19</v>
      </c>
      <c r="CL55">
        <v>3</v>
      </c>
      <c r="CM55">
        <v>43.5</v>
      </c>
      <c r="CN55">
        <v>2</v>
      </c>
      <c r="CO55">
        <v>9</v>
      </c>
      <c r="CP55">
        <v>0</v>
      </c>
      <c r="CQ55">
        <v>3.8</v>
      </c>
      <c r="CR55">
        <v>1</v>
      </c>
      <c r="CS55">
        <v>4</v>
      </c>
      <c r="CT55">
        <v>0</v>
      </c>
      <c r="CU55">
        <v>3.1</v>
      </c>
      <c r="CV55">
        <v>0</v>
      </c>
      <c r="CW55">
        <v>0</v>
      </c>
      <c r="CX55">
        <v>0</v>
      </c>
      <c r="CY55">
        <v>0</v>
      </c>
    </row>
    <row r="56" spans="1:103" x14ac:dyDescent="0.25">
      <c r="A56" s="3" t="s">
        <v>566</v>
      </c>
      <c r="B56" s="1">
        <v>2024</v>
      </c>
      <c r="C56" t="s">
        <v>637</v>
      </c>
      <c r="D56" t="s">
        <v>193</v>
      </c>
      <c r="E56">
        <f>VLOOKUP(Table3[[#This Row],[team]],[1]!Table1[[team]:[line_rating]],2)</f>
        <v>31</v>
      </c>
      <c r="F56">
        <v>10</v>
      </c>
      <c r="G56" t="s">
        <v>656</v>
      </c>
      <c r="H56">
        <v>31</v>
      </c>
      <c r="I56">
        <v>9</v>
      </c>
      <c r="J56">
        <v>0</v>
      </c>
      <c r="K56">
        <v>70</v>
      </c>
      <c r="L56">
        <v>182</v>
      </c>
      <c r="M56" s="2" t="s">
        <v>706</v>
      </c>
      <c r="N56">
        <v>4</v>
      </c>
      <c r="O56">
        <v>5</v>
      </c>
      <c r="P56">
        <v>130</v>
      </c>
      <c r="Q56" t="s">
        <v>769</v>
      </c>
      <c r="R56">
        <v>154</v>
      </c>
      <c r="S56">
        <v>152</v>
      </c>
      <c r="T56">
        <v>166</v>
      </c>
      <c r="U56">
        <v>154</v>
      </c>
      <c r="V56" t="s">
        <v>770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202.4</v>
      </c>
      <c r="AD56">
        <v>33</v>
      </c>
      <c r="AE56">
        <v>0.41</v>
      </c>
      <c r="AF56">
        <v>9</v>
      </c>
      <c r="AG56">
        <v>19</v>
      </c>
      <c r="AH56">
        <v>20</v>
      </c>
      <c r="AI56">
        <v>24</v>
      </c>
      <c r="AJ56">
        <v>0</v>
      </c>
      <c r="AK56">
        <v>0</v>
      </c>
      <c r="AL56">
        <v>0</v>
      </c>
      <c r="AM56">
        <v>0</v>
      </c>
      <c r="AN56">
        <v>79</v>
      </c>
      <c r="AO56">
        <v>122</v>
      </c>
      <c r="AP56">
        <v>894</v>
      </c>
      <c r="AQ56">
        <v>5</v>
      </c>
      <c r="AR56">
        <v>1322</v>
      </c>
      <c r="AS56">
        <v>210</v>
      </c>
      <c r="AT56">
        <v>838</v>
      </c>
      <c r="AU56">
        <v>0</v>
      </c>
      <c r="AV56">
        <v>0</v>
      </c>
      <c r="AW56">
        <v>11.909999847412109</v>
      </c>
      <c r="AX56">
        <v>0.82</v>
      </c>
      <c r="AY56">
        <v>21.41</v>
      </c>
      <c r="AZ56">
        <v>45.06</v>
      </c>
      <c r="BA56">
        <v>22.53</v>
      </c>
      <c r="BB56">
        <v>-0.62</v>
      </c>
      <c r="BC56">
        <v>44.44</v>
      </c>
      <c r="BD56">
        <v>4.6500000000000004</v>
      </c>
      <c r="BE56">
        <v>7.18</v>
      </c>
      <c r="BF56">
        <v>52.590000152587891</v>
      </c>
      <c r="BG56">
        <v>0.28999999999999998</v>
      </c>
      <c r="BH56">
        <v>77.760002136230469</v>
      </c>
      <c r="BI56">
        <v>12.35000038146973</v>
      </c>
      <c r="BJ56">
        <v>2.7599999904632568</v>
      </c>
      <c r="BK56">
        <v>2.2999999523162842</v>
      </c>
      <c r="BL56">
        <v>0.68999999761581421</v>
      </c>
      <c r="BM56">
        <v>0.2199999988079071</v>
      </c>
      <c r="BN56">
        <v>0.34000000357627869</v>
      </c>
      <c r="BO56">
        <v>0.56999999284744263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49.29</v>
      </c>
      <c r="BV56">
        <v>0.8</v>
      </c>
      <c r="BW56">
        <v>17</v>
      </c>
      <c r="BX56">
        <v>17</v>
      </c>
      <c r="BY56">
        <v>0</v>
      </c>
      <c r="BZ56">
        <v>11.32</v>
      </c>
      <c r="CA56">
        <v>0</v>
      </c>
      <c r="CB56">
        <v>12</v>
      </c>
      <c r="CC56">
        <v>6</v>
      </c>
      <c r="CD56">
        <v>50</v>
      </c>
      <c r="CE56">
        <v>49</v>
      </c>
      <c r="CF56">
        <v>4</v>
      </c>
      <c r="CG56">
        <v>18.5</v>
      </c>
      <c r="CH56">
        <v>5</v>
      </c>
      <c r="CI56">
        <v>3</v>
      </c>
      <c r="CJ56">
        <v>60</v>
      </c>
      <c r="CK56">
        <v>14</v>
      </c>
      <c r="CL56">
        <v>3</v>
      </c>
      <c r="CM56">
        <v>20.8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</row>
    <row r="57" spans="1:103" x14ac:dyDescent="0.25">
      <c r="A57" s="3" t="s">
        <v>567</v>
      </c>
      <c r="B57" s="1">
        <v>2024</v>
      </c>
      <c r="C57" t="s">
        <v>638</v>
      </c>
      <c r="D57" t="s">
        <v>201</v>
      </c>
      <c r="E57">
        <f>VLOOKUP(Table3[[#This Row],[team]],[1]!Table1[[team]:[line_rating]],2)</f>
        <v>19</v>
      </c>
      <c r="F57">
        <v>10</v>
      </c>
      <c r="G57" t="s">
        <v>655</v>
      </c>
      <c r="H57">
        <v>27</v>
      </c>
      <c r="I57">
        <v>5</v>
      </c>
      <c r="J57">
        <v>0</v>
      </c>
      <c r="K57">
        <v>74</v>
      </c>
      <c r="L57">
        <v>200</v>
      </c>
      <c r="M57" s="2" t="s">
        <v>707</v>
      </c>
      <c r="N57">
        <v>2</v>
      </c>
      <c r="O57">
        <v>3</v>
      </c>
      <c r="P57">
        <v>143</v>
      </c>
      <c r="Q57" t="s">
        <v>770</v>
      </c>
      <c r="R57">
        <v>151</v>
      </c>
      <c r="S57">
        <v>151</v>
      </c>
      <c r="T57">
        <v>168</v>
      </c>
      <c r="U57">
        <v>151</v>
      </c>
      <c r="V57" t="s">
        <v>751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218.58</v>
      </c>
      <c r="AD57">
        <v>24</v>
      </c>
      <c r="AE57">
        <v>0.56000000000000005</v>
      </c>
      <c r="AF57">
        <v>8</v>
      </c>
      <c r="AG57">
        <v>20</v>
      </c>
      <c r="AH57">
        <v>22</v>
      </c>
      <c r="AI57">
        <v>23</v>
      </c>
      <c r="AJ57">
        <v>4</v>
      </c>
      <c r="AK57">
        <v>24</v>
      </c>
      <c r="AL57">
        <v>2</v>
      </c>
      <c r="AM57">
        <v>2.8299999237060551</v>
      </c>
      <c r="AN57">
        <v>71</v>
      </c>
      <c r="AO57">
        <v>106</v>
      </c>
      <c r="AP57">
        <v>807</v>
      </c>
      <c r="AQ57">
        <v>8</v>
      </c>
      <c r="AR57">
        <v>1028</v>
      </c>
      <c r="AS57">
        <v>242</v>
      </c>
      <c r="AT57">
        <v>903</v>
      </c>
      <c r="AU57">
        <v>0</v>
      </c>
      <c r="AV57">
        <v>0</v>
      </c>
      <c r="AW57">
        <v>13.659999847412109</v>
      </c>
      <c r="AX57">
        <v>6.81</v>
      </c>
      <c r="AY57">
        <v>20.12</v>
      </c>
      <c r="AZ57">
        <v>38.44</v>
      </c>
      <c r="BA57">
        <v>22.06</v>
      </c>
      <c r="BB57">
        <v>-2.59</v>
      </c>
      <c r="BC57">
        <v>41.53</v>
      </c>
      <c r="BD57">
        <v>4.4400000000000004</v>
      </c>
      <c r="BE57">
        <v>6.62</v>
      </c>
      <c r="BF57">
        <v>50.439998626708977</v>
      </c>
      <c r="BG57">
        <v>0.5</v>
      </c>
      <c r="BH57">
        <v>64.25</v>
      </c>
      <c r="BI57">
        <v>15.11999988555908</v>
      </c>
      <c r="BJ57">
        <v>2.880000114440918</v>
      </c>
      <c r="BK57">
        <v>1.1499999761581421</v>
      </c>
      <c r="BL57">
        <v>1.2300000190734861</v>
      </c>
      <c r="BM57">
        <v>0.2099999934434891</v>
      </c>
      <c r="BN57">
        <v>0.27000001072883612</v>
      </c>
      <c r="BO57">
        <v>0.49000000953674322</v>
      </c>
      <c r="BP57">
        <v>0.25</v>
      </c>
      <c r="BQ57">
        <v>1.5</v>
      </c>
      <c r="BR57">
        <v>0.12</v>
      </c>
      <c r="BS57">
        <v>0.18999999761581421</v>
      </c>
      <c r="BT57">
        <v>0.1800000071525574</v>
      </c>
      <c r="BU57">
        <v>56.44</v>
      </c>
      <c r="BV57">
        <v>0.9</v>
      </c>
      <c r="BW57">
        <v>16</v>
      </c>
      <c r="BX57">
        <v>16</v>
      </c>
      <c r="BY57">
        <v>6</v>
      </c>
      <c r="BZ57">
        <v>11.37</v>
      </c>
      <c r="CA57">
        <v>17</v>
      </c>
      <c r="CB57">
        <v>15</v>
      </c>
      <c r="CC57">
        <v>11</v>
      </c>
      <c r="CD57">
        <v>73.33</v>
      </c>
      <c r="CE57">
        <v>89</v>
      </c>
      <c r="CF57">
        <v>6</v>
      </c>
      <c r="CG57">
        <v>21.1</v>
      </c>
      <c r="CH57">
        <v>9</v>
      </c>
      <c r="CI57">
        <v>6</v>
      </c>
      <c r="CJ57">
        <v>66.67</v>
      </c>
      <c r="CK57">
        <v>39</v>
      </c>
      <c r="CL57">
        <v>4</v>
      </c>
      <c r="CM57">
        <v>25.7</v>
      </c>
      <c r="CN57">
        <v>3</v>
      </c>
      <c r="CO57">
        <v>22</v>
      </c>
      <c r="CP57">
        <v>2</v>
      </c>
      <c r="CQ57">
        <v>4.7</v>
      </c>
      <c r="CR57">
        <v>1</v>
      </c>
      <c r="CS57">
        <v>5</v>
      </c>
      <c r="CT57">
        <v>1</v>
      </c>
      <c r="CU57">
        <v>2.7</v>
      </c>
      <c r="CV57">
        <v>0</v>
      </c>
      <c r="CW57">
        <v>0</v>
      </c>
      <c r="CX57">
        <v>0</v>
      </c>
      <c r="CY57">
        <v>0</v>
      </c>
    </row>
    <row r="58" spans="1:103" x14ac:dyDescent="0.25">
      <c r="A58" s="3" t="s">
        <v>568</v>
      </c>
      <c r="B58" s="1">
        <v>2024</v>
      </c>
      <c r="C58" t="s">
        <v>639</v>
      </c>
      <c r="D58" t="s">
        <v>175</v>
      </c>
      <c r="E58">
        <f>VLOOKUP(Table3[[#This Row],[team]],[1]!Table1[[team]:[line_rating]],2)</f>
        <v>8</v>
      </c>
      <c r="F58">
        <v>12</v>
      </c>
      <c r="G58" t="s">
        <v>656</v>
      </c>
      <c r="H58">
        <v>24</v>
      </c>
      <c r="I58">
        <v>2</v>
      </c>
      <c r="J58">
        <v>0</v>
      </c>
      <c r="K58">
        <v>72</v>
      </c>
      <c r="L58">
        <v>190</v>
      </c>
      <c r="M58" s="2" t="s">
        <v>708</v>
      </c>
      <c r="N58">
        <v>5</v>
      </c>
      <c r="O58">
        <v>10</v>
      </c>
      <c r="P58">
        <v>155</v>
      </c>
      <c r="Q58" t="s">
        <v>771</v>
      </c>
      <c r="R58">
        <v>150</v>
      </c>
      <c r="S58">
        <v>151</v>
      </c>
      <c r="T58">
        <v>151</v>
      </c>
      <c r="U58">
        <v>150</v>
      </c>
      <c r="V58" t="s">
        <v>753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113.1</v>
      </c>
      <c r="AD58">
        <v>61</v>
      </c>
      <c r="AE58">
        <v>0.19</v>
      </c>
      <c r="AF58">
        <v>11</v>
      </c>
      <c r="AG58">
        <v>4</v>
      </c>
      <c r="AH58">
        <v>8</v>
      </c>
      <c r="AI58">
        <v>5</v>
      </c>
      <c r="AJ58">
        <v>1</v>
      </c>
      <c r="AK58">
        <v>10</v>
      </c>
      <c r="AL58">
        <v>0</v>
      </c>
      <c r="AM58">
        <v>0.54000002145767212</v>
      </c>
      <c r="AN58">
        <v>39</v>
      </c>
      <c r="AO58">
        <v>45</v>
      </c>
      <c r="AP58">
        <v>611</v>
      </c>
      <c r="AQ58">
        <v>2</v>
      </c>
      <c r="AR58">
        <v>402</v>
      </c>
      <c r="AS58">
        <v>282</v>
      </c>
      <c r="AT58">
        <v>597</v>
      </c>
      <c r="AU58">
        <v>0</v>
      </c>
      <c r="AV58">
        <v>0</v>
      </c>
      <c r="AW58">
        <v>7.070000171661377</v>
      </c>
      <c r="AX58">
        <v>5</v>
      </c>
      <c r="AY58">
        <v>27.19</v>
      </c>
      <c r="AZ58">
        <v>45.25</v>
      </c>
      <c r="BA58">
        <v>20.059999999999999</v>
      </c>
      <c r="BB58">
        <v>6</v>
      </c>
      <c r="BC58">
        <v>46.12</v>
      </c>
      <c r="BD58">
        <v>2.44</v>
      </c>
      <c r="BE58">
        <v>2.81</v>
      </c>
      <c r="BF58">
        <v>38.189998626708977</v>
      </c>
      <c r="BG58">
        <v>0.12</v>
      </c>
      <c r="BH58">
        <v>25.120000839233398</v>
      </c>
      <c r="BI58">
        <v>17.620000839233398</v>
      </c>
      <c r="BJ58">
        <v>1.620000004768372</v>
      </c>
      <c r="BK58">
        <v>2.7599999904632568</v>
      </c>
      <c r="BL58">
        <v>2.0799999237060551</v>
      </c>
      <c r="BM58">
        <v>9.0000003576278687E-2</v>
      </c>
      <c r="BN58">
        <v>0.10000000149011611</v>
      </c>
      <c r="BO58">
        <v>0.20000000298023221</v>
      </c>
      <c r="BP58">
        <v>0.06</v>
      </c>
      <c r="BQ58">
        <v>0.62000000476837158</v>
      </c>
      <c r="BR58">
        <v>0</v>
      </c>
      <c r="BS58">
        <v>5.9999998658895493E-2</v>
      </c>
      <c r="BT58">
        <v>2.999999932944775E-2</v>
      </c>
      <c r="BU58">
        <v>37.31</v>
      </c>
      <c r="BV58">
        <v>0.54</v>
      </c>
      <c r="BW58">
        <v>17</v>
      </c>
      <c r="BX58">
        <v>10</v>
      </c>
      <c r="BY58">
        <v>10</v>
      </c>
      <c r="BZ58">
        <v>15.67</v>
      </c>
      <c r="CA58">
        <v>0</v>
      </c>
      <c r="CB58">
        <v>2</v>
      </c>
      <c r="CC58">
        <v>2</v>
      </c>
      <c r="CD58">
        <v>100</v>
      </c>
      <c r="CE58">
        <v>12</v>
      </c>
      <c r="CF58">
        <v>1</v>
      </c>
      <c r="CG58">
        <v>3.2</v>
      </c>
      <c r="CH58">
        <v>1</v>
      </c>
      <c r="CI58">
        <v>1</v>
      </c>
      <c r="CJ58">
        <v>100</v>
      </c>
      <c r="CK58">
        <v>1</v>
      </c>
      <c r="CL58">
        <v>0</v>
      </c>
      <c r="CM58">
        <v>3.7</v>
      </c>
      <c r="CN58">
        <v>1</v>
      </c>
      <c r="CO58">
        <v>10</v>
      </c>
      <c r="CP58">
        <v>0</v>
      </c>
      <c r="CQ58">
        <v>0.9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</row>
    <row r="59" spans="1:103" x14ac:dyDescent="0.25">
      <c r="A59" s="3" t="s">
        <v>569</v>
      </c>
      <c r="B59" s="1">
        <v>2024</v>
      </c>
      <c r="C59" t="s">
        <v>640</v>
      </c>
      <c r="D59" t="s">
        <v>199</v>
      </c>
      <c r="E59">
        <f>VLOOKUP(Table3[[#This Row],[team]],[1]!Table1[[team]:[line_rating]],2)</f>
        <v>20</v>
      </c>
      <c r="F59">
        <v>11</v>
      </c>
      <c r="G59" t="s">
        <v>654</v>
      </c>
      <c r="H59">
        <v>28</v>
      </c>
      <c r="I59">
        <v>5</v>
      </c>
      <c r="J59">
        <v>0</v>
      </c>
      <c r="K59">
        <v>70</v>
      </c>
      <c r="L59">
        <v>181</v>
      </c>
      <c r="M59" s="2" t="s">
        <v>709</v>
      </c>
      <c r="N59">
        <v>0</v>
      </c>
      <c r="O59">
        <v>0</v>
      </c>
      <c r="P59">
        <v>92</v>
      </c>
      <c r="Q59" t="s">
        <v>772</v>
      </c>
      <c r="R59">
        <v>146</v>
      </c>
      <c r="S59">
        <v>146</v>
      </c>
      <c r="T59">
        <v>164</v>
      </c>
      <c r="U59">
        <v>146</v>
      </c>
      <c r="V59" t="s">
        <v>776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152.69999999999999</v>
      </c>
      <c r="AD59">
        <v>45</v>
      </c>
      <c r="AE59">
        <v>0.54</v>
      </c>
      <c r="AF59">
        <v>10</v>
      </c>
      <c r="AG59">
        <v>16</v>
      </c>
      <c r="AH59">
        <v>31</v>
      </c>
      <c r="AI59">
        <v>11</v>
      </c>
      <c r="AJ59">
        <v>0</v>
      </c>
      <c r="AK59">
        <v>0</v>
      </c>
      <c r="AL59">
        <v>0</v>
      </c>
      <c r="AM59">
        <v>0</v>
      </c>
      <c r="AN59">
        <v>51</v>
      </c>
      <c r="AO59">
        <v>87</v>
      </c>
      <c r="AP59">
        <v>717</v>
      </c>
      <c r="AQ59">
        <v>5</v>
      </c>
      <c r="AR59">
        <v>1106</v>
      </c>
      <c r="AS59">
        <v>261</v>
      </c>
      <c r="AT59">
        <v>590</v>
      </c>
      <c r="AU59">
        <v>1</v>
      </c>
      <c r="AV59">
        <v>0</v>
      </c>
      <c r="AW59">
        <v>11.75</v>
      </c>
      <c r="AX59">
        <v>-2</v>
      </c>
      <c r="AY59">
        <v>17.850000000000001</v>
      </c>
      <c r="AZ59">
        <v>36.619999999999997</v>
      </c>
      <c r="BA59">
        <v>19</v>
      </c>
      <c r="BB59">
        <v>0.35</v>
      </c>
      <c r="BC59">
        <v>38.35</v>
      </c>
      <c r="BD59">
        <v>3.92</v>
      </c>
      <c r="BE59">
        <v>6.69</v>
      </c>
      <c r="BF59">
        <v>55.150001525878913</v>
      </c>
      <c r="BG59">
        <v>0.38</v>
      </c>
      <c r="BH59">
        <v>85.080001831054688</v>
      </c>
      <c r="BI59">
        <v>20.079999923706051</v>
      </c>
      <c r="BJ59">
        <v>2.9200000762939449</v>
      </c>
      <c r="BK59">
        <v>2</v>
      </c>
      <c r="BL59">
        <v>0.76999998092651367</v>
      </c>
      <c r="BM59">
        <v>0.239999994635582</v>
      </c>
      <c r="BN59">
        <v>0.41999998688697809</v>
      </c>
      <c r="BO59">
        <v>0.64999997615814209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45.38</v>
      </c>
      <c r="BV59">
        <v>0.71</v>
      </c>
      <c r="BW59">
        <v>13</v>
      </c>
      <c r="BX59">
        <v>11</v>
      </c>
      <c r="BY59">
        <v>0</v>
      </c>
      <c r="BZ59">
        <v>14.06</v>
      </c>
      <c r="CA59">
        <v>0</v>
      </c>
      <c r="CB59">
        <v>10</v>
      </c>
      <c r="CC59">
        <v>5</v>
      </c>
      <c r="CD59">
        <v>50</v>
      </c>
      <c r="CE59">
        <v>23</v>
      </c>
      <c r="CF59">
        <v>3</v>
      </c>
      <c r="CG59">
        <v>23.8</v>
      </c>
      <c r="CH59">
        <v>4</v>
      </c>
      <c r="CI59">
        <v>3</v>
      </c>
      <c r="CJ59">
        <v>75</v>
      </c>
      <c r="CK59">
        <v>9</v>
      </c>
      <c r="CL59">
        <v>3</v>
      </c>
      <c r="CM59">
        <v>22.2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</row>
    <row r="60" spans="1:103" x14ac:dyDescent="0.25">
      <c r="A60" s="3" t="s">
        <v>570</v>
      </c>
      <c r="B60" s="1">
        <v>2024</v>
      </c>
      <c r="C60" t="s">
        <v>641</v>
      </c>
      <c r="D60" t="s">
        <v>183</v>
      </c>
      <c r="E60">
        <f>VLOOKUP(Table3[[#This Row],[team]],[1]!Table1[[team]:[line_rating]],2)</f>
        <v>11</v>
      </c>
      <c r="F60">
        <v>7</v>
      </c>
      <c r="G60" t="s">
        <v>656</v>
      </c>
      <c r="H60">
        <v>22</v>
      </c>
      <c r="I60">
        <v>0</v>
      </c>
      <c r="J60">
        <v>0</v>
      </c>
      <c r="K60">
        <v>0</v>
      </c>
      <c r="L60">
        <v>0</v>
      </c>
      <c r="M60">
        <v>0</v>
      </c>
      <c r="N60">
        <v>4</v>
      </c>
      <c r="O60">
        <v>9</v>
      </c>
      <c r="P60">
        <v>109</v>
      </c>
      <c r="Q60" t="s">
        <v>773</v>
      </c>
      <c r="R60">
        <v>143</v>
      </c>
      <c r="S60">
        <v>143</v>
      </c>
      <c r="T60">
        <v>114</v>
      </c>
      <c r="U60">
        <v>143</v>
      </c>
      <c r="V60" t="s">
        <v>752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</row>
    <row r="61" spans="1:103" x14ac:dyDescent="0.25">
      <c r="A61" s="3" t="s">
        <v>571</v>
      </c>
      <c r="B61" s="1">
        <v>2024</v>
      </c>
      <c r="C61" t="s">
        <v>642</v>
      </c>
      <c r="D61" t="s">
        <v>190</v>
      </c>
      <c r="E61">
        <f>VLOOKUP(Table3[[#This Row],[team]],[1]!Table1[[team]:[line_rating]],2)</f>
        <v>26</v>
      </c>
      <c r="F61">
        <v>11</v>
      </c>
      <c r="G61" t="s">
        <v>654</v>
      </c>
      <c r="H61">
        <v>22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5</v>
      </c>
      <c r="P61">
        <v>21</v>
      </c>
      <c r="Q61" t="s">
        <v>774</v>
      </c>
      <c r="R61">
        <v>143</v>
      </c>
      <c r="S61">
        <v>145</v>
      </c>
      <c r="T61">
        <v>120</v>
      </c>
      <c r="U61">
        <v>143</v>
      </c>
      <c r="V61" t="s">
        <v>763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</row>
    <row r="62" spans="1:103" x14ac:dyDescent="0.25">
      <c r="A62" s="3" t="s">
        <v>572</v>
      </c>
      <c r="B62" s="1">
        <v>2024</v>
      </c>
      <c r="C62" t="s">
        <v>643</v>
      </c>
      <c r="D62" t="s">
        <v>175</v>
      </c>
      <c r="E62">
        <f>VLOOKUP(Table3[[#This Row],[team]],[1]!Table1[[team]:[line_rating]],2)</f>
        <v>8</v>
      </c>
      <c r="F62">
        <v>12</v>
      </c>
      <c r="G62" t="s">
        <v>655</v>
      </c>
      <c r="H62">
        <v>28</v>
      </c>
      <c r="I62">
        <v>7</v>
      </c>
      <c r="J62">
        <v>0</v>
      </c>
      <c r="K62">
        <v>71</v>
      </c>
      <c r="L62">
        <v>195</v>
      </c>
      <c r="M62" s="2" t="s">
        <v>710</v>
      </c>
      <c r="N62">
        <v>5</v>
      </c>
      <c r="O62">
        <v>10</v>
      </c>
      <c r="P62">
        <v>145</v>
      </c>
      <c r="Q62" t="s">
        <v>775</v>
      </c>
      <c r="R62">
        <v>140</v>
      </c>
      <c r="S62">
        <v>151</v>
      </c>
      <c r="T62">
        <v>175</v>
      </c>
      <c r="U62">
        <v>140</v>
      </c>
      <c r="V62" t="s">
        <v>784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157.19999999999999</v>
      </c>
      <c r="AD62">
        <v>43</v>
      </c>
      <c r="AE62">
        <v>0.31</v>
      </c>
      <c r="AF62">
        <v>4</v>
      </c>
      <c r="AG62">
        <v>31</v>
      </c>
      <c r="AH62">
        <v>15</v>
      </c>
      <c r="AI62">
        <v>18</v>
      </c>
      <c r="AJ62">
        <v>7</v>
      </c>
      <c r="AK62">
        <v>39</v>
      </c>
      <c r="AL62">
        <v>1</v>
      </c>
      <c r="AM62">
        <v>3.7599999904632568</v>
      </c>
      <c r="AN62">
        <v>62</v>
      </c>
      <c r="AO62">
        <v>91</v>
      </c>
      <c r="AP62">
        <v>613</v>
      </c>
      <c r="AQ62">
        <v>4</v>
      </c>
      <c r="AR62">
        <v>598</v>
      </c>
      <c r="AS62">
        <v>260</v>
      </c>
      <c r="AT62">
        <v>571</v>
      </c>
      <c r="AU62">
        <v>0</v>
      </c>
      <c r="AV62">
        <v>0</v>
      </c>
      <c r="AW62">
        <v>9.8199996948242188</v>
      </c>
      <c r="AX62">
        <v>-6</v>
      </c>
      <c r="AY62">
        <v>19.309999999999999</v>
      </c>
      <c r="AZ62">
        <v>50.62</v>
      </c>
      <c r="BA62">
        <v>23.78</v>
      </c>
      <c r="BB62">
        <v>-4.25</v>
      </c>
      <c r="BC62">
        <v>43.31</v>
      </c>
      <c r="BD62">
        <v>3.88</v>
      </c>
      <c r="BE62">
        <v>5.69</v>
      </c>
      <c r="BF62">
        <v>38.310001373291023</v>
      </c>
      <c r="BG62">
        <v>0.25</v>
      </c>
      <c r="BH62">
        <v>37.380001068115227</v>
      </c>
      <c r="BI62">
        <v>16.25</v>
      </c>
      <c r="BJ62">
        <v>1.620000004768372</v>
      </c>
      <c r="BK62">
        <v>0.37999999523162842</v>
      </c>
      <c r="BL62">
        <v>2.279999971389771</v>
      </c>
      <c r="BM62">
        <v>0.17000000178813929</v>
      </c>
      <c r="BN62">
        <v>0.15999999642372131</v>
      </c>
      <c r="BO62">
        <v>0.36000001430511469</v>
      </c>
      <c r="BP62">
        <v>0.44</v>
      </c>
      <c r="BQ62">
        <v>2.440000057220459</v>
      </c>
      <c r="BR62">
        <v>0.06</v>
      </c>
      <c r="BS62">
        <v>0.25</v>
      </c>
      <c r="BT62">
        <v>0.239999994635582</v>
      </c>
      <c r="BU62">
        <v>35.69</v>
      </c>
      <c r="BV62">
        <v>0.56000000000000005</v>
      </c>
      <c r="BW62">
        <v>16</v>
      </c>
      <c r="BX62">
        <v>13</v>
      </c>
      <c r="BY62">
        <v>5.57</v>
      </c>
      <c r="BZ62">
        <v>9.89</v>
      </c>
      <c r="CA62">
        <v>0</v>
      </c>
      <c r="CB62">
        <v>15</v>
      </c>
      <c r="CC62">
        <v>7</v>
      </c>
      <c r="CD62">
        <v>46.67</v>
      </c>
      <c r="CE62">
        <v>58</v>
      </c>
      <c r="CF62">
        <v>4</v>
      </c>
      <c r="CG62">
        <v>23.4</v>
      </c>
      <c r="CH62">
        <v>7</v>
      </c>
      <c r="CI62">
        <v>3</v>
      </c>
      <c r="CJ62">
        <v>42.86</v>
      </c>
      <c r="CK62">
        <v>13</v>
      </c>
      <c r="CL62">
        <v>3</v>
      </c>
      <c r="CM62">
        <v>20</v>
      </c>
      <c r="CN62">
        <v>4</v>
      </c>
      <c r="CO62">
        <v>18</v>
      </c>
      <c r="CP62">
        <v>1</v>
      </c>
      <c r="CQ62">
        <v>7.1</v>
      </c>
      <c r="CR62">
        <v>1</v>
      </c>
      <c r="CS62">
        <v>1</v>
      </c>
      <c r="CT62">
        <v>1</v>
      </c>
      <c r="CU62">
        <v>3.8</v>
      </c>
      <c r="CV62">
        <v>1</v>
      </c>
      <c r="CW62">
        <v>1</v>
      </c>
      <c r="CX62">
        <v>1</v>
      </c>
      <c r="CY62">
        <v>6.7</v>
      </c>
    </row>
    <row r="63" spans="1:103" x14ac:dyDescent="0.25">
      <c r="A63" s="3" t="s">
        <v>573</v>
      </c>
      <c r="B63" s="1">
        <v>2024</v>
      </c>
      <c r="C63" t="s">
        <v>644</v>
      </c>
      <c r="D63" t="s">
        <v>199</v>
      </c>
      <c r="E63">
        <f>VLOOKUP(Table3[[#This Row],[team]],[1]!Table1[[team]:[line_rating]],2)</f>
        <v>20</v>
      </c>
      <c r="F63">
        <v>11</v>
      </c>
      <c r="G63" t="s">
        <v>655</v>
      </c>
      <c r="H63">
        <v>34</v>
      </c>
      <c r="I63">
        <v>11</v>
      </c>
      <c r="J63">
        <v>0</v>
      </c>
      <c r="K63">
        <v>74</v>
      </c>
      <c r="L63">
        <v>200</v>
      </c>
      <c r="M63" s="2" t="s">
        <v>711</v>
      </c>
      <c r="N63">
        <v>0</v>
      </c>
      <c r="O63">
        <v>0</v>
      </c>
      <c r="P63">
        <v>156</v>
      </c>
      <c r="Q63" t="s">
        <v>776</v>
      </c>
      <c r="R63">
        <v>139</v>
      </c>
      <c r="S63">
        <v>132</v>
      </c>
      <c r="T63">
        <v>149</v>
      </c>
      <c r="U63">
        <v>139</v>
      </c>
      <c r="V63" t="s">
        <v>781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231</v>
      </c>
      <c r="AD63">
        <v>17</v>
      </c>
      <c r="AE63">
        <v>0.53</v>
      </c>
      <c r="AF63">
        <v>2</v>
      </c>
      <c r="AG63">
        <v>32</v>
      </c>
      <c r="AH63">
        <v>30</v>
      </c>
      <c r="AI63">
        <v>29</v>
      </c>
      <c r="AJ63">
        <v>1</v>
      </c>
      <c r="AK63">
        <v>6</v>
      </c>
      <c r="AL63">
        <v>0</v>
      </c>
      <c r="AM63">
        <v>0.239999994635582</v>
      </c>
      <c r="AN63">
        <v>103</v>
      </c>
      <c r="AO63">
        <v>137</v>
      </c>
      <c r="AP63">
        <v>1014</v>
      </c>
      <c r="AQ63">
        <v>4</v>
      </c>
      <c r="AR63">
        <v>1058</v>
      </c>
      <c r="AS63">
        <v>340</v>
      </c>
      <c r="AT63">
        <v>1045</v>
      </c>
      <c r="AU63">
        <v>2</v>
      </c>
      <c r="AV63">
        <v>0</v>
      </c>
      <c r="AW63">
        <v>13.590000152587891</v>
      </c>
      <c r="AX63">
        <v>4</v>
      </c>
      <c r="AY63">
        <v>13.88</v>
      </c>
      <c r="AZ63">
        <v>38.35</v>
      </c>
      <c r="BA63">
        <v>22.74</v>
      </c>
      <c r="BB63">
        <v>-5.0599999999999996</v>
      </c>
      <c r="BC63">
        <v>40.409999999999997</v>
      </c>
      <c r="BD63">
        <v>6.06</v>
      </c>
      <c r="BE63">
        <v>8.06</v>
      </c>
      <c r="BF63">
        <v>59.650001525878913</v>
      </c>
      <c r="BG63">
        <v>0.24</v>
      </c>
      <c r="BH63">
        <v>62.240001678466797</v>
      </c>
      <c r="BI63">
        <v>20</v>
      </c>
      <c r="BJ63">
        <v>3.2899999618530269</v>
      </c>
      <c r="BK63">
        <v>3.5099999904632568</v>
      </c>
      <c r="BL63">
        <v>1.0099999904632571</v>
      </c>
      <c r="BM63">
        <v>0.25</v>
      </c>
      <c r="BN63">
        <v>0.25999999046325678</v>
      </c>
      <c r="BO63">
        <v>0.56000000238418579</v>
      </c>
      <c r="BP63">
        <v>0.06</v>
      </c>
      <c r="BQ63">
        <v>0.34999999403953552</v>
      </c>
      <c r="BR63">
        <v>0</v>
      </c>
      <c r="BS63">
        <v>0</v>
      </c>
      <c r="BT63">
        <v>9.9999997764825821E-3</v>
      </c>
      <c r="BU63">
        <v>61.47</v>
      </c>
      <c r="BV63">
        <v>0.91</v>
      </c>
      <c r="BW63">
        <v>17</v>
      </c>
      <c r="BX63">
        <v>17</v>
      </c>
      <c r="BY63">
        <v>6</v>
      </c>
      <c r="BZ63">
        <v>9.84</v>
      </c>
      <c r="CA63">
        <v>0</v>
      </c>
      <c r="CB63">
        <v>14</v>
      </c>
      <c r="CC63">
        <v>8</v>
      </c>
      <c r="CD63">
        <v>57.14</v>
      </c>
      <c r="CE63">
        <v>57</v>
      </c>
      <c r="CF63">
        <v>4</v>
      </c>
      <c r="CG63">
        <v>38.9</v>
      </c>
      <c r="CH63">
        <v>9</v>
      </c>
      <c r="CI63">
        <v>5</v>
      </c>
      <c r="CJ63">
        <v>55.56</v>
      </c>
      <c r="CK63">
        <v>27</v>
      </c>
      <c r="CL63">
        <v>3</v>
      </c>
      <c r="CM63">
        <v>40.9</v>
      </c>
      <c r="CN63">
        <v>1</v>
      </c>
      <c r="CO63">
        <v>6</v>
      </c>
      <c r="CP63">
        <v>0</v>
      </c>
      <c r="CQ63">
        <v>1.8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</row>
    <row r="64" spans="1:103" x14ac:dyDescent="0.25">
      <c r="A64" s="3" t="s">
        <v>574</v>
      </c>
      <c r="B64" s="1">
        <v>2024</v>
      </c>
      <c r="C64" t="s">
        <v>645</v>
      </c>
      <c r="D64" t="s">
        <v>180</v>
      </c>
      <c r="E64">
        <f>VLOOKUP(Table3[[#This Row],[team]],[1]!Table1[[team]:[line_rating]],2)</f>
        <v>1</v>
      </c>
      <c r="F64">
        <v>5</v>
      </c>
      <c r="G64" t="s">
        <v>656</v>
      </c>
      <c r="H64">
        <v>25</v>
      </c>
      <c r="I64">
        <v>4</v>
      </c>
      <c r="J64">
        <v>0</v>
      </c>
      <c r="K64">
        <v>74</v>
      </c>
      <c r="L64">
        <v>208</v>
      </c>
      <c r="M64" s="2" t="s">
        <v>712</v>
      </c>
      <c r="N64">
        <v>6</v>
      </c>
      <c r="O64">
        <v>13</v>
      </c>
      <c r="P64">
        <v>248</v>
      </c>
      <c r="Q64" t="s">
        <v>777</v>
      </c>
      <c r="R64">
        <v>137</v>
      </c>
      <c r="S64">
        <v>137</v>
      </c>
      <c r="T64">
        <v>138</v>
      </c>
      <c r="U64">
        <v>137</v>
      </c>
      <c r="V64" t="s">
        <v>762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28.5</v>
      </c>
      <c r="AD64">
        <v>143</v>
      </c>
      <c r="AE64">
        <v>0</v>
      </c>
      <c r="AF64">
        <v>11</v>
      </c>
      <c r="AG64">
        <v>8</v>
      </c>
      <c r="AH64">
        <v>21</v>
      </c>
      <c r="AI64">
        <v>12</v>
      </c>
      <c r="AJ64">
        <v>0</v>
      </c>
      <c r="AK64">
        <v>0</v>
      </c>
      <c r="AL64">
        <v>0</v>
      </c>
      <c r="AM64">
        <v>0</v>
      </c>
      <c r="AN64">
        <v>13</v>
      </c>
      <c r="AO64">
        <v>25</v>
      </c>
      <c r="AP64">
        <v>155</v>
      </c>
      <c r="AQ64">
        <v>0</v>
      </c>
      <c r="AR64">
        <v>273</v>
      </c>
      <c r="AS64">
        <v>35</v>
      </c>
      <c r="AT64">
        <v>435</v>
      </c>
      <c r="AU64">
        <v>0</v>
      </c>
      <c r="AV64">
        <v>0</v>
      </c>
      <c r="AW64">
        <v>2.380000114440918</v>
      </c>
      <c r="AX64">
        <v>5.75</v>
      </c>
      <c r="AY64">
        <v>26.08</v>
      </c>
      <c r="AZ64">
        <v>47.58</v>
      </c>
      <c r="BA64">
        <v>20.77</v>
      </c>
      <c r="BB64">
        <v>1.96</v>
      </c>
      <c r="BC64">
        <v>43.5</v>
      </c>
      <c r="BD64">
        <v>1.08</v>
      </c>
      <c r="BE64">
        <v>2.08</v>
      </c>
      <c r="BF64">
        <v>12.920000076293951</v>
      </c>
      <c r="BG64">
        <v>0</v>
      </c>
      <c r="BH64">
        <v>22.75</v>
      </c>
      <c r="BI64">
        <v>2.9200000762939449</v>
      </c>
      <c r="BJ64">
        <v>0.57999998331069946</v>
      </c>
      <c r="BK64">
        <v>-0.33000001311302191</v>
      </c>
      <c r="BL64">
        <v>0.68999999761581421</v>
      </c>
      <c r="BM64">
        <v>5.9999998658895493E-2</v>
      </c>
      <c r="BN64">
        <v>9.0000003576278687E-2</v>
      </c>
      <c r="BO64">
        <v>0.15000000596046451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36.25</v>
      </c>
      <c r="BV64">
        <v>0.5</v>
      </c>
      <c r="BW64">
        <v>15</v>
      </c>
      <c r="BX64">
        <v>6</v>
      </c>
      <c r="BY64">
        <v>0</v>
      </c>
      <c r="BZ64">
        <v>11.92</v>
      </c>
      <c r="CA64">
        <v>0</v>
      </c>
      <c r="CB64">
        <v>1</v>
      </c>
      <c r="CC64">
        <v>0</v>
      </c>
      <c r="CD64">
        <v>0</v>
      </c>
      <c r="CE64">
        <v>0</v>
      </c>
      <c r="CF64">
        <v>0</v>
      </c>
      <c r="CG64">
        <v>1.5</v>
      </c>
      <c r="CH64">
        <v>1</v>
      </c>
      <c r="CI64">
        <v>0</v>
      </c>
      <c r="CJ64">
        <v>0</v>
      </c>
      <c r="CK64">
        <v>0</v>
      </c>
      <c r="CL64">
        <v>0</v>
      </c>
      <c r="CM64">
        <v>2.9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</row>
    <row r="65" spans="1:103" x14ac:dyDescent="0.25">
      <c r="A65" s="3" t="s">
        <v>575</v>
      </c>
      <c r="B65" s="1">
        <v>2024</v>
      </c>
      <c r="C65" t="s">
        <v>646</v>
      </c>
      <c r="D65" t="s">
        <v>178</v>
      </c>
      <c r="E65">
        <f>VLOOKUP(Table3[[#This Row],[team]],[1]!Table1[[team]:[line_rating]],2)</f>
        <v>24</v>
      </c>
      <c r="F65">
        <v>9</v>
      </c>
      <c r="G65" t="s">
        <v>656</v>
      </c>
      <c r="H65">
        <v>27</v>
      </c>
      <c r="I65">
        <v>4</v>
      </c>
      <c r="J65">
        <v>0</v>
      </c>
      <c r="K65">
        <v>75</v>
      </c>
      <c r="L65">
        <v>214</v>
      </c>
      <c r="M65" s="2" t="s">
        <v>713</v>
      </c>
      <c r="N65">
        <v>6</v>
      </c>
      <c r="O65">
        <v>17</v>
      </c>
      <c r="P65">
        <v>254</v>
      </c>
      <c r="Q65" t="s">
        <v>778</v>
      </c>
      <c r="R65">
        <v>137</v>
      </c>
      <c r="S65">
        <v>138</v>
      </c>
      <c r="T65">
        <v>139</v>
      </c>
      <c r="U65">
        <v>137</v>
      </c>
      <c r="V65" t="s">
        <v>787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51.5</v>
      </c>
      <c r="AD65">
        <v>110</v>
      </c>
      <c r="AE65">
        <v>0.08</v>
      </c>
      <c r="AF65">
        <v>12</v>
      </c>
      <c r="AG65">
        <v>2</v>
      </c>
      <c r="AH65">
        <v>3</v>
      </c>
      <c r="AI65">
        <v>2</v>
      </c>
      <c r="AJ65">
        <v>0</v>
      </c>
      <c r="AK65">
        <v>0</v>
      </c>
      <c r="AL65">
        <v>0</v>
      </c>
      <c r="AM65">
        <v>0</v>
      </c>
      <c r="AN65">
        <v>19</v>
      </c>
      <c r="AO65">
        <v>33</v>
      </c>
      <c r="AP65">
        <v>265</v>
      </c>
      <c r="AQ65">
        <v>1</v>
      </c>
      <c r="AR65">
        <v>340</v>
      </c>
      <c r="AS65">
        <v>89</v>
      </c>
      <c r="AT65">
        <v>311</v>
      </c>
      <c r="AU65">
        <v>0</v>
      </c>
      <c r="AV65">
        <v>0</v>
      </c>
      <c r="AW65">
        <v>4.2899999618530273</v>
      </c>
      <c r="AX65">
        <v>-3</v>
      </c>
      <c r="AY65">
        <v>31.08</v>
      </c>
      <c r="AZ65">
        <v>46.67</v>
      </c>
      <c r="BA65">
        <v>17.96</v>
      </c>
      <c r="BB65">
        <v>7.75</v>
      </c>
      <c r="BC65">
        <v>43.67</v>
      </c>
      <c r="BD65">
        <v>1.58</v>
      </c>
      <c r="BE65">
        <v>2.75</v>
      </c>
      <c r="BF65">
        <v>22.079999923706051</v>
      </c>
      <c r="BG65">
        <v>0.08</v>
      </c>
      <c r="BH65">
        <v>28.329999923706051</v>
      </c>
      <c r="BI65">
        <v>7.4200000762939453</v>
      </c>
      <c r="BJ65">
        <v>1</v>
      </c>
      <c r="BK65">
        <v>0.6600000262260437</v>
      </c>
      <c r="BL65">
        <v>0.89999997615814209</v>
      </c>
      <c r="BM65">
        <v>0.10000000149011611</v>
      </c>
      <c r="BN65">
        <v>0.12999999523162839</v>
      </c>
      <c r="BO65">
        <v>0.25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25.92</v>
      </c>
      <c r="BV65">
        <v>0.42</v>
      </c>
      <c r="BW65">
        <v>13</v>
      </c>
      <c r="BX65">
        <v>2</v>
      </c>
      <c r="BY65">
        <v>0</v>
      </c>
      <c r="BZ65">
        <v>13.95</v>
      </c>
      <c r="CA65">
        <v>0</v>
      </c>
      <c r="CB65">
        <v>2</v>
      </c>
      <c r="CC65">
        <v>1</v>
      </c>
      <c r="CD65">
        <v>50</v>
      </c>
      <c r="CE65">
        <v>18</v>
      </c>
      <c r="CF65">
        <v>1</v>
      </c>
      <c r="CG65">
        <v>2.9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3.8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</row>
    <row r="66" spans="1:103" x14ac:dyDescent="0.25">
      <c r="A66" s="3" t="s">
        <v>576</v>
      </c>
      <c r="B66" s="1">
        <v>2024</v>
      </c>
      <c r="C66" t="s">
        <v>647</v>
      </c>
      <c r="D66" t="s">
        <v>182</v>
      </c>
      <c r="E66">
        <f>VLOOKUP(Table3[[#This Row],[team]],[1]!Table1[[team]:[line_rating]],2)</f>
        <v>18</v>
      </c>
      <c r="F66">
        <v>6</v>
      </c>
      <c r="G66" t="s">
        <v>656</v>
      </c>
      <c r="H66">
        <v>31</v>
      </c>
      <c r="I66">
        <v>10</v>
      </c>
      <c r="J66">
        <v>0</v>
      </c>
      <c r="K66">
        <v>71</v>
      </c>
      <c r="L66">
        <v>198</v>
      </c>
      <c r="M66" s="2" t="s">
        <v>714</v>
      </c>
      <c r="N66">
        <v>5</v>
      </c>
      <c r="O66">
        <v>10</v>
      </c>
      <c r="P66">
        <v>215</v>
      </c>
      <c r="Q66" t="s">
        <v>779</v>
      </c>
      <c r="R66">
        <v>134</v>
      </c>
      <c r="S66">
        <v>137</v>
      </c>
      <c r="T66">
        <v>138</v>
      </c>
      <c r="U66">
        <v>134</v>
      </c>
      <c r="V66" t="s">
        <v>767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107.5</v>
      </c>
      <c r="AD66">
        <v>63</v>
      </c>
      <c r="AE66">
        <v>0.21</v>
      </c>
      <c r="AF66">
        <v>13</v>
      </c>
      <c r="AG66">
        <v>1</v>
      </c>
      <c r="AH66">
        <v>17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35</v>
      </c>
      <c r="AO66">
        <v>64</v>
      </c>
      <c r="AP66">
        <v>565</v>
      </c>
      <c r="AQ66">
        <v>3</v>
      </c>
      <c r="AR66">
        <v>888</v>
      </c>
      <c r="AS66">
        <v>155</v>
      </c>
      <c r="AT66">
        <v>464</v>
      </c>
      <c r="AU66">
        <v>1</v>
      </c>
      <c r="AV66">
        <v>1</v>
      </c>
      <c r="AW66">
        <v>7.679999828338623</v>
      </c>
      <c r="AX66">
        <v>6.14</v>
      </c>
      <c r="AY66">
        <v>30.43</v>
      </c>
      <c r="AZ66">
        <v>47.43</v>
      </c>
      <c r="BA66">
        <v>20</v>
      </c>
      <c r="BB66">
        <v>3.96</v>
      </c>
      <c r="BC66">
        <v>43.96</v>
      </c>
      <c r="BD66">
        <v>2.5</v>
      </c>
      <c r="BE66">
        <v>4.57</v>
      </c>
      <c r="BF66">
        <v>40.360000610351563</v>
      </c>
      <c r="BG66">
        <v>0.21</v>
      </c>
      <c r="BH66">
        <v>63.430000305175781</v>
      </c>
      <c r="BI66">
        <v>11.069999694824221</v>
      </c>
      <c r="BJ66">
        <v>1.929999947547913</v>
      </c>
      <c r="BK66">
        <v>1.549999952316284</v>
      </c>
      <c r="BL66">
        <v>1.320000052452087</v>
      </c>
      <c r="BM66">
        <v>0.15999999642372131</v>
      </c>
      <c r="BN66">
        <v>0.239999994635582</v>
      </c>
      <c r="BO66">
        <v>0.40999999642372131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33.14</v>
      </c>
      <c r="BV66">
        <v>0.49</v>
      </c>
      <c r="BW66">
        <v>14</v>
      </c>
      <c r="BX66">
        <v>6</v>
      </c>
      <c r="BY66">
        <v>0</v>
      </c>
      <c r="BZ66">
        <v>16.14</v>
      </c>
      <c r="CA66">
        <v>0</v>
      </c>
      <c r="CB66">
        <v>11</v>
      </c>
      <c r="CC66">
        <v>5</v>
      </c>
      <c r="CD66">
        <v>45.45</v>
      </c>
      <c r="CE66">
        <v>30</v>
      </c>
      <c r="CF66">
        <v>1</v>
      </c>
      <c r="CG66">
        <v>17.2</v>
      </c>
      <c r="CH66">
        <v>7</v>
      </c>
      <c r="CI66">
        <v>2</v>
      </c>
      <c r="CJ66">
        <v>28.57</v>
      </c>
      <c r="CK66">
        <v>15</v>
      </c>
      <c r="CL66">
        <v>1</v>
      </c>
      <c r="CM66">
        <v>22.6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</row>
    <row r="67" spans="1:103" x14ac:dyDescent="0.25">
      <c r="A67" s="3" t="s">
        <v>577</v>
      </c>
      <c r="B67" s="1">
        <v>2024</v>
      </c>
      <c r="C67" t="s">
        <v>648</v>
      </c>
      <c r="D67" t="s">
        <v>197</v>
      </c>
      <c r="E67">
        <f>VLOOKUP(Table3[[#This Row],[team]],[1]!Table1[[team]:[line_rating]],2)</f>
        <v>15</v>
      </c>
      <c r="F67">
        <v>14</v>
      </c>
      <c r="G67" t="s">
        <v>655</v>
      </c>
      <c r="H67">
        <v>22</v>
      </c>
      <c r="I67">
        <v>1</v>
      </c>
      <c r="J67">
        <v>0</v>
      </c>
      <c r="K67">
        <v>71</v>
      </c>
      <c r="L67">
        <v>182</v>
      </c>
      <c r="M67" s="2" t="s">
        <v>715</v>
      </c>
      <c r="N67">
        <v>2</v>
      </c>
      <c r="O67">
        <v>2</v>
      </c>
      <c r="P67">
        <v>209</v>
      </c>
      <c r="Q67" t="s">
        <v>780</v>
      </c>
      <c r="R67">
        <v>130</v>
      </c>
      <c r="S67">
        <v>136</v>
      </c>
      <c r="T67">
        <v>139</v>
      </c>
      <c r="U67">
        <v>130</v>
      </c>
      <c r="V67" t="s">
        <v>782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74.7</v>
      </c>
      <c r="AD67">
        <v>86</v>
      </c>
      <c r="AE67">
        <v>0.13</v>
      </c>
      <c r="AF67">
        <v>8</v>
      </c>
      <c r="AG67">
        <v>21</v>
      </c>
      <c r="AH67">
        <v>18</v>
      </c>
      <c r="AI67">
        <v>27</v>
      </c>
      <c r="AJ67">
        <v>9</v>
      </c>
      <c r="AK67">
        <v>30</v>
      </c>
      <c r="AL67">
        <v>0</v>
      </c>
      <c r="AM67">
        <v>-1.330000042915344</v>
      </c>
      <c r="AN67">
        <v>22</v>
      </c>
      <c r="AO67">
        <v>33</v>
      </c>
      <c r="AP67">
        <v>377</v>
      </c>
      <c r="AQ67">
        <v>1</v>
      </c>
      <c r="AR67">
        <v>497</v>
      </c>
      <c r="AS67">
        <v>154</v>
      </c>
      <c r="AT67">
        <v>372</v>
      </c>
      <c r="AU67">
        <v>0</v>
      </c>
      <c r="AV67">
        <v>0</v>
      </c>
      <c r="AW67">
        <v>4.9800000190734863</v>
      </c>
      <c r="AX67">
        <v>6</v>
      </c>
      <c r="AY67">
        <v>22.2</v>
      </c>
      <c r="AZ67">
        <v>47.87</v>
      </c>
      <c r="BA67">
        <v>22.13</v>
      </c>
      <c r="BB67">
        <v>-0.73</v>
      </c>
      <c r="BC67">
        <v>43.53</v>
      </c>
      <c r="BD67">
        <v>1.47</v>
      </c>
      <c r="BE67">
        <v>2.2000000000000002</v>
      </c>
      <c r="BF67">
        <v>25.129999160766602</v>
      </c>
      <c r="BG67">
        <v>7.0000000000000007E-2</v>
      </c>
      <c r="BH67">
        <v>33.130001068115227</v>
      </c>
      <c r="BI67">
        <v>10.27000045776367</v>
      </c>
      <c r="BJ67">
        <v>0.60000002384185791</v>
      </c>
      <c r="BK67">
        <v>0.60000002384185791</v>
      </c>
      <c r="BL67">
        <v>1.110000014305115</v>
      </c>
      <c r="BM67">
        <v>7.9999998211860657E-2</v>
      </c>
      <c r="BN67">
        <v>0.12999999523162839</v>
      </c>
      <c r="BO67">
        <v>0.2099999934434891</v>
      </c>
      <c r="BP67">
        <v>0.6</v>
      </c>
      <c r="BQ67">
        <v>2</v>
      </c>
      <c r="BR67">
        <v>0</v>
      </c>
      <c r="BS67">
        <v>0.12999999523162839</v>
      </c>
      <c r="BT67">
        <v>-9.0000003576278687E-2</v>
      </c>
      <c r="BU67">
        <v>24.8</v>
      </c>
      <c r="BV67">
        <v>0.39</v>
      </c>
      <c r="BW67">
        <v>16</v>
      </c>
      <c r="BX67">
        <v>7</v>
      </c>
      <c r="BY67">
        <v>3.33</v>
      </c>
      <c r="BZ67">
        <v>17.14</v>
      </c>
      <c r="CA67">
        <v>0</v>
      </c>
      <c r="CB67">
        <v>1</v>
      </c>
      <c r="CC67">
        <v>1</v>
      </c>
      <c r="CD67">
        <v>100</v>
      </c>
      <c r="CE67">
        <v>4</v>
      </c>
      <c r="CF67">
        <v>0</v>
      </c>
      <c r="CG67">
        <v>1.5</v>
      </c>
      <c r="CH67">
        <v>1</v>
      </c>
      <c r="CI67">
        <v>1</v>
      </c>
      <c r="CJ67">
        <v>100</v>
      </c>
      <c r="CK67">
        <v>4</v>
      </c>
      <c r="CL67">
        <v>0</v>
      </c>
      <c r="CM67">
        <v>2.9</v>
      </c>
      <c r="CN67">
        <v>1</v>
      </c>
      <c r="CO67">
        <v>8</v>
      </c>
      <c r="CP67">
        <v>0</v>
      </c>
      <c r="CQ67">
        <v>1.3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</row>
    <row r="68" spans="1:103" x14ac:dyDescent="0.25">
      <c r="A68" s="3" t="s">
        <v>578</v>
      </c>
      <c r="B68" s="1">
        <v>2024</v>
      </c>
      <c r="C68" t="s">
        <v>649</v>
      </c>
      <c r="D68" t="s">
        <v>191</v>
      </c>
      <c r="E68">
        <f>VLOOKUP(Table3[[#This Row],[team]],[1]!Table1[[team]:[line_rating]],2)</f>
        <v>3</v>
      </c>
      <c r="F68">
        <v>14</v>
      </c>
      <c r="G68" t="s">
        <v>655</v>
      </c>
      <c r="H68">
        <v>22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8</v>
      </c>
      <c r="P68">
        <v>172</v>
      </c>
      <c r="Q68" t="s">
        <v>781</v>
      </c>
      <c r="R68">
        <v>127</v>
      </c>
      <c r="S68">
        <v>126</v>
      </c>
      <c r="T68">
        <v>104</v>
      </c>
      <c r="U68">
        <v>127</v>
      </c>
      <c r="V68" t="s">
        <v>764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</row>
    <row r="69" spans="1:103" x14ac:dyDescent="0.25">
      <c r="A69" s="3" t="s">
        <v>579</v>
      </c>
      <c r="B69" s="1">
        <v>2024</v>
      </c>
      <c r="C69" t="s">
        <v>650</v>
      </c>
      <c r="D69" t="s">
        <v>200</v>
      </c>
      <c r="E69">
        <f>VLOOKUP(Table3[[#This Row],[team]],[1]!Table1[[team]:[line_rating]],2)</f>
        <v>28</v>
      </c>
      <c r="F69">
        <v>14</v>
      </c>
      <c r="G69" t="s">
        <v>655</v>
      </c>
      <c r="H69">
        <v>22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212</v>
      </c>
      <c r="Q69" t="s">
        <v>782</v>
      </c>
      <c r="R69">
        <v>126</v>
      </c>
      <c r="S69">
        <v>127</v>
      </c>
      <c r="T69">
        <v>104</v>
      </c>
      <c r="U69">
        <v>126</v>
      </c>
      <c r="V69" t="s">
        <v>788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</row>
    <row r="70" spans="1:103" x14ac:dyDescent="0.25">
      <c r="A70" s="3" t="s">
        <v>580</v>
      </c>
      <c r="B70" s="1">
        <v>2024</v>
      </c>
      <c r="C70" t="s">
        <v>651</v>
      </c>
      <c r="D70" t="s">
        <v>173</v>
      </c>
      <c r="E70">
        <f>VLOOKUP(Table3[[#This Row],[team]],[1]!Table1[[team]:[line_rating]],2)</f>
        <v>2</v>
      </c>
      <c r="F70">
        <v>5</v>
      </c>
      <c r="G70" t="s">
        <v>656</v>
      </c>
      <c r="H70">
        <v>27</v>
      </c>
      <c r="I70">
        <v>5</v>
      </c>
      <c r="J70">
        <v>0</v>
      </c>
      <c r="K70">
        <v>73</v>
      </c>
      <c r="L70">
        <v>205</v>
      </c>
      <c r="M70" s="2" t="s">
        <v>716</v>
      </c>
      <c r="N70">
        <v>5</v>
      </c>
      <c r="O70">
        <v>14</v>
      </c>
      <c r="P70">
        <v>261</v>
      </c>
      <c r="Q70" t="s">
        <v>783</v>
      </c>
      <c r="R70">
        <v>119</v>
      </c>
      <c r="S70">
        <v>122</v>
      </c>
      <c r="T70">
        <v>132</v>
      </c>
      <c r="U70">
        <v>119</v>
      </c>
      <c r="V70" t="s">
        <v>789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30.4</v>
      </c>
      <c r="AD70">
        <v>141</v>
      </c>
      <c r="AE70">
        <v>0</v>
      </c>
      <c r="AF70">
        <v>6</v>
      </c>
      <c r="AG70">
        <v>28</v>
      </c>
      <c r="AH70">
        <v>28</v>
      </c>
      <c r="AI70">
        <v>19</v>
      </c>
      <c r="AJ70">
        <v>0</v>
      </c>
      <c r="AK70">
        <v>0</v>
      </c>
      <c r="AL70">
        <v>0</v>
      </c>
      <c r="AM70">
        <v>0</v>
      </c>
      <c r="AN70">
        <v>20</v>
      </c>
      <c r="AO70">
        <v>27</v>
      </c>
      <c r="AP70">
        <v>104</v>
      </c>
      <c r="AQ70">
        <v>0</v>
      </c>
      <c r="AR70">
        <v>91</v>
      </c>
      <c r="AS70">
        <v>65</v>
      </c>
      <c r="AT70">
        <v>189</v>
      </c>
      <c r="AU70">
        <v>0</v>
      </c>
      <c r="AV70">
        <v>0</v>
      </c>
      <c r="AW70">
        <v>3.7999999523162842</v>
      </c>
      <c r="AX70">
        <v>3.5</v>
      </c>
      <c r="AY70">
        <v>11.88</v>
      </c>
      <c r="AZ70">
        <v>41.75</v>
      </c>
      <c r="BA70">
        <v>23.91</v>
      </c>
      <c r="BB70">
        <v>-5.88</v>
      </c>
      <c r="BC70">
        <v>41.94</v>
      </c>
      <c r="BD70">
        <v>2.5</v>
      </c>
      <c r="BE70">
        <v>3.38</v>
      </c>
      <c r="BF70">
        <v>13</v>
      </c>
      <c r="BG70">
        <v>0</v>
      </c>
      <c r="BH70">
        <v>11.38000011444092</v>
      </c>
      <c r="BI70">
        <v>8.119999885559082</v>
      </c>
      <c r="BJ70">
        <v>0.25</v>
      </c>
      <c r="BK70">
        <v>-2.7899999618530269</v>
      </c>
      <c r="BL70">
        <v>0.62999999523162842</v>
      </c>
      <c r="BM70">
        <v>0.10999999940395359</v>
      </c>
      <c r="BN70">
        <v>7.0000000298023224E-2</v>
      </c>
      <c r="BO70">
        <v>0.2099999934434891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23.62</v>
      </c>
      <c r="BV70">
        <v>0.36</v>
      </c>
      <c r="BW70">
        <v>12</v>
      </c>
      <c r="BX70">
        <v>3</v>
      </c>
      <c r="BY70">
        <v>0</v>
      </c>
      <c r="BZ70">
        <v>5.2</v>
      </c>
      <c r="CA70">
        <v>0</v>
      </c>
      <c r="CB70">
        <v>4</v>
      </c>
      <c r="CC70">
        <v>2</v>
      </c>
      <c r="CD70">
        <v>50</v>
      </c>
      <c r="CE70">
        <v>5</v>
      </c>
      <c r="CF70">
        <v>0</v>
      </c>
      <c r="CG70">
        <v>12.1</v>
      </c>
      <c r="CH70">
        <v>1</v>
      </c>
      <c r="CI70">
        <v>0</v>
      </c>
      <c r="CJ70">
        <v>0</v>
      </c>
      <c r="CK70">
        <v>0</v>
      </c>
      <c r="CL70">
        <v>0</v>
      </c>
      <c r="CM70">
        <v>8.3000000000000007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</row>
    <row r="71" spans="1:103" x14ac:dyDescent="0.25">
      <c r="A71" s="3" t="s">
        <v>581</v>
      </c>
      <c r="B71" s="1">
        <v>2024</v>
      </c>
      <c r="C71" t="s">
        <v>652</v>
      </c>
      <c r="D71" t="s">
        <v>199</v>
      </c>
      <c r="E71">
        <f>VLOOKUP(Table3[[#This Row],[team]],[1]!Table1[[team]:[line_rating]],2)</f>
        <v>20</v>
      </c>
      <c r="F71">
        <v>11</v>
      </c>
      <c r="G71" t="s">
        <v>656</v>
      </c>
      <c r="H71">
        <v>22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164</v>
      </c>
      <c r="Q71" t="s">
        <v>784</v>
      </c>
      <c r="R71">
        <v>111</v>
      </c>
      <c r="S71">
        <v>109</v>
      </c>
      <c r="T71">
        <v>81</v>
      </c>
      <c r="U71">
        <v>111</v>
      </c>
      <c r="V71" t="s">
        <v>790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</row>
    <row r="72" spans="1:103" x14ac:dyDescent="0.25">
      <c r="A72" s="3" t="s">
        <v>582</v>
      </c>
      <c r="B72" s="1">
        <v>2024</v>
      </c>
      <c r="C72" t="s">
        <v>653</v>
      </c>
      <c r="D72" t="s">
        <v>196</v>
      </c>
      <c r="E72">
        <f>VLOOKUP(Table3[[#This Row],[team]],[1]!Table1[[team]:[line_rating]],2)</f>
        <v>32</v>
      </c>
      <c r="F72">
        <v>12</v>
      </c>
      <c r="G72" t="s">
        <v>656</v>
      </c>
      <c r="H72">
        <v>27</v>
      </c>
      <c r="I72">
        <v>6</v>
      </c>
      <c r="J72">
        <v>0</v>
      </c>
      <c r="K72">
        <v>77</v>
      </c>
      <c r="L72">
        <v>214</v>
      </c>
      <c r="M72" s="2" t="s">
        <v>717</v>
      </c>
      <c r="N72">
        <v>3</v>
      </c>
      <c r="O72">
        <v>7</v>
      </c>
      <c r="P72">
        <v>287</v>
      </c>
      <c r="Q72" t="s">
        <v>785</v>
      </c>
      <c r="R72">
        <v>97</v>
      </c>
      <c r="S72">
        <v>96</v>
      </c>
      <c r="T72">
        <v>101</v>
      </c>
      <c r="U72">
        <v>97</v>
      </c>
      <c r="V72" t="s">
        <v>780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11.2</v>
      </c>
      <c r="AD72">
        <v>171</v>
      </c>
      <c r="AE72">
        <v>0</v>
      </c>
      <c r="AF72">
        <v>7</v>
      </c>
      <c r="AG72">
        <v>23</v>
      </c>
      <c r="AH72">
        <v>25</v>
      </c>
      <c r="AI72">
        <v>9</v>
      </c>
      <c r="AJ72">
        <v>0</v>
      </c>
      <c r="AK72">
        <v>0</v>
      </c>
      <c r="AL72">
        <v>0</v>
      </c>
      <c r="AM72">
        <v>0</v>
      </c>
      <c r="AN72">
        <v>5</v>
      </c>
      <c r="AO72">
        <v>6</v>
      </c>
      <c r="AP72">
        <v>62</v>
      </c>
      <c r="AQ72">
        <v>0</v>
      </c>
      <c r="AR72">
        <v>53</v>
      </c>
      <c r="AS72">
        <v>7</v>
      </c>
      <c r="AT72">
        <v>150</v>
      </c>
      <c r="AU72">
        <v>0</v>
      </c>
      <c r="AV72">
        <v>0</v>
      </c>
      <c r="AW72">
        <v>2.2400000095367432</v>
      </c>
      <c r="AX72">
        <v>-1.4</v>
      </c>
      <c r="AY72">
        <v>23.8</v>
      </c>
      <c r="AZ72">
        <v>46.2</v>
      </c>
      <c r="BA72">
        <v>24.05</v>
      </c>
      <c r="BB72">
        <v>-3.3</v>
      </c>
      <c r="BC72">
        <v>44.8</v>
      </c>
      <c r="BD72">
        <v>1</v>
      </c>
      <c r="BE72">
        <v>1.2</v>
      </c>
      <c r="BF72">
        <v>12.39999961853027</v>
      </c>
      <c r="BG72">
        <v>0</v>
      </c>
      <c r="BH72">
        <v>10.60000038146973</v>
      </c>
      <c r="BI72">
        <v>1.3999999761581421</v>
      </c>
      <c r="BJ72">
        <v>0.60000002384185791</v>
      </c>
      <c r="BK72">
        <v>0.5899999737739563</v>
      </c>
      <c r="BL72">
        <v>0.88999998569488525</v>
      </c>
      <c r="BM72">
        <v>5.000000074505806E-2</v>
      </c>
      <c r="BN72">
        <v>5.000000074505806E-2</v>
      </c>
      <c r="BO72">
        <v>0.10999999940395359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30</v>
      </c>
      <c r="BV72">
        <v>0.46</v>
      </c>
      <c r="BW72">
        <v>7</v>
      </c>
      <c r="BX72">
        <v>2</v>
      </c>
      <c r="BY72">
        <v>0</v>
      </c>
      <c r="BZ72">
        <v>12.4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</row>
  </sheetData>
  <hyperlinks>
    <hyperlink ref="M2" r:id="rId1" xr:uid="{00000000-0004-0000-0200-000000000000}"/>
    <hyperlink ref="M3" r:id="rId2" xr:uid="{00000000-0004-0000-0200-000001000000}"/>
    <hyperlink ref="M4" r:id="rId3" xr:uid="{00000000-0004-0000-0200-000002000000}"/>
    <hyperlink ref="M5" r:id="rId4" xr:uid="{00000000-0004-0000-0200-000003000000}"/>
    <hyperlink ref="M6" r:id="rId5" xr:uid="{00000000-0004-0000-0200-000004000000}"/>
    <hyperlink ref="M7" r:id="rId6" xr:uid="{00000000-0004-0000-0200-000005000000}"/>
    <hyperlink ref="M8" r:id="rId7" xr:uid="{00000000-0004-0000-0200-000006000000}"/>
    <hyperlink ref="M9" r:id="rId8" xr:uid="{00000000-0004-0000-0200-000007000000}"/>
    <hyperlink ref="M10" r:id="rId9" xr:uid="{00000000-0004-0000-0200-000008000000}"/>
    <hyperlink ref="M11" r:id="rId10" xr:uid="{00000000-0004-0000-0200-000009000000}"/>
    <hyperlink ref="M12" r:id="rId11" xr:uid="{00000000-0004-0000-0200-00000A000000}"/>
    <hyperlink ref="M13" r:id="rId12" xr:uid="{00000000-0004-0000-0200-00000B000000}"/>
    <hyperlink ref="M14" r:id="rId13" xr:uid="{00000000-0004-0000-0200-00000C000000}"/>
    <hyperlink ref="M15" r:id="rId14" xr:uid="{00000000-0004-0000-0200-00000D000000}"/>
    <hyperlink ref="M16" r:id="rId15" xr:uid="{00000000-0004-0000-0200-00000E000000}"/>
    <hyperlink ref="M17" r:id="rId16" xr:uid="{00000000-0004-0000-0200-00000F000000}"/>
    <hyperlink ref="M18" r:id="rId17" xr:uid="{00000000-0004-0000-0200-000010000000}"/>
    <hyperlink ref="M19" r:id="rId18" xr:uid="{00000000-0004-0000-0200-000011000000}"/>
    <hyperlink ref="M20" r:id="rId19" xr:uid="{00000000-0004-0000-0200-000012000000}"/>
    <hyperlink ref="M21" r:id="rId20" xr:uid="{00000000-0004-0000-0200-000013000000}"/>
    <hyperlink ref="M22" r:id="rId21" xr:uid="{00000000-0004-0000-0200-000014000000}"/>
    <hyperlink ref="M23" r:id="rId22" xr:uid="{00000000-0004-0000-0200-000015000000}"/>
    <hyperlink ref="M24" r:id="rId23" xr:uid="{00000000-0004-0000-0200-000016000000}"/>
    <hyperlink ref="M25" r:id="rId24" xr:uid="{00000000-0004-0000-0200-000017000000}"/>
    <hyperlink ref="M26" r:id="rId25" xr:uid="{00000000-0004-0000-0200-000018000000}"/>
    <hyperlink ref="M27" r:id="rId26" xr:uid="{00000000-0004-0000-0200-000019000000}"/>
    <hyperlink ref="M28" r:id="rId27" xr:uid="{00000000-0004-0000-0200-00001A000000}"/>
    <hyperlink ref="M29" r:id="rId28" xr:uid="{00000000-0004-0000-0200-00001B000000}"/>
    <hyperlink ref="M30" r:id="rId29" xr:uid="{00000000-0004-0000-0200-00001C000000}"/>
    <hyperlink ref="M32" r:id="rId30" xr:uid="{00000000-0004-0000-0200-00001D000000}"/>
    <hyperlink ref="M33" r:id="rId31" xr:uid="{00000000-0004-0000-0200-00001E000000}"/>
    <hyperlink ref="M34" r:id="rId32" xr:uid="{00000000-0004-0000-0200-00001F000000}"/>
    <hyperlink ref="M35" r:id="rId33" xr:uid="{00000000-0004-0000-0200-000020000000}"/>
    <hyperlink ref="M36" r:id="rId34" xr:uid="{00000000-0004-0000-0200-000021000000}"/>
    <hyperlink ref="M37" r:id="rId35" xr:uid="{00000000-0004-0000-0200-000022000000}"/>
    <hyperlink ref="M39" r:id="rId36" xr:uid="{00000000-0004-0000-0200-000023000000}"/>
    <hyperlink ref="M40" r:id="rId37" xr:uid="{00000000-0004-0000-0200-000024000000}"/>
    <hyperlink ref="M41" r:id="rId38" xr:uid="{00000000-0004-0000-0200-000025000000}"/>
    <hyperlink ref="M42" r:id="rId39" xr:uid="{00000000-0004-0000-0200-000026000000}"/>
    <hyperlink ref="M44" r:id="rId40" xr:uid="{00000000-0004-0000-0200-000027000000}"/>
    <hyperlink ref="M45" r:id="rId41" xr:uid="{00000000-0004-0000-0200-000028000000}"/>
    <hyperlink ref="M47" r:id="rId42" xr:uid="{00000000-0004-0000-0200-000029000000}"/>
    <hyperlink ref="M48" r:id="rId43" xr:uid="{00000000-0004-0000-0200-00002A000000}"/>
    <hyperlink ref="M49" r:id="rId44" xr:uid="{00000000-0004-0000-0200-00002B000000}"/>
    <hyperlink ref="M50" r:id="rId45" xr:uid="{00000000-0004-0000-0200-00002C000000}"/>
    <hyperlink ref="M51" r:id="rId46" xr:uid="{00000000-0004-0000-0200-00002D000000}"/>
    <hyperlink ref="M53" r:id="rId47" xr:uid="{00000000-0004-0000-0200-00002E000000}"/>
    <hyperlink ref="M54" r:id="rId48" xr:uid="{00000000-0004-0000-0200-00002F000000}"/>
    <hyperlink ref="M55" r:id="rId49" xr:uid="{00000000-0004-0000-0200-000030000000}"/>
    <hyperlink ref="M56" r:id="rId50" xr:uid="{00000000-0004-0000-0200-000031000000}"/>
    <hyperlink ref="M57" r:id="rId51" xr:uid="{00000000-0004-0000-0200-000032000000}"/>
    <hyperlink ref="M58" r:id="rId52" xr:uid="{00000000-0004-0000-0200-000033000000}"/>
    <hyperlink ref="M59" r:id="rId53" xr:uid="{00000000-0004-0000-0200-000034000000}"/>
    <hyperlink ref="M62" r:id="rId54" xr:uid="{00000000-0004-0000-0200-000035000000}"/>
    <hyperlink ref="M63" r:id="rId55" xr:uid="{00000000-0004-0000-0200-000036000000}"/>
    <hyperlink ref="M64" r:id="rId56" xr:uid="{00000000-0004-0000-0200-000037000000}"/>
    <hyperlink ref="M65" r:id="rId57" xr:uid="{00000000-0004-0000-0200-000038000000}"/>
    <hyperlink ref="M66" r:id="rId58" xr:uid="{00000000-0004-0000-0200-000039000000}"/>
    <hyperlink ref="M67" r:id="rId59" xr:uid="{00000000-0004-0000-0200-00003A000000}"/>
    <hyperlink ref="M70" r:id="rId60" xr:uid="{00000000-0004-0000-0200-00003B000000}"/>
    <hyperlink ref="M72" r:id="rId61" xr:uid="{00000000-0004-0000-0200-00003C000000}"/>
  </hyperlinks>
  <pageMargins left="0.7" right="0.7" top="0.75" bottom="0.75" header="0.3" footer="0.3"/>
  <tableParts count="1">
    <tablePart r:id="rId6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A28"/>
  <sheetViews>
    <sheetView tabSelected="1" workbookViewId="0">
      <selection activeCell="I20" sqref="I20"/>
    </sheetView>
  </sheetViews>
  <sheetFormatPr defaultRowHeight="15" x14ac:dyDescent="0.25"/>
  <cols>
    <col min="2" max="2" width="9.28515625" customWidth="1"/>
    <col min="9" max="9" width="12.140625" customWidth="1"/>
    <col min="12" max="12" width="9.28515625" customWidth="1"/>
    <col min="13" max="13" width="14.85546875" customWidth="1"/>
    <col min="14" max="14" width="12.5703125" customWidth="1"/>
    <col min="15" max="15" width="16.85546875" customWidth="1"/>
    <col min="17" max="17" width="11.7109375" customWidth="1"/>
    <col min="18" max="18" width="24.5703125" customWidth="1"/>
    <col min="19" max="19" width="19.28515625" customWidth="1"/>
    <col min="20" max="20" width="19.42578125" customWidth="1"/>
    <col min="21" max="21" width="18.28515625" customWidth="1"/>
    <col min="22" max="22" width="16.5703125" customWidth="1"/>
    <col min="23" max="23" width="13.140625" customWidth="1"/>
    <col min="24" max="25" width="14.140625" customWidth="1"/>
    <col min="26" max="27" width="11.140625" customWidth="1"/>
    <col min="28" max="28" width="15" customWidth="1"/>
    <col min="29" max="29" width="17.42578125" customWidth="1"/>
    <col min="30" max="30" width="18.5703125" customWidth="1"/>
    <col min="31" max="31" width="24.42578125" customWidth="1"/>
    <col min="32" max="32" width="12.28515625" customWidth="1"/>
    <col min="33" max="33" width="17.5703125" customWidth="1"/>
    <col min="34" max="35" width="16.85546875" customWidth="1"/>
    <col min="36" max="36" width="17.5703125" customWidth="1"/>
    <col min="37" max="37" width="14.28515625" customWidth="1"/>
    <col min="38" max="38" width="22" customWidth="1"/>
    <col min="39" max="39" width="20" customWidth="1"/>
    <col min="40" max="40" width="25.28515625" customWidth="1"/>
    <col min="41" max="41" width="32.85546875" customWidth="1"/>
    <col min="42" max="42" width="21" customWidth="1"/>
    <col min="43" max="43" width="25.140625" customWidth="1"/>
    <col min="44" max="44" width="20.7109375" customWidth="1"/>
    <col min="45" max="45" width="20.28515625" customWidth="1"/>
    <col min="46" max="46" width="19.7109375" customWidth="1"/>
    <col min="47" max="47" width="24.7109375" customWidth="1"/>
    <col min="48" max="48" width="26" customWidth="1"/>
    <col min="49" max="49" width="24.140625" customWidth="1"/>
    <col min="50" max="50" width="25" customWidth="1"/>
    <col min="51" max="51" width="21.7109375" customWidth="1"/>
    <col min="52" max="52" width="29.42578125" customWidth="1"/>
    <col min="53" max="53" width="27.42578125" customWidth="1"/>
    <col min="54" max="54" width="32.7109375" customWidth="1"/>
    <col min="55" max="55" width="40.28515625" customWidth="1"/>
    <col min="56" max="56" width="35.140625" customWidth="1"/>
    <col min="57" max="57" width="28" customWidth="1"/>
    <col min="58" max="58" width="18.85546875" customWidth="1"/>
    <col min="59" max="59" width="26.7109375" customWidth="1"/>
    <col min="60" max="60" width="29.42578125" customWidth="1"/>
    <col min="61" max="61" width="20.140625" customWidth="1"/>
    <col min="62" max="62" width="28.42578125" customWidth="1"/>
    <col min="63" max="63" width="26.140625" customWidth="1"/>
    <col min="64" max="64" width="13.85546875" customWidth="1"/>
    <col min="65" max="65" width="13" customWidth="1"/>
    <col min="66" max="66" width="14.85546875" customWidth="1"/>
    <col min="67" max="67" width="11.42578125" customWidth="1"/>
    <col min="68" max="68" width="22.7109375" customWidth="1"/>
    <col min="69" max="69" width="26" customWidth="1"/>
    <col min="70" max="70" width="24.85546875" customWidth="1"/>
    <col min="71" max="71" width="25" customWidth="1"/>
    <col min="72" max="72" width="23" customWidth="1"/>
    <col min="73" max="73" width="25.5703125" customWidth="1"/>
    <col min="74" max="74" width="22.7109375" customWidth="1"/>
    <col min="75" max="75" width="26" customWidth="1"/>
    <col min="76" max="76" width="24.85546875" customWidth="1"/>
    <col min="77" max="77" width="25" customWidth="1"/>
    <col min="78" max="78" width="23" customWidth="1"/>
    <col min="79" max="79" width="25.5703125" customWidth="1"/>
  </cols>
  <sheetData>
    <row r="1" spans="1:79" x14ac:dyDescent="0.25">
      <c r="A1" s="4" t="s">
        <v>105</v>
      </c>
      <c r="B1" s="5" t="s">
        <v>106</v>
      </c>
      <c r="C1" s="5" t="s">
        <v>0</v>
      </c>
      <c r="D1" s="5" t="s">
        <v>1</v>
      </c>
      <c r="E1" s="5" t="s">
        <v>900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30</v>
      </c>
      <c r="AI1" s="5" t="s">
        <v>31</v>
      </c>
      <c r="AJ1" s="5" t="s">
        <v>266</v>
      </c>
      <c r="AK1" s="5" t="s">
        <v>267</v>
      </c>
      <c r="AL1" s="5" t="s">
        <v>268</v>
      </c>
      <c r="AM1" s="5" t="s">
        <v>269</v>
      </c>
      <c r="AN1" s="5" t="s">
        <v>270</v>
      </c>
      <c r="AO1" s="5" t="s">
        <v>271</v>
      </c>
      <c r="AP1" s="5" t="s">
        <v>46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55</v>
      </c>
      <c r="AX1" s="5" t="s">
        <v>275</v>
      </c>
      <c r="AY1" s="5" t="s">
        <v>276</v>
      </c>
      <c r="AZ1" s="5" t="s">
        <v>277</v>
      </c>
      <c r="BA1" s="5" t="s">
        <v>278</v>
      </c>
      <c r="BB1" s="5" t="s">
        <v>279</v>
      </c>
      <c r="BC1" s="5" t="s">
        <v>280</v>
      </c>
      <c r="BD1" s="5" t="s">
        <v>281</v>
      </c>
      <c r="BE1" s="5" t="s">
        <v>282</v>
      </c>
      <c r="BF1" s="5" t="s">
        <v>283</v>
      </c>
      <c r="BG1" s="5" t="s">
        <v>284</v>
      </c>
      <c r="BH1" s="5" t="s">
        <v>285</v>
      </c>
      <c r="BI1" s="5" t="s">
        <v>286</v>
      </c>
      <c r="BJ1" s="5" t="s">
        <v>74</v>
      </c>
      <c r="BK1" s="5" t="s">
        <v>75</v>
      </c>
      <c r="BL1" s="5" t="s">
        <v>77</v>
      </c>
      <c r="BM1" s="5" t="s">
        <v>78</v>
      </c>
      <c r="BN1" s="5" t="s">
        <v>288</v>
      </c>
      <c r="BO1" s="5" t="s">
        <v>80</v>
      </c>
      <c r="BP1" s="5" t="s">
        <v>289</v>
      </c>
      <c r="BQ1" s="5" t="s">
        <v>290</v>
      </c>
      <c r="BR1" s="5" t="s">
        <v>291</v>
      </c>
      <c r="BS1" s="5" t="s">
        <v>292</v>
      </c>
      <c r="BT1" s="5" t="s">
        <v>293</v>
      </c>
      <c r="BU1" s="5" t="s">
        <v>294</v>
      </c>
      <c r="BV1" s="5" t="s">
        <v>295</v>
      </c>
      <c r="BW1" s="5" t="s">
        <v>296</v>
      </c>
      <c r="BX1" s="5" t="s">
        <v>297</v>
      </c>
      <c r="BY1" s="5" t="s">
        <v>298</v>
      </c>
      <c r="BZ1" s="5" t="s">
        <v>299</v>
      </c>
      <c r="CA1" s="5" t="s">
        <v>300</v>
      </c>
    </row>
    <row r="2" spans="1:79" x14ac:dyDescent="0.25">
      <c r="A2" s="3" t="s">
        <v>791</v>
      </c>
      <c r="B2" s="1">
        <v>2024</v>
      </c>
      <c r="C2" t="s">
        <v>818</v>
      </c>
      <c r="D2" t="s">
        <v>171</v>
      </c>
      <c r="E2">
        <f>VLOOKUP(Table4[[#This Row],[team]],[1]!Table1[[team]:[line_rating]],2)</f>
        <v>7</v>
      </c>
      <c r="F2">
        <v>6</v>
      </c>
      <c r="G2" t="s">
        <v>845</v>
      </c>
      <c r="H2">
        <v>34</v>
      </c>
      <c r="I2">
        <v>11</v>
      </c>
      <c r="J2">
        <v>0</v>
      </c>
      <c r="K2">
        <v>77</v>
      </c>
      <c r="L2">
        <v>260</v>
      </c>
      <c r="M2" s="2" t="s">
        <v>846</v>
      </c>
      <c r="N2">
        <v>8</v>
      </c>
      <c r="O2">
        <v>16</v>
      </c>
      <c r="P2">
        <v>20</v>
      </c>
      <c r="Q2" t="s">
        <v>845</v>
      </c>
      <c r="R2">
        <v>213</v>
      </c>
      <c r="S2">
        <v>215</v>
      </c>
      <c r="T2">
        <v>220</v>
      </c>
      <c r="U2">
        <v>213</v>
      </c>
      <c r="V2" t="s">
        <v>845</v>
      </c>
      <c r="W2">
        <v>1</v>
      </c>
      <c r="X2">
        <v>1</v>
      </c>
      <c r="Y2">
        <v>1</v>
      </c>
      <c r="Z2">
        <v>0</v>
      </c>
      <c r="AA2">
        <v>0</v>
      </c>
      <c r="AB2">
        <v>0</v>
      </c>
      <c r="AC2">
        <v>219.4</v>
      </c>
      <c r="AD2">
        <v>3</v>
      </c>
      <c r="AE2">
        <v>0.8</v>
      </c>
      <c r="AF2">
        <v>11</v>
      </c>
      <c r="AG2">
        <v>7</v>
      </c>
      <c r="AH2">
        <v>7</v>
      </c>
      <c r="AI2">
        <v>26</v>
      </c>
      <c r="AJ2">
        <v>93</v>
      </c>
      <c r="AK2">
        <v>121</v>
      </c>
      <c r="AL2">
        <v>984</v>
      </c>
      <c r="AM2">
        <v>5</v>
      </c>
      <c r="AN2">
        <v>807</v>
      </c>
      <c r="AO2">
        <v>470</v>
      </c>
      <c r="AP2">
        <v>775</v>
      </c>
      <c r="AQ2">
        <v>14.63000011444092</v>
      </c>
      <c r="AR2">
        <v>2.6</v>
      </c>
      <c r="AS2">
        <v>22.53</v>
      </c>
      <c r="AT2">
        <v>39.93</v>
      </c>
      <c r="AU2">
        <v>19.72</v>
      </c>
      <c r="AV2">
        <v>6.73</v>
      </c>
      <c r="AW2">
        <v>46.17</v>
      </c>
      <c r="AX2">
        <v>6.2</v>
      </c>
      <c r="AY2">
        <v>8.07</v>
      </c>
      <c r="AZ2">
        <v>65.599998474121094</v>
      </c>
      <c r="BA2">
        <v>0.33</v>
      </c>
      <c r="BB2">
        <v>53.799999237060547</v>
      </c>
      <c r="BC2">
        <v>31.329999923706051</v>
      </c>
      <c r="BD2">
        <v>3.3299999237060551</v>
      </c>
      <c r="BE2">
        <v>3.2000000476837158</v>
      </c>
      <c r="BF2">
        <v>0.98000001907348633</v>
      </c>
      <c r="BG2">
        <v>0.2199999988079071</v>
      </c>
      <c r="BH2">
        <v>0.23000000417232511</v>
      </c>
      <c r="BI2">
        <v>0.5</v>
      </c>
      <c r="BJ2">
        <v>51.67</v>
      </c>
      <c r="BK2">
        <v>0.77</v>
      </c>
      <c r="BL2">
        <v>15</v>
      </c>
      <c r="BM2">
        <v>15</v>
      </c>
      <c r="BN2">
        <v>10.58</v>
      </c>
      <c r="BO2">
        <v>40</v>
      </c>
      <c r="BP2">
        <v>19</v>
      </c>
      <c r="BQ2">
        <v>13</v>
      </c>
      <c r="BR2">
        <v>68.42</v>
      </c>
      <c r="BS2">
        <v>74</v>
      </c>
      <c r="BT2">
        <v>5</v>
      </c>
      <c r="BU2">
        <v>21.6</v>
      </c>
      <c r="BV2">
        <v>10</v>
      </c>
      <c r="BW2">
        <v>6</v>
      </c>
      <c r="BX2">
        <v>60</v>
      </c>
      <c r="BY2">
        <v>23</v>
      </c>
      <c r="BZ2">
        <v>5</v>
      </c>
      <c r="CA2">
        <v>20.8</v>
      </c>
    </row>
    <row r="3" spans="1:79" x14ac:dyDescent="0.25">
      <c r="A3" s="3" t="s">
        <v>792</v>
      </c>
      <c r="B3" s="1">
        <v>2024</v>
      </c>
      <c r="C3" t="s">
        <v>819</v>
      </c>
      <c r="D3" t="s">
        <v>178</v>
      </c>
      <c r="E3">
        <f>VLOOKUP(Table4[[#This Row],[team]],[1]!Table1[[team]:[line_rating]],2)</f>
        <v>24</v>
      </c>
      <c r="F3">
        <v>9</v>
      </c>
      <c r="G3" t="s">
        <v>845</v>
      </c>
      <c r="H3">
        <v>30</v>
      </c>
      <c r="I3">
        <v>7</v>
      </c>
      <c r="J3">
        <v>0</v>
      </c>
      <c r="K3">
        <v>76</v>
      </c>
      <c r="L3">
        <v>250</v>
      </c>
      <c r="M3" s="2" t="s">
        <v>847</v>
      </c>
      <c r="N3">
        <v>6</v>
      </c>
      <c r="O3">
        <v>17</v>
      </c>
      <c r="P3">
        <v>51</v>
      </c>
      <c r="Q3" t="s">
        <v>870</v>
      </c>
      <c r="R3">
        <v>181</v>
      </c>
      <c r="S3">
        <v>177</v>
      </c>
      <c r="T3">
        <v>185</v>
      </c>
      <c r="U3">
        <v>181</v>
      </c>
      <c r="V3" t="s">
        <v>871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203.2</v>
      </c>
      <c r="AD3">
        <v>5</v>
      </c>
      <c r="AE3">
        <v>0.56000000000000005</v>
      </c>
      <c r="AF3">
        <v>12</v>
      </c>
      <c r="AG3">
        <v>2</v>
      </c>
      <c r="AH3">
        <v>3</v>
      </c>
      <c r="AI3">
        <v>2</v>
      </c>
      <c r="AJ3">
        <v>65</v>
      </c>
      <c r="AK3">
        <v>90</v>
      </c>
      <c r="AL3">
        <v>1020</v>
      </c>
      <c r="AM3">
        <v>6</v>
      </c>
      <c r="AN3">
        <v>852</v>
      </c>
      <c r="AO3">
        <v>483</v>
      </c>
      <c r="AP3">
        <v>895</v>
      </c>
      <c r="AQ3">
        <v>12.69999980926514</v>
      </c>
      <c r="AR3">
        <v>-3.88</v>
      </c>
      <c r="AS3">
        <v>29.44</v>
      </c>
      <c r="AT3">
        <v>46.75</v>
      </c>
      <c r="AU3">
        <v>18</v>
      </c>
      <c r="AV3">
        <v>8.2799999999999994</v>
      </c>
      <c r="AW3">
        <v>44.28</v>
      </c>
      <c r="AX3">
        <v>4.0599999999999996</v>
      </c>
      <c r="AY3">
        <v>5.62</v>
      </c>
      <c r="AZ3">
        <v>63.75</v>
      </c>
      <c r="BA3">
        <v>0.38</v>
      </c>
      <c r="BB3">
        <v>53.25</v>
      </c>
      <c r="BC3">
        <v>30.190000534057621</v>
      </c>
      <c r="BD3">
        <v>2.619999885559082</v>
      </c>
      <c r="BE3">
        <v>3.7300000190734859</v>
      </c>
      <c r="BF3">
        <v>1.2899999618530269</v>
      </c>
      <c r="BG3">
        <v>0.20000000298023221</v>
      </c>
      <c r="BH3">
        <v>0.239999994635582</v>
      </c>
      <c r="BI3">
        <v>0.46000000834465032</v>
      </c>
      <c r="BJ3">
        <v>55.94</v>
      </c>
      <c r="BK3">
        <v>0.9</v>
      </c>
      <c r="BL3">
        <v>16</v>
      </c>
      <c r="BM3">
        <v>16</v>
      </c>
      <c r="BN3">
        <v>15.69</v>
      </c>
      <c r="BO3">
        <v>51</v>
      </c>
      <c r="BP3">
        <v>12</v>
      </c>
      <c r="BQ3">
        <v>8</v>
      </c>
      <c r="BR3">
        <v>66.67</v>
      </c>
      <c r="BS3">
        <v>59</v>
      </c>
      <c r="BT3">
        <v>3</v>
      </c>
      <c r="BU3">
        <v>17.100000000000001</v>
      </c>
      <c r="BV3">
        <v>4</v>
      </c>
      <c r="BW3">
        <v>3</v>
      </c>
      <c r="BX3">
        <v>75</v>
      </c>
      <c r="BY3">
        <v>18</v>
      </c>
      <c r="BZ3">
        <v>2</v>
      </c>
      <c r="CA3">
        <v>15.4</v>
      </c>
    </row>
    <row r="4" spans="1:79" x14ac:dyDescent="0.25">
      <c r="A4" s="3" t="s">
        <v>793</v>
      </c>
      <c r="B4" s="1">
        <v>2024</v>
      </c>
      <c r="C4" t="s">
        <v>820</v>
      </c>
      <c r="D4" t="s">
        <v>180</v>
      </c>
      <c r="E4">
        <f>VLOOKUP(Table4[[#This Row],[team]],[1]!Table1[[team]:[line_rating]],2)</f>
        <v>1</v>
      </c>
      <c r="F4">
        <v>5</v>
      </c>
      <c r="G4" t="s">
        <v>845</v>
      </c>
      <c r="H4">
        <v>23</v>
      </c>
      <c r="I4">
        <v>1</v>
      </c>
      <c r="J4">
        <v>0</v>
      </c>
      <c r="K4">
        <v>75</v>
      </c>
      <c r="L4">
        <v>249</v>
      </c>
      <c r="M4" s="2" t="s">
        <v>848</v>
      </c>
      <c r="N4">
        <v>6</v>
      </c>
      <c r="O4">
        <v>13</v>
      </c>
      <c r="P4">
        <v>27</v>
      </c>
      <c r="Q4" t="s">
        <v>871</v>
      </c>
      <c r="R4">
        <v>178</v>
      </c>
      <c r="S4">
        <v>181</v>
      </c>
      <c r="T4">
        <v>181</v>
      </c>
      <c r="U4">
        <v>178</v>
      </c>
      <c r="V4" t="s">
        <v>873</v>
      </c>
      <c r="W4">
        <v>1</v>
      </c>
      <c r="X4">
        <v>1</v>
      </c>
      <c r="Y4">
        <v>1</v>
      </c>
      <c r="Z4">
        <v>0</v>
      </c>
      <c r="AA4">
        <v>0</v>
      </c>
      <c r="AB4">
        <v>0</v>
      </c>
      <c r="AC4">
        <v>239.3</v>
      </c>
      <c r="AD4">
        <v>1</v>
      </c>
      <c r="AE4">
        <v>0.65</v>
      </c>
      <c r="AF4">
        <v>12</v>
      </c>
      <c r="AG4">
        <v>5</v>
      </c>
      <c r="AH4">
        <v>5</v>
      </c>
      <c r="AI4">
        <v>3</v>
      </c>
      <c r="AJ4">
        <v>86</v>
      </c>
      <c r="AK4">
        <v>120</v>
      </c>
      <c r="AL4">
        <v>889</v>
      </c>
      <c r="AM4">
        <v>10</v>
      </c>
      <c r="AN4">
        <v>851</v>
      </c>
      <c r="AO4">
        <v>358</v>
      </c>
      <c r="AP4">
        <v>981</v>
      </c>
      <c r="AQ4">
        <v>14.079999923706049</v>
      </c>
      <c r="AR4">
        <v>4.47</v>
      </c>
      <c r="AS4">
        <v>27.12</v>
      </c>
      <c r="AT4">
        <v>50.35</v>
      </c>
      <c r="AU4">
        <v>21.99</v>
      </c>
      <c r="AV4">
        <v>3.21</v>
      </c>
      <c r="AW4">
        <v>47.18</v>
      </c>
      <c r="AX4">
        <v>5.0599999999999996</v>
      </c>
      <c r="AY4">
        <v>7.06</v>
      </c>
      <c r="AZ4">
        <v>52.290000915527337</v>
      </c>
      <c r="BA4">
        <v>0.59</v>
      </c>
      <c r="BB4">
        <v>50.060001373291023</v>
      </c>
      <c r="BC4">
        <v>21.059999465942379</v>
      </c>
      <c r="BD4">
        <v>2.8199999332427979</v>
      </c>
      <c r="BE4">
        <v>2.25</v>
      </c>
      <c r="BF4">
        <v>1.6000000238418579</v>
      </c>
      <c r="BG4">
        <v>0.2099999934434891</v>
      </c>
      <c r="BH4">
        <v>0.2099999934434891</v>
      </c>
      <c r="BI4">
        <v>0.4699999988079071</v>
      </c>
      <c r="BJ4">
        <v>57.71</v>
      </c>
      <c r="BK4">
        <v>0.83</v>
      </c>
      <c r="BL4">
        <v>17</v>
      </c>
      <c r="BM4">
        <v>14</v>
      </c>
      <c r="BN4">
        <v>10.34</v>
      </c>
      <c r="BO4">
        <v>65</v>
      </c>
      <c r="BP4">
        <v>15</v>
      </c>
      <c r="BQ4">
        <v>11</v>
      </c>
      <c r="BR4">
        <v>73.33</v>
      </c>
      <c r="BS4">
        <v>93</v>
      </c>
      <c r="BT4">
        <v>8</v>
      </c>
      <c r="BU4">
        <v>23.1</v>
      </c>
      <c r="BV4">
        <v>10</v>
      </c>
      <c r="BW4">
        <v>7</v>
      </c>
      <c r="BX4">
        <v>70</v>
      </c>
      <c r="BY4">
        <v>34</v>
      </c>
      <c r="BZ4">
        <v>5</v>
      </c>
      <c r="CA4">
        <v>28.6</v>
      </c>
    </row>
    <row r="5" spans="1:79" x14ac:dyDescent="0.25">
      <c r="A5" s="3" t="s">
        <v>794</v>
      </c>
      <c r="B5" s="1">
        <v>2024</v>
      </c>
      <c r="C5" t="s">
        <v>821</v>
      </c>
      <c r="D5" t="s">
        <v>177</v>
      </c>
      <c r="E5">
        <f>VLOOKUP(Table4[[#This Row],[team]],[1]!Table1[[team]:[line_rating]],2)</f>
        <v>10</v>
      </c>
      <c r="F5">
        <v>7</v>
      </c>
      <c r="G5" t="s">
        <v>845</v>
      </c>
      <c r="H5">
        <v>25</v>
      </c>
      <c r="I5">
        <v>2</v>
      </c>
      <c r="J5">
        <v>0</v>
      </c>
      <c r="K5">
        <v>77</v>
      </c>
      <c r="L5">
        <v>250</v>
      </c>
      <c r="M5" s="2" t="s">
        <v>849</v>
      </c>
      <c r="N5">
        <v>7</v>
      </c>
      <c r="O5">
        <v>14</v>
      </c>
      <c r="P5">
        <v>82</v>
      </c>
      <c r="Q5" t="s">
        <v>872</v>
      </c>
      <c r="R5">
        <v>176</v>
      </c>
      <c r="S5">
        <v>179</v>
      </c>
      <c r="T5">
        <v>192</v>
      </c>
      <c r="U5">
        <v>176</v>
      </c>
      <c r="V5" t="s">
        <v>885</v>
      </c>
      <c r="W5">
        <v>0</v>
      </c>
      <c r="X5">
        <v>1</v>
      </c>
      <c r="Y5">
        <v>1</v>
      </c>
      <c r="Z5">
        <v>0</v>
      </c>
      <c r="AA5">
        <v>0</v>
      </c>
      <c r="AB5">
        <v>0</v>
      </c>
      <c r="AC5">
        <v>177.1</v>
      </c>
      <c r="AD5">
        <v>9</v>
      </c>
      <c r="AE5">
        <v>0.59</v>
      </c>
      <c r="AF5">
        <v>12</v>
      </c>
      <c r="AG5">
        <v>3</v>
      </c>
      <c r="AH5">
        <v>1</v>
      </c>
      <c r="AI5">
        <v>16</v>
      </c>
      <c r="AJ5">
        <v>71</v>
      </c>
      <c r="AK5">
        <v>102</v>
      </c>
      <c r="AL5">
        <v>761</v>
      </c>
      <c r="AM5">
        <v>5</v>
      </c>
      <c r="AN5">
        <v>514</v>
      </c>
      <c r="AO5">
        <v>425</v>
      </c>
      <c r="AP5">
        <v>880</v>
      </c>
      <c r="AQ5">
        <v>10.420000076293951</v>
      </c>
      <c r="AR5">
        <v>8.82</v>
      </c>
      <c r="AS5">
        <v>29.94</v>
      </c>
      <c r="AT5">
        <v>48.47</v>
      </c>
      <c r="AU5">
        <v>20.07</v>
      </c>
      <c r="AV5">
        <v>5.91</v>
      </c>
      <c r="AW5">
        <v>46.06</v>
      </c>
      <c r="AX5">
        <v>4.18</v>
      </c>
      <c r="AY5">
        <v>6</v>
      </c>
      <c r="AZ5">
        <v>44.759998321533203</v>
      </c>
      <c r="BA5">
        <v>0.28999999999999998</v>
      </c>
      <c r="BB5">
        <v>30.239999771118161</v>
      </c>
      <c r="BC5">
        <v>25</v>
      </c>
      <c r="BD5">
        <v>2.3499999046325679</v>
      </c>
      <c r="BE5">
        <v>1.929999947547913</v>
      </c>
      <c r="BF5">
        <v>2.559999942779541</v>
      </c>
      <c r="BG5">
        <v>0.17000000178813929</v>
      </c>
      <c r="BH5">
        <v>0.10999999940395359</v>
      </c>
      <c r="BI5">
        <v>0.33000001311302191</v>
      </c>
      <c r="BJ5">
        <v>51.76</v>
      </c>
      <c r="BK5">
        <v>0.75</v>
      </c>
      <c r="BL5">
        <v>17</v>
      </c>
      <c r="BM5">
        <v>16</v>
      </c>
      <c r="BN5">
        <v>10.72</v>
      </c>
      <c r="BO5">
        <v>21</v>
      </c>
      <c r="BP5">
        <v>23</v>
      </c>
      <c r="BQ5">
        <v>12</v>
      </c>
      <c r="BR5">
        <v>52.17</v>
      </c>
      <c r="BS5">
        <v>94</v>
      </c>
      <c r="BT5">
        <v>5</v>
      </c>
      <c r="BU5">
        <v>22.1</v>
      </c>
      <c r="BV5">
        <v>12</v>
      </c>
      <c r="BW5">
        <v>4</v>
      </c>
      <c r="BX5">
        <v>33.33</v>
      </c>
      <c r="BY5">
        <v>12</v>
      </c>
      <c r="BZ5">
        <v>3</v>
      </c>
      <c r="CA5">
        <v>23.5</v>
      </c>
    </row>
    <row r="6" spans="1:79" x14ac:dyDescent="0.25">
      <c r="A6" s="3" t="s">
        <v>795</v>
      </c>
      <c r="B6" s="1">
        <v>2024</v>
      </c>
      <c r="C6" t="s">
        <v>822</v>
      </c>
      <c r="D6" t="s">
        <v>172</v>
      </c>
      <c r="E6">
        <f>VLOOKUP(Table4[[#This Row],[team]],[1]!Table1[[team]:[line_rating]],2)</f>
        <v>25</v>
      </c>
      <c r="F6">
        <v>14</v>
      </c>
      <c r="G6" t="s">
        <v>845</v>
      </c>
      <c r="H6">
        <v>28</v>
      </c>
      <c r="I6">
        <v>6</v>
      </c>
      <c r="J6">
        <v>0</v>
      </c>
      <c r="K6">
        <v>77</v>
      </c>
      <c r="L6">
        <v>255</v>
      </c>
      <c r="M6" s="2" t="s">
        <v>850</v>
      </c>
      <c r="N6">
        <v>7</v>
      </c>
      <c r="O6">
        <v>14</v>
      </c>
      <c r="P6">
        <v>41</v>
      </c>
      <c r="Q6" t="s">
        <v>873</v>
      </c>
      <c r="R6">
        <v>171</v>
      </c>
      <c r="S6">
        <v>184</v>
      </c>
      <c r="T6">
        <v>179</v>
      </c>
      <c r="U6">
        <v>171</v>
      </c>
      <c r="V6" t="s">
        <v>876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135.4</v>
      </c>
      <c r="AD6">
        <v>14</v>
      </c>
      <c r="AE6">
        <v>0.7</v>
      </c>
      <c r="AF6">
        <v>13</v>
      </c>
      <c r="AG6">
        <v>1</v>
      </c>
      <c r="AH6">
        <v>17</v>
      </c>
      <c r="AI6">
        <v>1</v>
      </c>
      <c r="AJ6">
        <v>45</v>
      </c>
      <c r="AK6">
        <v>61</v>
      </c>
      <c r="AL6">
        <v>544</v>
      </c>
      <c r="AM6">
        <v>6</v>
      </c>
      <c r="AN6">
        <v>443</v>
      </c>
      <c r="AO6">
        <v>217</v>
      </c>
      <c r="AP6">
        <v>467</v>
      </c>
      <c r="AQ6">
        <v>13.539999961853029</v>
      </c>
      <c r="AR6">
        <v>3.9</v>
      </c>
      <c r="AS6">
        <v>27.9</v>
      </c>
      <c r="AT6">
        <v>44.7</v>
      </c>
      <c r="AU6">
        <v>19.079999999999998</v>
      </c>
      <c r="AV6">
        <v>4.45</v>
      </c>
      <c r="AW6">
        <v>42.6</v>
      </c>
      <c r="AX6">
        <v>4.5</v>
      </c>
      <c r="AY6">
        <v>6.1</v>
      </c>
      <c r="AZ6">
        <v>54.400001525878913</v>
      </c>
      <c r="BA6">
        <v>0.6</v>
      </c>
      <c r="BB6">
        <v>44.299999237060547</v>
      </c>
      <c r="BC6">
        <v>21.70000076293945</v>
      </c>
      <c r="BD6">
        <v>2.7000000476837158</v>
      </c>
      <c r="BE6">
        <v>3.3199999332427979</v>
      </c>
      <c r="BF6">
        <v>1.360000014305115</v>
      </c>
      <c r="BG6">
        <v>0.2099999934434891</v>
      </c>
      <c r="BH6">
        <v>0.18999999761581421</v>
      </c>
      <c r="BI6">
        <v>0.46000000834465032</v>
      </c>
      <c r="BJ6">
        <v>46.7</v>
      </c>
      <c r="BK6">
        <v>0.7</v>
      </c>
      <c r="BL6">
        <v>10</v>
      </c>
      <c r="BM6">
        <v>9</v>
      </c>
      <c r="BN6">
        <v>12.09</v>
      </c>
      <c r="BO6">
        <v>6</v>
      </c>
      <c r="BP6">
        <v>14</v>
      </c>
      <c r="BQ6">
        <v>10</v>
      </c>
      <c r="BR6">
        <v>71.430000000000007</v>
      </c>
      <c r="BS6">
        <v>77</v>
      </c>
      <c r="BT6">
        <v>6</v>
      </c>
      <c r="BU6">
        <v>21.9</v>
      </c>
      <c r="BV6">
        <v>7</v>
      </c>
      <c r="BW6">
        <v>5</v>
      </c>
      <c r="BX6">
        <v>71.430000000000007</v>
      </c>
      <c r="BY6">
        <v>22</v>
      </c>
      <c r="BZ6">
        <v>4</v>
      </c>
      <c r="CA6">
        <v>22.6</v>
      </c>
    </row>
    <row r="7" spans="1:79" x14ac:dyDescent="0.25">
      <c r="A7" s="3" t="s">
        <v>796</v>
      </c>
      <c r="B7" s="1">
        <v>2024</v>
      </c>
      <c r="C7" t="s">
        <v>823</v>
      </c>
      <c r="D7" t="s">
        <v>181</v>
      </c>
      <c r="E7">
        <f>VLOOKUP(Table4[[#This Row],[team]],[1]!Table1[[team]:[line_rating]],2)</f>
        <v>5</v>
      </c>
      <c r="F7">
        <v>12</v>
      </c>
      <c r="G7" t="s">
        <v>845</v>
      </c>
      <c r="H7">
        <v>29</v>
      </c>
      <c r="I7">
        <v>6</v>
      </c>
      <c r="J7">
        <v>0</v>
      </c>
      <c r="K7">
        <v>75</v>
      </c>
      <c r="L7">
        <v>254</v>
      </c>
      <c r="M7" s="2" t="s">
        <v>851</v>
      </c>
      <c r="N7">
        <v>6</v>
      </c>
      <c r="O7">
        <v>14</v>
      </c>
      <c r="P7">
        <v>180</v>
      </c>
      <c r="Q7" t="s">
        <v>874</v>
      </c>
      <c r="R7">
        <v>155</v>
      </c>
      <c r="S7">
        <v>154</v>
      </c>
      <c r="T7">
        <v>147</v>
      </c>
      <c r="U7">
        <v>155</v>
      </c>
      <c r="V7" t="s">
        <v>870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123.1</v>
      </c>
      <c r="AD7">
        <v>17</v>
      </c>
      <c r="AE7">
        <v>0.41</v>
      </c>
      <c r="AF7">
        <v>7</v>
      </c>
      <c r="AG7">
        <v>26</v>
      </c>
      <c r="AH7">
        <v>32</v>
      </c>
      <c r="AI7">
        <v>31</v>
      </c>
      <c r="AJ7">
        <v>61</v>
      </c>
      <c r="AK7">
        <v>87</v>
      </c>
      <c r="AL7">
        <v>621</v>
      </c>
      <c r="AM7">
        <v>0</v>
      </c>
      <c r="AN7">
        <v>595</v>
      </c>
      <c r="AO7">
        <v>246</v>
      </c>
      <c r="AP7">
        <v>772</v>
      </c>
      <c r="AQ7">
        <v>7.2399997711181641</v>
      </c>
      <c r="AR7">
        <v>3.12</v>
      </c>
      <c r="AS7">
        <v>15.76</v>
      </c>
      <c r="AT7">
        <v>36.65</v>
      </c>
      <c r="AU7">
        <v>20.74</v>
      </c>
      <c r="AV7">
        <v>-3.97</v>
      </c>
      <c r="AW7">
        <v>37.5</v>
      </c>
      <c r="AX7">
        <v>3.59</v>
      </c>
      <c r="AY7">
        <v>5.12</v>
      </c>
      <c r="AZ7">
        <v>36.529998779296882</v>
      </c>
      <c r="BA7">
        <v>0</v>
      </c>
      <c r="BB7">
        <v>35</v>
      </c>
      <c r="BC7">
        <v>14.47000026702881</v>
      </c>
      <c r="BD7">
        <v>1.5900000333786011</v>
      </c>
      <c r="BE7">
        <v>0.37999999523162842</v>
      </c>
      <c r="BF7">
        <v>1.120000004768372</v>
      </c>
      <c r="BG7">
        <v>0.15000000596046451</v>
      </c>
      <c r="BH7">
        <v>0.15000000596046451</v>
      </c>
      <c r="BI7">
        <v>0.33000001311302191</v>
      </c>
      <c r="BJ7">
        <v>45.41</v>
      </c>
      <c r="BK7">
        <v>0.7</v>
      </c>
      <c r="BL7">
        <v>17</v>
      </c>
      <c r="BM7">
        <v>12</v>
      </c>
      <c r="BN7">
        <v>10.18</v>
      </c>
      <c r="BO7">
        <v>0</v>
      </c>
      <c r="BP7">
        <v>9</v>
      </c>
      <c r="BQ7">
        <v>4</v>
      </c>
      <c r="BR7">
        <v>44.44</v>
      </c>
      <c r="BS7">
        <v>18</v>
      </c>
      <c r="BT7">
        <v>0</v>
      </c>
      <c r="BU7">
        <v>18.399999999999999</v>
      </c>
      <c r="BV7">
        <v>8</v>
      </c>
      <c r="BW7">
        <v>4</v>
      </c>
      <c r="BX7">
        <v>50</v>
      </c>
      <c r="BY7">
        <v>18</v>
      </c>
      <c r="BZ7">
        <v>0</v>
      </c>
      <c r="CA7">
        <v>25.8</v>
      </c>
    </row>
    <row r="8" spans="1:79" x14ac:dyDescent="0.25">
      <c r="A8" s="3" t="s">
        <v>797</v>
      </c>
      <c r="B8" s="1">
        <v>2024</v>
      </c>
      <c r="C8" t="s">
        <v>824</v>
      </c>
      <c r="D8" t="s">
        <v>174</v>
      </c>
      <c r="E8">
        <f>VLOOKUP(Table4[[#This Row],[team]],[1]!Table1[[team]:[line_rating]],2)</f>
        <v>22</v>
      </c>
      <c r="F8">
        <v>14</v>
      </c>
      <c r="G8" t="s">
        <v>845</v>
      </c>
      <c r="H8">
        <v>28</v>
      </c>
      <c r="I8">
        <v>6</v>
      </c>
      <c r="J8">
        <v>0</v>
      </c>
      <c r="K8">
        <v>77</v>
      </c>
      <c r="L8">
        <v>242</v>
      </c>
      <c r="M8" s="2" t="s">
        <v>852</v>
      </c>
      <c r="N8">
        <v>6</v>
      </c>
      <c r="O8">
        <v>12</v>
      </c>
      <c r="P8">
        <v>134</v>
      </c>
      <c r="Q8" t="s">
        <v>875</v>
      </c>
      <c r="R8">
        <v>150</v>
      </c>
      <c r="S8">
        <v>154</v>
      </c>
      <c r="T8">
        <v>155</v>
      </c>
      <c r="U8">
        <v>150</v>
      </c>
      <c r="V8" t="s">
        <v>880</v>
      </c>
      <c r="W8">
        <v>0</v>
      </c>
      <c r="X8">
        <v>1</v>
      </c>
      <c r="Y8">
        <v>1</v>
      </c>
      <c r="Z8">
        <v>0</v>
      </c>
      <c r="AA8">
        <v>0</v>
      </c>
      <c r="AB8">
        <v>0</v>
      </c>
      <c r="AC8">
        <v>150.5</v>
      </c>
      <c r="AD8">
        <v>10</v>
      </c>
      <c r="AE8">
        <v>0.6</v>
      </c>
      <c r="AF8">
        <v>10</v>
      </c>
      <c r="AG8">
        <v>12</v>
      </c>
      <c r="AH8">
        <v>11</v>
      </c>
      <c r="AI8">
        <v>25</v>
      </c>
      <c r="AJ8">
        <v>59</v>
      </c>
      <c r="AK8">
        <v>88</v>
      </c>
      <c r="AL8">
        <v>635</v>
      </c>
      <c r="AM8">
        <v>5</v>
      </c>
      <c r="AN8">
        <v>669</v>
      </c>
      <c r="AO8">
        <v>259</v>
      </c>
      <c r="AP8">
        <v>739</v>
      </c>
      <c r="AQ8">
        <v>10.02999973297119</v>
      </c>
      <c r="AR8">
        <v>1.53</v>
      </c>
      <c r="AS8">
        <v>23.27</v>
      </c>
      <c r="AT8">
        <v>43.67</v>
      </c>
      <c r="AU8">
        <v>22.25</v>
      </c>
      <c r="AV8">
        <v>-1.37</v>
      </c>
      <c r="AW8">
        <v>43.13</v>
      </c>
      <c r="AX8">
        <v>3.93</v>
      </c>
      <c r="AY8">
        <v>5.87</v>
      </c>
      <c r="AZ8">
        <v>42.330001831054688</v>
      </c>
      <c r="BA8">
        <v>0.33</v>
      </c>
      <c r="BB8">
        <v>44.599998474121087</v>
      </c>
      <c r="BC8">
        <v>17.270000457763668</v>
      </c>
      <c r="BD8">
        <v>2.3299999237060551</v>
      </c>
      <c r="BE8">
        <v>1.690000057220459</v>
      </c>
      <c r="BF8">
        <v>0.88999998569488525</v>
      </c>
      <c r="BG8">
        <v>0.1800000071525574</v>
      </c>
      <c r="BH8">
        <v>0.15000000596046451</v>
      </c>
      <c r="BI8">
        <v>0.37000000476837158</v>
      </c>
      <c r="BJ8">
        <v>49.27</v>
      </c>
      <c r="BK8">
        <v>0.73</v>
      </c>
      <c r="BL8">
        <v>15</v>
      </c>
      <c r="BM8">
        <v>8</v>
      </c>
      <c r="BN8">
        <v>10.76</v>
      </c>
      <c r="BO8">
        <v>7</v>
      </c>
      <c r="BP8">
        <v>13</v>
      </c>
      <c r="BQ8">
        <v>6</v>
      </c>
      <c r="BR8">
        <v>46.15</v>
      </c>
      <c r="BS8">
        <v>60</v>
      </c>
      <c r="BT8">
        <v>4</v>
      </c>
      <c r="BU8">
        <v>19.100000000000001</v>
      </c>
      <c r="BV8">
        <v>5</v>
      </c>
      <c r="BW8">
        <v>3</v>
      </c>
      <c r="BX8">
        <v>60</v>
      </c>
      <c r="BY8">
        <v>16</v>
      </c>
      <c r="BZ8">
        <v>3</v>
      </c>
      <c r="CA8">
        <v>13.9</v>
      </c>
    </row>
    <row r="9" spans="1:79" x14ac:dyDescent="0.25">
      <c r="A9" s="3" t="s">
        <v>798</v>
      </c>
      <c r="B9" s="1">
        <v>2024</v>
      </c>
      <c r="C9" t="s">
        <v>825</v>
      </c>
      <c r="D9" t="s">
        <v>175</v>
      </c>
      <c r="E9">
        <f>VLOOKUP(Table4[[#This Row],[team]],[1]!Table1[[team]:[line_rating]],2)</f>
        <v>8</v>
      </c>
      <c r="F9">
        <v>12</v>
      </c>
      <c r="G9" t="s">
        <v>845</v>
      </c>
      <c r="H9">
        <v>24</v>
      </c>
      <c r="I9">
        <v>1</v>
      </c>
      <c r="J9">
        <v>0</v>
      </c>
      <c r="K9">
        <v>75</v>
      </c>
      <c r="L9">
        <v>240</v>
      </c>
      <c r="M9" s="2" t="s">
        <v>853</v>
      </c>
      <c r="N9">
        <v>5</v>
      </c>
      <c r="O9">
        <v>10</v>
      </c>
      <c r="P9">
        <v>54</v>
      </c>
      <c r="Q9" t="s">
        <v>876</v>
      </c>
      <c r="R9">
        <v>150</v>
      </c>
      <c r="S9">
        <v>154</v>
      </c>
      <c r="T9">
        <v>152</v>
      </c>
      <c r="U9">
        <v>150</v>
      </c>
      <c r="V9" t="s">
        <v>881</v>
      </c>
      <c r="W9">
        <v>0</v>
      </c>
      <c r="X9">
        <v>1</v>
      </c>
      <c r="Y9">
        <v>1</v>
      </c>
      <c r="Z9">
        <v>0</v>
      </c>
      <c r="AA9">
        <v>0</v>
      </c>
      <c r="AB9">
        <v>0</v>
      </c>
      <c r="AC9">
        <v>150.30000000000001</v>
      </c>
      <c r="AD9">
        <v>11</v>
      </c>
      <c r="AE9">
        <v>0.5</v>
      </c>
      <c r="AF9">
        <v>11</v>
      </c>
      <c r="AG9">
        <v>4</v>
      </c>
      <c r="AH9">
        <v>8</v>
      </c>
      <c r="AI9">
        <v>5</v>
      </c>
      <c r="AJ9">
        <v>73</v>
      </c>
      <c r="AK9">
        <v>91</v>
      </c>
      <c r="AL9">
        <v>673</v>
      </c>
      <c r="AM9">
        <v>2</v>
      </c>
      <c r="AN9">
        <v>538</v>
      </c>
      <c r="AO9">
        <v>315</v>
      </c>
      <c r="AP9">
        <v>699</v>
      </c>
      <c r="AQ9">
        <v>9.3900003433227539</v>
      </c>
      <c r="AR9">
        <v>5.0599999999999996</v>
      </c>
      <c r="AS9">
        <v>27.31</v>
      </c>
      <c r="AT9">
        <v>46.19</v>
      </c>
      <c r="AU9">
        <v>20.5</v>
      </c>
      <c r="AV9">
        <v>5.19</v>
      </c>
      <c r="AW9">
        <v>46.19</v>
      </c>
      <c r="AX9">
        <v>4.5599999999999996</v>
      </c>
      <c r="AY9">
        <v>5.69</v>
      </c>
      <c r="AZ9">
        <v>42.060001373291023</v>
      </c>
      <c r="BA9">
        <v>0.12</v>
      </c>
      <c r="BB9">
        <v>33.619998931884773</v>
      </c>
      <c r="BC9">
        <v>19.690000534057621</v>
      </c>
      <c r="BD9">
        <v>1.809999942779541</v>
      </c>
      <c r="BE9">
        <v>0.79000002145767212</v>
      </c>
      <c r="BF9">
        <v>1.5099999904632571</v>
      </c>
      <c r="BG9">
        <v>0.1800000071525574</v>
      </c>
      <c r="BH9">
        <v>0.12999999523162839</v>
      </c>
      <c r="BI9">
        <v>0.36000001430511469</v>
      </c>
      <c r="BJ9">
        <v>43.69</v>
      </c>
      <c r="BK9">
        <v>0.63</v>
      </c>
      <c r="BL9">
        <v>16</v>
      </c>
      <c r="BM9">
        <v>11</v>
      </c>
      <c r="BN9">
        <v>9.2200000000000006</v>
      </c>
      <c r="BO9">
        <v>0</v>
      </c>
      <c r="BP9">
        <v>9</v>
      </c>
      <c r="BQ9">
        <v>5</v>
      </c>
      <c r="BR9">
        <v>55.56</v>
      </c>
      <c r="BS9">
        <v>27</v>
      </c>
      <c r="BT9">
        <v>0</v>
      </c>
      <c r="BU9">
        <v>14.5</v>
      </c>
      <c r="BV9">
        <v>4</v>
      </c>
      <c r="BW9">
        <v>2</v>
      </c>
      <c r="BX9">
        <v>50</v>
      </c>
      <c r="BY9">
        <v>7</v>
      </c>
      <c r="BZ9">
        <v>0</v>
      </c>
      <c r="CA9">
        <v>14.8</v>
      </c>
    </row>
    <row r="10" spans="1:79" x14ac:dyDescent="0.25">
      <c r="A10" s="3" t="s">
        <v>799</v>
      </c>
      <c r="B10" s="1">
        <v>2024</v>
      </c>
      <c r="C10" t="s">
        <v>826</v>
      </c>
      <c r="D10" t="s">
        <v>186</v>
      </c>
      <c r="E10">
        <f>VLOOKUP(Table4[[#This Row],[team]],[1]!Table1[[team]:[line_rating]],2)</f>
        <v>4</v>
      </c>
      <c r="F10">
        <v>10</v>
      </c>
      <c r="G10" t="s">
        <v>845</v>
      </c>
      <c r="H10">
        <v>28</v>
      </c>
      <c r="I10">
        <v>7</v>
      </c>
      <c r="J10">
        <v>0</v>
      </c>
      <c r="K10">
        <v>76</v>
      </c>
      <c r="L10">
        <v>246</v>
      </c>
      <c r="M10" s="2" t="s">
        <v>854</v>
      </c>
      <c r="N10">
        <v>4</v>
      </c>
      <c r="O10">
        <v>13</v>
      </c>
      <c r="P10">
        <v>76</v>
      </c>
      <c r="Q10" t="s">
        <v>877</v>
      </c>
      <c r="R10">
        <v>149</v>
      </c>
      <c r="S10">
        <v>145</v>
      </c>
      <c r="T10">
        <v>142</v>
      </c>
      <c r="U10">
        <v>149</v>
      </c>
      <c r="V10" t="s">
        <v>877</v>
      </c>
      <c r="W10">
        <v>0</v>
      </c>
      <c r="X10">
        <v>1</v>
      </c>
      <c r="Y10">
        <v>1</v>
      </c>
      <c r="Z10">
        <v>0</v>
      </c>
      <c r="AA10">
        <v>0</v>
      </c>
      <c r="AB10">
        <v>0</v>
      </c>
      <c r="AC10">
        <v>201.2</v>
      </c>
      <c r="AD10">
        <v>6</v>
      </c>
      <c r="AE10">
        <v>0.69</v>
      </c>
      <c r="AF10">
        <v>11</v>
      </c>
      <c r="AG10">
        <v>8</v>
      </c>
      <c r="AH10">
        <v>21</v>
      </c>
      <c r="AI10">
        <v>12</v>
      </c>
      <c r="AJ10">
        <v>81</v>
      </c>
      <c r="AK10">
        <v>123</v>
      </c>
      <c r="AL10">
        <v>882</v>
      </c>
      <c r="AM10">
        <v>6</v>
      </c>
      <c r="AN10">
        <v>566</v>
      </c>
      <c r="AO10">
        <v>599</v>
      </c>
      <c r="AP10">
        <v>970</v>
      </c>
      <c r="AQ10">
        <v>12.579999923706049</v>
      </c>
      <c r="AR10">
        <v>6.31</v>
      </c>
      <c r="AS10">
        <v>23.88</v>
      </c>
      <c r="AT10">
        <v>44.56</v>
      </c>
      <c r="AU10">
        <v>18.8</v>
      </c>
      <c r="AV10">
        <v>0.78</v>
      </c>
      <c r="AW10">
        <v>38.380000000000003</v>
      </c>
      <c r="AX10">
        <v>5.0599999999999996</v>
      </c>
      <c r="AY10">
        <v>7.69</v>
      </c>
      <c r="AZ10">
        <v>55.119998931884773</v>
      </c>
      <c r="BA10">
        <v>0.38</v>
      </c>
      <c r="BB10">
        <v>35.380001068115227</v>
      </c>
      <c r="BC10">
        <v>37.439998626708977</v>
      </c>
      <c r="BD10">
        <v>2.190000057220459</v>
      </c>
      <c r="BE10">
        <v>-0.72000002861022949</v>
      </c>
      <c r="BF10">
        <v>2.809999942779541</v>
      </c>
      <c r="BG10">
        <v>0.2099999934434891</v>
      </c>
      <c r="BH10">
        <v>0.12999999523162839</v>
      </c>
      <c r="BI10">
        <v>0.40999999642372131</v>
      </c>
      <c r="BJ10">
        <v>60.62</v>
      </c>
      <c r="BK10">
        <v>0.82</v>
      </c>
      <c r="BL10">
        <v>16</v>
      </c>
      <c r="BM10">
        <v>16</v>
      </c>
      <c r="BN10">
        <v>10.89</v>
      </c>
      <c r="BO10">
        <v>34</v>
      </c>
      <c r="BP10">
        <v>17</v>
      </c>
      <c r="BQ10">
        <v>8</v>
      </c>
      <c r="BR10">
        <v>47.06</v>
      </c>
      <c r="BS10">
        <v>41</v>
      </c>
      <c r="BT10">
        <v>3</v>
      </c>
      <c r="BU10">
        <v>26.6</v>
      </c>
      <c r="BV10">
        <v>10</v>
      </c>
      <c r="BW10">
        <v>3</v>
      </c>
      <c r="BX10">
        <v>30</v>
      </c>
      <c r="BY10">
        <v>7</v>
      </c>
      <c r="BZ10">
        <v>2</v>
      </c>
      <c r="CA10">
        <v>34.5</v>
      </c>
    </row>
    <row r="11" spans="1:79" x14ac:dyDescent="0.25">
      <c r="A11" s="3" t="s">
        <v>800</v>
      </c>
      <c r="B11" s="1">
        <v>2024</v>
      </c>
      <c r="C11" t="s">
        <v>827</v>
      </c>
      <c r="D11" t="s">
        <v>173</v>
      </c>
      <c r="E11">
        <f>VLOOKUP(Table4[[#This Row],[team]],[1]!Table1[[team]:[line_rating]],2)</f>
        <v>2</v>
      </c>
      <c r="F11">
        <v>5</v>
      </c>
      <c r="G11" t="s">
        <v>845</v>
      </c>
      <c r="H11">
        <v>29</v>
      </c>
      <c r="I11">
        <v>6</v>
      </c>
      <c r="J11">
        <v>0</v>
      </c>
      <c r="K11">
        <v>77</v>
      </c>
      <c r="L11">
        <v>256</v>
      </c>
      <c r="M11" s="2" t="s">
        <v>855</v>
      </c>
      <c r="N11">
        <v>5</v>
      </c>
      <c r="O11">
        <v>14</v>
      </c>
      <c r="P11">
        <v>117</v>
      </c>
      <c r="Q11" t="s">
        <v>878</v>
      </c>
      <c r="R11">
        <v>137</v>
      </c>
      <c r="S11">
        <v>140</v>
      </c>
      <c r="T11">
        <v>144</v>
      </c>
      <c r="U11">
        <v>137</v>
      </c>
      <c r="V11" t="s">
        <v>872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136.30000000000001</v>
      </c>
      <c r="AD11">
        <v>13</v>
      </c>
      <c r="AE11">
        <v>0.43</v>
      </c>
      <c r="AF11">
        <v>11</v>
      </c>
      <c r="AG11">
        <v>9</v>
      </c>
      <c r="AH11">
        <v>19</v>
      </c>
      <c r="AI11">
        <v>6</v>
      </c>
      <c r="AJ11">
        <v>59</v>
      </c>
      <c r="AK11">
        <v>83</v>
      </c>
      <c r="AL11">
        <v>592</v>
      </c>
      <c r="AM11">
        <v>3</v>
      </c>
      <c r="AN11">
        <v>445</v>
      </c>
      <c r="AO11">
        <v>319</v>
      </c>
      <c r="AP11">
        <v>809</v>
      </c>
      <c r="AQ11">
        <v>9.7399997711181641</v>
      </c>
      <c r="AR11">
        <v>3.07</v>
      </c>
      <c r="AS11">
        <v>25.43</v>
      </c>
      <c r="AT11">
        <v>49.36</v>
      </c>
      <c r="AU11">
        <v>20.18</v>
      </c>
      <c r="AV11">
        <v>5.75</v>
      </c>
      <c r="AW11">
        <v>46.11</v>
      </c>
      <c r="AX11">
        <v>4.21</v>
      </c>
      <c r="AY11">
        <v>5.93</v>
      </c>
      <c r="AZ11">
        <v>42.290000915527337</v>
      </c>
      <c r="BA11">
        <v>0.21</v>
      </c>
      <c r="BB11">
        <v>31.79000091552734</v>
      </c>
      <c r="BC11">
        <v>22.79000091552734</v>
      </c>
      <c r="BD11">
        <v>2.3599998950958252</v>
      </c>
      <c r="BE11">
        <v>1.1499999761581421</v>
      </c>
      <c r="BF11">
        <v>1.5399999618530269</v>
      </c>
      <c r="BG11">
        <v>0.18999999761581421</v>
      </c>
      <c r="BH11">
        <v>0.119999997317791</v>
      </c>
      <c r="BI11">
        <v>0.37999999523162842</v>
      </c>
      <c r="BJ11">
        <v>57.79</v>
      </c>
      <c r="BK11">
        <v>0.84</v>
      </c>
      <c r="BL11">
        <v>14</v>
      </c>
      <c r="BM11">
        <v>14</v>
      </c>
      <c r="BN11">
        <v>10.029999999999999</v>
      </c>
      <c r="BO11">
        <v>0</v>
      </c>
      <c r="BP11">
        <v>10</v>
      </c>
      <c r="BQ11">
        <v>6</v>
      </c>
      <c r="BR11">
        <v>60</v>
      </c>
      <c r="BS11">
        <v>46</v>
      </c>
      <c r="BT11">
        <v>3</v>
      </c>
      <c r="BU11">
        <v>20.399999999999999</v>
      </c>
      <c r="BV11">
        <v>3</v>
      </c>
      <c r="BW11">
        <v>2</v>
      </c>
      <c r="BX11">
        <v>66.67</v>
      </c>
      <c r="BY11">
        <v>15</v>
      </c>
      <c r="BZ11">
        <v>2</v>
      </c>
      <c r="CA11">
        <v>17.600000000000001</v>
      </c>
    </row>
    <row r="12" spans="1:79" x14ac:dyDescent="0.25">
      <c r="A12" s="3" t="s">
        <v>801</v>
      </c>
      <c r="B12" s="1">
        <v>2024</v>
      </c>
      <c r="C12" t="s">
        <v>828</v>
      </c>
      <c r="D12" t="s">
        <v>188</v>
      </c>
      <c r="E12">
        <f>VLOOKUP(Table4[[#This Row],[team]],[1]!Table1[[team]:[line_rating]],2)</f>
        <v>9</v>
      </c>
      <c r="F12">
        <v>9</v>
      </c>
      <c r="G12" t="s">
        <v>845</v>
      </c>
      <c r="H12">
        <v>25</v>
      </c>
      <c r="I12">
        <v>3</v>
      </c>
      <c r="J12">
        <v>0</v>
      </c>
      <c r="K12">
        <v>77</v>
      </c>
      <c r="L12">
        <v>258</v>
      </c>
      <c r="M12" s="2" t="s">
        <v>856</v>
      </c>
      <c r="N12">
        <v>6</v>
      </c>
      <c r="O12">
        <v>5</v>
      </c>
      <c r="P12">
        <v>140</v>
      </c>
      <c r="Q12" t="s">
        <v>879</v>
      </c>
      <c r="R12">
        <v>136</v>
      </c>
      <c r="S12">
        <v>142</v>
      </c>
      <c r="T12">
        <v>143</v>
      </c>
      <c r="U12">
        <v>136</v>
      </c>
      <c r="V12" t="s">
        <v>891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76.8</v>
      </c>
      <c r="AD12">
        <v>29</v>
      </c>
      <c r="AE12">
        <v>0.18</v>
      </c>
      <c r="AF12">
        <v>10</v>
      </c>
      <c r="AG12">
        <v>16</v>
      </c>
      <c r="AH12">
        <v>31</v>
      </c>
      <c r="AI12">
        <v>11</v>
      </c>
      <c r="AJ12">
        <v>32</v>
      </c>
      <c r="AK12">
        <v>47</v>
      </c>
      <c r="AL12">
        <v>308</v>
      </c>
      <c r="AM12">
        <v>2</v>
      </c>
      <c r="AN12">
        <v>311</v>
      </c>
      <c r="AO12">
        <v>145</v>
      </c>
      <c r="AP12">
        <v>437</v>
      </c>
      <c r="AQ12">
        <v>6.9800000190734863</v>
      </c>
      <c r="AR12">
        <v>-1.55</v>
      </c>
      <c r="AS12">
        <v>16</v>
      </c>
      <c r="AT12">
        <v>37</v>
      </c>
      <c r="AU12">
        <v>19</v>
      </c>
      <c r="AV12">
        <v>0.41</v>
      </c>
      <c r="AW12">
        <v>38.409999999999997</v>
      </c>
      <c r="AX12">
        <v>2.91</v>
      </c>
      <c r="AY12">
        <v>4.2699999999999996</v>
      </c>
      <c r="AZ12">
        <v>28</v>
      </c>
      <c r="BA12">
        <v>0.18</v>
      </c>
      <c r="BB12">
        <v>28.270000457763668</v>
      </c>
      <c r="BC12">
        <v>13.180000305175779</v>
      </c>
      <c r="BD12">
        <v>1.549999952316284</v>
      </c>
      <c r="BE12">
        <v>0.76999998092651367</v>
      </c>
      <c r="BF12">
        <v>1.0099999904632571</v>
      </c>
      <c r="BG12">
        <v>0.15000000596046451</v>
      </c>
      <c r="BH12">
        <v>0.119999997317791</v>
      </c>
      <c r="BI12">
        <v>0.31000000238418579</v>
      </c>
      <c r="BJ12">
        <v>39.729999999999997</v>
      </c>
      <c r="BK12">
        <v>0.63</v>
      </c>
      <c r="BL12">
        <v>12</v>
      </c>
      <c r="BM12">
        <v>9</v>
      </c>
      <c r="BN12">
        <v>9.6300000000000008</v>
      </c>
      <c r="BO12">
        <v>0</v>
      </c>
      <c r="BP12">
        <v>6</v>
      </c>
      <c r="BQ12">
        <v>3</v>
      </c>
      <c r="BR12">
        <v>50</v>
      </c>
      <c r="BS12">
        <v>24</v>
      </c>
      <c r="BT12">
        <v>2</v>
      </c>
      <c r="BU12">
        <v>14.3</v>
      </c>
      <c r="BV12">
        <v>2</v>
      </c>
      <c r="BW12">
        <v>1</v>
      </c>
      <c r="BX12">
        <v>50</v>
      </c>
      <c r="BY12">
        <v>3</v>
      </c>
      <c r="BZ12">
        <v>1</v>
      </c>
      <c r="CA12">
        <v>11.1</v>
      </c>
    </row>
    <row r="13" spans="1:79" x14ac:dyDescent="0.25">
      <c r="A13" s="3" t="s">
        <v>802</v>
      </c>
      <c r="B13" s="1">
        <v>2024</v>
      </c>
      <c r="C13" t="s">
        <v>829</v>
      </c>
      <c r="D13" t="s">
        <v>185</v>
      </c>
      <c r="E13">
        <f>VLOOKUP(Table4[[#This Row],[team]],[1]!Table1[[team]:[line_rating]],2)</f>
        <v>6</v>
      </c>
      <c r="F13">
        <v>12</v>
      </c>
      <c r="G13" t="s">
        <v>845</v>
      </c>
      <c r="H13">
        <v>23</v>
      </c>
      <c r="I13">
        <v>3</v>
      </c>
      <c r="J13">
        <v>0</v>
      </c>
      <c r="K13">
        <v>78</v>
      </c>
      <c r="L13">
        <v>250</v>
      </c>
      <c r="M13" s="2" t="s">
        <v>857</v>
      </c>
      <c r="N13">
        <v>4</v>
      </c>
      <c r="O13">
        <v>13</v>
      </c>
      <c r="P13">
        <v>61</v>
      </c>
      <c r="Q13" t="s">
        <v>880</v>
      </c>
      <c r="R13">
        <v>135</v>
      </c>
      <c r="S13">
        <v>139</v>
      </c>
      <c r="T13">
        <v>140</v>
      </c>
      <c r="U13">
        <v>135</v>
      </c>
      <c r="V13" t="s">
        <v>878</v>
      </c>
      <c r="W13">
        <v>0</v>
      </c>
      <c r="X13">
        <v>1</v>
      </c>
      <c r="Y13">
        <v>1</v>
      </c>
      <c r="Z13">
        <v>0</v>
      </c>
      <c r="AA13">
        <v>0</v>
      </c>
      <c r="AB13">
        <v>0</v>
      </c>
      <c r="AC13">
        <v>137.30000000000001</v>
      </c>
      <c r="AD13">
        <v>12</v>
      </c>
      <c r="AE13">
        <v>0.35</v>
      </c>
      <c r="AF13">
        <v>7</v>
      </c>
      <c r="AG13">
        <v>24</v>
      </c>
      <c r="AH13">
        <v>26</v>
      </c>
      <c r="AI13">
        <v>13</v>
      </c>
      <c r="AJ13">
        <v>53</v>
      </c>
      <c r="AK13">
        <v>90</v>
      </c>
      <c r="AL13">
        <v>667</v>
      </c>
      <c r="AM13">
        <v>3</v>
      </c>
      <c r="AN13">
        <v>1029</v>
      </c>
      <c r="AO13">
        <v>134</v>
      </c>
      <c r="AP13">
        <v>728</v>
      </c>
      <c r="AQ13">
        <v>8.0799999237060547</v>
      </c>
      <c r="AR13">
        <v>6.59</v>
      </c>
      <c r="AS13">
        <v>18.88</v>
      </c>
      <c r="AT13">
        <v>40.82</v>
      </c>
      <c r="AU13">
        <v>19.78</v>
      </c>
      <c r="AV13">
        <v>0.59</v>
      </c>
      <c r="AW13">
        <v>40.15</v>
      </c>
      <c r="AX13">
        <v>3.12</v>
      </c>
      <c r="AY13">
        <v>5.29</v>
      </c>
      <c r="AZ13">
        <v>39.240001678466797</v>
      </c>
      <c r="BA13">
        <v>0.18</v>
      </c>
      <c r="BB13">
        <v>60.529998779296882</v>
      </c>
      <c r="BC13">
        <v>7.880000114440918</v>
      </c>
      <c r="BD13">
        <v>2.059999942779541</v>
      </c>
      <c r="BE13">
        <v>1.0199999809265139</v>
      </c>
      <c r="BF13">
        <v>0.70999997854232788</v>
      </c>
      <c r="BG13">
        <v>0.1800000071525574</v>
      </c>
      <c r="BH13">
        <v>0.27000001072883612</v>
      </c>
      <c r="BI13">
        <v>0.46000000834465032</v>
      </c>
      <c r="BJ13">
        <v>42.82</v>
      </c>
      <c r="BK13">
        <v>0.64</v>
      </c>
      <c r="BL13">
        <v>17</v>
      </c>
      <c r="BM13">
        <v>15</v>
      </c>
      <c r="BN13">
        <v>12.58</v>
      </c>
      <c r="BO13">
        <v>0</v>
      </c>
      <c r="BP13">
        <v>5</v>
      </c>
      <c r="BQ13">
        <v>3</v>
      </c>
      <c r="BR13">
        <v>60</v>
      </c>
      <c r="BS13">
        <v>14</v>
      </c>
      <c r="BT13">
        <v>1</v>
      </c>
      <c r="BU13">
        <v>9.3000000000000007</v>
      </c>
      <c r="BV13">
        <v>3</v>
      </c>
      <c r="BW13">
        <v>2</v>
      </c>
      <c r="BX13">
        <v>66.67</v>
      </c>
      <c r="BY13">
        <v>12</v>
      </c>
      <c r="BZ13">
        <v>1</v>
      </c>
      <c r="CA13">
        <v>10.7</v>
      </c>
    </row>
    <row r="14" spans="1:79" x14ac:dyDescent="0.25">
      <c r="A14" s="3" t="s">
        <v>803</v>
      </c>
      <c r="B14" s="1">
        <v>2024</v>
      </c>
      <c r="C14" t="s">
        <v>830</v>
      </c>
      <c r="D14" t="s">
        <v>189</v>
      </c>
      <c r="E14">
        <f>VLOOKUP(Table4[[#This Row],[team]],[1]!Table1[[team]:[line_rating]],2)</f>
        <v>23</v>
      </c>
      <c r="F14">
        <v>12</v>
      </c>
      <c r="G14" t="s">
        <v>845</v>
      </c>
      <c r="H14">
        <v>29</v>
      </c>
      <c r="I14">
        <v>7</v>
      </c>
      <c r="J14">
        <v>0</v>
      </c>
      <c r="K14">
        <v>75</v>
      </c>
      <c r="L14">
        <v>240</v>
      </c>
      <c r="M14" s="2" t="s">
        <v>858</v>
      </c>
      <c r="N14">
        <v>2</v>
      </c>
      <c r="O14">
        <v>9</v>
      </c>
      <c r="P14">
        <v>58</v>
      </c>
      <c r="Q14" t="s">
        <v>881</v>
      </c>
      <c r="R14">
        <v>135</v>
      </c>
      <c r="S14">
        <v>128</v>
      </c>
      <c r="T14">
        <v>116</v>
      </c>
      <c r="U14">
        <v>135</v>
      </c>
      <c r="V14" t="s">
        <v>882</v>
      </c>
      <c r="W14">
        <v>1</v>
      </c>
      <c r="X14">
        <v>1</v>
      </c>
      <c r="Y14">
        <v>1</v>
      </c>
      <c r="Z14">
        <v>0</v>
      </c>
      <c r="AA14">
        <v>0</v>
      </c>
      <c r="AB14">
        <v>0</v>
      </c>
      <c r="AC14">
        <v>230.3</v>
      </c>
      <c r="AD14">
        <v>2</v>
      </c>
      <c r="AE14">
        <v>0.76</v>
      </c>
      <c r="AF14">
        <v>9</v>
      </c>
      <c r="AG14">
        <v>15</v>
      </c>
      <c r="AH14">
        <v>16</v>
      </c>
      <c r="AI14">
        <v>14</v>
      </c>
      <c r="AJ14">
        <v>114</v>
      </c>
      <c r="AK14">
        <v>143</v>
      </c>
      <c r="AL14">
        <v>963</v>
      </c>
      <c r="AM14">
        <v>4</v>
      </c>
      <c r="AN14">
        <v>716</v>
      </c>
      <c r="AO14">
        <v>516</v>
      </c>
      <c r="AP14">
        <v>917</v>
      </c>
      <c r="AQ14">
        <v>13.55000019073486</v>
      </c>
      <c r="AR14">
        <v>-0.24</v>
      </c>
      <c r="AS14">
        <v>22.18</v>
      </c>
      <c r="AT14">
        <v>44</v>
      </c>
      <c r="AU14">
        <v>20.75</v>
      </c>
      <c r="AV14">
        <v>1.59</v>
      </c>
      <c r="AW14">
        <v>43.09</v>
      </c>
      <c r="AX14">
        <v>6.71</v>
      </c>
      <c r="AY14">
        <v>8.41</v>
      </c>
      <c r="AZ14">
        <v>56.650001525878913</v>
      </c>
      <c r="BA14">
        <v>0.24</v>
      </c>
      <c r="BB14">
        <v>42.119998931884773</v>
      </c>
      <c r="BC14">
        <v>30.35000038146973</v>
      </c>
      <c r="BD14">
        <v>2.7599999904632568</v>
      </c>
      <c r="BE14">
        <v>0.6600000262260437</v>
      </c>
      <c r="BF14">
        <v>1.8400000333786011</v>
      </c>
      <c r="BG14">
        <v>0.239999994635582</v>
      </c>
      <c r="BH14">
        <v>0.15000000596046451</v>
      </c>
      <c r="BI14">
        <v>0.46000000834465032</v>
      </c>
      <c r="BJ14">
        <v>53.94</v>
      </c>
      <c r="BK14">
        <v>0.79</v>
      </c>
      <c r="BL14">
        <v>17</v>
      </c>
      <c r="BM14">
        <v>15</v>
      </c>
      <c r="BN14">
        <v>8.4499999999999993</v>
      </c>
      <c r="BO14">
        <v>30</v>
      </c>
      <c r="BP14">
        <v>9</v>
      </c>
      <c r="BQ14">
        <v>6</v>
      </c>
      <c r="BR14">
        <v>66.67</v>
      </c>
      <c r="BS14">
        <v>33</v>
      </c>
      <c r="BT14">
        <v>3</v>
      </c>
      <c r="BU14">
        <v>14.3</v>
      </c>
      <c r="BV14">
        <v>4</v>
      </c>
      <c r="BW14">
        <v>2</v>
      </c>
      <c r="BX14">
        <v>50</v>
      </c>
      <c r="BY14">
        <v>12</v>
      </c>
      <c r="BZ14">
        <v>2</v>
      </c>
      <c r="CA14">
        <v>13.3</v>
      </c>
    </row>
    <row r="15" spans="1:79" x14ac:dyDescent="0.25">
      <c r="A15" s="3" t="s">
        <v>804</v>
      </c>
      <c r="B15" s="1">
        <v>2024</v>
      </c>
      <c r="C15" t="s">
        <v>831</v>
      </c>
      <c r="D15" t="s">
        <v>202</v>
      </c>
      <c r="E15">
        <f>VLOOKUP(Table4[[#This Row],[team]],[1]!Table1[[team]:[line_rating]],2)</f>
        <v>13</v>
      </c>
      <c r="F15">
        <v>6</v>
      </c>
      <c r="G15" t="s">
        <v>845</v>
      </c>
      <c r="H15">
        <v>27</v>
      </c>
      <c r="I15">
        <v>5</v>
      </c>
      <c r="J15">
        <v>0</v>
      </c>
      <c r="K15">
        <v>77</v>
      </c>
      <c r="L15">
        <v>248</v>
      </c>
      <c r="M15" s="2" t="s">
        <v>859</v>
      </c>
      <c r="N15">
        <v>2</v>
      </c>
      <c r="O15">
        <v>4</v>
      </c>
      <c r="P15">
        <v>120</v>
      </c>
      <c r="Q15" t="s">
        <v>882</v>
      </c>
      <c r="R15">
        <v>135</v>
      </c>
      <c r="S15">
        <v>125</v>
      </c>
      <c r="T15">
        <v>109</v>
      </c>
      <c r="U15">
        <v>135</v>
      </c>
      <c r="V15" t="s">
        <v>875</v>
      </c>
      <c r="W15">
        <v>1</v>
      </c>
      <c r="X15">
        <v>1</v>
      </c>
      <c r="Y15">
        <v>1</v>
      </c>
      <c r="Z15">
        <v>0</v>
      </c>
      <c r="AA15">
        <v>0</v>
      </c>
      <c r="AB15">
        <v>0</v>
      </c>
      <c r="AC15">
        <v>219</v>
      </c>
      <c r="AD15">
        <v>4</v>
      </c>
      <c r="AE15">
        <v>0.93</v>
      </c>
      <c r="AF15">
        <v>7</v>
      </c>
      <c r="AG15">
        <v>22</v>
      </c>
      <c r="AH15">
        <v>2</v>
      </c>
      <c r="AI15">
        <v>32</v>
      </c>
      <c r="AJ15">
        <v>95</v>
      </c>
      <c r="AK15">
        <v>127</v>
      </c>
      <c r="AL15">
        <v>960</v>
      </c>
      <c r="AM15">
        <v>5</v>
      </c>
      <c r="AN15">
        <v>976</v>
      </c>
      <c r="AO15">
        <v>336</v>
      </c>
      <c r="AP15">
        <v>790</v>
      </c>
      <c r="AQ15">
        <v>14.60000038146973</v>
      </c>
      <c r="AR15">
        <v>-2.2000000000000002</v>
      </c>
      <c r="AS15">
        <v>20.93</v>
      </c>
      <c r="AT15">
        <v>40.869999999999997</v>
      </c>
      <c r="AU15">
        <v>22.83</v>
      </c>
      <c r="AV15">
        <v>-0.77</v>
      </c>
      <c r="AW15">
        <v>44.9</v>
      </c>
      <c r="AX15">
        <v>6.33</v>
      </c>
      <c r="AY15">
        <v>8.4700000000000006</v>
      </c>
      <c r="AZ15">
        <v>64</v>
      </c>
      <c r="BA15">
        <v>0.33</v>
      </c>
      <c r="BB15">
        <v>65.069999694824219</v>
      </c>
      <c r="BC15">
        <v>22.39999961853027</v>
      </c>
      <c r="BD15">
        <v>3.2000000476837158</v>
      </c>
      <c r="BE15">
        <v>2.119999885559082</v>
      </c>
      <c r="BF15">
        <v>1.1499999761581421</v>
      </c>
      <c r="BG15">
        <v>0.239999994635582</v>
      </c>
      <c r="BH15">
        <v>0.25</v>
      </c>
      <c r="BI15">
        <v>0.52999997138977051</v>
      </c>
      <c r="BJ15">
        <v>52.67</v>
      </c>
      <c r="BK15">
        <v>0.79</v>
      </c>
      <c r="BL15">
        <v>15</v>
      </c>
      <c r="BM15">
        <v>11</v>
      </c>
      <c r="BN15">
        <v>10.11</v>
      </c>
      <c r="BO15">
        <v>37</v>
      </c>
      <c r="BP15">
        <v>10</v>
      </c>
      <c r="BQ15">
        <v>7</v>
      </c>
      <c r="BR15">
        <v>70</v>
      </c>
      <c r="BS15">
        <v>46</v>
      </c>
      <c r="BT15">
        <v>4</v>
      </c>
      <c r="BU15">
        <v>12.7</v>
      </c>
      <c r="BV15">
        <v>7</v>
      </c>
      <c r="BW15">
        <v>4</v>
      </c>
      <c r="BX15">
        <v>57.14</v>
      </c>
      <c r="BY15">
        <v>14</v>
      </c>
      <c r="BZ15">
        <v>3</v>
      </c>
      <c r="CA15">
        <v>14.9</v>
      </c>
    </row>
    <row r="16" spans="1:79" x14ac:dyDescent="0.25">
      <c r="A16" s="3" t="s">
        <v>805</v>
      </c>
      <c r="B16" s="1">
        <v>2024</v>
      </c>
      <c r="C16" t="s">
        <v>832</v>
      </c>
      <c r="D16" t="s">
        <v>183</v>
      </c>
      <c r="E16">
        <f>VLOOKUP(Table4[[#This Row],[team]],[1]!Table1[[team]:[line_rating]],2)</f>
        <v>11</v>
      </c>
      <c r="F16">
        <v>7</v>
      </c>
      <c r="G16" t="s">
        <v>845</v>
      </c>
      <c r="H16">
        <v>25</v>
      </c>
      <c r="I16">
        <v>4</v>
      </c>
      <c r="J16">
        <v>0</v>
      </c>
      <c r="K16">
        <v>78</v>
      </c>
      <c r="L16">
        <v>258</v>
      </c>
      <c r="M16" s="2" t="s">
        <v>860</v>
      </c>
      <c r="N16">
        <v>4</v>
      </c>
      <c r="O16">
        <v>9</v>
      </c>
      <c r="P16">
        <v>148</v>
      </c>
      <c r="Q16" t="s">
        <v>883</v>
      </c>
      <c r="R16">
        <v>126</v>
      </c>
      <c r="S16">
        <v>128</v>
      </c>
      <c r="T16">
        <v>129</v>
      </c>
      <c r="U16">
        <v>126</v>
      </c>
      <c r="V16" t="s">
        <v>879</v>
      </c>
      <c r="W16">
        <v>0</v>
      </c>
      <c r="X16">
        <v>1</v>
      </c>
      <c r="Y16">
        <v>1</v>
      </c>
      <c r="Z16">
        <v>0</v>
      </c>
      <c r="AA16">
        <v>0</v>
      </c>
      <c r="AB16">
        <v>0</v>
      </c>
      <c r="AC16">
        <v>181.1</v>
      </c>
      <c r="AD16">
        <v>8</v>
      </c>
      <c r="AE16">
        <v>0.67</v>
      </c>
      <c r="AF16">
        <v>7</v>
      </c>
      <c r="AG16">
        <v>23</v>
      </c>
      <c r="AH16">
        <v>25</v>
      </c>
      <c r="AI16">
        <v>9</v>
      </c>
      <c r="AJ16">
        <v>73</v>
      </c>
      <c r="AK16">
        <v>90</v>
      </c>
      <c r="AL16">
        <v>719</v>
      </c>
      <c r="AM16">
        <v>6</v>
      </c>
      <c r="AN16">
        <v>557</v>
      </c>
      <c r="AO16">
        <v>290</v>
      </c>
      <c r="AP16">
        <v>802</v>
      </c>
      <c r="AQ16">
        <v>12.069999694824221</v>
      </c>
      <c r="AR16">
        <v>4.07</v>
      </c>
      <c r="AS16">
        <v>19.53</v>
      </c>
      <c r="AT16">
        <v>42.87</v>
      </c>
      <c r="AU16">
        <v>23.72</v>
      </c>
      <c r="AV16">
        <v>-3.8</v>
      </c>
      <c r="AW16">
        <v>43.63</v>
      </c>
      <c r="AX16">
        <v>4.87</v>
      </c>
      <c r="AY16">
        <v>6</v>
      </c>
      <c r="AZ16">
        <v>47.930000305175781</v>
      </c>
      <c r="BA16">
        <v>0.4</v>
      </c>
      <c r="BB16">
        <v>37.130001068115227</v>
      </c>
      <c r="BC16">
        <v>19.329999923706051</v>
      </c>
      <c r="BD16">
        <v>2.4000000953674321</v>
      </c>
      <c r="BE16">
        <v>2.1700000762939449</v>
      </c>
      <c r="BF16">
        <v>1.570000052452087</v>
      </c>
      <c r="BG16">
        <v>0.2099999934434891</v>
      </c>
      <c r="BH16">
        <v>0.1800000071525574</v>
      </c>
      <c r="BI16">
        <v>0.44999998807907099</v>
      </c>
      <c r="BJ16">
        <v>53.47</v>
      </c>
      <c r="BK16">
        <v>0.8</v>
      </c>
      <c r="BL16">
        <v>17</v>
      </c>
      <c r="BM16">
        <v>17</v>
      </c>
      <c r="BN16">
        <v>9.85</v>
      </c>
      <c r="BO16">
        <v>22</v>
      </c>
      <c r="BP16">
        <v>15</v>
      </c>
      <c r="BQ16">
        <v>11</v>
      </c>
      <c r="BR16">
        <v>73.33</v>
      </c>
      <c r="BS16">
        <v>67</v>
      </c>
      <c r="BT16">
        <v>5</v>
      </c>
      <c r="BU16">
        <v>26.8</v>
      </c>
      <c r="BV16">
        <v>6</v>
      </c>
      <c r="BW16">
        <v>5</v>
      </c>
      <c r="BX16">
        <v>83.33</v>
      </c>
      <c r="BY16">
        <v>25</v>
      </c>
      <c r="BZ16">
        <v>4</v>
      </c>
      <c r="CA16">
        <v>23.1</v>
      </c>
    </row>
    <row r="17" spans="1:79" x14ac:dyDescent="0.25">
      <c r="A17" s="3" t="s">
        <v>806</v>
      </c>
      <c r="B17" s="1">
        <v>2024</v>
      </c>
      <c r="C17" t="s">
        <v>833</v>
      </c>
      <c r="D17" t="s">
        <v>176</v>
      </c>
      <c r="E17">
        <f>VLOOKUP(Table4[[#This Row],[team]],[1]!Table1[[team]:[line_rating]],2)</f>
        <v>14</v>
      </c>
      <c r="F17">
        <v>10</v>
      </c>
      <c r="G17" t="s">
        <v>845</v>
      </c>
      <c r="H17">
        <v>23</v>
      </c>
      <c r="I17">
        <v>1</v>
      </c>
      <c r="J17">
        <v>0</v>
      </c>
      <c r="K17">
        <v>78</v>
      </c>
      <c r="L17">
        <v>252</v>
      </c>
      <c r="M17" s="2" t="s">
        <v>861</v>
      </c>
      <c r="N17">
        <v>5</v>
      </c>
      <c r="O17">
        <v>13</v>
      </c>
      <c r="P17">
        <v>228</v>
      </c>
      <c r="Q17" t="s">
        <v>884</v>
      </c>
      <c r="R17">
        <v>115</v>
      </c>
      <c r="S17">
        <v>114</v>
      </c>
      <c r="T17">
        <v>114</v>
      </c>
      <c r="U17">
        <v>115</v>
      </c>
      <c r="V17" t="s">
        <v>883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75.2</v>
      </c>
      <c r="AD17">
        <v>30</v>
      </c>
      <c r="AE17">
        <v>0.27</v>
      </c>
      <c r="AF17">
        <v>9</v>
      </c>
      <c r="AG17">
        <v>13</v>
      </c>
      <c r="AH17">
        <v>6</v>
      </c>
      <c r="AI17">
        <v>20</v>
      </c>
      <c r="AJ17">
        <v>34</v>
      </c>
      <c r="AK17">
        <v>46</v>
      </c>
      <c r="AL17">
        <v>352</v>
      </c>
      <c r="AM17">
        <v>1</v>
      </c>
      <c r="AN17">
        <v>344</v>
      </c>
      <c r="AO17">
        <v>169</v>
      </c>
      <c r="AP17">
        <v>468</v>
      </c>
      <c r="AQ17">
        <v>6.8400001525878906</v>
      </c>
      <c r="AR17">
        <v>-0.55000000000000004</v>
      </c>
      <c r="AS17">
        <v>19.91</v>
      </c>
      <c r="AT17">
        <v>39.090000000000003</v>
      </c>
      <c r="AU17">
        <v>21.64</v>
      </c>
      <c r="AV17">
        <v>-1.05</v>
      </c>
      <c r="AW17">
        <v>42.23</v>
      </c>
      <c r="AX17">
        <v>3.09</v>
      </c>
      <c r="AY17">
        <v>4.18</v>
      </c>
      <c r="AZ17">
        <v>32</v>
      </c>
      <c r="BA17">
        <v>0.09</v>
      </c>
      <c r="BB17">
        <v>31.270000457763668</v>
      </c>
      <c r="BC17">
        <v>15.35999965667725</v>
      </c>
      <c r="BD17">
        <v>1.2699999809265139</v>
      </c>
      <c r="BE17">
        <v>1.0900000333786011</v>
      </c>
      <c r="BF17">
        <v>1.2599999904632571</v>
      </c>
      <c r="BG17">
        <v>0.12999999523162839</v>
      </c>
      <c r="BH17">
        <v>0.10999999940395359</v>
      </c>
      <c r="BI17">
        <v>0.27000001072883612</v>
      </c>
      <c r="BJ17">
        <v>42.55</v>
      </c>
      <c r="BK17">
        <v>0.65</v>
      </c>
      <c r="BL17">
        <v>11</v>
      </c>
      <c r="BM17">
        <v>9</v>
      </c>
      <c r="BN17">
        <v>10.35</v>
      </c>
      <c r="BO17">
        <v>0</v>
      </c>
      <c r="BP17">
        <v>5</v>
      </c>
      <c r="BQ17">
        <v>2</v>
      </c>
      <c r="BR17">
        <v>40</v>
      </c>
      <c r="BS17">
        <v>11</v>
      </c>
      <c r="BT17">
        <v>0</v>
      </c>
      <c r="BU17">
        <v>5.6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2.7</v>
      </c>
    </row>
    <row r="18" spans="1:79" x14ac:dyDescent="0.25">
      <c r="A18" s="3" t="s">
        <v>807</v>
      </c>
      <c r="B18" s="1">
        <v>2024</v>
      </c>
      <c r="C18" t="s">
        <v>834</v>
      </c>
      <c r="D18" t="s">
        <v>190</v>
      </c>
      <c r="E18">
        <f>VLOOKUP(Table4[[#This Row],[team]],[1]!Table1[[team]:[line_rating]],2)</f>
        <v>26</v>
      </c>
      <c r="F18">
        <v>11</v>
      </c>
      <c r="G18" t="s">
        <v>845</v>
      </c>
      <c r="H18">
        <v>24</v>
      </c>
      <c r="I18">
        <v>2</v>
      </c>
      <c r="J18">
        <v>0</v>
      </c>
      <c r="K18">
        <v>76</v>
      </c>
      <c r="L18">
        <v>245</v>
      </c>
      <c r="M18" s="2" t="s">
        <v>862</v>
      </c>
      <c r="N18">
        <v>1</v>
      </c>
      <c r="O18">
        <v>5</v>
      </c>
      <c r="P18">
        <v>50</v>
      </c>
      <c r="Q18" t="s">
        <v>885</v>
      </c>
      <c r="R18">
        <v>113</v>
      </c>
      <c r="S18">
        <v>110</v>
      </c>
      <c r="T18">
        <v>117</v>
      </c>
      <c r="U18">
        <v>113</v>
      </c>
      <c r="V18" t="s">
        <v>884</v>
      </c>
      <c r="W18">
        <v>0</v>
      </c>
      <c r="X18">
        <v>1</v>
      </c>
      <c r="Y18">
        <v>1</v>
      </c>
      <c r="Z18">
        <v>0</v>
      </c>
      <c r="AA18">
        <v>0</v>
      </c>
      <c r="AB18">
        <v>0</v>
      </c>
      <c r="AC18">
        <v>181.5</v>
      </c>
      <c r="AD18">
        <v>7</v>
      </c>
      <c r="AE18">
        <v>0.59</v>
      </c>
      <c r="AF18">
        <v>4</v>
      </c>
      <c r="AG18">
        <v>29</v>
      </c>
      <c r="AH18">
        <v>24</v>
      </c>
      <c r="AI18">
        <v>8</v>
      </c>
      <c r="AJ18">
        <v>81</v>
      </c>
      <c r="AK18">
        <v>106</v>
      </c>
      <c r="AL18">
        <v>825</v>
      </c>
      <c r="AM18">
        <v>3</v>
      </c>
      <c r="AN18">
        <v>652</v>
      </c>
      <c r="AO18">
        <v>420</v>
      </c>
      <c r="AP18">
        <v>786</v>
      </c>
      <c r="AQ18">
        <v>10.680000305175779</v>
      </c>
      <c r="AR18">
        <v>1.47</v>
      </c>
      <c r="AS18">
        <v>19.41</v>
      </c>
      <c r="AT18">
        <v>46.18</v>
      </c>
      <c r="AU18">
        <v>25.79</v>
      </c>
      <c r="AV18">
        <v>-7.56</v>
      </c>
      <c r="AW18">
        <v>44.03</v>
      </c>
      <c r="AX18">
        <v>4.76</v>
      </c>
      <c r="AY18">
        <v>6.24</v>
      </c>
      <c r="AZ18">
        <v>48.529998779296882</v>
      </c>
      <c r="BA18">
        <v>0.18</v>
      </c>
      <c r="BB18">
        <v>38.349998474121087</v>
      </c>
      <c r="BC18">
        <v>24.70999908447266</v>
      </c>
      <c r="BD18">
        <v>2.470000028610229</v>
      </c>
      <c r="BE18">
        <v>0.57999998331069946</v>
      </c>
      <c r="BF18">
        <v>1.580000042915344</v>
      </c>
      <c r="BG18">
        <v>0.20000000298023221</v>
      </c>
      <c r="BH18">
        <v>0.18999999761581421</v>
      </c>
      <c r="BI18">
        <v>0.43000000715255737</v>
      </c>
      <c r="BJ18">
        <v>46.24</v>
      </c>
      <c r="BK18">
        <v>0.69</v>
      </c>
      <c r="BL18">
        <v>17</v>
      </c>
      <c r="BM18">
        <v>12</v>
      </c>
      <c r="BN18">
        <v>10.19</v>
      </c>
      <c r="BO18">
        <v>15</v>
      </c>
      <c r="BP18">
        <v>11</v>
      </c>
      <c r="BQ18">
        <v>7</v>
      </c>
      <c r="BR18">
        <v>63.64</v>
      </c>
      <c r="BS18">
        <v>50</v>
      </c>
      <c r="BT18">
        <v>3</v>
      </c>
      <c r="BU18">
        <v>19</v>
      </c>
      <c r="BV18">
        <v>7</v>
      </c>
      <c r="BW18">
        <v>3</v>
      </c>
      <c r="BX18">
        <v>42.86</v>
      </c>
      <c r="BY18">
        <v>16</v>
      </c>
      <c r="BZ18">
        <v>2</v>
      </c>
      <c r="CA18">
        <v>26.9</v>
      </c>
    </row>
    <row r="19" spans="1:79" x14ac:dyDescent="0.25">
      <c r="A19" s="3" t="s">
        <v>808</v>
      </c>
      <c r="B19" s="1">
        <v>2024</v>
      </c>
      <c r="C19" t="s">
        <v>835</v>
      </c>
      <c r="D19" t="s">
        <v>195</v>
      </c>
      <c r="E19">
        <f>VLOOKUP(Table4[[#This Row],[team]],[1]!Table1[[team]:[line_rating]],2)</f>
        <v>29</v>
      </c>
      <c r="F19">
        <v>0</v>
      </c>
      <c r="G19" t="s">
        <v>845</v>
      </c>
      <c r="H19">
        <v>31</v>
      </c>
      <c r="I19">
        <v>9</v>
      </c>
      <c r="J19">
        <v>0</v>
      </c>
      <c r="K19">
        <v>78</v>
      </c>
      <c r="L19">
        <v>255</v>
      </c>
      <c r="M19" s="2" t="s">
        <v>863</v>
      </c>
      <c r="N19">
        <v>4</v>
      </c>
      <c r="O19">
        <v>3</v>
      </c>
      <c r="P19">
        <v>256</v>
      </c>
      <c r="Q19" t="s">
        <v>886</v>
      </c>
      <c r="R19">
        <v>110</v>
      </c>
      <c r="S19">
        <v>106</v>
      </c>
      <c r="T19">
        <v>109</v>
      </c>
      <c r="U19">
        <v>110</v>
      </c>
      <c r="V19" t="s">
        <v>896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113.2</v>
      </c>
      <c r="AD19">
        <v>21</v>
      </c>
      <c r="AE19">
        <v>0.5</v>
      </c>
      <c r="AF19">
        <v>6</v>
      </c>
      <c r="AG19">
        <v>28</v>
      </c>
      <c r="AH19">
        <v>28</v>
      </c>
      <c r="AI19">
        <v>19</v>
      </c>
      <c r="AJ19">
        <v>52</v>
      </c>
      <c r="AK19">
        <v>74</v>
      </c>
      <c r="AL19">
        <v>552</v>
      </c>
      <c r="AM19">
        <v>1</v>
      </c>
      <c r="AN19">
        <v>592</v>
      </c>
      <c r="AO19">
        <v>211</v>
      </c>
      <c r="AP19">
        <v>568</v>
      </c>
      <c r="AQ19">
        <v>9.4300003051757813</v>
      </c>
      <c r="AR19">
        <v>1.67</v>
      </c>
      <c r="AS19">
        <v>14.83</v>
      </c>
      <c r="AT19">
        <v>38.17</v>
      </c>
      <c r="AU19">
        <v>24.19</v>
      </c>
      <c r="AV19">
        <v>-6.33</v>
      </c>
      <c r="AW19">
        <v>42.04</v>
      </c>
      <c r="AX19">
        <v>4.33</v>
      </c>
      <c r="AY19">
        <v>6.17</v>
      </c>
      <c r="AZ19">
        <v>46</v>
      </c>
      <c r="BA19">
        <v>0.08</v>
      </c>
      <c r="BB19">
        <v>49.330001831054688</v>
      </c>
      <c r="BC19">
        <v>17.579999923706051</v>
      </c>
      <c r="BD19">
        <v>2.0799999237060551</v>
      </c>
      <c r="BE19">
        <v>1.2699999809265139</v>
      </c>
      <c r="BF19">
        <v>1.0199999809265139</v>
      </c>
      <c r="BG19">
        <v>0.2099999934434891</v>
      </c>
      <c r="BH19">
        <v>0.30000001192092901</v>
      </c>
      <c r="BI19">
        <v>0.51999998092651367</v>
      </c>
      <c r="BJ19">
        <v>47.33</v>
      </c>
      <c r="BK19">
        <v>0.69</v>
      </c>
      <c r="BL19">
        <v>12</v>
      </c>
      <c r="BM19">
        <v>11</v>
      </c>
      <c r="BN19">
        <v>10.62</v>
      </c>
      <c r="BO19">
        <v>0</v>
      </c>
      <c r="BP19">
        <v>4</v>
      </c>
      <c r="BQ19">
        <v>3</v>
      </c>
      <c r="BR19">
        <v>75</v>
      </c>
      <c r="BS19">
        <v>31</v>
      </c>
      <c r="BT19">
        <v>1</v>
      </c>
      <c r="BU19">
        <v>12.1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8.3000000000000007</v>
      </c>
    </row>
    <row r="20" spans="1:79" x14ac:dyDescent="0.25">
      <c r="A20" s="3" t="s">
        <v>809</v>
      </c>
      <c r="B20" s="1">
        <v>2024</v>
      </c>
      <c r="C20" t="s">
        <v>836</v>
      </c>
      <c r="D20" t="s">
        <v>193</v>
      </c>
      <c r="E20">
        <f>VLOOKUP(Table4[[#This Row],[team]],[1]!Table1[[team]:[line_rating]],2)</f>
        <v>31</v>
      </c>
      <c r="F20">
        <v>10</v>
      </c>
      <c r="G20" t="s">
        <v>845</v>
      </c>
      <c r="H20">
        <v>26</v>
      </c>
      <c r="I20">
        <v>5</v>
      </c>
      <c r="J20">
        <v>0</v>
      </c>
      <c r="K20">
        <v>76</v>
      </c>
      <c r="L20">
        <v>249</v>
      </c>
      <c r="M20" s="2" t="s">
        <v>864</v>
      </c>
      <c r="N20">
        <v>4</v>
      </c>
      <c r="O20">
        <v>5</v>
      </c>
      <c r="P20">
        <v>206</v>
      </c>
      <c r="Q20" t="s">
        <v>887</v>
      </c>
      <c r="R20">
        <v>108</v>
      </c>
      <c r="S20">
        <v>105</v>
      </c>
      <c r="T20">
        <v>107</v>
      </c>
      <c r="U20">
        <v>108</v>
      </c>
      <c r="V20" t="s">
        <v>874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73.400000000000006</v>
      </c>
      <c r="AD20">
        <v>31</v>
      </c>
      <c r="AE20">
        <v>0.14000000000000001</v>
      </c>
      <c r="AF20">
        <v>9</v>
      </c>
      <c r="AG20">
        <v>19</v>
      </c>
      <c r="AH20">
        <v>20</v>
      </c>
      <c r="AI20">
        <v>24</v>
      </c>
      <c r="AJ20">
        <v>32</v>
      </c>
      <c r="AK20">
        <v>43</v>
      </c>
      <c r="AL20">
        <v>414</v>
      </c>
      <c r="AM20">
        <v>0</v>
      </c>
      <c r="AN20">
        <v>298</v>
      </c>
      <c r="AO20">
        <v>177</v>
      </c>
      <c r="AP20">
        <v>494</v>
      </c>
      <c r="AQ20">
        <v>5.2399997711181641</v>
      </c>
      <c r="AR20">
        <v>2.5</v>
      </c>
      <c r="AS20">
        <v>22.14</v>
      </c>
      <c r="AT20">
        <v>46.07</v>
      </c>
      <c r="AU20">
        <v>22.89</v>
      </c>
      <c r="AV20">
        <v>-1.46</v>
      </c>
      <c r="AW20">
        <v>44.32</v>
      </c>
      <c r="AX20">
        <v>2.29</v>
      </c>
      <c r="AY20">
        <v>3.07</v>
      </c>
      <c r="AZ20">
        <v>29.569999694824219</v>
      </c>
      <c r="BA20">
        <v>0</v>
      </c>
      <c r="BB20">
        <v>21.29000091552734</v>
      </c>
      <c r="BC20">
        <v>12.64000034332275</v>
      </c>
      <c r="BD20">
        <v>1.139999985694885</v>
      </c>
      <c r="BE20">
        <v>0.8399999737739563</v>
      </c>
      <c r="BF20">
        <v>1.570000052452087</v>
      </c>
      <c r="BG20">
        <v>9.0000003576278687E-2</v>
      </c>
      <c r="BH20">
        <v>9.0000003576278687E-2</v>
      </c>
      <c r="BI20">
        <v>0.20000000298023221</v>
      </c>
      <c r="BJ20">
        <v>35.29</v>
      </c>
      <c r="BK20">
        <v>0.56000000000000005</v>
      </c>
      <c r="BL20">
        <v>17</v>
      </c>
      <c r="BM20">
        <v>17</v>
      </c>
      <c r="BN20">
        <v>12.94</v>
      </c>
      <c r="BO20">
        <v>0</v>
      </c>
      <c r="BP20">
        <v>2</v>
      </c>
      <c r="BQ20">
        <v>1</v>
      </c>
      <c r="BR20">
        <v>50</v>
      </c>
      <c r="BS20">
        <v>12</v>
      </c>
      <c r="BT20">
        <v>0</v>
      </c>
      <c r="BU20">
        <v>3.1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25">
      <c r="A21" s="3" t="s">
        <v>810</v>
      </c>
      <c r="B21" s="1">
        <v>2024</v>
      </c>
      <c r="C21" t="s">
        <v>837</v>
      </c>
      <c r="D21" t="s">
        <v>182</v>
      </c>
      <c r="E21">
        <f>VLOOKUP(Table4[[#This Row],[team]],[1]!Table1[[team]:[line_rating]],2)</f>
        <v>18</v>
      </c>
      <c r="F21">
        <v>6</v>
      </c>
      <c r="G21" t="s">
        <v>845</v>
      </c>
      <c r="H21">
        <v>29</v>
      </c>
      <c r="I21">
        <v>6</v>
      </c>
      <c r="J21">
        <v>0</v>
      </c>
      <c r="K21">
        <v>78</v>
      </c>
      <c r="L21">
        <v>260</v>
      </c>
      <c r="M21" s="2" t="s">
        <v>865</v>
      </c>
      <c r="N21">
        <v>5</v>
      </c>
      <c r="O21">
        <v>10</v>
      </c>
      <c r="P21">
        <v>285</v>
      </c>
      <c r="Q21" t="s">
        <v>888</v>
      </c>
      <c r="R21">
        <v>108</v>
      </c>
      <c r="S21">
        <v>105</v>
      </c>
      <c r="T21">
        <v>104</v>
      </c>
      <c r="U21">
        <v>108</v>
      </c>
      <c r="V21" t="s">
        <v>890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71.599999999999994</v>
      </c>
      <c r="AD21">
        <v>33</v>
      </c>
      <c r="AE21">
        <v>0.08</v>
      </c>
      <c r="AF21">
        <v>11</v>
      </c>
      <c r="AG21">
        <v>6</v>
      </c>
      <c r="AH21">
        <v>4</v>
      </c>
      <c r="AI21">
        <v>4</v>
      </c>
      <c r="AJ21">
        <v>35</v>
      </c>
      <c r="AK21">
        <v>43</v>
      </c>
      <c r="AL21">
        <v>366</v>
      </c>
      <c r="AM21">
        <v>0</v>
      </c>
      <c r="AN21">
        <v>284</v>
      </c>
      <c r="AO21">
        <v>139</v>
      </c>
      <c r="AP21">
        <v>655</v>
      </c>
      <c r="AQ21">
        <v>5.5100002288818359</v>
      </c>
      <c r="AR21">
        <v>11.62</v>
      </c>
      <c r="AS21">
        <v>29.46</v>
      </c>
      <c r="AT21">
        <v>53.77</v>
      </c>
      <c r="AU21">
        <v>21.4</v>
      </c>
      <c r="AV21">
        <v>3.85</v>
      </c>
      <c r="AW21">
        <v>46.65</v>
      </c>
      <c r="AX21">
        <v>2.69</v>
      </c>
      <c r="AY21">
        <v>3.31</v>
      </c>
      <c r="AZ21">
        <v>28.14999961853027</v>
      </c>
      <c r="BA21">
        <v>0</v>
      </c>
      <c r="BB21">
        <v>21.85000038146973</v>
      </c>
      <c r="BC21">
        <v>10.689999580383301</v>
      </c>
      <c r="BD21">
        <v>1.690000057220459</v>
      </c>
      <c r="BE21">
        <v>1.690000057220459</v>
      </c>
      <c r="BF21">
        <v>1.4800000190734861</v>
      </c>
      <c r="BG21">
        <v>0.10000000149011611</v>
      </c>
      <c r="BH21">
        <v>9.0000003576278687E-2</v>
      </c>
      <c r="BI21">
        <v>0.2099999934434891</v>
      </c>
      <c r="BJ21">
        <v>50.38</v>
      </c>
      <c r="BK21">
        <v>0.76</v>
      </c>
      <c r="BL21">
        <v>16</v>
      </c>
      <c r="BM21">
        <v>14</v>
      </c>
      <c r="BN21">
        <v>10.46</v>
      </c>
      <c r="BO21">
        <v>0</v>
      </c>
      <c r="BP21">
        <v>4</v>
      </c>
      <c r="BQ21">
        <v>2</v>
      </c>
      <c r="BR21">
        <v>50</v>
      </c>
      <c r="BS21">
        <v>14</v>
      </c>
      <c r="BT21">
        <v>0</v>
      </c>
      <c r="BU21">
        <v>6</v>
      </c>
      <c r="BV21">
        <v>3</v>
      </c>
      <c r="BW21">
        <v>1</v>
      </c>
      <c r="BX21">
        <v>33.33</v>
      </c>
      <c r="BY21">
        <v>7</v>
      </c>
      <c r="BZ21">
        <v>0</v>
      </c>
      <c r="CA21">
        <v>6.8</v>
      </c>
    </row>
    <row r="22" spans="1:79" x14ac:dyDescent="0.25">
      <c r="A22" s="3" t="s">
        <v>811</v>
      </c>
      <c r="B22" s="1">
        <v>2024</v>
      </c>
      <c r="C22" t="s">
        <v>838</v>
      </c>
      <c r="D22" t="s">
        <v>179</v>
      </c>
      <c r="E22">
        <f>VLOOKUP(Table4[[#This Row],[team]],[1]!Table1[[team]:[line_rating]],2)</f>
        <v>21</v>
      </c>
      <c r="F22">
        <v>12</v>
      </c>
      <c r="G22" t="s">
        <v>845</v>
      </c>
      <c r="H22">
        <v>28</v>
      </c>
      <c r="I22">
        <v>6</v>
      </c>
      <c r="J22">
        <v>0</v>
      </c>
      <c r="K22">
        <v>78</v>
      </c>
      <c r="L22">
        <v>252</v>
      </c>
      <c r="M22" s="2" t="s">
        <v>866</v>
      </c>
      <c r="N22">
        <v>5</v>
      </c>
      <c r="O22">
        <v>14</v>
      </c>
      <c r="P22">
        <v>247</v>
      </c>
      <c r="Q22" t="s">
        <v>889</v>
      </c>
      <c r="R22">
        <v>93</v>
      </c>
      <c r="S22">
        <v>106</v>
      </c>
      <c r="T22">
        <v>112</v>
      </c>
      <c r="U22">
        <v>93</v>
      </c>
      <c r="V22" t="s">
        <v>897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65.400000000000006</v>
      </c>
      <c r="AD22">
        <v>36</v>
      </c>
      <c r="AE22">
        <v>7.0000000000000007E-2</v>
      </c>
      <c r="AF22">
        <v>4</v>
      </c>
      <c r="AG22">
        <v>30</v>
      </c>
      <c r="AH22">
        <v>27</v>
      </c>
      <c r="AI22">
        <v>28</v>
      </c>
      <c r="AJ22">
        <v>29</v>
      </c>
      <c r="AK22">
        <v>45</v>
      </c>
      <c r="AL22">
        <v>244</v>
      </c>
      <c r="AM22">
        <v>2</v>
      </c>
      <c r="AN22">
        <v>383</v>
      </c>
      <c r="AO22">
        <v>88</v>
      </c>
      <c r="AP22">
        <v>505</v>
      </c>
      <c r="AQ22">
        <v>4.3600001335144043</v>
      </c>
      <c r="AR22">
        <v>-1.27</v>
      </c>
      <c r="AS22">
        <v>14.33</v>
      </c>
      <c r="AT22">
        <v>37.130000000000003</v>
      </c>
      <c r="AU22">
        <v>21.67</v>
      </c>
      <c r="AV22">
        <v>-3.23</v>
      </c>
      <c r="AW22">
        <v>40.1</v>
      </c>
      <c r="AX22">
        <v>1.93</v>
      </c>
      <c r="AY22">
        <v>3</v>
      </c>
      <c r="AZ22">
        <v>16.270000457763668</v>
      </c>
      <c r="BA22">
        <v>0.13</v>
      </c>
      <c r="BB22">
        <v>25.530000686645511</v>
      </c>
      <c r="BC22">
        <v>5.869999885559082</v>
      </c>
      <c r="BD22">
        <v>0.73000001907348633</v>
      </c>
      <c r="BE22">
        <v>-0.14000000059604639</v>
      </c>
      <c r="BF22">
        <v>0.82999998331069946</v>
      </c>
      <c r="BG22">
        <v>0.10000000149011611</v>
      </c>
      <c r="BH22">
        <v>0.10999999940395359</v>
      </c>
      <c r="BI22">
        <v>0.2199999988079071</v>
      </c>
      <c r="BJ22">
        <v>33.67</v>
      </c>
      <c r="BK22">
        <v>0.54</v>
      </c>
      <c r="BL22">
        <v>17</v>
      </c>
      <c r="BM22">
        <v>10</v>
      </c>
      <c r="BN22">
        <v>8.41</v>
      </c>
      <c r="BO22">
        <v>0</v>
      </c>
      <c r="BP22">
        <v>6</v>
      </c>
      <c r="BQ22">
        <v>3</v>
      </c>
      <c r="BR22">
        <v>50</v>
      </c>
      <c r="BS22">
        <v>20</v>
      </c>
      <c r="BT22">
        <v>2</v>
      </c>
      <c r="BU22">
        <v>16.7</v>
      </c>
      <c r="BV22">
        <v>2</v>
      </c>
      <c r="BW22">
        <v>1</v>
      </c>
      <c r="BX22">
        <v>50</v>
      </c>
      <c r="BY22">
        <v>1</v>
      </c>
      <c r="BZ22">
        <v>1</v>
      </c>
      <c r="CA22">
        <v>15.4</v>
      </c>
    </row>
    <row r="23" spans="1:79" x14ac:dyDescent="0.25">
      <c r="A23" s="3" t="s">
        <v>812</v>
      </c>
      <c r="B23" s="1">
        <v>2024</v>
      </c>
      <c r="C23" t="s">
        <v>839</v>
      </c>
      <c r="D23" t="s">
        <v>196</v>
      </c>
      <c r="E23">
        <f>VLOOKUP(Table4[[#This Row],[team]],[1]!Table1[[team]:[line_rating]],2)</f>
        <v>32</v>
      </c>
      <c r="F23">
        <v>12</v>
      </c>
      <c r="G23" t="s">
        <v>845</v>
      </c>
      <c r="H23">
        <v>34</v>
      </c>
      <c r="I23">
        <v>7</v>
      </c>
      <c r="J23">
        <v>0</v>
      </c>
      <c r="K23">
        <v>74</v>
      </c>
      <c r="L23">
        <v>221</v>
      </c>
      <c r="M23" s="2" t="s">
        <v>867</v>
      </c>
      <c r="N23">
        <v>3</v>
      </c>
      <c r="O23">
        <v>7</v>
      </c>
      <c r="P23">
        <v>161</v>
      </c>
      <c r="Q23" t="s">
        <v>890</v>
      </c>
      <c r="R23">
        <v>87</v>
      </c>
      <c r="S23">
        <v>89</v>
      </c>
      <c r="T23">
        <v>91</v>
      </c>
      <c r="U23">
        <v>87</v>
      </c>
      <c r="V23" t="s">
        <v>898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25">
      <c r="A24" s="3" t="s">
        <v>813</v>
      </c>
      <c r="B24" s="1">
        <v>2024</v>
      </c>
      <c r="C24" t="s">
        <v>840</v>
      </c>
      <c r="D24" t="s">
        <v>201</v>
      </c>
      <c r="E24">
        <f>VLOOKUP(Table4[[#This Row],[team]],[1]!Table1[[team]:[line_rating]],2)</f>
        <v>19</v>
      </c>
      <c r="F24">
        <v>10</v>
      </c>
      <c r="G24" t="s">
        <v>845</v>
      </c>
      <c r="H24">
        <v>22</v>
      </c>
      <c r="I24">
        <v>0</v>
      </c>
      <c r="J24">
        <v>0</v>
      </c>
      <c r="K24">
        <v>0</v>
      </c>
      <c r="L24">
        <v>0</v>
      </c>
      <c r="M24">
        <v>0</v>
      </c>
      <c r="N24">
        <v>2</v>
      </c>
      <c r="O24">
        <v>3</v>
      </c>
      <c r="P24">
        <v>107</v>
      </c>
      <c r="Q24" t="s">
        <v>891</v>
      </c>
      <c r="R24">
        <v>85</v>
      </c>
      <c r="S24">
        <v>87</v>
      </c>
      <c r="T24">
        <v>88</v>
      </c>
      <c r="U24">
        <v>85</v>
      </c>
      <c r="V24" t="s">
        <v>893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25">
      <c r="A25" s="3" t="s">
        <v>814</v>
      </c>
      <c r="B25" s="1">
        <v>2024</v>
      </c>
      <c r="C25" t="s">
        <v>841</v>
      </c>
      <c r="D25" t="s">
        <v>198</v>
      </c>
      <c r="E25">
        <f>VLOOKUP(Table4[[#This Row],[team]],[1]!Table1[[team]:[line_rating]],2)</f>
        <v>30</v>
      </c>
      <c r="F25">
        <v>5</v>
      </c>
      <c r="G25" t="s">
        <v>845</v>
      </c>
      <c r="H25">
        <v>24</v>
      </c>
      <c r="I25">
        <v>2</v>
      </c>
      <c r="J25">
        <v>0</v>
      </c>
      <c r="K25">
        <v>75</v>
      </c>
      <c r="L25">
        <v>250</v>
      </c>
      <c r="M25" s="2" t="s">
        <v>868</v>
      </c>
      <c r="N25">
        <v>1</v>
      </c>
      <c r="O25">
        <v>1</v>
      </c>
      <c r="P25">
        <v>208</v>
      </c>
      <c r="Q25" t="s">
        <v>892</v>
      </c>
      <c r="R25">
        <v>80</v>
      </c>
      <c r="S25">
        <v>73</v>
      </c>
      <c r="T25">
        <v>73</v>
      </c>
      <c r="U25">
        <v>80</v>
      </c>
      <c r="V25" t="s">
        <v>892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113.4</v>
      </c>
      <c r="AD25">
        <v>20</v>
      </c>
      <c r="AE25">
        <v>0.18</v>
      </c>
      <c r="AF25">
        <v>6</v>
      </c>
      <c r="AG25">
        <v>25</v>
      </c>
      <c r="AH25">
        <v>29</v>
      </c>
      <c r="AI25">
        <v>15</v>
      </c>
      <c r="AJ25">
        <v>54</v>
      </c>
      <c r="AK25">
        <v>77</v>
      </c>
      <c r="AL25">
        <v>528</v>
      </c>
      <c r="AM25">
        <v>1</v>
      </c>
      <c r="AN25">
        <v>525</v>
      </c>
      <c r="AO25">
        <v>260</v>
      </c>
      <c r="AP25">
        <v>692</v>
      </c>
      <c r="AQ25">
        <v>6.6700000762939453</v>
      </c>
      <c r="AR25">
        <v>7.18</v>
      </c>
      <c r="AS25">
        <v>17.940000000000001</v>
      </c>
      <c r="AT25">
        <v>39.53</v>
      </c>
      <c r="AU25">
        <v>21.82</v>
      </c>
      <c r="AV25">
        <v>-2.94</v>
      </c>
      <c r="AW25">
        <v>40.71</v>
      </c>
      <c r="AX25">
        <v>3.18</v>
      </c>
      <c r="AY25">
        <v>4.53</v>
      </c>
      <c r="AZ25">
        <v>31.059999465942379</v>
      </c>
      <c r="BA25">
        <v>0.06</v>
      </c>
      <c r="BB25">
        <v>30.879999160766602</v>
      </c>
      <c r="BC25">
        <v>15.289999961853029</v>
      </c>
      <c r="BD25">
        <v>1.470000028610229</v>
      </c>
      <c r="BE25">
        <v>0.46000000834465032</v>
      </c>
      <c r="BF25">
        <v>0.98000001907348633</v>
      </c>
      <c r="BG25">
        <v>0.15999999642372131</v>
      </c>
      <c r="BH25">
        <v>0.12999999523162839</v>
      </c>
      <c r="BI25">
        <v>0.33000001311302191</v>
      </c>
      <c r="BJ25">
        <v>40.71</v>
      </c>
      <c r="BK25">
        <v>0.65</v>
      </c>
      <c r="BL25">
        <v>17</v>
      </c>
      <c r="BM25">
        <v>11</v>
      </c>
      <c r="BN25">
        <v>9.7799999999999994</v>
      </c>
      <c r="BO25">
        <v>0</v>
      </c>
      <c r="BP25">
        <v>6</v>
      </c>
      <c r="BQ25">
        <v>3</v>
      </c>
      <c r="BR25">
        <v>50</v>
      </c>
      <c r="BS25">
        <v>19</v>
      </c>
      <c r="BT25">
        <v>1</v>
      </c>
      <c r="BU25">
        <v>12.8</v>
      </c>
      <c r="BV25">
        <v>3</v>
      </c>
      <c r="BW25">
        <v>0</v>
      </c>
      <c r="BX25">
        <v>0</v>
      </c>
      <c r="BY25">
        <v>0</v>
      </c>
      <c r="BZ25">
        <v>0</v>
      </c>
      <c r="CA25">
        <v>13</v>
      </c>
    </row>
    <row r="26" spans="1:79" x14ac:dyDescent="0.25">
      <c r="A26" s="3" t="s">
        <v>815</v>
      </c>
      <c r="B26" s="1">
        <v>2024</v>
      </c>
      <c r="C26" t="s">
        <v>842</v>
      </c>
      <c r="D26" t="s">
        <v>194</v>
      </c>
      <c r="E26">
        <f>VLOOKUP(Table4[[#This Row],[team]],[1]!Table1[[team]:[line_rating]],2)</f>
        <v>27</v>
      </c>
      <c r="F26">
        <v>14</v>
      </c>
      <c r="G26" t="s">
        <v>845</v>
      </c>
      <c r="H26">
        <v>22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>
        <v>3</v>
      </c>
      <c r="P26">
        <v>211</v>
      </c>
      <c r="Q26" t="s">
        <v>893</v>
      </c>
      <c r="R26">
        <v>65</v>
      </c>
      <c r="S26">
        <v>64</v>
      </c>
      <c r="T26">
        <v>67</v>
      </c>
      <c r="U26">
        <v>65</v>
      </c>
      <c r="V26" t="s">
        <v>889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25">
      <c r="A27" s="3" t="s">
        <v>816</v>
      </c>
      <c r="B27" s="1">
        <v>2024</v>
      </c>
      <c r="C27" t="s">
        <v>843</v>
      </c>
      <c r="D27" t="s">
        <v>197</v>
      </c>
      <c r="E27">
        <f>VLOOKUP(Table4[[#This Row],[team]],[1]!Table1[[team]:[line_rating]],2)</f>
        <v>15</v>
      </c>
      <c r="F27">
        <v>14</v>
      </c>
      <c r="G27" t="s">
        <v>845</v>
      </c>
      <c r="H27">
        <v>27</v>
      </c>
      <c r="I27">
        <v>4</v>
      </c>
      <c r="J27">
        <v>0</v>
      </c>
      <c r="K27">
        <v>77</v>
      </c>
      <c r="L27">
        <v>253</v>
      </c>
      <c r="M27" s="2" t="s">
        <v>869</v>
      </c>
      <c r="N27">
        <v>2</v>
      </c>
      <c r="O27">
        <v>2</v>
      </c>
      <c r="P27">
        <v>279</v>
      </c>
      <c r="Q27" t="s">
        <v>894</v>
      </c>
      <c r="R27">
        <v>54</v>
      </c>
      <c r="S27">
        <v>55</v>
      </c>
      <c r="T27">
        <v>61</v>
      </c>
      <c r="U27">
        <v>54</v>
      </c>
      <c r="V27" t="s">
        <v>899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60.4</v>
      </c>
      <c r="AD27">
        <v>38</v>
      </c>
      <c r="AE27">
        <v>0.12</v>
      </c>
      <c r="AF27">
        <v>8</v>
      </c>
      <c r="AG27">
        <v>21</v>
      </c>
      <c r="AH27">
        <v>18</v>
      </c>
      <c r="AI27">
        <v>27</v>
      </c>
      <c r="AJ27">
        <v>22</v>
      </c>
      <c r="AK27">
        <v>35</v>
      </c>
      <c r="AL27">
        <v>204</v>
      </c>
      <c r="AM27">
        <v>3</v>
      </c>
      <c r="AN27">
        <v>226</v>
      </c>
      <c r="AO27">
        <v>98</v>
      </c>
      <c r="AP27">
        <v>697</v>
      </c>
      <c r="AQ27">
        <v>3.779999971389771</v>
      </c>
      <c r="AR27">
        <v>5.81</v>
      </c>
      <c r="AS27">
        <v>20.81</v>
      </c>
      <c r="AT27">
        <v>46.06</v>
      </c>
      <c r="AU27">
        <v>22.05</v>
      </c>
      <c r="AV27">
        <v>-0.69</v>
      </c>
      <c r="AW27">
        <v>43.41</v>
      </c>
      <c r="AX27">
        <v>1.38</v>
      </c>
      <c r="AY27">
        <v>2.19</v>
      </c>
      <c r="AZ27">
        <v>12.75</v>
      </c>
      <c r="BA27">
        <v>0.19</v>
      </c>
      <c r="BB27">
        <v>14.11999988555908</v>
      </c>
      <c r="BC27">
        <v>6.119999885559082</v>
      </c>
      <c r="BD27">
        <v>0.62000000476837158</v>
      </c>
      <c r="BE27">
        <v>-7.0000000298023224E-2</v>
      </c>
      <c r="BF27">
        <v>0.81999999284744263</v>
      </c>
      <c r="BG27">
        <v>7.9999998211860657E-2</v>
      </c>
      <c r="BH27">
        <v>9.0000003576278687E-2</v>
      </c>
      <c r="BI27">
        <v>0.1800000071525574</v>
      </c>
      <c r="BJ27">
        <v>43.56</v>
      </c>
      <c r="BK27">
        <v>0.7</v>
      </c>
      <c r="BL27">
        <v>17</v>
      </c>
      <c r="BM27">
        <v>12</v>
      </c>
      <c r="BN27">
        <v>9.27</v>
      </c>
      <c r="BO27">
        <v>0</v>
      </c>
      <c r="BP27">
        <v>13</v>
      </c>
      <c r="BQ27">
        <v>6</v>
      </c>
      <c r="BR27">
        <v>46.15</v>
      </c>
      <c r="BS27">
        <v>44</v>
      </c>
      <c r="BT27">
        <v>3</v>
      </c>
      <c r="BU27">
        <v>20</v>
      </c>
      <c r="BV27">
        <v>9</v>
      </c>
      <c r="BW27">
        <v>5</v>
      </c>
      <c r="BX27">
        <v>55.56</v>
      </c>
      <c r="BY27">
        <v>29</v>
      </c>
      <c r="BZ27">
        <v>3</v>
      </c>
      <c r="CA27">
        <v>25.7</v>
      </c>
    </row>
    <row r="28" spans="1:79" x14ac:dyDescent="0.25">
      <c r="A28" s="3" t="s">
        <v>817</v>
      </c>
      <c r="B28" s="1">
        <v>2024</v>
      </c>
      <c r="C28" t="s">
        <v>844</v>
      </c>
      <c r="D28" t="s">
        <v>199</v>
      </c>
      <c r="E28">
        <f>VLOOKUP(Table4[[#This Row],[team]],[1]!Table1[[team]:[line_rating]],2)</f>
        <v>20</v>
      </c>
      <c r="F28">
        <v>11</v>
      </c>
      <c r="G28" t="s">
        <v>845</v>
      </c>
      <c r="H28">
        <v>22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272</v>
      </c>
      <c r="Q28" t="s">
        <v>895</v>
      </c>
      <c r="R28">
        <v>38</v>
      </c>
      <c r="S28">
        <v>31</v>
      </c>
      <c r="T28">
        <v>27</v>
      </c>
      <c r="U28">
        <v>38</v>
      </c>
      <c r="V28" t="s">
        <v>887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</sheetData>
  <hyperlinks>
    <hyperlink ref="M2" r:id="rId1" xr:uid="{00000000-0004-0000-0300-000000000000}"/>
    <hyperlink ref="M3" r:id="rId2" xr:uid="{00000000-0004-0000-0300-000001000000}"/>
    <hyperlink ref="M4" r:id="rId3" xr:uid="{00000000-0004-0000-0300-000002000000}"/>
    <hyperlink ref="M5" r:id="rId4" xr:uid="{00000000-0004-0000-0300-000003000000}"/>
    <hyperlink ref="M6" r:id="rId5" xr:uid="{00000000-0004-0000-0300-000004000000}"/>
    <hyperlink ref="M7" r:id="rId6" xr:uid="{00000000-0004-0000-0300-000005000000}"/>
    <hyperlink ref="M8" r:id="rId7" xr:uid="{00000000-0004-0000-0300-000006000000}"/>
    <hyperlink ref="M9" r:id="rId8" xr:uid="{00000000-0004-0000-0300-000007000000}"/>
    <hyperlink ref="M10" r:id="rId9" xr:uid="{00000000-0004-0000-0300-000008000000}"/>
    <hyperlink ref="M11" r:id="rId10" xr:uid="{00000000-0004-0000-0300-000009000000}"/>
    <hyperlink ref="M12" r:id="rId11" xr:uid="{00000000-0004-0000-0300-00000A000000}"/>
    <hyperlink ref="M13" r:id="rId12" xr:uid="{00000000-0004-0000-0300-00000B000000}"/>
    <hyperlink ref="M14" r:id="rId13" xr:uid="{00000000-0004-0000-0300-00000C000000}"/>
    <hyperlink ref="M15" r:id="rId14" xr:uid="{00000000-0004-0000-0300-00000D000000}"/>
    <hyperlink ref="M16" r:id="rId15" xr:uid="{00000000-0004-0000-0300-00000E000000}"/>
    <hyperlink ref="M17" r:id="rId16" xr:uid="{00000000-0004-0000-0300-00000F000000}"/>
    <hyperlink ref="M18" r:id="rId17" xr:uid="{00000000-0004-0000-0300-000010000000}"/>
    <hyperlink ref="M19" r:id="rId18" xr:uid="{00000000-0004-0000-0300-000011000000}"/>
    <hyperlink ref="M20" r:id="rId19" xr:uid="{00000000-0004-0000-0300-000012000000}"/>
    <hyperlink ref="M21" r:id="rId20" xr:uid="{00000000-0004-0000-0300-000013000000}"/>
    <hyperlink ref="M22" r:id="rId21" xr:uid="{00000000-0004-0000-0300-000014000000}"/>
    <hyperlink ref="M23" r:id="rId22" xr:uid="{00000000-0004-0000-0300-000015000000}"/>
    <hyperlink ref="M25" r:id="rId23" xr:uid="{00000000-0004-0000-0300-000016000000}"/>
    <hyperlink ref="M27" r:id="rId24" xr:uid="{00000000-0004-0000-0300-000017000000}"/>
  </hyperlinks>
  <pageMargins left="0.7" right="0.7" top="0.75" bottom="0.75" header="0.3" footer="0.3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QB</vt:lpstr>
      <vt:lpstr>RB</vt:lpstr>
      <vt:lpstr>WR</vt:lpstr>
      <vt:lpstr>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Elijah Mitchell</cp:lastModifiedBy>
  <dcterms:created xsi:type="dcterms:W3CDTF">2024-08-23T18:34:04Z</dcterms:created>
  <dcterms:modified xsi:type="dcterms:W3CDTF">2024-08-23T18:37:07Z</dcterms:modified>
</cp:coreProperties>
</file>