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or\Documents\LtaS-inhibitor-project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J49" i="1"/>
  <c r="K49" i="1"/>
  <c r="D50" i="1"/>
  <c r="E50" i="1"/>
  <c r="G50" i="1"/>
  <c r="H50" i="1"/>
  <c r="I50" i="1"/>
  <c r="J50" i="1"/>
  <c r="K50" i="1"/>
  <c r="D51" i="1"/>
  <c r="E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J55" i="1"/>
  <c r="K55" i="1"/>
  <c r="E48" i="1"/>
  <c r="F48" i="1"/>
  <c r="G48" i="1"/>
  <c r="H48" i="1"/>
  <c r="J48" i="1"/>
  <c r="K48" i="1"/>
  <c r="D48" i="1"/>
  <c r="D38" i="1"/>
  <c r="E38" i="1"/>
  <c r="F38" i="1"/>
  <c r="G38" i="1"/>
  <c r="H38" i="1"/>
  <c r="I38" i="1"/>
  <c r="K38" i="1"/>
  <c r="D39" i="1"/>
  <c r="E39" i="1"/>
  <c r="F39" i="1"/>
  <c r="G39" i="1"/>
  <c r="H39" i="1"/>
  <c r="I39" i="1"/>
  <c r="K39" i="1"/>
  <c r="D40" i="1"/>
  <c r="E40" i="1"/>
  <c r="F40" i="1"/>
  <c r="G40" i="1"/>
  <c r="H40" i="1"/>
  <c r="I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37" i="1"/>
  <c r="E37" i="1"/>
  <c r="F37" i="1"/>
  <c r="G37" i="1"/>
  <c r="H37" i="1"/>
  <c r="I37" i="1"/>
  <c r="J37" i="1"/>
  <c r="K37" i="1"/>
</calcChain>
</file>

<file path=xl/sharedStrings.xml><?xml version="1.0" encoding="utf-8"?>
<sst xmlns="http://schemas.openxmlformats.org/spreadsheetml/2006/main" count="49" uniqueCount="24">
  <si>
    <t>User: Xavier</t>
  </si>
  <si>
    <t>Path: C:\Program Files\BMG\CLARIOstar\Xavier\Data\</t>
  </si>
  <si>
    <t>Test ID: 293</t>
  </si>
  <si>
    <t>Test Name: OD600nm Measurement</t>
  </si>
  <si>
    <t>Date: 07/02/2017</t>
  </si>
  <si>
    <t>Time: 13:54:19</t>
  </si>
  <si>
    <t>Absorbance</t>
  </si>
  <si>
    <t>Absorbance values are displayed as OD</t>
  </si>
  <si>
    <t>A</t>
  </si>
  <si>
    <t>B</t>
  </si>
  <si>
    <t>C</t>
  </si>
  <si>
    <t>D</t>
  </si>
  <si>
    <t>E</t>
  </si>
  <si>
    <t>F</t>
  </si>
  <si>
    <t>G</t>
  </si>
  <si>
    <t>H</t>
  </si>
  <si>
    <t>t = 22</t>
  </si>
  <si>
    <t>t = 0</t>
  </si>
  <si>
    <t>Normalised</t>
  </si>
  <si>
    <t>% Inhibition</t>
  </si>
  <si>
    <t>Control</t>
  </si>
  <si>
    <t>Negative values arbitrarily set to zero</t>
  </si>
  <si>
    <r>
      <t>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(t=22) -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(t=0)</t>
    </r>
  </si>
  <si>
    <r>
      <t>(Control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(normalised) -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(normalised))/control OD600 (normalised) *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</si>
</sst>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abSelected="1" topLeftCell="A34" workbookViewId="0">
      <selection activeCell="S53" sqref="S53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16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8</v>
      </c>
      <c r="B15" s="3">
        <v>4.8000000000000001E-2</v>
      </c>
      <c r="C15" s="4">
        <v>5.2999999999999999E-2</v>
      </c>
      <c r="D15" s="4">
        <v>1.1579999999999999</v>
      </c>
      <c r="E15" s="4">
        <v>0.42799999999999999</v>
      </c>
      <c r="F15" s="4">
        <v>1.4239999999999999</v>
      </c>
      <c r="G15" s="4">
        <v>1.6950000000000001</v>
      </c>
      <c r="H15" s="4">
        <v>0.50600000000000001</v>
      </c>
      <c r="I15" s="4">
        <v>2.2599999999999998</v>
      </c>
      <c r="J15" s="4">
        <v>0.99099999999999999</v>
      </c>
      <c r="K15" s="4">
        <v>2.0129999999999999</v>
      </c>
      <c r="L15" s="4">
        <v>6.5000000000000002E-2</v>
      </c>
      <c r="M15" s="5">
        <v>8.7999999999999995E-2</v>
      </c>
    </row>
    <row r="16" spans="1:13" x14ac:dyDescent="0.25">
      <c r="A16" s="2" t="s">
        <v>9</v>
      </c>
      <c r="B16" s="6">
        <v>4.5999999999999999E-2</v>
      </c>
      <c r="C16" s="7">
        <v>6.3E-2</v>
      </c>
      <c r="D16" s="7">
        <v>1.456</v>
      </c>
      <c r="E16" s="7">
        <v>0.58099999999999996</v>
      </c>
      <c r="F16" s="7">
        <v>1.849</v>
      </c>
      <c r="G16" s="7">
        <v>1.804</v>
      </c>
      <c r="H16" s="7">
        <v>1.7929999999999999</v>
      </c>
      <c r="I16" s="7">
        <v>2.0819999999999999</v>
      </c>
      <c r="J16" s="7">
        <v>0.56000000000000005</v>
      </c>
      <c r="K16" s="7">
        <v>1.9139999999999999</v>
      </c>
      <c r="L16" s="7">
        <v>6.6000000000000003E-2</v>
      </c>
      <c r="M16" s="8">
        <v>9.2999999999999999E-2</v>
      </c>
    </row>
    <row r="17" spans="1:13" x14ac:dyDescent="0.25">
      <c r="A17" s="2" t="s">
        <v>10</v>
      </c>
      <c r="B17" s="6">
        <v>4.4999999999999998E-2</v>
      </c>
      <c r="C17" s="7">
        <v>5.6000000000000001E-2</v>
      </c>
      <c r="D17" s="7">
        <v>1.0149999999999999</v>
      </c>
      <c r="E17" s="7">
        <v>0.56999999999999995</v>
      </c>
      <c r="F17" s="7">
        <v>1.9650000000000001</v>
      </c>
      <c r="G17" s="7">
        <v>1.768</v>
      </c>
      <c r="H17" s="7">
        <v>1.7350000000000001</v>
      </c>
      <c r="I17" s="7">
        <v>1.367</v>
      </c>
      <c r="J17" s="7">
        <v>0.114</v>
      </c>
      <c r="K17" s="7">
        <v>1.9730000000000001</v>
      </c>
      <c r="L17" s="7">
        <v>5.5E-2</v>
      </c>
      <c r="M17" s="8">
        <v>4.2000000000000003E-2</v>
      </c>
    </row>
    <row r="18" spans="1:13" x14ac:dyDescent="0.25">
      <c r="A18" s="2" t="s">
        <v>11</v>
      </c>
      <c r="B18" s="6">
        <v>4.8000000000000001E-2</v>
      </c>
      <c r="C18" s="7">
        <v>4.3999999999999997E-2</v>
      </c>
      <c r="D18" s="7">
        <v>0.439</v>
      </c>
      <c r="E18" s="7">
        <v>0.54700000000000004</v>
      </c>
      <c r="F18" s="7">
        <v>2.0499999999999998</v>
      </c>
      <c r="G18" s="7">
        <v>1.573</v>
      </c>
      <c r="H18" s="7">
        <v>1.788</v>
      </c>
      <c r="I18" s="7">
        <v>1.8129999999999999</v>
      </c>
      <c r="J18" s="7">
        <v>0.45600000000000002</v>
      </c>
      <c r="K18" s="7">
        <v>1.917</v>
      </c>
      <c r="L18" s="7">
        <v>4.2999999999999997E-2</v>
      </c>
      <c r="M18" s="8">
        <v>4.3999999999999997E-2</v>
      </c>
    </row>
    <row r="19" spans="1:13" x14ac:dyDescent="0.25">
      <c r="A19" s="2" t="s">
        <v>12</v>
      </c>
      <c r="B19" s="6">
        <v>4.8000000000000001E-2</v>
      </c>
      <c r="C19" s="7">
        <v>4.4999999999999998E-2</v>
      </c>
      <c r="D19" s="7">
        <v>1.6259999999999999</v>
      </c>
      <c r="E19" s="7">
        <v>0.66</v>
      </c>
      <c r="F19" s="7">
        <v>1.9630000000000001</v>
      </c>
      <c r="G19" s="7">
        <v>1.919</v>
      </c>
      <c r="H19" s="7">
        <v>1.9890000000000001</v>
      </c>
      <c r="I19" s="7">
        <v>2.052</v>
      </c>
      <c r="J19" s="7">
        <v>0.71599999999999997</v>
      </c>
      <c r="K19" s="7">
        <v>2.1110000000000002</v>
      </c>
      <c r="L19" s="7">
        <v>4.2999999999999997E-2</v>
      </c>
      <c r="M19" s="8">
        <v>5.3999999999999999E-2</v>
      </c>
    </row>
    <row r="20" spans="1:13" x14ac:dyDescent="0.25">
      <c r="A20" s="2" t="s">
        <v>13</v>
      </c>
      <c r="B20" s="6">
        <v>0.05</v>
      </c>
      <c r="C20" s="7">
        <v>4.5999999999999999E-2</v>
      </c>
      <c r="D20" s="7">
        <v>1.6120000000000001</v>
      </c>
      <c r="E20" s="7">
        <v>0.47199999999999998</v>
      </c>
      <c r="F20" s="7">
        <v>2.004</v>
      </c>
      <c r="G20" s="7">
        <v>1.9470000000000001</v>
      </c>
      <c r="H20" s="7">
        <v>1.9339999999999999</v>
      </c>
      <c r="I20" s="7">
        <v>2.34</v>
      </c>
      <c r="J20" s="7">
        <v>0.70899999999999996</v>
      </c>
      <c r="K20" s="7">
        <v>2.0409999999999999</v>
      </c>
      <c r="L20" s="7">
        <v>4.7E-2</v>
      </c>
      <c r="M20" s="8">
        <v>5.0999999999999997E-2</v>
      </c>
    </row>
    <row r="21" spans="1:13" x14ac:dyDescent="0.25">
      <c r="A21" s="2" t="s">
        <v>14</v>
      </c>
      <c r="B21" s="6">
        <v>0.24199999999999999</v>
      </c>
      <c r="C21" s="7">
        <v>6.9000000000000006E-2</v>
      </c>
      <c r="D21" s="7">
        <v>1.9359999999999999</v>
      </c>
      <c r="E21" s="7">
        <v>0.73199999999999998</v>
      </c>
      <c r="F21" s="7">
        <v>1.929</v>
      </c>
      <c r="G21" s="7">
        <v>1.907</v>
      </c>
      <c r="H21" s="7">
        <v>1.9550000000000001</v>
      </c>
      <c r="I21" s="7">
        <v>1.9339999999999999</v>
      </c>
      <c r="J21" s="7">
        <v>0.65200000000000002</v>
      </c>
      <c r="K21" s="7">
        <v>2.052</v>
      </c>
      <c r="L21" s="7">
        <v>4.4999999999999998E-2</v>
      </c>
      <c r="M21" s="8">
        <v>0.22500000000000001</v>
      </c>
    </row>
    <row r="22" spans="1:13" x14ac:dyDescent="0.25">
      <c r="A22" s="2" t="s">
        <v>15</v>
      </c>
      <c r="B22" s="9">
        <v>6.5000000000000002E-2</v>
      </c>
      <c r="C22" s="10">
        <v>0.05</v>
      </c>
      <c r="D22" s="10">
        <v>1.6850000000000001</v>
      </c>
      <c r="E22" s="10">
        <v>0.52600000000000002</v>
      </c>
      <c r="F22" s="10">
        <v>1.9</v>
      </c>
      <c r="G22" s="10">
        <v>1.8180000000000001</v>
      </c>
      <c r="H22" s="10">
        <v>1.9370000000000001</v>
      </c>
      <c r="I22" s="10">
        <v>2.1739999999999999</v>
      </c>
      <c r="J22" s="10">
        <v>1.546</v>
      </c>
      <c r="K22" s="10">
        <v>2.2080000000000002</v>
      </c>
      <c r="L22" s="10">
        <v>0.41599999999999998</v>
      </c>
      <c r="M22" s="11">
        <v>0.22500000000000001</v>
      </c>
    </row>
    <row r="24" spans="1:13" x14ac:dyDescent="0.25">
      <c r="B24" t="s">
        <v>17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8</v>
      </c>
      <c r="B26" s="3">
        <v>6.6000000000000003E-2</v>
      </c>
      <c r="C26" s="4">
        <v>8.1000000000000003E-2</v>
      </c>
      <c r="D26" s="4">
        <v>0.10199999999999999</v>
      </c>
      <c r="E26" s="4">
        <v>0.14799999999999999</v>
      </c>
      <c r="F26" s="4">
        <v>7.8E-2</v>
      </c>
      <c r="G26" s="4">
        <v>0.16200000000000001</v>
      </c>
      <c r="H26" s="4">
        <v>0.17599999999999999</v>
      </c>
      <c r="I26" s="4">
        <v>0.16200000000000001</v>
      </c>
      <c r="J26" s="4">
        <v>0.77200000000000002</v>
      </c>
      <c r="K26" s="4">
        <v>0.13900000000000001</v>
      </c>
      <c r="L26" s="4">
        <v>7.0999999999999994E-2</v>
      </c>
      <c r="M26" s="5">
        <v>0.1</v>
      </c>
    </row>
    <row r="27" spans="1:13" x14ac:dyDescent="0.25">
      <c r="A27" s="2" t="s">
        <v>9</v>
      </c>
      <c r="B27" s="6">
        <v>7.0000000000000007E-2</v>
      </c>
      <c r="C27" s="7">
        <v>7.0000000000000007E-2</v>
      </c>
      <c r="D27" s="7">
        <v>0.109</v>
      </c>
      <c r="E27" s="7">
        <v>0.16500000000000001</v>
      </c>
      <c r="F27" s="7">
        <v>0.115</v>
      </c>
      <c r="G27" s="7">
        <v>0.14399999999999999</v>
      </c>
      <c r="H27" s="7">
        <v>0.152</v>
      </c>
      <c r="I27" s="7">
        <v>0.185</v>
      </c>
      <c r="J27" s="7">
        <v>0.57599999999999996</v>
      </c>
      <c r="K27" s="7">
        <v>0.156</v>
      </c>
      <c r="L27" s="7">
        <v>8.1000000000000003E-2</v>
      </c>
      <c r="M27" s="8">
        <v>6.8000000000000005E-2</v>
      </c>
    </row>
    <row r="28" spans="1:13" x14ac:dyDescent="0.25">
      <c r="A28" s="2" t="s">
        <v>10</v>
      </c>
      <c r="B28" s="6">
        <v>6.9000000000000006E-2</v>
      </c>
      <c r="C28" s="7">
        <v>6.6000000000000003E-2</v>
      </c>
      <c r="D28" s="7">
        <v>0.10199999999999999</v>
      </c>
      <c r="E28" s="7">
        <v>0.152</v>
      </c>
      <c r="F28" s="7">
        <v>9.5000000000000001E-2</v>
      </c>
      <c r="G28" s="7">
        <v>0.14799999999999999</v>
      </c>
      <c r="H28" s="7">
        <v>0.25</v>
      </c>
      <c r="I28" s="7">
        <v>0.17199999999999999</v>
      </c>
      <c r="J28" s="7">
        <v>0.372</v>
      </c>
      <c r="K28" s="7">
        <v>0.156</v>
      </c>
      <c r="L28" s="7">
        <v>7.0000000000000007E-2</v>
      </c>
      <c r="M28" s="8">
        <v>6.3E-2</v>
      </c>
    </row>
    <row r="29" spans="1:13" x14ac:dyDescent="0.25">
      <c r="A29" s="2" t="s">
        <v>11</v>
      </c>
      <c r="B29" s="6">
        <v>7.0000000000000007E-2</v>
      </c>
      <c r="C29" s="7">
        <v>6.9000000000000006E-2</v>
      </c>
      <c r="D29" s="7">
        <v>0.121</v>
      </c>
      <c r="E29" s="7">
        <v>0.18</v>
      </c>
      <c r="F29" s="7">
        <v>0.106</v>
      </c>
      <c r="G29" s="7">
        <v>0.17799999999999999</v>
      </c>
      <c r="H29" s="7">
        <v>0.28100000000000003</v>
      </c>
      <c r="I29" s="7">
        <v>0.182</v>
      </c>
      <c r="J29" s="7">
        <v>0.60099999999999998</v>
      </c>
      <c r="K29" s="7">
        <v>0.16</v>
      </c>
      <c r="L29" s="7">
        <v>7.4999999999999997E-2</v>
      </c>
      <c r="M29" s="8">
        <v>6.8000000000000005E-2</v>
      </c>
    </row>
    <row r="30" spans="1:13" x14ac:dyDescent="0.25">
      <c r="A30" s="2" t="s">
        <v>12</v>
      </c>
      <c r="B30" s="6">
        <v>6.9000000000000006E-2</v>
      </c>
      <c r="C30" s="7">
        <v>9.2999999999999999E-2</v>
      </c>
      <c r="D30" s="7">
        <v>0.13200000000000001</v>
      </c>
      <c r="E30" s="7">
        <v>0.14699999999999999</v>
      </c>
      <c r="F30" s="7">
        <v>0.108</v>
      </c>
      <c r="G30" s="7">
        <v>0.17399999999999999</v>
      </c>
      <c r="H30" s="7">
        <v>0.19700000000000001</v>
      </c>
      <c r="I30" s="7">
        <v>0.151</v>
      </c>
      <c r="J30" s="7">
        <v>0.252</v>
      </c>
      <c r="K30" s="7">
        <v>0.17599999999999999</v>
      </c>
      <c r="L30" s="7">
        <v>6.7000000000000004E-2</v>
      </c>
      <c r="M30" s="8">
        <v>6.6000000000000003E-2</v>
      </c>
    </row>
    <row r="31" spans="1:13" x14ac:dyDescent="0.25">
      <c r="A31" s="2" t="s">
        <v>13</v>
      </c>
      <c r="B31" s="6">
        <v>9.6000000000000002E-2</v>
      </c>
      <c r="C31" s="7">
        <v>7.2999999999999995E-2</v>
      </c>
      <c r="D31" s="7">
        <v>0.308</v>
      </c>
      <c r="E31" s="7">
        <v>0.154</v>
      </c>
      <c r="F31" s="7">
        <v>0.14199999999999999</v>
      </c>
      <c r="G31" s="7">
        <v>0.20599999999999999</v>
      </c>
      <c r="H31" s="7">
        <v>0.223</v>
      </c>
      <c r="I31" s="7">
        <v>0.19</v>
      </c>
      <c r="J31" s="7">
        <v>0.20599999999999999</v>
      </c>
      <c r="K31" s="7">
        <v>0.13700000000000001</v>
      </c>
      <c r="L31" s="7">
        <v>7.3999999999999996E-2</v>
      </c>
      <c r="M31" s="8">
        <v>6.6000000000000003E-2</v>
      </c>
    </row>
    <row r="32" spans="1:13" x14ac:dyDescent="0.25">
      <c r="A32" s="2" t="s">
        <v>14</v>
      </c>
      <c r="B32" s="6">
        <v>7.0000000000000007E-2</v>
      </c>
      <c r="C32" s="7">
        <v>0.14899999999999999</v>
      </c>
      <c r="D32" s="7">
        <v>0.34599999999999997</v>
      </c>
      <c r="E32" s="7">
        <v>0.41899999999999998</v>
      </c>
      <c r="F32" s="7">
        <v>0.23300000000000001</v>
      </c>
      <c r="G32" s="7">
        <v>0.17699999999999999</v>
      </c>
      <c r="H32" s="7">
        <v>0.20699999999999999</v>
      </c>
      <c r="I32" s="7">
        <v>0.22500000000000001</v>
      </c>
      <c r="J32" s="7">
        <v>0.35</v>
      </c>
      <c r="K32" s="7">
        <v>0.19400000000000001</v>
      </c>
      <c r="L32" s="7">
        <v>6.8000000000000005E-2</v>
      </c>
      <c r="M32" s="8">
        <v>6.7000000000000004E-2</v>
      </c>
    </row>
    <row r="33" spans="1:14" x14ac:dyDescent="0.25">
      <c r="A33" s="2" t="s">
        <v>15</v>
      </c>
      <c r="B33" s="9">
        <v>7.2999999999999995E-2</v>
      </c>
      <c r="C33" s="10">
        <v>0.251</v>
      </c>
      <c r="D33" s="10">
        <v>0.311</v>
      </c>
      <c r="E33" s="10">
        <v>0.16800000000000001</v>
      </c>
      <c r="F33" s="10">
        <v>0.24299999999999999</v>
      </c>
      <c r="G33" s="10">
        <v>0.23100000000000001</v>
      </c>
      <c r="H33" s="10">
        <v>0.23699999999999999</v>
      </c>
      <c r="I33" s="10">
        <v>0.248</v>
      </c>
      <c r="J33" s="10">
        <v>0.45400000000000001</v>
      </c>
      <c r="K33" s="10">
        <v>0.33400000000000002</v>
      </c>
      <c r="L33" s="10">
        <v>6.9000000000000006E-2</v>
      </c>
      <c r="M33" s="11">
        <v>0.253</v>
      </c>
    </row>
    <row r="35" spans="1:14" x14ac:dyDescent="0.25">
      <c r="B35" t="s">
        <v>18</v>
      </c>
    </row>
    <row r="36" spans="1:14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</row>
    <row r="37" spans="1:14" x14ac:dyDescent="0.25">
      <c r="A37" s="2" t="s">
        <v>8</v>
      </c>
      <c r="B37" s="3"/>
      <c r="C37" s="3"/>
      <c r="D37" s="3">
        <f t="shared" ref="D37:K37" si="0">D15-D26</f>
        <v>1.0559999999999998</v>
      </c>
      <c r="E37" s="3">
        <f t="shared" si="0"/>
        <v>0.28000000000000003</v>
      </c>
      <c r="F37" s="3">
        <f t="shared" si="0"/>
        <v>1.3459999999999999</v>
      </c>
      <c r="G37" s="3">
        <f t="shared" si="0"/>
        <v>1.5330000000000001</v>
      </c>
      <c r="H37" s="3">
        <f t="shared" si="0"/>
        <v>0.33</v>
      </c>
      <c r="I37" s="3">
        <f t="shared" si="0"/>
        <v>2.0979999999999999</v>
      </c>
      <c r="J37" s="3">
        <f t="shared" si="0"/>
        <v>0.21899999999999997</v>
      </c>
      <c r="K37" s="3">
        <f t="shared" si="0"/>
        <v>1.8739999999999999</v>
      </c>
      <c r="L37" s="3"/>
      <c r="M37" s="3"/>
      <c r="N37" t="s">
        <v>21</v>
      </c>
    </row>
    <row r="38" spans="1:14" ht="18" x14ac:dyDescent="0.35">
      <c r="A38" s="2" t="s">
        <v>9</v>
      </c>
      <c r="B38" s="3"/>
      <c r="C38" s="3"/>
      <c r="D38" s="3">
        <f t="shared" ref="D38:K38" si="1">D16-D27</f>
        <v>1.347</v>
      </c>
      <c r="E38" s="3">
        <f t="shared" si="1"/>
        <v>0.41599999999999993</v>
      </c>
      <c r="F38" s="3">
        <f t="shared" si="1"/>
        <v>1.734</v>
      </c>
      <c r="G38" s="3">
        <f t="shared" si="1"/>
        <v>1.6600000000000001</v>
      </c>
      <c r="H38" s="3">
        <f t="shared" si="1"/>
        <v>1.641</v>
      </c>
      <c r="I38" s="3">
        <f t="shared" si="1"/>
        <v>1.8969999999999998</v>
      </c>
      <c r="J38" s="3">
        <v>0</v>
      </c>
      <c r="K38" s="3">
        <f t="shared" si="1"/>
        <v>1.758</v>
      </c>
      <c r="L38" s="3"/>
      <c r="M38" s="3"/>
      <c r="N38" t="s">
        <v>22</v>
      </c>
    </row>
    <row r="39" spans="1:14" x14ac:dyDescent="0.25">
      <c r="A39" s="2" t="s">
        <v>10</v>
      </c>
      <c r="B39" s="3"/>
      <c r="C39" s="3"/>
      <c r="D39" s="3">
        <f t="shared" ref="D39:K39" si="2">D17-D28</f>
        <v>0.91299999999999992</v>
      </c>
      <c r="E39" s="3">
        <f t="shared" si="2"/>
        <v>0.41799999999999993</v>
      </c>
      <c r="F39" s="3">
        <f t="shared" si="2"/>
        <v>1.87</v>
      </c>
      <c r="G39" s="3">
        <f t="shared" si="2"/>
        <v>1.62</v>
      </c>
      <c r="H39" s="3">
        <f t="shared" si="2"/>
        <v>1.4850000000000001</v>
      </c>
      <c r="I39" s="3">
        <f t="shared" si="2"/>
        <v>1.1950000000000001</v>
      </c>
      <c r="J39" s="3">
        <v>0</v>
      </c>
      <c r="K39" s="3">
        <f t="shared" si="2"/>
        <v>1.8170000000000002</v>
      </c>
      <c r="L39" s="3"/>
      <c r="M39" s="3"/>
    </row>
    <row r="40" spans="1:14" x14ac:dyDescent="0.25">
      <c r="A40" s="2" t="s">
        <v>11</v>
      </c>
      <c r="B40" s="3"/>
      <c r="C40" s="3"/>
      <c r="D40" s="3">
        <f t="shared" ref="D40:K40" si="3">D18-D29</f>
        <v>0.318</v>
      </c>
      <c r="E40" s="3">
        <f t="shared" si="3"/>
        <v>0.36700000000000005</v>
      </c>
      <c r="F40" s="3">
        <f t="shared" si="3"/>
        <v>1.9439999999999997</v>
      </c>
      <c r="G40" s="3">
        <f t="shared" si="3"/>
        <v>1.395</v>
      </c>
      <c r="H40" s="3">
        <f t="shared" si="3"/>
        <v>1.5070000000000001</v>
      </c>
      <c r="I40" s="3">
        <f t="shared" si="3"/>
        <v>1.631</v>
      </c>
      <c r="J40" s="3">
        <v>0</v>
      </c>
      <c r="K40" s="3">
        <f t="shared" si="3"/>
        <v>1.7570000000000001</v>
      </c>
      <c r="L40" s="3"/>
      <c r="M40" s="3"/>
    </row>
    <row r="41" spans="1:14" x14ac:dyDescent="0.25">
      <c r="A41" s="2" t="s">
        <v>12</v>
      </c>
      <c r="B41" s="3"/>
      <c r="C41" s="3"/>
      <c r="D41" s="3">
        <f t="shared" ref="D41:K41" si="4">D19-D30</f>
        <v>1.4939999999999998</v>
      </c>
      <c r="E41" s="3">
        <f t="shared" si="4"/>
        <v>0.51300000000000001</v>
      </c>
      <c r="F41" s="3">
        <f t="shared" si="4"/>
        <v>1.855</v>
      </c>
      <c r="G41" s="3">
        <f t="shared" si="4"/>
        <v>1.7450000000000001</v>
      </c>
      <c r="H41" s="3">
        <f t="shared" si="4"/>
        <v>1.792</v>
      </c>
      <c r="I41" s="3">
        <f t="shared" si="4"/>
        <v>1.901</v>
      </c>
      <c r="J41" s="3">
        <f t="shared" si="4"/>
        <v>0.46399999999999997</v>
      </c>
      <c r="K41" s="3">
        <f t="shared" si="4"/>
        <v>1.9350000000000003</v>
      </c>
      <c r="L41" s="3"/>
      <c r="M41" s="3"/>
    </row>
    <row r="42" spans="1:14" x14ac:dyDescent="0.25">
      <c r="A42" s="2" t="s">
        <v>13</v>
      </c>
      <c r="B42" s="3"/>
      <c r="C42" s="3"/>
      <c r="D42" s="3">
        <f t="shared" ref="D42:K42" si="5">D20-D31</f>
        <v>1.304</v>
      </c>
      <c r="E42" s="3">
        <f t="shared" si="5"/>
        <v>0.31799999999999995</v>
      </c>
      <c r="F42" s="3">
        <f t="shared" si="5"/>
        <v>1.8620000000000001</v>
      </c>
      <c r="G42" s="3">
        <f t="shared" si="5"/>
        <v>1.7410000000000001</v>
      </c>
      <c r="H42" s="3">
        <f t="shared" si="5"/>
        <v>1.7109999999999999</v>
      </c>
      <c r="I42" s="3">
        <f t="shared" si="5"/>
        <v>2.15</v>
      </c>
      <c r="J42" s="3">
        <f t="shared" si="5"/>
        <v>0.503</v>
      </c>
      <c r="K42" s="3">
        <f t="shared" si="5"/>
        <v>1.9039999999999999</v>
      </c>
      <c r="L42" s="3"/>
      <c r="M42" s="3"/>
    </row>
    <row r="43" spans="1:14" x14ac:dyDescent="0.25">
      <c r="A43" s="2" t="s">
        <v>14</v>
      </c>
      <c r="B43" s="3"/>
      <c r="C43" s="3"/>
      <c r="D43" s="3">
        <f t="shared" ref="D43:K43" si="6">D21-D32</f>
        <v>1.5899999999999999</v>
      </c>
      <c r="E43" s="3">
        <f t="shared" si="6"/>
        <v>0.313</v>
      </c>
      <c r="F43" s="3">
        <f t="shared" si="6"/>
        <v>1.696</v>
      </c>
      <c r="G43" s="3">
        <f t="shared" si="6"/>
        <v>1.73</v>
      </c>
      <c r="H43" s="3">
        <f t="shared" si="6"/>
        <v>1.748</v>
      </c>
      <c r="I43" s="3">
        <f t="shared" si="6"/>
        <v>1.7089999999999999</v>
      </c>
      <c r="J43" s="3">
        <f t="shared" si="6"/>
        <v>0.30200000000000005</v>
      </c>
      <c r="K43" s="3">
        <f t="shared" si="6"/>
        <v>1.8580000000000001</v>
      </c>
      <c r="L43" s="3"/>
      <c r="M43" s="3"/>
    </row>
    <row r="44" spans="1:14" x14ac:dyDescent="0.25">
      <c r="A44" s="2" t="s">
        <v>15</v>
      </c>
      <c r="B44" s="3"/>
      <c r="C44" s="3"/>
      <c r="D44" s="3">
        <f t="shared" ref="D44:K44" si="7">D22-D33</f>
        <v>1.3740000000000001</v>
      </c>
      <c r="E44" s="3">
        <f t="shared" si="7"/>
        <v>0.35799999999999998</v>
      </c>
      <c r="F44" s="3">
        <f t="shared" si="7"/>
        <v>1.657</v>
      </c>
      <c r="G44" s="3">
        <f t="shared" si="7"/>
        <v>1.587</v>
      </c>
      <c r="H44" s="3">
        <f t="shared" si="7"/>
        <v>1.7000000000000002</v>
      </c>
      <c r="I44" s="3">
        <f t="shared" si="7"/>
        <v>1.9259999999999999</v>
      </c>
      <c r="J44" s="3">
        <f t="shared" si="7"/>
        <v>1.0920000000000001</v>
      </c>
      <c r="K44" s="3">
        <f t="shared" si="7"/>
        <v>1.8740000000000001</v>
      </c>
      <c r="L44" s="3"/>
      <c r="M44" s="3"/>
    </row>
    <row r="46" spans="1:14" x14ac:dyDescent="0.25">
      <c r="B46" t="s">
        <v>19</v>
      </c>
    </row>
    <row r="47" spans="1:14" x14ac:dyDescent="0.25">
      <c r="D47">
        <v>5</v>
      </c>
      <c r="E47">
        <v>7</v>
      </c>
      <c r="F47">
        <v>10</v>
      </c>
      <c r="G47">
        <v>13</v>
      </c>
      <c r="H47">
        <v>18</v>
      </c>
      <c r="I47">
        <v>19</v>
      </c>
      <c r="J47">
        <v>21</v>
      </c>
      <c r="K47" t="s">
        <v>20</v>
      </c>
    </row>
    <row r="48" spans="1:14" x14ac:dyDescent="0.25">
      <c r="A48" t="s">
        <v>8</v>
      </c>
      <c r="D48">
        <f>($K37-D37)/$K37*100</f>
        <v>43.649946638207048</v>
      </c>
      <c r="E48">
        <f t="shared" ref="E48:K48" si="8">($K37-E37)/$K37*100</f>
        <v>85.058697972251863</v>
      </c>
      <c r="F48">
        <f t="shared" si="8"/>
        <v>28.17502668089648</v>
      </c>
      <c r="G48">
        <f t="shared" si="8"/>
        <v>18.196371398078963</v>
      </c>
      <c r="H48">
        <f t="shared" si="8"/>
        <v>82.390608324439697</v>
      </c>
      <c r="I48">
        <v>0</v>
      </c>
      <c r="J48">
        <f t="shared" si="8"/>
        <v>88.313767342582707</v>
      </c>
      <c r="K48">
        <f t="shared" si="8"/>
        <v>0</v>
      </c>
      <c r="N48" t="s">
        <v>21</v>
      </c>
    </row>
    <row r="49" spans="1:14" ht="18" x14ac:dyDescent="0.35">
      <c r="A49" t="s">
        <v>9</v>
      </c>
      <c r="D49">
        <f t="shared" ref="D49:K49" si="9">($K38-D38)/$K38*100</f>
        <v>23.378839590443686</v>
      </c>
      <c r="E49">
        <f t="shared" si="9"/>
        <v>76.336746302616604</v>
      </c>
      <c r="F49">
        <f t="shared" si="9"/>
        <v>1.3651877133105814</v>
      </c>
      <c r="G49">
        <f t="shared" si="9"/>
        <v>5.5745164960181945</v>
      </c>
      <c r="H49">
        <f t="shared" si="9"/>
        <v>6.6552901023890776</v>
      </c>
      <c r="I49">
        <v>0</v>
      </c>
      <c r="J49">
        <f t="shared" si="9"/>
        <v>100</v>
      </c>
      <c r="K49">
        <f t="shared" si="9"/>
        <v>0</v>
      </c>
      <c r="N49" t="s">
        <v>23</v>
      </c>
    </row>
    <row r="50" spans="1:14" x14ac:dyDescent="0.25">
      <c r="A50" t="s">
        <v>10</v>
      </c>
      <c r="D50">
        <f t="shared" ref="D50:K50" si="10">($K39-D39)/$K39*100</f>
        <v>49.752339020363245</v>
      </c>
      <c r="E50">
        <f t="shared" si="10"/>
        <v>76.995046780407279</v>
      </c>
      <c r="F50">
        <v>0</v>
      </c>
      <c r="G50">
        <f t="shared" si="10"/>
        <v>10.842047330764998</v>
      </c>
      <c r="H50">
        <f t="shared" si="10"/>
        <v>18.271876719867915</v>
      </c>
      <c r="I50">
        <f t="shared" si="10"/>
        <v>34.232250963126035</v>
      </c>
      <c r="J50">
        <f t="shared" si="10"/>
        <v>100</v>
      </c>
      <c r="K50">
        <f t="shared" si="10"/>
        <v>0</v>
      </c>
    </row>
    <row r="51" spans="1:14" x14ac:dyDescent="0.25">
      <c r="A51" t="s">
        <v>11</v>
      </c>
      <c r="D51">
        <f t="shared" ref="D51:K51" si="11">($K40-D40)/$K40*100</f>
        <v>81.900967558338081</v>
      </c>
      <c r="E51">
        <f t="shared" si="11"/>
        <v>79.112122936824136</v>
      </c>
      <c r="F51">
        <v>0</v>
      </c>
      <c r="G51">
        <f t="shared" si="11"/>
        <v>20.603301081388736</v>
      </c>
      <c r="H51">
        <f t="shared" si="11"/>
        <v>14.228799089356858</v>
      </c>
      <c r="I51">
        <f t="shared" si="11"/>
        <v>7.1713147410358626</v>
      </c>
      <c r="J51">
        <f t="shared" si="11"/>
        <v>100</v>
      </c>
      <c r="K51">
        <f t="shared" si="11"/>
        <v>0</v>
      </c>
    </row>
    <row r="52" spans="1:14" x14ac:dyDescent="0.25">
      <c r="A52" t="s">
        <v>12</v>
      </c>
      <c r="D52">
        <f t="shared" ref="D52:K52" si="12">($K41-D41)/$K41*100</f>
        <v>22.790697674418627</v>
      </c>
      <c r="E52">
        <f t="shared" si="12"/>
        <v>73.488372093023258</v>
      </c>
      <c r="F52">
        <f t="shared" si="12"/>
        <v>4.1343669250646142</v>
      </c>
      <c r="G52">
        <f t="shared" si="12"/>
        <v>9.8191214470284311</v>
      </c>
      <c r="H52">
        <f t="shared" si="12"/>
        <v>7.3901808785529832</v>
      </c>
      <c r="I52">
        <f t="shared" si="12"/>
        <v>1.7571059431524678</v>
      </c>
      <c r="J52">
        <f t="shared" si="12"/>
        <v>76.020671834625333</v>
      </c>
      <c r="K52">
        <f t="shared" si="12"/>
        <v>0</v>
      </c>
    </row>
    <row r="53" spans="1:14" x14ac:dyDescent="0.25">
      <c r="A53" t="s">
        <v>13</v>
      </c>
      <c r="D53">
        <f t="shared" ref="D53:K53" si="13">($K42-D42)/$K42*100</f>
        <v>31.512605042016801</v>
      </c>
      <c r="E53">
        <f t="shared" si="13"/>
        <v>83.298319327731079</v>
      </c>
      <c r="F53">
        <f t="shared" si="13"/>
        <v>2.2058823529411669</v>
      </c>
      <c r="G53">
        <f t="shared" si="13"/>
        <v>8.5609243697478892</v>
      </c>
      <c r="H53">
        <f t="shared" si="13"/>
        <v>10.136554621848743</v>
      </c>
      <c r="I53">
        <v>0</v>
      </c>
      <c r="J53">
        <f t="shared" si="13"/>
        <v>73.581932773109244</v>
      </c>
      <c r="K53">
        <f t="shared" si="13"/>
        <v>0</v>
      </c>
    </row>
    <row r="54" spans="1:14" x14ac:dyDescent="0.25">
      <c r="A54" t="s">
        <v>14</v>
      </c>
      <c r="D54">
        <f t="shared" ref="D54:K54" si="14">($K43-D43)/$K43*100</f>
        <v>14.42411194833155</v>
      </c>
      <c r="E54">
        <f t="shared" si="14"/>
        <v>83.153928955866533</v>
      </c>
      <c r="F54">
        <f t="shared" si="14"/>
        <v>8.7190527448869819</v>
      </c>
      <c r="G54">
        <f t="shared" si="14"/>
        <v>6.8891280947255176</v>
      </c>
      <c r="H54">
        <f t="shared" si="14"/>
        <v>5.9203444564047416</v>
      </c>
      <c r="I54">
        <f t="shared" si="14"/>
        <v>8.0193756727664276</v>
      </c>
      <c r="J54">
        <f t="shared" si="14"/>
        <v>83.745963401506998</v>
      </c>
      <c r="K54">
        <f t="shared" si="14"/>
        <v>0</v>
      </c>
    </row>
    <row r="55" spans="1:14" x14ac:dyDescent="0.25">
      <c r="A55" t="s">
        <v>15</v>
      </c>
      <c r="D55">
        <f t="shared" ref="D55:K55" si="15">($K44-D44)/$K44*100</f>
        <v>26.680896478121664</v>
      </c>
      <c r="E55">
        <f t="shared" si="15"/>
        <v>80.896478121664884</v>
      </c>
      <c r="F55">
        <f t="shared" si="15"/>
        <v>11.579509071504807</v>
      </c>
      <c r="G55">
        <f t="shared" si="15"/>
        <v>15.314834578441841</v>
      </c>
      <c r="H55">
        <f t="shared" si="15"/>
        <v>9.2849519743863347</v>
      </c>
      <c r="I55">
        <v>0</v>
      </c>
      <c r="J55">
        <f t="shared" si="15"/>
        <v>41.72892209178228</v>
      </c>
      <c r="K55">
        <f t="shared" si="15"/>
        <v>0</v>
      </c>
    </row>
  </sheetData>
  <conditionalFormatting sqref="D48:K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Elinor Macnab</cp:lastModifiedBy>
  <dcterms:created xsi:type="dcterms:W3CDTF">2017-02-07T13:56:38Z</dcterms:created>
  <dcterms:modified xsi:type="dcterms:W3CDTF">2017-03-07T13:00:06Z</dcterms:modified>
</cp:coreProperties>
</file>