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D52" i="1"/>
  <c r="E52" i="1"/>
  <c r="F52" i="1"/>
  <c r="G52" i="1"/>
  <c r="H52" i="1"/>
  <c r="I52" i="1"/>
  <c r="J52" i="1"/>
  <c r="K52" i="1"/>
  <c r="L52" i="1"/>
  <c r="C52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D48" i="1"/>
  <c r="E48" i="1"/>
  <c r="F48" i="1"/>
  <c r="G48" i="1"/>
  <c r="H48" i="1"/>
  <c r="I48" i="1"/>
  <c r="J48" i="1"/>
  <c r="K48" i="1"/>
  <c r="L48" i="1"/>
  <c r="C48" i="1"/>
  <c r="C38" i="1"/>
  <c r="D38" i="1"/>
  <c r="E38" i="1"/>
  <c r="F38" i="1"/>
  <c r="G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D37" i="1"/>
  <c r="E37" i="1"/>
  <c r="F37" i="1"/>
  <c r="G37" i="1"/>
  <c r="H37" i="1"/>
  <c r="J37" i="1"/>
  <c r="K37" i="1"/>
  <c r="L37" i="1"/>
  <c r="C37" i="1"/>
</calcChain>
</file>

<file path=xl/sharedStrings.xml><?xml version="1.0" encoding="utf-8"?>
<sst xmlns="http://schemas.openxmlformats.org/spreadsheetml/2006/main" count="57" uniqueCount="24">
  <si>
    <t>User: Xavier</t>
  </si>
  <si>
    <t>Path: C:\Program Files\BMG\CLARIOstar\Xavier\Data\</t>
  </si>
  <si>
    <t>Test ID: 289</t>
  </si>
  <si>
    <t>Test Name: OD600nm Measurement</t>
  </si>
  <si>
    <t>Date: 06/02/2017</t>
  </si>
  <si>
    <t>Time: 11:55:44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</si>
  <si>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</si>
  <si>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</si>
  <si>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</si>
  <si>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</si>
  <si>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</si>
  <si>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</si>
  <si>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</si>
  <si>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</si>
  <si>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</si>
  <si>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</si>
  <si>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t = 0</t>
  </si>
  <si>
    <t>t = 20</t>
  </si>
  <si>
    <t>Normalised</t>
  </si>
  <si>
    <t>% Inhibition</t>
  </si>
  <si>
    <t>Relative to the highest value of growth for each set of replicates (14 and 20)</t>
  </si>
  <si>
    <t>Selected drugs:</t>
  </si>
  <si>
    <t>&gt;75% inhibition</t>
  </si>
  <si>
    <t>Report-compatible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</si>
</sst>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3" borderId="0" xfId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9" xfId="0" applyNumberFormat="1" applyBorder="1" applyAlignment="1">
      <alignment horizontal="right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7"/>
  <sheetViews>
    <sheetView tabSelected="1" topLeftCell="A46" workbookViewId="0">
      <selection activeCell="A58" sqref="A58:K67"/>
    </sheetView>
  </sheetViews>
  <sheetFormatPr defaultRowHeight="15" x14ac:dyDescent="0.25"/>
  <cols>
    <col min="1" max="1" width="4.28515625" customWidth="1"/>
    <col min="2" max="11" width="7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17</v>
      </c>
    </row>
    <row r="14" spans="1:13" x14ac:dyDescent="0.25">
      <c r="B14" s="2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/>
    </row>
    <row r="15" spans="1:13" x14ac:dyDescent="0.25">
      <c r="A15" s="2" t="s">
        <v>8</v>
      </c>
      <c r="B15" s="3">
        <v>1</v>
      </c>
      <c r="C15" s="4">
        <v>1.762</v>
      </c>
      <c r="D15" s="4">
        <v>1.9530000000000001</v>
      </c>
      <c r="E15" s="4">
        <v>1.8979999999999999</v>
      </c>
      <c r="F15" s="4">
        <v>1.075</v>
      </c>
      <c r="G15" s="12">
        <v>0.26600000000000001</v>
      </c>
      <c r="H15" s="4">
        <v>1.1910000000000001</v>
      </c>
      <c r="I15" s="12">
        <v>0.34100000000000003</v>
      </c>
      <c r="J15" s="4">
        <v>1.8779999999999999</v>
      </c>
      <c r="K15" s="4">
        <v>2.1070000000000002</v>
      </c>
      <c r="L15" s="4">
        <v>0.39600000000000002</v>
      </c>
      <c r="M15" s="5"/>
    </row>
    <row r="16" spans="1:13" x14ac:dyDescent="0.25">
      <c r="A16" s="2" t="s">
        <v>9</v>
      </c>
      <c r="B16" s="6">
        <v>11</v>
      </c>
      <c r="C16" s="7">
        <v>2.1669999999999998</v>
      </c>
      <c r="D16" s="7">
        <v>1.7829999999999999</v>
      </c>
      <c r="E16" s="7">
        <v>1.653</v>
      </c>
      <c r="F16" s="7">
        <v>2.3519999999999999</v>
      </c>
      <c r="G16" s="7">
        <v>1.948</v>
      </c>
      <c r="H16" s="7">
        <v>6.4000000000000001E-2</v>
      </c>
      <c r="I16" s="7">
        <v>2.1779999999999999</v>
      </c>
      <c r="J16" s="7">
        <v>0.52800000000000002</v>
      </c>
      <c r="K16" s="7">
        <v>0.61899999999999999</v>
      </c>
      <c r="L16" s="7">
        <v>2.0579999999999998</v>
      </c>
      <c r="M16" s="8"/>
    </row>
    <row r="17" spans="1:13" x14ac:dyDescent="0.25">
      <c r="A17" s="2" t="s">
        <v>10</v>
      </c>
      <c r="B17" s="6">
        <v>21</v>
      </c>
      <c r="C17" s="13">
        <v>0.14899999999999999</v>
      </c>
      <c r="D17" s="7">
        <v>2.0870000000000002</v>
      </c>
      <c r="E17" s="7">
        <v>1.663</v>
      </c>
      <c r="F17" s="7">
        <v>1.6639999999999999</v>
      </c>
      <c r="G17" s="7">
        <v>1.786</v>
      </c>
      <c r="H17" s="7">
        <v>1.863</v>
      </c>
      <c r="I17" s="7">
        <v>2.0859999999999999</v>
      </c>
      <c r="J17" s="7">
        <v>1.8109999999999999</v>
      </c>
      <c r="K17" s="7">
        <v>2.012</v>
      </c>
      <c r="L17" s="7">
        <v>1.0820000000000001</v>
      </c>
      <c r="M17" s="8"/>
    </row>
    <row r="18" spans="1:13" x14ac:dyDescent="0.25">
      <c r="A18" s="2" t="s">
        <v>11</v>
      </c>
      <c r="B18" s="6">
        <v>31</v>
      </c>
      <c r="C18" s="7">
        <v>1.887</v>
      </c>
      <c r="D18" s="7">
        <v>1.4419999999999999</v>
      </c>
      <c r="E18" s="7">
        <v>2.258</v>
      </c>
      <c r="F18" s="7">
        <v>1.871</v>
      </c>
      <c r="G18" s="7">
        <v>2.0550000000000002</v>
      </c>
      <c r="H18" s="7">
        <v>2.2050000000000001</v>
      </c>
      <c r="I18" s="7">
        <v>1.395</v>
      </c>
      <c r="J18" s="7">
        <v>1.9079999999999999</v>
      </c>
      <c r="K18" s="7">
        <v>1.4350000000000001</v>
      </c>
      <c r="L18" s="7">
        <v>1.97</v>
      </c>
      <c r="M18" s="8"/>
    </row>
    <row r="19" spans="1:13" x14ac:dyDescent="0.25">
      <c r="A19" s="2" t="s">
        <v>12</v>
      </c>
      <c r="B19" s="6">
        <v>1</v>
      </c>
      <c r="C19" s="7">
        <v>1.7450000000000001</v>
      </c>
      <c r="D19" s="7">
        <v>2.048</v>
      </c>
      <c r="E19" s="7">
        <v>1.9450000000000001</v>
      </c>
      <c r="F19" s="7">
        <v>1.0569999999999999</v>
      </c>
      <c r="G19" s="13">
        <v>0.28299999999999997</v>
      </c>
      <c r="H19" s="7">
        <v>1.3720000000000001</v>
      </c>
      <c r="I19" s="13">
        <v>0.438</v>
      </c>
      <c r="J19" s="7">
        <v>1.8959999999999999</v>
      </c>
      <c r="K19" s="7">
        <v>1.714</v>
      </c>
      <c r="L19" s="7">
        <v>0.19800000000000001</v>
      </c>
      <c r="M19" s="8"/>
    </row>
    <row r="20" spans="1:13" x14ac:dyDescent="0.25">
      <c r="A20" s="2" t="s">
        <v>13</v>
      </c>
      <c r="B20" s="6">
        <v>11</v>
      </c>
      <c r="C20" s="7">
        <v>2.1469999999999998</v>
      </c>
      <c r="D20" s="7">
        <v>2.0139999999999998</v>
      </c>
      <c r="E20" s="7">
        <v>0.74199999999999999</v>
      </c>
      <c r="F20" s="7">
        <v>2.3610000000000002</v>
      </c>
      <c r="G20" s="7">
        <v>1.7969999999999999</v>
      </c>
      <c r="H20" s="7">
        <v>6.5000000000000002E-2</v>
      </c>
      <c r="I20" s="7">
        <v>2.3069999999999999</v>
      </c>
      <c r="J20" s="7">
        <v>0.40500000000000003</v>
      </c>
      <c r="K20" s="7">
        <v>1.83</v>
      </c>
      <c r="L20" s="7">
        <v>2.0830000000000002</v>
      </c>
      <c r="M20" s="8"/>
    </row>
    <row r="21" spans="1:13" x14ac:dyDescent="0.25">
      <c r="A21" s="2" t="s">
        <v>14</v>
      </c>
      <c r="B21" s="6">
        <v>21</v>
      </c>
      <c r="C21" s="13">
        <v>0.57599999999999996</v>
      </c>
      <c r="D21" s="7">
        <v>2.044</v>
      </c>
      <c r="E21" s="7">
        <v>1.532</v>
      </c>
      <c r="F21" s="7">
        <v>1.48</v>
      </c>
      <c r="G21" s="7">
        <v>1.673</v>
      </c>
      <c r="H21" s="7">
        <v>1.8360000000000001</v>
      </c>
      <c r="I21" s="7">
        <v>1.903</v>
      </c>
      <c r="J21" s="7">
        <v>1.8440000000000001</v>
      </c>
      <c r="K21" s="7">
        <v>2.012</v>
      </c>
      <c r="L21" s="7">
        <v>1.9179999999999999</v>
      </c>
      <c r="M21" s="8"/>
    </row>
    <row r="22" spans="1:13" x14ac:dyDescent="0.25">
      <c r="A22" s="2" t="s">
        <v>15</v>
      </c>
      <c r="B22" s="9">
        <v>31</v>
      </c>
      <c r="C22" s="10">
        <v>1.863</v>
      </c>
      <c r="D22" s="10">
        <v>1.905</v>
      </c>
      <c r="E22" s="10">
        <v>2.165</v>
      </c>
      <c r="F22" s="10">
        <v>1.9530000000000001</v>
      </c>
      <c r="G22" s="10">
        <v>1.9910000000000001</v>
      </c>
      <c r="H22" s="10">
        <v>2.0009999999999999</v>
      </c>
      <c r="I22" s="10">
        <v>0.69099999999999995</v>
      </c>
      <c r="J22" s="10">
        <v>1.9219999999999999</v>
      </c>
      <c r="K22" s="10">
        <v>1.4419999999999999</v>
      </c>
      <c r="L22" s="10">
        <v>2.032</v>
      </c>
      <c r="M22" s="11"/>
    </row>
    <row r="24" spans="1:13" x14ac:dyDescent="0.25">
      <c r="B24" t="s">
        <v>16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8</v>
      </c>
      <c r="B26" s="3">
        <v>7.1999999999999995E-2</v>
      </c>
      <c r="C26" s="4">
        <v>0.13200000000000001</v>
      </c>
      <c r="D26" s="4">
        <v>0.55200000000000005</v>
      </c>
      <c r="E26" s="4">
        <v>0.28299999999999997</v>
      </c>
      <c r="F26" s="4">
        <v>0.41699999999999998</v>
      </c>
      <c r="G26" s="4">
        <v>0.107</v>
      </c>
      <c r="H26" s="4">
        <v>0.17100000000000001</v>
      </c>
      <c r="I26" s="4">
        <v>0.35299999999999998</v>
      </c>
      <c r="J26" s="4">
        <v>6.6000000000000003E-2</v>
      </c>
      <c r="K26" s="4">
        <v>0.193</v>
      </c>
      <c r="L26" s="4">
        <v>8.5000000000000006E-2</v>
      </c>
      <c r="M26" s="5">
        <v>9.8000000000000004E-2</v>
      </c>
    </row>
    <row r="27" spans="1:13" x14ac:dyDescent="0.25">
      <c r="A27" s="2" t="s">
        <v>9</v>
      </c>
      <c r="B27" s="6">
        <v>7.0999999999999994E-2</v>
      </c>
      <c r="C27" s="7">
        <v>0.27800000000000002</v>
      </c>
      <c r="D27" s="7">
        <v>0.108</v>
      </c>
      <c r="E27" s="7">
        <v>0.17699999999999999</v>
      </c>
      <c r="F27" s="7">
        <v>0.151</v>
      </c>
      <c r="G27" s="7">
        <v>0.38200000000000001</v>
      </c>
      <c r="H27" s="7">
        <v>8.5000000000000006E-2</v>
      </c>
      <c r="I27" s="7">
        <v>0.90700000000000003</v>
      </c>
      <c r="J27" s="7">
        <v>0.153</v>
      </c>
      <c r="K27" s="7">
        <v>0.13200000000000001</v>
      </c>
      <c r="L27" s="7">
        <v>0.34399999999999997</v>
      </c>
      <c r="M27" s="8">
        <v>6.6000000000000003E-2</v>
      </c>
    </row>
    <row r="28" spans="1:13" x14ac:dyDescent="0.25">
      <c r="A28" s="2" t="s">
        <v>10</v>
      </c>
      <c r="B28" s="6">
        <v>7.2999999999999995E-2</v>
      </c>
      <c r="C28" s="7">
        <v>0.125</v>
      </c>
      <c r="D28" s="7">
        <v>0.38500000000000001</v>
      </c>
      <c r="E28" s="7">
        <v>0.42299999999999999</v>
      </c>
      <c r="F28" s="7">
        <v>7.0999999999999994E-2</v>
      </c>
      <c r="G28" s="7">
        <v>0.26300000000000001</v>
      </c>
      <c r="H28" s="7">
        <v>0.111</v>
      </c>
      <c r="I28" s="7">
        <v>0.22</v>
      </c>
      <c r="J28" s="7">
        <v>0.17</v>
      </c>
      <c r="K28" s="7">
        <v>0.433</v>
      </c>
      <c r="L28" s="7">
        <v>0.2</v>
      </c>
      <c r="M28" s="8">
        <v>6.7000000000000004E-2</v>
      </c>
    </row>
    <row r="29" spans="1:13" x14ac:dyDescent="0.25">
      <c r="A29" s="2" t="s">
        <v>11</v>
      </c>
      <c r="B29" s="6">
        <v>7.0999999999999994E-2</v>
      </c>
      <c r="C29" s="7">
        <v>0.42799999999999999</v>
      </c>
      <c r="D29" s="7">
        <v>0.215</v>
      </c>
      <c r="E29" s="7">
        <v>0.23200000000000001</v>
      </c>
      <c r="F29" s="7">
        <v>0.53</v>
      </c>
      <c r="G29" s="7">
        <v>8.5999999999999993E-2</v>
      </c>
      <c r="H29" s="7">
        <v>0.36099999999999999</v>
      </c>
      <c r="I29" s="7">
        <v>0.13</v>
      </c>
      <c r="J29" s="7">
        <v>0.188</v>
      </c>
      <c r="K29" s="7">
        <v>0.28999999999999998</v>
      </c>
      <c r="L29" s="7">
        <v>0.16900000000000001</v>
      </c>
      <c r="M29" s="8">
        <v>6.9000000000000006E-2</v>
      </c>
    </row>
    <row r="30" spans="1:13" x14ac:dyDescent="0.25">
      <c r="A30" s="2" t="s">
        <v>12</v>
      </c>
      <c r="B30" s="6">
        <v>7.3999999999999996E-2</v>
      </c>
      <c r="C30" s="7">
        <v>0.13500000000000001</v>
      </c>
      <c r="D30" s="7">
        <v>0.77100000000000002</v>
      </c>
      <c r="E30" s="7">
        <v>0.19400000000000001</v>
      </c>
      <c r="F30" s="7">
        <v>0.371</v>
      </c>
      <c r="G30" s="7">
        <v>0.114</v>
      </c>
      <c r="H30" s="7">
        <v>0.121</v>
      </c>
      <c r="I30" s="7">
        <v>0.4</v>
      </c>
      <c r="J30" s="7">
        <v>7.0000000000000007E-2</v>
      </c>
      <c r="K30" s="7">
        <v>0.161</v>
      </c>
      <c r="L30" s="7">
        <v>7.4999999999999997E-2</v>
      </c>
      <c r="M30" s="8">
        <v>6.7000000000000004E-2</v>
      </c>
    </row>
    <row r="31" spans="1:13" x14ac:dyDescent="0.25">
      <c r="A31" s="2" t="s">
        <v>13</v>
      </c>
      <c r="B31" s="6">
        <v>7.4999999999999997E-2</v>
      </c>
      <c r="C31" s="7">
        <v>0.42899999999999999</v>
      </c>
      <c r="D31" s="7">
        <v>0.45500000000000002</v>
      </c>
      <c r="E31" s="7">
        <v>0.26900000000000002</v>
      </c>
      <c r="F31" s="7">
        <v>0.66900000000000004</v>
      </c>
      <c r="G31" s="7">
        <v>0.20799999999999999</v>
      </c>
      <c r="H31" s="7">
        <v>9.4E-2</v>
      </c>
      <c r="I31" s="7">
        <v>0.91500000000000004</v>
      </c>
      <c r="J31" s="7">
        <v>0.11600000000000001</v>
      </c>
      <c r="K31" s="7">
        <v>0.129</v>
      </c>
      <c r="L31" s="7">
        <v>0.16900000000000001</v>
      </c>
      <c r="M31" s="8">
        <v>6.8000000000000005E-2</v>
      </c>
    </row>
    <row r="32" spans="1:13" x14ac:dyDescent="0.25">
      <c r="A32" s="2" t="s">
        <v>14</v>
      </c>
      <c r="B32" s="6">
        <v>8.3000000000000004E-2</v>
      </c>
      <c r="C32" s="7">
        <v>0.35599999999999998</v>
      </c>
      <c r="D32" s="7">
        <v>0.33900000000000002</v>
      </c>
      <c r="E32" s="7">
        <v>0.16800000000000001</v>
      </c>
      <c r="F32" s="7">
        <v>7.5999999999999998E-2</v>
      </c>
      <c r="G32" s="7">
        <v>0.14000000000000001</v>
      </c>
      <c r="H32" s="7">
        <v>0.11799999999999999</v>
      </c>
      <c r="I32" s="7">
        <v>0.219</v>
      </c>
      <c r="J32" s="7">
        <v>0.221</v>
      </c>
      <c r="K32" s="7">
        <v>0.22500000000000001</v>
      </c>
      <c r="L32" s="7">
        <v>0.246</v>
      </c>
      <c r="M32" s="8">
        <v>6.9000000000000006E-2</v>
      </c>
    </row>
    <row r="33" spans="1:14" x14ac:dyDescent="0.25">
      <c r="A33" s="2" t="s">
        <v>15</v>
      </c>
      <c r="B33" s="9">
        <v>0.122</v>
      </c>
      <c r="C33" s="10">
        <v>0.32500000000000001</v>
      </c>
      <c r="D33" s="10">
        <v>0.20499999999999999</v>
      </c>
      <c r="E33" s="10">
        <v>0.254</v>
      </c>
      <c r="F33" s="10">
        <v>0.21</v>
      </c>
      <c r="G33" s="10">
        <v>0.10100000000000001</v>
      </c>
      <c r="H33" s="10">
        <v>0.24199999999999999</v>
      </c>
      <c r="I33" s="10">
        <v>0.17199999999999999</v>
      </c>
      <c r="J33" s="10">
        <v>0.52900000000000003</v>
      </c>
      <c r="K33" s="10">
        <v>0.497</v>
      </c>
      <c r="L33" s="10">
        <v>0.26800000000000002</v>
      </c>
      <c r="M33" s="11">
        <v>6.9000000000000006E-2</v>
      </c>
    </row>
    <row r="35" spans="1:14" x14ac:dyDescent="0.25">
      <c r="B35" t="s">
        <v>18</v>
      </c>
    </row>
    <row r="36" spans="1:14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4" x14ac:dyDescent="0.25">
      <c r="A37" s="2" t="s">
        <v>8</v>
      </c>
      <c r="B37" s="3"/>
      <c r="C37" s="4">
        <f>C15-C26</f>
        <v>1.63</v>
      </c>
      <c r="D37" s="4">
        <f t="shared" ref="D37:L37" si="0">D15-D26</f>
        <v>1.401</v>
      </c>
      <c r="E37" s="4">
        <f t="shared" si="0"/>
        <v>1.615</v>
      </c>
      <c r="F37" s="4">
        <f t="shared" si="0"/>
        <v>0.65799999999999992</v>
      </c>
      <c r="G37" s="4">
        <f t="shared" si="0"/>
        <v>0.15900000000000003</v>
      </c>
      <c r="H37" s="4">
        <f t="shared" si="0"/>
        <v>1.02</v>
      </c>
      <c r="I37" s="4">
        <v>0</v>
      </c>
      <c r="J37" s="4">
        <f t="shared" si="0"/>
        <v>1.8119999999999998</v>
      </c>
      <c r="K37" s="4">
        <f t="shared" si="0"/>
        <v>1.9140000000000001</v>
      </c>
      <c r="L37" s="4">
        <f t="shared" si="0"/>
        <v>0.311</v>
      </c>
      <c r="M37" s="5"/>
    </row>
    <row r="38" spans="1:14" x14ac:dyDescent="0.25">
      <c r="A38" s="2" t="s">
        <v>9</v>
      </c>
      <c r="B38" s="6"/>
      <c r="C38" s="7">
        <f t="shared" ref="C38:L38" si="1">C16-C27</f>
        <v>1.8889999999999998</v>
      </c>
      <c r="D38" s="7">
        <f t="shared" si="1"/>
        <v>1.6749999999999998</v>
      </c>
      <c r="E38" s="7">
        <f t="shared" si="1"/>
        <v>1.476</v>
      </c>
      <c r="F38" s="7">
        <f t="shared" si="1"/>
        <v>2.2010000000000001</v>
      </c>
      <c r="G38" s="7">
        <f t="shared" si="1"/>
        <v>1.5659999999999998</v>
      </c>
      <c r="H38" s="7">
        <v>0</v>
      </c>
      <c r="I38" s="7">
        <f t="shared" si="1"/>
        <v>1.2709999999999999</v>
      </c>
      <c r="J38" s="7">
        <f t="shared" si="1"/>
        <v>0.375</v>
      </c>
      <c r="K38" s="7">
        <f t="shared" si="1"/>
        <v>0.48699999999999999</v>
      </c>
      <c r="L38" s="7">
        <f t="shared" si="1"/>
        <v>1.714</v>
      </c>
      <c r="M38" s="8"/>
    </row>
    <row r="39" spans="1:14" x14ac:dyDescent="0.25">
      <c r="A39" s="2" t="s">
        <v>10</v>
      </c>
      <c r="B39" s="6"/>
      <c r="C39" s="7">
        <f t="shared" ref="C39:L39" si="2">C17-C28</f>
        <v>2.3999999999999994E-2</v>
      </c>
      <c r="D39" s="7">
        <f t="shared" si="2"/>
        <v>1.7020000000000002</v>
      </c>
      <c r="E39" s="7">
        <f t="shared" si="2"/>
        <v>1.24</v>
      </c>
      <c r="F39" s="7">
        <f t="shared" si="2"/>
        <v>1.593</v>
      </c>
      <c r="G39" s="7">
        <f t="shared" si="2"/>
        <v>1.5230000000000001</v>
      </c>
      <c r="H39" s="7">
        <f t="shared" si="2"/>
        <v>1.752</v>
      </c>
      <c r="I39" s="7">
        <f t="shared" si="2"/>
        <v>1.8659999999999999</v>
      </c>
      <c r="J39" s="7">
        <f t="shared" si="2"/>
        <v>1.641</v>
      </c>
      <c r="K39" s="7">
        <f t="shared" si="2"/>
        <v>1.579</v>
      </c>
      <c r="L39" s="7">
        <f t="shared" si="2"/>
        <v>0.88200000000000012</v>
      </c>
      <c r="M39" s="8"/>
    </row>
    <row r="40" spans="1:14" x14ac:dyDescent="0.25">
      <c r="A40" s="2" t="s">
        <v>11</v>
      </c>
      <c r="B40" s="6"/>
      <c r="C40" s="7">
        <f t="shared" ref="C40:L40" si="3">C18-C29</f>
        <v>1.4590000000000001</v>
      </c>
      <c r="D40" s="7">
        <f t="shared" si="3"/>
        <v>1.2269999999999999</v>
      </c>
      <c r="E40" s="7">
        <f t="shared" si="3"/>
        <v>2.0259999999999998</v>
      </c>
      <c r="F40" s="7">
        <f t="shared" si="3"/>
        <v>1.341</v>
      </c>
      <c r="G40" s="7">
        <f t="shared" si="3"/>
        <v>1.9690000000000001</v>
      </c>
      <c r="H40" s="7">
        <f t="shared" si="3"/>
        <v>1.8440000000000001</v>
      </c>
      <c r="I40" s="7">
        <f t="shared" si="3"/>
        <v>1.2650000000000001</v>
      </c>
      <c r="J40" s="7">
        <f t="shared" si="3"/>
        <v>1.72</v>
      </c>
      <c r="K40" s="7">
        <f t="shared" si="3"/>
        <v>1.145</v>
      </c>
      <c r="L40" s="7">
        <f t="shared" si="3"/>
        <v>1.8009999999999999</v>
      </c>
      <c r="M40" s="8"/>
    </row>
    <row r="41" spans="1:14" x14ac:dyDescent="0.25">
      <c r="A41" s="2" t="s">
        <v>12</v>
      </c>
      <c r="B41" s="6"/>
      <c r="C41" s="7">
        <f t="shared" ref="C41:L41" si="4">C19-C30</f>
        <v>1.61</v>
      </c>
      <c r="D41" s="7">
        <f t="shared" si="4"/>
        <v>1.2770000000000001</v>
      </c>
      <c r="E41" s="7">
        <f t="shared" si="4"/>
        <v>1.7510000000000001</v>
      </c>
      <c r="F41" s="7">
        <f t="shared" si="4"/>
        <v>0.68599999999999994</v>
      </c>
      <c r="G41" s="7">
        <f t="shared" si="4"/>
        <v>0.16899999999999998</v>
      </c>
      <c r="H41" s="7">
        <f t="shared" si="4"/>
        <v>1.2510000000000001</v>
      </c>
      <c r="I41" s="7">
        <f t="shared" si="4"/>
        <v>3.7999999999999978E-2</v>
      </c>
      <c r="J41" s="7">
        <f t="shared" si="4"/>
        <v>1.8259999999999998</v>
      </c>
      <c r="K41" s="7">
        <f t="shared" si="4"/>
        <v>1.5529999999999999</v>
      </c>
      <c r="L41" s="7">
        <f t="shared" si="4"/>
        <v>0.12300000000000001</v>
      </c>
      <c r="M41" s="8"/>
    </row>
    <row r="42" spans="1:14" x14ac:dyDescent="0.25">
      <c r="A42" s="2" t="s">
        <v>13</v>
      </c>
      <c r="B42" s="6"/>
      <c r="C42" s="7">
        <f t="shared" ref="C42:L42" si="5">C20-C31</f>
        <v>1.7179999999999997</v>
      </c>
      <c r="D42" s="7">
        <f t="shared" si="5"/>
        <v>1.5589999999999997</v>
      </c>
      <c r="E42" s="7">
        <f t="shared" si="5"/>
        <v>0.47299999999999998</v>
      </c>
      <c r="F42" s="7">
        <f t="shared" si="5"/>
        <v>1.6920000000000002</v>
      </c>
      <c r="G42" s="7">
        <f t="shared" si="5"/>
        <v>1.589</v>
      </c>
      <c r="H42" s="7">
        <v>0</v>
      </c>
      <c r="I42" s="7">
        <f t="shared" si="5"/>
        <v>1.3919999999999999</v>
      </c>
      <c r="J42" s="7">
        <f t="shared" si="5"/>
        <v>0.28900000000000003</v>
      </c>
      <c r="K42" s="7">
        <f t="shared" si="5"/>
        <v>1.7010000000000001</v>
      </c>
      <c r="L42" s="7">
        <f t="shared" si="5"/>
        <v>1.9140000000000001</v>
      </c>
      <c r="M42" s="8"/>
    </row>
    <row r="43" spans="1:14" x14ac:dyDescent="0.25">
      <c r="A43" s="2" t="s">
        <v>14</v>
      </c>
      <c r="B43" s="6"/>
      <c r="C43" s="7">
        <f t="shared" ref="C43:L43" si="6">C21-C32</f>
        <v>0.21999999999999997</v>
      </c>
      <c r="D43" s="7">
        <f t="shared" si="6"/>
        <v>1.7050000000000001</v>
      </c>
      <c r="E43" s="7">
        <f t="shared" si="6"/>
        <v>1.3640000000000001</v>
      </c>
      <c r="F43" s="7">
        <f t="shared" si="6"/>
        <v>1.4039999999999999</v>
      </c>
      <c r="G43" s="7">
        <f t="shared" si="6"/>
        <v>1.5329999999999999</v>
      </c>
      <c r="H43" s="7">
        <f t="shared" si="6"/>
        <v>1.718</v>
      </c>
      <c r="I43" s="7">
        <f t="shared" si="6"/>
        <v>1.6839999999999999</v>
      </c>
      <c r="J43" s="7">
        <f t="shared" si="6"/>
        <v>1.623</v>
      </c>
      <c r="K43" s="7">
        <f t="shared" si="6"/>
        <v>1.7869999999999999</v>
      </c>
      <c r="L43" s="7">
        <f t="shared" si="6"/>
        <v>1.6719999999999999</v>
      </c>
      <c r="M43" s="8"/>
    </row>
    <row r="44" spans="1:14" x14ac:dyDescent="0.25">
      <c r="A44" s="2" t="s">
        <v>15</v>
      </c>
      <c r="B44" s="9"/>
      <c r="C44" s="10">
        <f t="shared" ref="C44:L44" si="7">C22-C33</f>
        <v>1.538</v>
      </c>
      <c r="D44" s="10">
        <f t="shared" si="7"/>
        <v>1.7</v>
      </c>
      <c r="E44" s="10">
        <f t="shared" si="7"/>
        <v>1.911</v>
      </c>
      <c r="F44" s="10">
        <f t="shared" si="7"/>
        <v>1.7430000000000001</v>
      </c>
      <c r="G44" s="10">
        <f t="shared" si="7"/>
        <v>1.8900000000000001</v>
      </c>
      <c r="H44" s="10">
        <f t="shared" si="7"/>
        <v>1.7589999999999999</v>
      </c>
      <c r="I44" s="10">
        <f t="shared" si="7"/>
        <v>0.51899999999999991</v>
      </c>
      <c r="J44" s="10">
        <f t="shared" si="7"/>
        <v>1.3929999999999998</v>
      </c>
      <c r="K44" s="10">
        <f t="shared" si="7"/>
        <v>0.94499999999999995</v>
      </c>
      <c r="L44" s="10">
        <f t="shared" si="7"/>
        <v>1.764</v>
      </c>
      <c r="M44" s="11"/>
    </row>
    <row r="46" spans="1:14" x14ac:dyDescent="0.25">
      <c r="B46" t="s">
        <v>19</v>
      </c>
    </row>
    <row r="47" spans="1:14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</row>
    <row r="48" spans="1:14" x14ac:dyDescent="0.25">
      <c r="A48" s="2" t="s">
        <v>8</v>
      </c>
      <c r="B48" s="3"/>
      <c r="C48" s="4">
        <f>($F$38-C37)/$F$38*100</f>
        <v>25.942753293957299</v>
      </c>
      <c r="D48" s="4">
        <f t="shared" ref="D48:L48" si="8">($F$38-D37)/$F$38*100</f>
        <v>36.347114947751024</v>
      </c>
      <c r="E48" s="4">
        <f t="shared" si="8"/>
        <v>26.624261699227624</v>
      </c>
      <c r="F48" s="4">
        <f t="shared" si="8"/>
        <v>70.104497955474784</v>
      </c>
      <c r="G48" s="4">
        <f t="shared" si="8"/>
        <v>92.77601090413448</v>
      </c>
      <c r="H48" s="4">
        <f t="shared" si="8"/>
        <v>53.657428441617448</v>
      </c>
      <c r="I48" s="4">
        <f t="shared" si="8"/>
        <v>100</v>
      </c>
      <c r="J48" s="4">
        <f t="shared" si="8"/>
        <v>17.673784643343946</v>
      </c>
      <c r="K48" s="4">
        <f t="shared" si="8"/>
        <v>13.039527487505676</v>
      </c>
      <c r="L48" s="4">
        <f t="shared" si="8"/>
        <v>85.870059064061792</v>
      </c>
      <c r="M48" s="5"/>
      <c r="N48" t="s">
        <v>20</v>
      </c>
    </row>
    <row r="49" spans="1:20" x14ac:dyDescent="0.25">
      <c r="A49" s="2" t="s">
        <v>9</v>
      </c>
      <c r="B49" s="6"/>
      <c r="C49" s="7">
        <f t="shared" ref="C49:L49" si="9">($F$38-C38)/$F$38*100</f>
        <v>14.175374829622911</v>
      </c>
      <c r="D49" s="7">
        <f t="shared" si="9"/>
        <v>23.898228078146307</v>
      </c>
      <c r="E49" s="7">
        <f t="shared" si="9"/>
        <v>32.939572921399368</v>
      </c>
      <c r="F49" s="7">
        <f t="shared" si="9"/>
        <v>0</v>
      </c>
      <c r="G49" s="7">
        <f t="shared" si="9"/>
        <v>28.850522489777386</v>
      </c>
      <c r="H49" s="7">
        <f t="shared" si="9"/>
        <v>100</v>
      </c>
      <c r="I49" s="7">
        <f t="shared" si="9"/>
        <v>42.253521126760567</v>
      </c>
      <c r="J49" s="7">
        <f t="shared" si="9"/>
        <v>82.962289868241712</v>
      </c>
      <c r="K49" s="7">
        <f t="shared" si="9"/>
        <v>77.873693775556561</v>
      </c>
      <c r="L49" s="7">
        <f t="shared" si="9"/>
        <v>22.126306224443439</v>
      </c>
      <c r="M49" s="8"/>
      <c r="N49" s="14" t="s">
        <v>22</v>
      </c>
    </row>
    <row r="50" spans="1:20" x14ac:dyDescent="0.25">
      <c r="A50" s="2" t="s">
        <v>10</v>
      </c>
      <c r="B50" s="6"/>
      <c r="C50" s="7">
        <f t="shared" ref="C50:L50" si="10">($F$38-C39)/$F$38*100</f>
        <v>98.909586551567457</v>
      </c>
      <c r="D50" s="7">
        <f t="shared" si="10"/>
        <v>22.671512948659693</v>
      </c>
      <c r="E50" s="7">
        <f t="shared" si="10"/>
        <v>43.661971830985919</v>
      </c>
      <c r="F50" s="7">
        <f t="shared" si="10"/>
        <v>27.62380736029078</v>
      </c>
      <c r="G50" s="7">
        <f t="shared" si="10"/>
        <v>30.804179918218988</v>
      </c>
      <c r="H50" s="7">
        <f t="shared" si="10"/>
        <v>20.399818264425264</v>
      </c>
      <c r="I50" s="7">
        <f t="shared" si="10"/>
        <v>15.220354384370749</v>
      </c>
      <c r="J50" s="7">
        <f t="shared" si="10"/>
        <v>25.44298046342572</v>
      </c>
      <c r="K50" s="7">
        <f t="shared" si="10"/>
        <v>28.259881871876424</v>
      </c>
      <c r="L50" s="7">
        <f t="shared" si="10"/>
        <v>59.927305770104489</v>
      </c>
      <c r="M50" s="8"/>
      <c r="N50" t="s">
        <v>21</v>
      </c>
    </row>
    <row r="51" spans="1:20" x14ac:dyDescent="0.25">
      <c r="A51" s="2" t="s">
        <v>11</v>
      </c>
      <c r="B51" s="6"/>
      <c r="C51" s="7">
        <f t="shared" ref="C51:L51" si="11">($F$38-C40)/$F$38*100</f>
        <v>33.711949114039072</v>
      </c>
      <c r="D51" s="7">
        <f t="shared" si="11"/>
        <v>44.252612448886879</v>
      </c>
      <c r="E51" s="7">
        <f t="shared" si="11"/>
        <v>7.9509313948205484</v>
      </c>
      <c r="F51" s="7">
        <f t="shared" si="11"/>
        <v>39.073148568832352</v>
      </c>
      <c r="G51" s="7">
        <f t="shared" si="11"/>
        <v>10.540663334847796</v>
      </c>
      <c r="H51" s="7">
        <f t="shared" si="11"/>
        <v>16.219900045433892</v>
      </c>
      <c r="I51" s="7">
        <f t="shared" si="11"/>
        <v>42.526124488868696</v>
      </c>
      <c r="J51" s="7">
        <f t="shared" si="11"/>
        <v>21.853702862335307</v>
      </c>
      <c r="K51" s="7">
        <f t="shared" si="11"/>
        <v>47.978191731031352</v>
      </c>
      <c r="L51" s="7">
        <f t="shared" si="11"/>
        <v>18.173557473875519</v>
      </c>
      <c r="M51" s="8"/>
      <c r="N51">
        <v>5</v>
      </c>
      <c r="O51">
        <v>7</v>
      </c>
      <c r="P51">
        <v>10</v>
      </c>
      <c r="Q51">
        <v>13</v>
      </c>
      <c r="R51">
        <v>18</v>
      </c>
      <c r="S51">
        <v>19</v>
      </c>
      <c r="T51">
        <v>21</v>
      </c>
    </row>
    <row r="52" spans="1:20" x14ac:dyDescent="0.25">
      <c r="A52" s="2" t="s">
        <v>12</v>
      </c>
      <c r="B52" s="6"/>
      <c r="C52" s="7">
        <f>($L$42-C41)/$L$42*100</f>
        <v>15.882967607105538</v>
      </c>
      <c r="D52" s="7">
        <f t="shared" ref="D52:L52" si="12">($L$42-D41)/$L$42*100</f>
        <v>33.281086729362592</v>
      </c>
      <c r="E52" s="7">
        <f t="shared" si="12"/>
        <v>8.5161964472309304</v>
      </c>
      <c r="F52" s="7">
        <f t="shared" si="12"/>
        <v>64.158829676071065</v>
      </c>
      <c r="G52" s="7">
        <f t="shared" si="12"/>
        <v>91.170323928944612</v>
      </c>
      <c r="H52" s="7">
        <f t="shared" si="12"/>
        <v>34.639498432601876</v>
      </c>
      <c r="I52" s="7">
        <f t="shared" si="12"/>
        <v>98.014629049111804</v>
      </c>
      <c r="J52" s="7">
        <f t="shared" si="12"/>
        <v>4.5977011494253022</v>
      </c>
      <c r="K52" s="7">
        <f t="shared" si="12"/>
        <v>18.861024033437836</v>
      </c>
      <c r="L52" s="7">
        <f t="shared" si="12"/>
        <v>93.573667711598745</v>
      </c>
      <c r="M52" s="8"/>
    </row>
    <row r="53" spans="1:20" x14ac:dyDescent="0.25">
      <c r="A53" s="2" t="s">
        <v>13</v>
      </c>
      <c r="B53" s="6"/>
      <c r="C53" s="7">
        <f t="shared" ref="C53:L53" si="13">($L$42-C42)/$L$42*100</f>
        <v>10.240334378265432</v>
      </c>
      <c r="D53" s="7">
        <f t="shared" si="13"/>
        <v>18.547544409613394</v>
      </c>
      <c r="E53" s="7">
        <f t="shared" si="13"/>
        <v>75.287356321839098</v>
      </c>
      <c r="F53" s="7">
        <f t="shared" si="13"/>
        <v>11.5987460815047</v>
      </c>
      <c r="G53" s="7">
        <f t="shared" si="13"/>
        <v>16.980146290491128</v>
      </c>
      <c r="H53" s="7">
        <f t="shared" si="13"/>
        <v>100</v>
      </c>
      <c r="I53" s="7">
        <f t="shared" si="13"/>
        <v>27.27272727272728</v>
      </c>
      <c r="J53" s="7">
        <f t="shared" si="13"/>
        <v>84.900731452455574</v>
      </c>
      <c r="K53" s="7">
        <f t="shared" si="13"/>
        <v>11.128526645768028</v>
      </c>
      <c r="L53" s="7">
        <f t="shared" si="13"/>
        <v>0</v>
      </c>
      <c r="M53" s="8"/>
    </row>
    <row r="54" spans="1:20" x14ac:dyDescent="0.25">
      <c r="A54" s="2" t="s">
        <v>14</v>
      </c>
      <c r="B54" s="6"/>
      <c r="C54" s="7">
        <f t="shared" ref="C54:L54" si="14">($L$42-C43)/$L$42*100</f>
        <v>88.505747126436788</v>
      </c>
      <c r="D54" s="7">
        <f t="shared" si="14"/>
        <v>10.919540229885062</v>
      </c>
      <c r="E54" s="7">
        <f t="shared" si="14"/>
        <v>28.735632183908045</v>
      </c>
      <c r="F54" s="7">
        <f t="shared" si="14"/>
        <v>26.645768025078382</v>
      </c>
      <c r="G54" s="7">
        <f t="shared" si="14"/>
        <v>19.905956112852675</v>
      </c>
      <c r="H54" s="7">
        <f t="shared" si="14"/>
        <v>10.240334378265421</v>
      </c>
      <c r="I54" s="7">
        <f t="shared" si="14"/>
        <v>12.016718913270648</v>
      </c>
      <c r="J54" s="7">
        <f t="shared" si="14"/>
        <v>15.2037617554859</v>
      </c>
      <c r="K54" s="7">
        <f t="shared" si="14"/>
        <v>6.6353187042842325</v>
      </c>
      <c r="L54" s="7">
        <f t="shared" si="14"/>
        <v>12.643678160919549</v>
      </c>
      <c r="M54" s="8"/>
    </row>
    <row r="55" spans="1:20" x14ac:dyDescent="0.25">
      <c r="A55" s="2" t="s">
        <v>15</v>
      </c>
      <c r="B55" s="9"/>
      <c r="C55" s="10">
        <f t="shared" ref="C55:L55" si="15">($L$42-C44)/$L$42*100</f>
        <v>19.644723092998959</v>
      </c>
      <c r="D55" s="10">
        <f t="shared" si="15"/>
        <v>11.180773249738776</v>
      </c>
      <c r="E55" s="10">
        <f t="shared" si="15"/>
        <v>0.15673981191223163</v>
      </c>
      <c r="F55" s="10">
        <f t="shared" si="15"/>
        <v>8.9341692789968654</v>
      </c>
      <c r="G55" s="10">
        <f t="shared" si="15"/>
        <v>1.2539184952978066</v>
      </c>
      <c r="H55" s="10">
        <f t="shared" si="15"/>
        <v>8.0982236154650078</v>
      </c>
      <c r="I55" s="10">
        <f t="shared" si="15"/>
        <v>72.884012539184965</v>
      </c>
      <c r="J55" s="10">
        <f t="shared" si="15"/>
        <v>27.220480668756547</v>
      </c>
      <c r="K55" s="10">
        <f t="shared" si="15"/>
        <v>50.626959247648905</v>
      </c>
      <c r="L55" s="10">
        <f t="shared" si="15"/>
        <v>7.8369905956112911</v>
      </c>
      <c r="M55" s="11"/>
    </row>
    <row r="57" spans="1:20" x14ac:dyDescent="0.25">
      <c r="B57" t="s">
        <v>23</v>
      </c>
    </row>
    <row r="58" spans="1:20" x14ac:dyDescent="0.25">
      <c r="A58" s="17"/>
      <c r="B58" s="19" t="s">
        <v>19</v>
      </c>
      <c r="C58" s="20"/>
      <c r="D58" s="17"/>
      <c r="E58" s="17"/>
      <c r="F58" s="17"/>
      <c r="G58" s="17"/>
      <c r="H58" s="17"/>
      <c r="I58" s="17"/>
      <c r="J58" s="17"/>
      <c r="K58" s="17"/>
      <c r="L58" s="2">
        <v>11</v>
      </c>
      <c r="M58" s="2">
        <v>12</v>
      </c>
    </row>
    <row r="59" spans="1:20" x14ac:dyDescent="0.25">
      <c r="A59" s="17"/>
      <c r="B59" s="18">
        <v>1</v>
      </c>
      <c r="C59" s="18">
        <v>2</v>
      </c>
      <c r="D59" s="18">
        <v>3</v>
      </c>
      <c r="E59" s="18">
        <v>4</v>
      </c>
      <c r="F59" s="18">
        <v>5</v>
      </c>
      <c r="G59" s="18">
        <v>6</v>
      </c>
      <c r="H59" s="18">
        <v>7</v>
      </c>
      <c r="I59" s="18">
        <v>8</v>
      </c>
      <c r="J59" s="18">
        <v>9</v>
      </c>
      <c r="K59" s="18">
        <v>10</v>
      </c>
      <c r="M59" s="5"/>
    </row>
    <row r="60" spans="1:20" x14ac:dyDescent="0.25">
      <c r="A60" s="18" t="s">
        <v>8</v>
      </c>
      <c r="B60" s="21">
        <v>25.942753293957299</v>
      </c>
      <c r="C60" s="21">
        <v>36.347114947751024</v>
      </c>
      <c r="D60" s="21">
        <v>26.624261699227624</v>
      </c>
      <c r="E60" s="21">
        <v>70.104497955474784</v>
      </c>
      <c r="F60" s="21">
        <v>92.77601090413448</v>
      </c>
      <c r="G60" s="21">
        <v>53.657428441617448</v>
      </c>
      <c r="H60" s="21">
        <v>100</v>
      </c>
      <c r="I60" s="21">
        <v>17.673784643343946</v>
      </c>
      <c r="J60" s="21">
        <v>13.039527487505676</v>
      </c>
      <c r="K60" s="21">
        <v>85.870059064061792</v>
      </c>
      <c r="M60" s="8"/>
      <c r="Q60" s="15"/>
    </row>
    <row r="61" spans="1:20" x14ac:dyDescent="0.25">
      <c r="A61" s="18" t="s">
        <v>9</v>
      </c>
      <c r="B61" s="21">
        <v>14.175374829622911</v>
      </c>
      <c r="C61" s="21">
        <v>23.898228078146307</v>
      </c>
      <c r="D61" s="21">
        <v>32.939572921399368</v>
      </c>
      <c r="E61" s="21">
        <v>0</v>
      </c>
      <c r="F61" s="21">
        <v>28.850522489777386</v>
      </c>
      <c r="G61" s="21">
        <v>100</v>
      </c>
      <c r="H61" s="21">
        <v>42.253521126760567</v>
      </c>
      <c r="I61" s="21">
        <v>82.962289868241712</v>
      </c>
      <c r="J61" s="21">
        <v>77.873693775556561</v>
      </c>
      <c r="K61" s="21">
        <v>22.126306224443439</v>
      </c>
      <c r="M61" s="8"/>
      <c r="Q61" s="16"/>
    </row>
    <row r="62" spans="1:20" x14ac:dyDescent="0.25">
      <c r="A62" s="18" t="s">
        <v>10</v>
      </c>
      <c r="B62" s="21">
        <v>98.909586551567457</v>
      </c>
      <c r="C62" s="21">
        <v>22.671512948659693</v>
      </c>
      <c r="D62" s="21">
        <v>43.661971830985919</v>
      </c>
      <c r="E62" s="21">
        <v>27.62380736029078</v>
      </c>
      <c r="F62" s="21">
        <v>30.804179918218988</v>
      </c>
      <c r="G62" s="21">
        <v>20.399818264425264</v>
      </c>
      <c r="H62" s="21">
        <v>15.220354384370749</v>
      </c>
      <c r="I62" s="21">
        <v>25.44298046342572</v>
      </c>
      <c r="J62" s="21">
        <v>28.259881871876424</v>
      </c>
      <c r="K62" s="21">
        <v>59.927305770104489</v>
      </c>
      <c r="M62" s="8"/>
    </row>
    <row r="63" spans="1:20" x14ac:dyDescent="0.25">
      <c r="A63" s="18" t="s">
        <v>11</v>
      </c>
      <c r="B63" s="21">
        <v>33.711949114039072</v>
      </c>
      <c r="C63" s="21">
        <v>44.252612448886879</v>
      </c>
      <c r="D63" s="21">
        <v>7.9509313948205484</v>
      </c>
      <c r="E63" s="21">
        <v>39.073148568832352</v>
      </c>
      <c r="F63" s="21">
        <v>10.540663334847796</v>
      </c>
      <c r="G63" s="21">
        <v>16.219900045433892</v>
      </c>
      <c r="H63" s="21">
        <v>42.526124488868696</v>
      </c>
      <c r="I63" s="21">
        <v>21.853702862335307</v>
      </c>
      <c r="J63" s="21">
        <v>47.978191731031352</v>
      </c>
      <c r="K63" s="21">
        <v>18.173557473875519</v>
      </c>
      <c r="M63" s="8"/>
    </row>
    <row r="64" spans="1:20" x14ac:dyDescent="0.25">
      <c r="A64" s="18" t="s">
        <v>12</v>
      </c>
      <c r="B64" s="21">
        <v>15.882967607105538</v>
      </c>
      <c r="C64" s="21">
        <v>33.281086729362592</v>
      </c>
      <c r="D64" s="21">
        <v>8.5161964472309304</v>
      </c>
      <c r="E64" s="21">
        <v>64.158829676071065</v>
      </c>
      <c r="F64" s="21">
        <v>91.170323928944612</v>
      </c>
      <c r="G64" s="21">
        <v>34.639498432601876</v>
      </c>
      <c r="H64" s="21">
        <v>98.014629049111804</v>
      </c>
      <c r="I64" s="21">
        <v>4.5977011494253022</v>
      </c>
      <c r="J64" s="21">
        <v>18.861024033437836</v>
      </c>
      <c r="K64" s="21">
        <v>93.573667711598745</v>
      </c>
      <c r="M64" s="8"/>
    </row>
    <row r="65" spans="1:13" x14ac:dyDescent="0.25">
      <c r="A65" s="18" t="s">
        <v>13</v>
      </c>
      <c r="B65" s="21">
        <v>10.240334378265432</v>
      </c>
      <c r="C65" s="21">
        <v>18.547544409613394</v>
      </c>
      <c r="D65" s="21">
        <v>75.287356321839098</v>
      </c>
      <c r="E65" s="21">
        <v>11.5987460815047</v>
      </c>
      <c r="F65" s="21">
        <v>16.980146290491128</v>
      </c>
      <c r="G65" s="21">
        <v>100</v>
      </c>
      <c r="H65" s="21">
        <v>27.27272727272728</v>
      </c>
      <c r="I65" s="21">
        <v>84.900731452455574</v>
      </c>
      <c r="J65" s="21">
        <v>11.128526645768028</v>
      </c>
      <c r="K65" s="21">
        <v>0</v>
      </c>
      <c r="M65" s="8"/>
    </row>
    <row r="66" spans="1:13" x14ac:dyDescent="0.25">
      <c r="A66" s="18" t="s">
        <v>14</v>
      </c>
      <c r="B66" s="21">
        <v>88.505747126436788</v>
      </c>
      <c r="C66" s="21">
        <v>10.919540229885062</v>
      </c>
      <c r="D66" s="21">
        <v>28.735632183908045</v>
      </c>
      <c r="E66" s="21">
        <v>26.645768025078382</v>
      </c>
      <c r="F66" s="21">
        <v>19.905956112852675</v>
      </c>
      <c r="G66" s="21">
        <v>10.240334378265421</v>
      </c>
      <c r="H66" s="21">
        <v>12.016718913270648</v>
      </c>
      <c r="I66" s="21">
        <v>15.2037617554859</v>
      </c>
      <c r="J66" s="21">
        <v>6.6353187042842325</v>
      </c>
      <c r="K66" s="21">
        <v>12.643678160919549</v>
      </c>
      <c r="M66" s="11"/>
    </row>
    <row r="67" spans="1:13" x14ac:dyDescent="0.25">
      <c r="A67" s="18" t="s">
        <v>15</v>
      </c>
      <c r="B67" s="21">
        <v>19.644723092998959</v>
      </c>
      <c r="C67" s="21">
        <v>11.180773249738776</v>
      </c>
      <c r="D67" s="21">
        <v>0.15673981191223163</v>
      </c>
      <c r="E67" s="21">
        <v>8.9341692789968654</v>
      </c>
      <c r="F67" s="21">
        <v>1.2539184952978066</v>
      </c>
      <c r="G67" s="21">
        <v>8.0982236154650078</v>
      </c>
      <c r="H67" s="21">
        <v>72.884012539184965</v>
      </c>
      <c r="I67" s="21">
        <v>27.220480668756547</v>
      </c>
      <c r="J67" s="21">
        <v>50.626959247648905</v>
      </c>
      <c r="K67" s="21">
        <v>7.8369905956112911</v>
      </c>
    </row>
  </sheetData>
  <mergeCells count="1">
    <mergeCell ref="B58:C58"/>
  </mergeCells>
  <conditionalFormatting sqref="C48:L55">
    <cfRule type="cellIs" dxfId="2" priority="2" operator="greaterThan">
      <formula>75</formula>
    </cfRule>
  </conditionalFormatting>
  <conditionalFormatting sqref="B60:K67">
    <cfRule type="cellIs" dxfId="1" priority="1" operator="greaterThan">
      <formula>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2017-02-06T11:57:44Z</dcterms:created>
  <dcterms:modified xsi:type="dcterms:W3CDTF">2017-03-15T12:47:52Z</dcterms:modified>
</cp:coreProperties>
</file>