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asak\ProjektAljaz\Avtomatiziranje-elektro-zapiskov\"/>
    </mc:Choice>
  </mc:AlternateContent>
  <xr:revisionPtr revIDLastSave="0" documentId="13_ncr:1_{ACC08278-E2E0-4F3D-8910-1494EF23EE5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G" sheetId="2" r:id="rId1"/>
    <sheet name="BCD" sheetId="3" r:id="rId2"/>
    <sheet name="N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I15" i="2"/>
  <c r="L15" i="2"/>
  <c r="C16" i="2"/>
  <c r="F16" i="2"/>
  <c r="I16" i="2"/>
  <c r="L16" i="2"/>
  <c r="C17" i="2"/>
  <c r="F17" i="2"/>
  <c r="I17" i="2"/>
  <c r="L17" i="2"/>
  <c r="C18" i="2"/>
  <c r="F18" i="2"/>
  <c r="I18" i="2"/>
  <c r="L18" i="2"/>
  <c r="C19" i="2"/>
  <c r="F19" i="2"/>
  <c r="I19" i="2"/>
  <c r="L19" i="2"/>
  <c r="C20" i="2"/>
  <c r="F20" i="2"/>
  <c r="I20" i="2"/>
  <c r="L20" i="2"/>
  <c r="C21" i="2"/>
  <c r="F21" i="2"/>
  <c r="I21" i="2"/>
  <c r="L21" i="2"/>
  <c r="C22" i="2"/>
  <c r="F22" i="2"/>
  <c r="I22" i="2"/>
  <c r="L22" i="2"/>
  <c r="L23" i="2"/>
  <c r="C24" i="2"/>
  <c r="F24" i="2"/>
  <c r="I24" i="2"/>
  <c r="L24" i="2"/>
  <c r="C25" i="2"/>
  <c r="F25" i="2"/>
  <c r="I25" i="2"/>
  <c r="L25" i="2"/>
  <c r="L26" i="2"/>
  <c r="C27" i="2"/>
  <c r="F27" i="2"/>
  <c r="I27" i="2"/>
  <c r="L27" i="2"/>
  <c r="C28" i="2"/>
  <c r="F28" i="2"/>
  <c r="I28" i="2"/>
  <c r="L28" i="2"/>
  <c r="C29" i="2"/>
  <c r="F29" i="2"/>
  <c r="I29" i="2"/>
  <c r="L29" i="2"/>
  <c r="C30" i="2"/>
  <c r="F30" i="2"/>
  <c r="I30" i="2"/>
  <c r="L30" i="2"/>
  <c r="F31" i="2"/>
  <c r="I31" i="2"/>
  <c r="L31" i="2"/>
  <c r="F32" i="2"/>
  <c r="I32" i="2"/>
  <c r="L32" i="2"/>
  <c r="F33" i="2"/>
  <c r="I33" i="2"/>
  <c r="L33" i="2"/>
  <c r="F34" i="2"/>
  <c r="I34" i="2"/>
  <c r="L34" i="2"/>
  <c r="C33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<sst xmlns="http://schemas.openxmlformats.org/spreadsheetml/2006/main" count="73" uniqueCount="28">
  <si>
    <t>Nazivni tok nadtokovne zaščite</t>
  </si>
  <si>
    <t>Minimalni tok za delovanje nadtokovne zaščite</t>
  </si>
  <si>
    <t>Maksim. dopustna upornost okvarne zanke</t>
  </si>
  <si>
    <t>In</t>
  </si>
  <si>
    <t>Ia</t>
  </si>
  <si>
    <t>Zs</t>
  </si>
  <si>
    <t>čas izklopa &lt; 0,2s</t>
  </si>
  <si>
    <t>čas izklopa &lt; 5s</t>
  </si>
  <si>
    <t>(A)</t>
  </si>
  <si>
    <t>(W)</t>
  </si>
  <si>
    <t>Inst.odklopnik-B</t>
  </si>
  <si>
    <t>Inst.odklopnik-C</t>
  </si>
  <si>
    <t>Inst.odklopnik-D</t>
  </si>
  <si>
    <t xml:space="preserve">Faktor K = 5.In </t>
  </si>
  <si>
    <t xml:space="preserve">Faktor K = 10.In </t>
  </si>
  <si>
    <t xml:space="preserve">Faktor K = 20.In </t>
  </si>
  <si>
    <t>Nazivni tok nadtokovne zaščite-In</t>
  </si>
  <si>
    <t>Min.tok za delovanje nadt.zaščite</t>
  </si>
  <si>
    <t>Max.dopustna impedanca okvarne zanke-Zs</t>
  </si>
  <si>
    <t>EX:področje</t>
  </si>
  <si>
    <t>TT sistem</t>
  </si>
  <si>
    <t>TN sistem</t>
  </si>
  <si>
    <t>čas izklopa &lt; 0,1s</t>
  </si>
  <si>
    <t>čas izklopa &lt; 0,4s</t>
  </si>
  <si>
    <t>Nazivni tok nadtokovne zaščite-Glavne varovalke stroja (NV-gG/gL)</t>
  </si>
  <si>
    <t>Minimalni tok za delovanje nadtokovne zaščite (talijivi vložek-NV/gG/gL)</t>
  </si>
  <si>
    <t>Dopustna Upornost zaščitnega tokokroga-DIP/GIP</t>
  </si>
  <si>
    <r>
      <t>R</t>
    </r>
    <r>
      <rPr>
        <vertAlign val="subscript"/>
        <sz val="9"/>
        <rFont val="Arial"/>
        <family val="2"/>
        <charset val="238"/>
      </rPr>
      <t>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</si>
</sst>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 CE"/>
      <family val="2"/>
      <charset val="238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8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color rgb="FFFF0000"/>
      <name val="Arial CE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</font>
    <font>
      <b/>
      <sz val="8"/>
      <name val="Arial"/>
      <family val="2"/>
      <charset val="238"/>
    </font>
    <font>
      <vertAlign val="subscript"/>
      <sz val="9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4" xfId="0" applyBorder="1"/>
    <xf numFmtId="0" fontId="0" fillId="2" borderId="25" xfId="0" applyFill="1" applyBorder="1"/>
    <xf numFmtId="0" fontId="0" fillId="2" borderId="18" xfId="0" applyFill="1" applyBorder="1"/>
    <xf numFmtId="0" fontId="0" fillId="2" borderId="23" xfId="0" applyFill="1" applyBorder="1"/>
    <xf numFmtId="0" fontId="6" fillId="0" borderId="19" xfId="0" applyFont="1" applyBorder="1" applyAlignment="1">
      <alignment horizontal="justify"/>
    </xf>
    <xf numFmtId="0" fontId="6" fillId="0" borderId="22" xfId="0" applyFont="1" applyBorder="1" applyAlignment="1">
      <alignment horizontal="justify"/>
    </xf>
    <xf numFmtId="0" fontId="6" fillId="0" borderId="5" xfId="0" applyFont="1" applyBorder="1" applyAlignment="1">
      <alignment horizontal="justify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justify"/>
    </xf>
    <xf numFmtId="2" fontId="0" fillId="0" borderId="5" xfId="0" applyNumberForma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 vertical="top" wrapText="1"/>
    </xf>
    <xf numFmtId="1" fontId="2" fillId="0" borderId="19" xfId="0" applyNumberFormat="1" applyFont="1" applyBorder="1" applyAlignment="1">
      <alignment horizontal="center" vertical="top" wrapText="1"/>
    </xf>
    <xf numFmtId="2" fontId="2" fillId="6" borderId="19" xfId="0" applyNumberFormat="1" applyFont="1" applyFill="1" applyBorder="1" applyAlignment="1">
      <alignment horizontal="center" vertical="top" wrapText="1"/>
    </xf>
    <xf numFmtId="2" fontId="2" fillId="0" borderId="19" xfId="0" applyNumberFormat="1" applyFont="1" applyBorder="1" applyAlignment="1">
      <alignment horizontal="center" vertical="top" wrapText="1"/>
    </xf>
    <xf numFmtId="1" fontId="11" fillId="3" borderId="19" xfId="0" applyNumberFormat="1" applyFont="1" applyFill="1" applyBorder="1" applyAlignment="1">
      <alignment horizontal="center" vertical="top" wrapText="1"/>
    </xf>
    <xf numFmtId="2" fontId="11" fillId="3" borderId="19" xfId="0" applyNumberFormat="1" applyFont="1" applyFill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2" fontId="2" fillId="6" borderId="5" xfId="0" applyNumberFormat="1" applyFont="1" applyFill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1" fontId="11" fillId="3" borderId="5" xfId="0" applyNumberFormat="1" applyFont="1" applyFill="1" applyBorder="1" applyAlignment="1">
      <alignment horizontal="center" vertical="top" wrapText="1"/>
    </xf>
    <xf numFmtId="2" fontId="11" fillId="3" borderId="5" xfId="0" applyNumberFormat="1" applyFont="1" applyFill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wrapText="1"/>
    </xf>
    <xf numFmtId="2" fontId="3" fillId="6" borderId="5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1" fontId="3" fillId="3" borderId="5" xfId="0" applyNumberFormat="1" applyFont="1" applyFill="1" applyBorder="1" applyAlignment="1">
      <alignment horizontal="center" vertical="top" wrapText="1"/>
    </xf>
    <xf numFmtId="2" fontId="3" fillId="3" borderId="5" xfId="0" applyNumberFormat="1" applyFont="1" applyFill="1" applyBorder="1" applyAlignment="1">
      <alignment horizontal="center" vertical="top" wrapText="1"/>
    </xf>
    <xf numFmtId="1" fontId="12" fillId="5" borderId="5" xfId="0" applyNumberFormat="1" applyFont="1" applyFill="1" applyBorder="1" applyAlignment="1">
      <alignment horizontal="center" vertical="top" wrapText="1"/>
    </xf>
    <xf numFmtId="2" fontId="12" fillId="5" borderId="5" xfId="0" applyNumberFormat="1" applyFont="1" applyFill="1" applyBorder="1" applyAlignment="1">
      <alignment horizontal="center" vertical="top" wrapText="1"/>
    </xf>
    <xf numFmtId="1" fontId="13" fillId="5" borderId="5" xfId="0" applyNumberFormat="1" applyFont="1" applyFill="1" applyBorder="1" applyAlignment="1">
      <alignment horizontal="center" vertical="top" wrapText="1"/>
    </xf>
    <xf numFmtId="2" fontId="13" fillId="5" borderId="5" xfId="0" applyNumberFormat="1" applyFont="1" applyFill="1" applyBorder="1" applyAlignment="1">
      <alignment horizontal="center" vertical="top" wrapText="1"/>
    </xf>
    <xf numFmtId="1" fontId="2" fillId="3" borderId="5" xfId="0" applyNumberFormat="1" applyFont="1" applyFill="1" applyBorder="1" applyAlignment="1">
      <alignment horizontal="center" vertical="top" wrapText="1"/>
    </xf>
    <xf numFmtId="164" fontId="2" fillId="6" borderId="5" xfId="0" applyNumberFormat="1" applyFont="1" applyFill="1" applyBorder="1" applyAlignment="1">
      <alignment horizontal="center" vertical="top" wrapText="1"/>
    </xf>
    <xf numFmtId="164" fontId="2" fillId="0" borderId="5" xfId="0" applyNumberFormat="1" applyFont="1" applyBorder="1" applyAlignment="1">
      <alignment horizontal="center" vertical="top" wrapText="1"/>
    </xf>
    <xf numFmtId="164" fontId="13" fillId="5" borderId="5" xfId="0" applyNumberFormat="1" applyFont="1" applyFill="1" applyBorder="1" applyAlignment="1">
      <alignment horizontal="center" vertical="top" wrapText="1"/>
    </xf>
    <xf numFmtId="164" fontId="11" fillId="3" borderId="5" xfId="0" applyNumberFormat="1" applyFont="1" applyFill="1" applyBorder="1" applyAlignment="1">
      <alignment horizontal="center" vertical="top" wrapText="1"/>
    </xf>
    <xf numFmtId="1" fontId="11" fillId="4" borderId="5" xfId="0" applyNumberFormat="1" applyFont="1" applyFill="1" applyBorder="1" applyAlignment="1">
      <alignment horizontal="center" vertical="top" wrapText="1"/>
    </xf>
    <xf numFmtId="164" fontId="11" fillId="4" borderId="5" xfId="0" applyNumberFormat="1" applyFont="1" applyFill="1" applyBorder="1" applyAlignment="1">
      <alignment horizontal="center"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165" fontId="2" fillId="3" borderId="5" xfId="0" applyNumberFormat="1" applyFont="1" applyFill="1" applyBorder="1" applyAlignment="1">
      <alignment horizontal="center" vertical="top" wrapText="1"/>
    </xf>
    <xf numFmtId="165" fontId="2" fillId="0" borderId="5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" fontId="2" fillId="3" borderId="21" xfId="0" applyNumberFormat="1" applyFont="1" applyFill="1" applyBorder="1" applyAlignment="1">
      <alignment horizontal="center" vertical="top" wrapText="1"/>
    </xf>
    <xf numFmtId="1" fontId="2" fillId="3" borderId="19" xfId="0" applyNumberFormat="1" applyFont="1" applyFill="1" applyBorder="1" applyAlignment="1">
      <alignment horizontal="center" vertical="top" wrapText="1"/>
    </xf>
    <xf numFmtId="2" fontId="2" fillId="3" borderId="20" xfId="0" applyNumberFormat="1" applyFont="1" applyFill="1" applyBorder="1" applyAlignment="1">
      <alignment horizontal="center" vertical="top" wrapText="1"/>
    </xf>
    <xf numFmtId="1" fontId="2" fillId="3" borderId="9" xfId="0" applyNumberFormat="1" applyFont="1" applyFill="1" applyBorder="1" applyAlignment="1">
      <alignment horizontal="center" vertical="top" wrapText="1"/>
    </xf>
    <xf numFmtId="1" fontId="13" fillId="7" borderId="9" xfId="0" applyNumberFormat="1" applyFont="1" applyFill="1" applyBorder="1" applyAlignment="1">
      <alignment horizontal="center" vertical="top" wrapText="1"/>
    </xf>
    <xf numFmtId="1" fontId="11" fillId="7" borderId="5" xfId="0" applyNumberFormat="1" applyFont="1" applyFill="1" applyBorder="1" applyAlignment="1">
      <alignment horizontal="center" vertical="top" wrapText="1"/>
    </xf>
    <xf numFmtId="2" fontId="13" fillId="7" borderId="20" xfId="0" applyNumberFormat="1" applyFont="1" applyFill="1" applyBorder="1" applyAlignment="1">
      <alignment horizontal="center" vertical="top" wrapText="1"/>
    </xf>
    <xf numFmtId="1" fontId="2" fillId="4" borderId="9" xfId="0" applyNumberFormat="1" applyFont="1" applyFill="1" applyBorder="1" applyAlignment="1">
      <alignment horizontal="center" vertical="top" wrapText="1"/>
    </xf>
    <xf numFmtId="1" fontId="2" fillId="4" borderId="5" xfId="0" applyNumberFormat="1" applyFont="1" applyFill="1" applyBorder="1" applyAlignment="1">
      <alignment horizontal="center" vertical="top" wrapText="1"/>
    </xf>
    <xf numFmtId="2" fontId="2" fillId="4" borderId="20" xfId="0" applyNumberFormat="1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F0FC-680A-40AD-A774-83D15BC62DA5}">
  <dimension ref="A1:L34"/>
  <sheetViews>
    <sheetView tabSelected="1" workbookViewId="0">
      <selection activeCell="N28" sqref="N28"/>
    </sheetView>
  </sheetViews>
  <sheetFormatPr defaultRowHeight="14.25" x14ac:dyDescent="0.45"/>
  <sheetData>
    <row r="1" spans="1:12" ht="15.75" thickBot="1" x14ac:dyDescent="0.5">
      <c r="A1" s="84" t="s">
        <v>19</v>
      </c>
      <c r="B1" s="84"/>
      <c r="C1" s="84"/>
      <c r="D1" s="85" t="s">
        <v>20</v>
      </c>
      <c r="E1" s="86"/>
      <c r="F1" s="86"/>
      <c r="G1" s="87" t="s">
        <v>21</v>
      </c>
      <c r="H1" s="87"/>
      <c r="I1" s="87"/>
      <c r="J1" s="87"/>
      <c r="K1" s="87"/>
      <c r="L1" s="88"/>
    </row>
    <row r="2" spans="1:12" ht="51" thickTop="1" x14ac:dyDescent="0.4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3" t="s">
        <v>0</v>
      </c>
      <c r="H2" s="4" t="s">
        <v>1</v>
      </c>
      <c r="I2" s="5" t="s">
        <v>2</v>
      </c>
      <c r="J2" s="3" t="s">
        <v>0</v>
      </c>
      <c r="K2" s="4" t="s">
        <v>1</v>
      </c>
      <c r="L2" s="5" t="s">
        <v>2</v>
      </c>
    </row>
    <row r="3" spans="1:12" x14ac:dyDescent="0.45">
      <c r="A3" s="6" t="s">
        <v>3</v>
      </c>
      <c r="B3" s="6" t="s">
        <v>4</v>
      </c>
      <c r="C3" s="7" t="s">
        <v>5</v>
      </c>
      <c r="D3" s="6" t="s">
        <v>3</v>
      </c>
      <c r="E3" s="6" t="s">
        <v>4</v>
      </c>
      <c r="F3" s="7" t="s">
        <v>5</v>
      </c>
      <c r="G3" s="8" t="s">
        <v>3</v>
      </c>
      <c r="H3" s="6" t="s">
        <v>4</v>
      </c>
      <c r="I3" s="9" t="s">
        <v>5</v>
      </c>
      <c r="J3" s="8" t="s">
        <v>3</v>
      </c>
      <c r="K3" s="6" t="s">
        <v>4</v>
      </c>
      <c r="L3" s="9" t="s">
        <v>5</v>
      </c>
    </row>
    <row r="4" spans="1:12" ht="14.25" customHeight="1" x14ac:dyDescent="0.45">
      <c r="A4" s="77" t="s">
        <v>22</v>
      </c>
      <c r="B4" s="78"/>
      <c r="C4" s="78"/>
      <c r="D4" s="79" t="s">
        <v>6</v>
      </c>
      <c r="E4" s="80"/>
      <c r="F4" s="80"/>
      <c r="G4" s="81" t="s">
        <v>23</v>
      </c>
      <c r="H4" s="82"/>
      <c r="I4" s="83"/>
      <c r="J4" s="89" t="s">
        <v>7</v>
      </c>
      <c r="K4" s="90"/>
      <c r="L4" s="91"/>
    </row>
    <row r="5" spans="1:12" ht="14.65" thickBot="1" x14ac:dyDescent="0.5">
      <c r="A5" s="11" t="s">
        <v>8</v>
      </c>
      <c r="B5" s="11" t="s">
        <v>8</v>
      </c>
      <c r="C5" s="33" t="s">
        <v>9</v>
      </c>
      <c r="D5" s="11" t="s">
        <v>8</v>
      </c>
      <c r="E5" s="11" t="s">
        <v>8</v>
      </c>
      <c r="F5" s="33" t="s">
        <v>9</v>
      </c>
      <c r="G5" s="10" t="s">
        <v>8</v>
      </c>
      <c r="H5" s="11" t="s">
        <v>8</v>
      </c>
      <c r="I5" s="12" t="s">
        <v>9</v>
      </c>
      <c r="J5" s="10" t="s">
        <v>8</v>
      </c>
      <c r="K5" s="11" t="s">
        <v>8</v>
      </c>
      <c r="L5" s="12" t="s">
        <v>9</v>
      </c>
    </row>
    <row r="6" spans="1:12" ht="14.65" thickTop="1" x14ac:dyDescent="0.45">
      <c r="A6" s="34">
        <v>2</v>
      </c>
      <c r="B6" s="34">
        <v>22.3</v>
      </c>
      <c r="C6" s="35">
        <f t="shared" ref="C6:C22" si="0">230/B6</f>
        <v>10.31390134529148</v>
      </c>
      <c r="D6" s="34">
        <v>2</v>
      </c>
      <c r="E6" s="34">
        <v>19</v>
      </c>
      <c r="F6" s="36">
        <f t="shared" ref="F6:F22" si="1">230/E6</f>
        <v>12.105263157894736</v>
      </c>
      <c r="G6" s="34">
        <v>2</v>
      </c>
      <c r="H6" s="34">
        <v>16</v>
      </c>
      <c r="I6" s="36">
        <v>14.3</v>
      </c>
      <c r="J6" s="37">
        <v>2</v>
      </c>
      <c r="K6" s="37">
        <v>9.1999999999999993</v>
      </c>
      <c r="L6" s="38">
        <v>25</v>
      </c>
    </row>
    <row r="7" spans="1:12" x14ac:dyDescent="0.45">
      <c r="A7" s="39">
        <v>4</v>
      </c>
      <c r="B7" s="39">
        <v>46.4</v>
      </c>
      <c r="C7" s="40">
        <f t="shared" si="0"/>
        <v>4.9568965517241379</v>
      </c>
      <c r="D7" s="39">
        <v>4</v>
      </c>
      <c r="E7" s="39">
        <v>39</v>
      </c>
      <c r="F7" s="41">
        <f t="shared" si="1"/>
        <v>5.8974358974358978</v>
      </c>
      <c r="G7" s="39">
        <v>4</v>
      </c>
      <c r="H7" s="39">
        <v>32</v>
      </c>
      <c r="I7" s="41">
        <v>7.1</v>
      </c>
      <c r="J7" s="42">
        <v>4</v>
      </c>
      <c r="K7" s="42">
        <v>18.5</v>
      </c>
      <c r="L7" s="43">
        <v>12.4</v>
      </c>
    </row>
    <row r="8" spans="1:12" x14ac:dyDescent="0.45">
      <c r="A8" s="44">
        <v>6</v>
      </c>
      <c r="B8" s="44">
        <v>70</v>
      </c>
      <c r="C8" s="45">
        <f t="shared" si="0"/>
        <v>3.2857142857142856</v>
      </c>
      <c r="D8" s="44">
        <v>6</v>
      </c>
      <c r="E8" s="44">
        <v>57</v>
      </c>
      <c r="F8" s="46">
        <f t="shared" si="1"/>
        <v>4.0350877192982457</v>
      </c>
      <c r="G8" s="44">
        <v>6</v>
      </c>
      <c r="H8" s="44">
        <v>47</v>
      </c>
      <c r="I8" s="46">
        <v>4.8</v>
      </c>
      <c r="J8" s="47">
        <v>6</v>
      </c>
      <c r="K8" s="47">
        <v>28</v>
      </c>
      <c r="L8" s="48">
        <v>8.1999999999999993</v>
      </c>
    </row>
    <row r="9" spans="1:12" x14ac:dyDescent="0.45">
      <c r="A9" s="44">
        <v>10</v>
      </c>
      <c r="B9" s="44">
        <v>115.3</v>
      </c>
      <c r="C9" s="45">
        <f t="shared" si="0"/>
        <v>1.99479618386817</v>
      </c>
      <c r="D9" s="44">
        <v>10</v>
      </c>
      <c r="E9" s="44">
        <v>97</v>
      </c>
      <c r="F9" s="46">
        <f t="shared" si="1"/>
        <v>2.3711340206185567</v>
      </c>
      <c r="G9" s="44">
        <v>10</v>
      </c>
      <c r="H9" s="44">
        <v>82</v>
      </c>
      <c r="I9" s="46">
        <v>2.8</v>
      </c>
      <c r="J9" s="47">
        <v>10</v>
      </c>
      <c r="K9" s="47">
        <v>48</v>
      </c>
      <c r="L9" s="48">
        <v>4.7</v>
      </c>
    </row>
    <row r="10" spans="1:12" x14ac:dyDescent="0.45">
      <c r="A10" s="44">
        <v>16</v>
      </c>
      <c r="B10" s="44">
        <v>150.80000000000001</v>
      </c>
      <c r="C10" s="45">
        <f t="shared" si="0"/>
        <v>1.5251989389920424</v>
      </c>
      <c r="D10" s="44">
        <v>16</v>
      </c>
      <c r="E10" s="44">
        <v>135</v>
      </c>
      <c r="F10" s="46">
        <f t="shared" si="1"/>
        <v>1.7037037037037037</v>
      </c>
      <c r="G10" s="44">
        <v>16</v>
      </c>
      <c r="H10" s="44">
        <v>110</v>
      </c>
      <c r="I10" s="46">
        <v>2</v>
      </c>
      <c r="J10" s="47">
        <v>16</v>
      </c>
      <c r="K10" s="47">
        <v>68</v>
      </c>
      <c r="L10" s="48">
        <v>3.3</v>
      </c>
    </row>
    <row r="11" spans="1:12" x14ac:dyDescent="0.45">
      <c r="A11" s="44">
        <v>20</v>
      </c>
      <c r="B11" s="44">
        <v>204.2</v>
      </c>
      <c r="C11" s="45">
        <f t="shared" si="0"/>
        <v>1.1263467189030363</v>
      </c>
      <c r="D11" s="44">
        <v>20</v>
      </c>
      <c r="E11" s="44">
        <v>175</v>
      </c>
      <c r="F11" s="46">
        <f t="shared" si="1"/>
        <v>1.3142857142857143</v>
      </c>
      <c r="G11" s="44">
        <v>20</v>
      </c>
      <c r="H11" s="44">
        <v>150</v>
      </c>
      <c r="I11" s="46">
        <v>1.5</v>
      </c>
      <c r="J11" s="47">
        <v>20</v>
      </c>
      <c r="K11" s="47">
        <v>85</v>
      </c>
      <c r="L11" s="48">
        <v>2.7</v>
      </c>
    </row>
    <row r="12" spans="1:12" x14ac:dyDescent="0.45">
      <c r="A12" s="47">
        <v>25</v>
      </c>
      <c r="B12" s="47">
        <v>257.5</v>
      </c>
      <c r="C12" s="45">
        <f t="shared" si="0"/>
        <v>0.89320388349514568</v>
      </c>
      <c r="D12" s="47">
        <v>25</v>
      </c>
      <c r="E12" s="47">
        <v>220</v>
      </c>
      <c r="F12" s="48">
        <f t="shared" si="1"/>
        <v>1.0454545454545454</v>
      </c>
      <c r="G12" s="47">
        <v>25</v>
      </c>
      <c r="H12" s="47">
        <v>190</v>
      </c>
      <c r="I12" s="48">
        <v>1.2</v>
      </c>
      <c r="J12" s="49">
        <v>25</v>
      </c>
      <c r="K12" s="47">
        <v>110</v>
      </c>
      <c r="L12" s="50">
        <v>2</v>
      </c>
    </row>
    <row r="13" spans="1:12" x14ac:dyDescent="0.45">
      <c r="A13" s="42">
        <v>32</v>
      </c>
      <c r="B13" s="42">
        <v>330</v>
      </c>
      <c r="C13" s="40">
        <f t="shared" si="0"/>
        <v>0.69696969696969702</v>
      </c>
      <c r="D13" s="42">
        <v>32</v>
      </c>
      <c r="E13" s="42">
        <v>315</v>
      </c>
      <c r="F13" s="43">
        <f t="shared" si="1"/>
        <v>0.73015873015873012</v>
      </c>
      <c r="G13" s="42">
        <v>32</v>
      </c>
      <c r="H13" s="42">
        <v>275</v>
      </c>
      <c r="I13" s="43">
        <v>0.8</v>
      </c>
      <c r="J13" s="51">
        <v>32</v>
      </c>
      <c r="K13" s="42">
        <v>160</v>
      </c>
      <c r="L13" s="52">
        <v>1.4</v>
      </c>
    </row>
    <row r="14" spans="1:12" x14ac:dyDescent="0.45">
      <c r="A14" s="42">
        <v>35</v>
      </c>
      <c r="B14" s="42">
        <v>453.2</v>
      </c>
      <c r="C14" s="40">
        <f t="shared" si="0"/>
        <v>0.50750220653133271</v>
      </c>
      <c r="D14" s="42">
        <v>35</v>
      </c>
      <c r="E14" s="42">
        <v>350</v>
      </c>
      <c r="F14" s="43">
        <f t="shared" si="1"/>
        <v>0.65714285714285714</v>
      </c>
      <c r="G14" s="42">
        <v>35</v>
      </c>
      <c r="H14" s="42">
        <v>301</v>
      </c>
      <c r="I14" s="43">
        <v>0.7</v>
      </c>
      <c r="J14" s="51">
        <v>35</v>
      </c>
      <c r="K14" s="42">
        <v>175</v>
      </c>
      <c r="L14" s="52">
        <v>1.3</v>
      </c>
    </row>
    <row r="15" spans="1:12" x14ac:dyDescent="0.45">
      <c r="A15" s="39">
        <v>40</v>
      </c>
      <c r="B15" s="53">
        <v>520</v>
      </c>
      <c r="C15" s="54">
        <f t="shared" si="0"/>
        <v>0.44230769230769229</v>
      </c>
      <c r="D15" s="39">
        <v>40</v>
      </c>
      <c r="E15" s="39">
        <v>380</v>
      </c>
      <c r="F15" s="55">
        <f t="shared" si="1"/>
        <v>0.60526315789473684</v>
      </c>
      <c r="G15" s="39">
        <v>40</v>
      </c>
      <c r="H15" s="39">
        <v>320</v>
      </c>
      <c r="I15" s="55">
        <f t="shared" ref="I15:I22" si="2">230/H15</f>
        <v>0.71875</v>
      </c>
      <c r="J15" s="51">
        <v>40</v>
      </c>
      <c r="K15" s="42">
        <v>190</v>
      </c>
      <c r="L15" s="56">
        <f t="shared" ref="L15:L34" si="3">230/K15</f>
        <v>1.2105263157894737</v>
      </c>
    </row>
    <row r="16" spans="1:12" x14ac:dyDescent="0.45">
      <c r="A16" s="39">
        <v>50</v>
      </c>
      <c r="B16" s="53">
        <v>640</v>
      </c>
      <c r="C16" s="54">
        <f t="shared" si="0"/>
        <v>0.359375</v>
      </c>
      <c r="D16" s="39">
        <v>50</v>
      </c>
      <c r="E16" s="39">
        <v>550</v>
      </c>
      <c r="F16" s="55">
        <f t="shared" si="1"/>
        <v>0.41818181818181815</v>
      </c>
      <c r="G16" s="39">
        <v>50</v>
      </c>
      <c r="H16" s="39">
        <v>470</v>
      </c>
      <c r="I16" s="55">
        <f t="shared" si="2"/>
        <v>0.48936170212765956</v>
      </c>
      <c r="J16" s="51">
        <v>50</v>
      </c>
      <c r="K16" s="42">
        <v>265</v>
      </c>
      <c r="L16" s="56">
        <f t="shared" si="3"/>
        <v>0.86792452830188682</v>
      </c>
    </row>
    <row r="17" spans="1:12" x14ac:dyDescent="0.45">
      <c r="A17" s="39">
        <v>63</v>
      </c>
      <c r="B17" s="53">
        <v>821.7</v>
      </c>
      <c r="C17" s="54">
        <f t="shared" si="0"/>
        <v>0.27990750882317145</v>
      </c>
      <c r="D17" s="39">
        <v>63</v>
      </c>
      <c r="E17" s="39">
        <v>675</v>
      </c>
      <c r="F17" s="55">
        <f t="shared" si="1"/>
        <v>0.34074074074074073</v>
      </c>
      <c r="G17" s="39">
        <v>63</v>
      </c>
      <c r="H17" s="39">
        <v>550</v>
      </c>
      <c r="I17" s="55">
        <f t="shared" si="2"/>
        <v>0.41818181818181815</v>
      </c>
      <c r="J17" s="51">
        <v>63</v>
      </c>
      <c r="K17" s="42">
        <v>325</v>
      </c>
      <c r="L17" s="56">
        <f t="shared" si="3"/>
        <v>0.70769230769230773</v>
      </c>
    </row>
    <row r="18" spans="1:12" x14ac:dyDescent="0.45">
      <c r="A18" s="39">
        <v>80</v>
      </c>
      <c r="B18" s="53">
        <v>1133.0999999999999</v>
      </c>
      <c r="C18" s="54">
        <f t="shared" si="0"/>
        <v>0.20298296708145797</v>
      </c>
      <c r="D18" s="39">
        <v>80</v>
      </c>
      <c r="E18" s="39">
        <v>970</v>
      </c>
      <c r="F18" s="55">
        <f t="shared" si="1"/>
        <v>0.23711340206185566</v>
      </c>
      <c r="G18" s="39">
        <v>80</v>
      </c>
      <c r="H18" s="39">
        <v>840</v>
      </c>
      <c r="I18" s="55">
        <f t="shared" si="2"/>
        <v>0.27380952380952384</v>
      </c>
      <c r="J18" s="51">
        <v>80</v>
      </c>
      <c r="K18" s="42">
        <v>450</v>
      </c>
      <c r="L18" s="56">
        <f t="shared" si="3"/>
        <v>0.51111111111111107</v>
      </c>
    </row>
    <row r="19" spans="1:12" x14ac:dyDescent="0.45">
      <c r="A19" s="39">
        <v>100</v>
      </c>
      <c r="B19" s="53">
        <v>1429</v>
      </c>
      <c r="C19" s="54">
        <f t="shared" si="0"/>
        <v>0.16095171448565429</v>
      </c>
      <c r="D19" s="39">
        <v>100</v>
      </c>
      <c r="E19" s="39">
        <v>1200</v>
      </c>
      <c r="F19" s="55">
        <f t="shared" si="1"/>
        <v>0.19166666666666668</v>
      </c>
      <c r="G19" s="39">
        <v>100</v>
      </c>
      <c r="H19" s="39">
        <v>1020</v>
      </c>
      <c r="I19" s="55">
        <f t="shared" si="2"/>
        <v>0.22549019607843138</v>
      </c>
      <c r="J19" s="51">
        <v>100</v>
      </c>
      <c r="K19" s="42">
        <v>580</v>
      </c>
      <c r="L19" s="56">
        <f t="shared" si="3"/>
        <v>0.39655172413793105</v>
      </c>
    </row>
    <row r="20" spans="1:12" x14ac:dyDescent="0.45">
      <c r="A20" s="39">
        <v>125</v>
      </c>
      <c r="B20" s="53">
        <v>2006</v>
      </c>
      <c r="C20" s="54">
        <f t="shared" si="0"/>
        <v>0.11465603190428714</v>
      </c>
      <c r="D20" s="39">
        <v>125</v>
      </c>
      <c r="E20" s="39">
        <v>1700</v>
      </c>
      <c r="F20" s="55">
        <f t="shared" si="1"/>
        <v>0.13529411764705881</v>
      </c>
      <c r="G20" s="39">
        <v>125</v>
      </c>
      <c r="H20" s="39">
        <v>1500</v>
      </c>
      <c r="I20" s="55">
        <f t="shared" si="2"/>
        <v>0.15333333333333332</v>
      </c>
      <c r="J20" s="42">
        <v>125</v>
      </c>
      <c r="K20" s="42">
        <v>750</v>
      </c>
      <c r="L20" s="57">
        <f t="shared" si="3"/>
        <v>0.30666666666666664</v>
      </c>
    </row>
    <row r="21" spans="1:12" x14ac:dyDescent="0.45">
      <c r="A21" s="39">
        <v>160</v>
      </c>
      <c r="B21" s="53">
        <v>2485.1</v>
      </c>
      <c r="C21" s="54">
        <f t="shared" si="0"/>
        <v>9.2551607581183859E-2</v>
      </c>
      <c r="D21" s="39">
        <v>160</v>
      </c>
      <c r="E21" s="39">
        <v>2100</v>
      </c>
      <c r="F21" s="55">
        <f t="shared" si="1"/>
        <v>0.10952380952380952</v>
      </c>
      <c r="G21" s="39">
        <v>160</v>
      </c>
      <c r="H21" s="39">
        <v>1700</v>
      </c>
      <c r="I21" s="55">
        <f t="shared" si="2"/>
        <v>0.13529411764705881</v>
      </c>
      <c r="J21" s="42">
        <v>160</v>
      </c>
      <c r="K21" s="42">
        <v>950</v>
      </c>
      <c r="L21" s="57">
        <f t="shared" si="3"/>
        <v>0.24210526315789474</v>
      </c>
    </row>
    <row r="22" spans="1:12" x14ac:dyDescent="0.45">
      <c r="A22" s="39">
        <v>200</v>
      </c>
      <c r="B22" s="53">
        <v>3488.5</v>
      </c>
      <c r="C22" s="54">
        <f t="shared" si="0"/>
        <v>6.5930915866418235E-2</v>
      </c>
      <c r="D22" s="39">
        <v>200</v>
      </c>
      <c r="E22" s="39">
        <v>3000</v>
      </c>
      <c r="F22" s="55">
        <f t="shared" si="1"/>
        <v>7.6666666666666661E-2</v>
      </c>
      <c r="G22" s="39">
        <v>200</v>
      </c>
      <c r="H22" s="39">
        <v>2600</v>
      </c>
      <c r="I22" s="55">
        <f t="shared" si="2"/>
        <v>8.8461538461538466E-2</v>
      </c>
      <c r="J22" s="42">
        <v>200</v>
      </c>
      <c r="K22" s="42">
        <v>1350</v>
      </c>
      <c r="L22" s="57">
        <f t="shared" si="3"/>
        <v>0.17037037037037037</v>
      </c>
    </row>
    <row r="23" spans="1:12" x14ac:dyDescent="0.45">
      <c r="A23" s="39">
        <v>224</v>
      </c>
      <c r="B23" s="53"/>
      <c r="C23" s="54"/>
      <c r="D23" s="39">
        <v>224</v>
      </c>
      <c r="E23" s="39"/>
      <c r="F23" s="55"/>
      <c r="G23" s="39">
        <v>224</v>
      </c>
      <c r="H23" s="39"/>
      <c r="I23" s="55"/>
      <c r="J23" s="58">
        <v>224</v>
      </c>
      <c r="K23" s="58">
        <v>1250</v>
      </c>
      <c r="L23" s="59">
        <f t="shared" si="3"/>
        <v>0.184</v>
      </c>
    </row>
    <row r="24" spans="1:12" x14ac:dyDescent="0.45">
      <c r="A24" s="39">
        <v>250</v>
      </c>
      <c r="B24" s="53">
        <v>4399.6000000000004</v>
      </c>
      <c r="C24" s="54">
        <f>230/B24</f>
        <v>5.2277479770888258E-2</v>
      </c>
      <c r="D24" s="39">
        <v>250</v>
      </c>
      <c r="E24" s="39">
        <v>3600</v>
      </c>
      <c r="F24" s="55">
        <f>230/E24</f>
        <v>6.3888888888888884E-2</v>
      </c>
      <c r="G24" s="39">
        <v>250</v>
      </c>
      <c r="H24" s="39">
        <v>3000</v>
      </c>
      <c r="I24" s="55">
        <f>230/H24</f>
        <v>7.6666666666666661E-2</v>
      </c>
      <c r="J24" s="42">
        <v>250</v>
      </c>
      <c r="K24" s="42">
        <v>1600</v>
      </c>
      <c r="L24" s="57">
        <f t="shared" si="3"/>
        <v>0.14374999999999999</v>
      </c>
    </row>
    <row r="25" spans="1:12" x14ac:dyDescent="0.45">
      <c r="A25" s="53">
        <v>315</v>
      </c>
      <c r="B25" s="53">
        <v>6066.6</v>
      </c>
      <c r="C25" s="54">
        <f>230/B25</f>
        <v>3.7912504533016846E-2</v>
      </c>
      <c r="D25" s="53">
        <v>315</v>
      </c>
      <c r="E25" s="53">
        <v>4950</v>
      </c>
      <c r="F25" s="60">
        <f>230/E25</f>
        <v>4.6464646464646465E-2</v>
      </c>
      <c r="G25" s="53">
        <v>315</v>
      </c>
      <c r="H25" s="53">
        <v>4100</v>
      </c>
      <c r="I25" s="60">
        <f>230/H25</f>
        <v>5.6097560975609757E-2</v>
      </c>
      <c r="J25" s="42">
        <v>315</v>
      </c>
      <c r="K25" s="42">
        <v>2250</v>
      </c>
      <c r="L25" s="57">
        <f t="shared" si="3"/>
        <v>0.10222222222222223</v>
      </c>
    </row>
    <row r="26" spans="1:12" x14ac:dyDescent="0.45">
      <c r="A26" s="53">
        <v>355</v>
      </c>
      <c r="B26" s="53"/>
      <c r="C26" s="54"/>
      <c r="D26" s="53">
        <v>355</v>
      </c>
      <c r="E26" s="53"/>
      <c r="F26" s="60"/>
      <c r="G26" s="53">
        <v>355</v>
      </c>
      <c r="H26" s="53"/>
      <c r="I26" s="60"/>
      <c r="J26" s="58">
        <v>355</v>
      </c>
      <c r="K26" s="58">
        <v>2556</v>
      </c>
      <c r="L26" s="59">
        <f t="shared" si="3"/>
        <v>8.9984350547730824E-2</v>
      </c>
    </row>
    <row r="27" spans="1:12" x14ac:dyDescent="0.45">
      <c r="A27" s="39">
        <v>400</v>
      </c>
      <c r="B27" s="61">
        <v>7929.1</v>
      </c>
      <c r="C27" s="54">
        <f>230/B27</f>
        <v>2.9007075203995408E-2</v>
      </c>
      <c r="D27" s="39">
        <v>400</v>
      </c>
      <c r="E27" s="62">
        <v>6500</v>
      </c>
      <c r="F27" s="55">
        <f t="shared" ref="F27:F34" si="4">230/E27</f>
        <v>3.5384615384615382E-2</v>
      </c>
      <c r="G27" s="39">
        <v>400</v>
      </c>
      <c r="H27" s="39">
        <v>5500</v>
      </c>
      <c r="I27" s="55">
        <f t="shared" ref="I27:I34" si="5">230/H27</f>
        <v>4.1818181818181817E-2</v>
      </c>
      <c r="J27" s="42">
        <v>400</v>
      </c>
      <c r="K27" s="42">
        <v>2800</v>
      </c>
      <c r="L27" s="57">
        <f t="shared" si="3"/>
        <v>8.2142857142857142E-2</v>
      </c>
    </row>
    <row r="28" spans="1:12" x14ac:dyDescent="0.45">
      <c r="A28" s="39">
        <v>500</v>
      </c>
      <c r="B28" s="61">
        <v>10933.5</v>
      </c>
      <c r="C28" s="54">
        <f>230/B28</f>
        <v>2.1036264691087027E-2</v>
      </c>
      <c r="D28" s="39">
        <v>500</v>
      </c>
      <c r="E28" s="62">
        <v>8800</v>
      </c>
      <c r="F28" s="55">
        <f t="shared" si="4"/>
        <v>2.6136363636363635E-2</v>
      </c>
      <c r="G28" s="39">
        <v>500</v>
      </c>
      <c r="H28" s="39">
        <v>7150</v>
      </c>
      <c r="I28" s="55">
        <f t="shared" si="5"/>
        <v>3.2167832167832165E-2</v>
      </c>
      <c r="J28" s="42">
        <v>500</v>
      </c>
      <c r="K28" s="42">
        <v>3800</v>
      </c>
      <c r="L28" s="57">
        <f t="shared" si="3"/>
        <v>6.0526315789473685E-2</v>
      </c>
    </row>
    <row r="29" spans="1:12" x14ac:dyDescent="0.45">
      <c r="A29" s="39">
        <v>560</v>
      </c>
      <c r="B29" s="61">
        <v>12430</v>
      </c>
      <c r="C29" s="54">
        <f>230/B29</f>
        <v>1.8503620273531779E-2</v>
      </c>
      <c r="D29" s="39">
        <v>560</v>
      </c>
      <c r="E29" s="62">
        <v>10300</v>
      </c>
      <c r="F29" s="55">
        <f t="shared" si="4"/>
        <v>2.2330097087378639E-2</v>
      </c>
      <c r="G29" s="39">
        <v>560</v>
      </c>
      <c r="H29" s="39">
        <v>8960</v>
      </c>
      <c r="I29" s="55">
        <f t="shared" si="5"/>
        <v>2.5669642857142856E-2</v>
      </c>
      <c r="J29" s="42">
        <v>560</v>
      </c>
      <c r="K29" s="42">
        <v>4370</v>
      </c>
      <c r="L29" s="57">
        <f t="shared" si="3"/>
        <v>5.2631578947368418E-2</v>
      </c>
    </row>
    <row r="30" spans="1:12" x14ac:dyDescent="0.45">
      <c r="A30" s="39">
        <v>630</v>
      </c>
      <c r="B30" s="62">
        <v>14037.4</v>
      </c>
      <c r="C30" s="54">
        <f>230/B30</f>
        <v>1.6384800604100476E-2</v>
      </c>
      <c r="D30" s="39">
        <v>630</v>
      </c>
      <c r="E30" s="62">
        <v>11600</v>
      </c>
      <c r="F30" s="55">
        <f t="shared" si="4"/>
        <v>1.9827586206896553E-2</v>
      </c>
      <c r="G30" s="39">
        <v>630</v>
      </c>
      <c r="H30" s="39">
        <v>9500</v>
      </c>
      <c r="I30" s="55">
        <f t="shared" si="5"/>
        <v>2.4210526315789474E-2</v>
      </c>
      <c r="J30" s="42">
        <v>630</v>
      </c>
      <c r="K30" s="42">
        <v>5100</v>
      </c>
      <c r="L30" s="57">
        <f t="shared" si="3"/>
        <v>4.5098039215686274E-2</v>
      </c>
    </row>
    <row r="31" spans="1:12" x14ac:dyDescent="0.45">
      <c r="A31" s="39"/>
      <c r="B31" s="62"/>
      <c r="C31" s="54"/>
      <c r="D31" s="39">
        <v>710</v>
      </c>
      <c r="E31" s="62">
        <v>14341.3</v>
      </c>
      <c r="F31" s="55">
        <f t="shared" si="4"/>
        <v>1.6037597707320817E-2</v>
      </c>
      <c r="G31" s="39">
        <v>710</v>
      </c>
      <c r="H31" s="39">
        <v>11996.9</v>
      </c>
      <c r="I31" s="55">
        <f t="shared" si="5"/>
        <v>1.9171619334994873E-2</v>
      </c>
      <c r="J31" s="42">
        <v>710</v>
      </c>
      <c r="K31" s="42">
        <v>6423.2</v>
      </c>
      <c r="L31" s="57">
        <f t="shared" si="3"/>
        <v>3.5807697098019682E-2</v>
      </c>
    </row>
    <row r="32" spans="1:12" x14ac:dyDescent="0.45">
      <c r="A32" s="39"/>
      <c r="B32" s="62"/>
      <c r="C32" s="54"/>
      <c r="D32" s="39">
        <v>800</v>
      </c>
      <c r="E32" s="62">
        <v>16192.1</v>
      </c>
      <c r="F32" s="55">
        <f t="shared" si="4"/>
        <v>1.4204457729386553E-2</v>
      </c>
      <c r="G32" s="39">
        <v>800</v>
      </c>
      <c r="H32" s="39">
        <v>13545.1</v>
      </c>
      <c r="I32" s="55">
        <f t="shared" si="5"/>
        <v>1.6980310222885028E-2</v>
      </c>
      <c r="J32" s="42">
        <v>800</v>
      </c>
      <c r="K32" s="42">
        <v>7252.1</v>
      </c>
      <c r="L32" s="57">
        <f t="shared" si="3"/>
        <v>3.1714951531280594E-2</v>
      </c>
    </row>
    <row r="33" spans="1:12" x14ac:dyDescent="0.45">
      <c r="A33" s="39"/>
      <c r="B33" s="62"/>
      <c r="C33" s="54"/>
      <c r="D33" s="39">
        <v>1000</v>
      </c>
      <c r="E33" s="62">
        <v>19356.3</v>
      </c>
      <c r="F33" s="55">
        <f t="shared" si="4"/>
        <v>1.1882436209399523E-2</v>
      </c>
      <c r="G33" s="39">
        <v>1000</v>
      </c>
      <c r="H33" s="39">
        <v>16192.1</v>
      </c>
      <c r="I33" s="55">
        <f t="shared" si="5"/>
        <v>1.4204457729386553E-2</v>
      </c>
      <c r="J33" s="42">
        <v>1000</v>
      </c>
      <c r="K33" s="42">
        <v>9146.2000000000007</v>
      </c>
      <c r="L33" s="57">
        <f t="shared" si="3"/>
        <v>2.5147055607793397E-2</v>
      </c>
    </row>
    <row r="34" spans="1:12" x14ac:dyDescent="0.45">
      <c r="A34" s="39"/>
      <c r="B34" s="62"/>
      <c r="C34" s="54"/>
      <c r="D34" s="39">
        <v>1250</v>
      </c>
      <c r="E34" s="62">
        <v>29182.1</v>
      </c>
      <c r="F34" s="55">
        <f t="shared" si="4"/>
        <v>7.8815438230970362E-3</v>
      </c>
      <c r="G34" s="39">
        <v>1250</v>
      </c>
      <c r="H34" s="39">
        <v>24411.599999999999</v>
      </c>
      <c r="I34" s="55">
        <f t="shared" si="5"/>
        <v>9.4217503154238151E-3</v>
      </c>
      <c r="J34" s="42">
        <v>1250</v>
      </c>
      <c r="K34" s="42">
        <v>13070.1</v>
      </c>
      <c r="L34" s="57">
        <f t="shared" si="3"/>
        <v>1.7597417005225668E-2</v>
      </c>
    </row>
  </sheetData>
  <mergeCells count="7">
    <mergeCell ref="A4:C4"/>
    <mergeCell ref="D4:F4"/>
    <mergeCell ref="G4:I4"/>
    <mergeCell ref="A1:C1"/>
    <mergeCell ref="D1:F1"/>
    <mergeCell ref="G1:L1"/>
    <mergeCell ref="J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EE-1996-442E-89AE-88EE1CAC8D80}">
  <dimension ref="A1:G20"/>
  <sheetViews>
    <sheetView workbookViewId="0">
      <selection activeCell="R11" sqref="R11"/>
    </sheetView>
  </sheetViews>
  <sheetFormatPr defaultRowHeight="14.25" x14ac:dyDescent="0.45"/>
  <sheetData>
    <row r="1" spans="1:7" x14ac:dyDescent="0.45">
      <c r="A1" s="13"/>
      <c r="B1" s="76" t="s">
        <v>10</v>
      </c>
      <c r="C1" s="14"/>
      <c r="D1" s="15" t="s">
        <v>11</v>
      </c>
      <c r="E1" s="14"/>
      <c r="F1" s="92" t="s">
        <v>12</v>
      </c>
      <c r="G1" s="93"/>
    </row>
    <row r="2" spans="1:7" x14ac:dyDescent="0.45">
      <c r="A2" s="16"/>
      <c r="B2" s="17" t="s">
        <v>13</v>
      </c>
      <c r="C2" s="18"/>
      <c r="D2" s="19" t="s">
        <v>14</v>
      </c>
      <c r="E2" s="18"/>
      <c r="F2" s="19" t="s">
        <v>15</v>
      </c>
      <c r="G2" s="18"/>
    </row>
    <row r="3" spans="1:7" ht="41.65" x14ac:dyDescent="0.45">
      <c r="A3" s="20" t="s">
        <v>16</v>
      </c>
      <c r="B3" s="21" t="s">
        <v>17</v>
      </c>
      <c r="C3" s="22" t="s">
        <v>18</v>
      </c>
      <c r="D3" s="22" t="s">
        <v>17</v>
      </c>
      <c r="E3" s="22" t="s">
        <v>18</v>
      </c>
      <c r="F3" s="22" t="s">
        <v>17</v>
      </c>
      <c r="G3" s="22" t="s">
        <v>18</v>
      </c>
    </row>
    <row r="4" spans="1:7" x14ac:dyDescent="0.45">
      <c r="A4" s="23" t="s">
        <v>8</v>
      </c>
      <c r="B4" s="24" t="s">
        <v>8</v>
      </c>
      <c r="C4" s="25" t="s">
        <v>9</v>
      </c>
      <c r="D4" s="24" t="s">
        <v>8</v>
      </c>
      <c r="E4" s="25" t="s">
        <v>9</v>
      </c>
      <c r="F4" s="24" t="s">
        <v>8</v>
      </c>
      <c r="G4" s="25" t="s">
        <v>9</v>
      </c>
    </row>
    <row r="5" spans="1:7" x14ac:dyDescent="0.45">
      <c r="A5" s="26"/>
      <c r="B5" s="27"/>
      <c r="C5" s="27"/>
      <c r="D5" s="27"/>
      <c r="E5" s="27"/>
      <c r="F5" s="27"/>
      <c r="G5" s="27"/>
    </row>
    <row r="6" spans="1:7" x14ac:dyDescent="0.45">
      <c r="A6" s="24">
        <v>2</v>
      </c>
      <c r="B6" s="24">
        <v>10</v>
      </c>
      <c r="C6" s="28">
        <v>23</v>
      </c>
      <c r="D6" s="24">
        <v>20</v>
      </c>
      <c r="E6" s="28">
        <v>11.5</v>
      </c>
      <c r="F6" s="24">
        <v>40</v>
      </c>
      <c r="G6" s="28">
        <v>5.7</v>
      </c>
    </row>
    <row r="7" spans="1:7" x14ac:dyDescent="0.45">
      <c r="A7" s="24">
        <v>4</v>
      </c>
      <c r="B7" s="24">
        <v>20</v>
      </c>
      <c r="C7" s="28">
        <v>11.5</v>
      </c>
      <c r="D7" s="24">
        <v>40</v>
      </c>
      <c r="E7" s="28">
        <v>5.7</v>
      </c>
      <c r="F7" s="24">
        <v>80</v>
      </c>
      <c r="G7" s="28">
        <v>2.8</v>
      </c>
    </row>
    <row r="8" spans="1:7" x14ac:dyDescent="0.45">
      <c r="A8" s="24">
        <v>6</v>
      </c>
      <c r="B8" s="24">
        <v>30</v>
      </c>
      <c r="C8" s="28">
        <v>7.6</v>
      </c>
      <c r="D8" s="24">
        <v>60</v>
      </c>
      <c r="E8" s="28">
        <v>3.8</v>
      </c>
      <c r="F8" s="24">
        <v>120</v>
      </c>
      <c r="G8" s="28">
        <v>1.9</v>
      </c>
    </row>
    <row r="9" spans="1:7" x14ac:dyDescent="0.45">
      <c r="A9" s="24">
        <v>8</v>
      </c>
      <c r="B9" s="24">
        <v>40</v>
      </c>
      <c r="C9" s="28">
        <v>5.7</v>
      </c>
      <c r="D9" s="24">
        <v>80</v>
      </c>
      <c r="E9" s="28">
        <v>2.8</v>
      </c>
      <c r="F9" s="24">
        <v>160</v>
      </c>
      <c r="G9" s="28">
        <v>1.4</v>
      </c>
    </row>
    <row r="10" spans="1:7" x14ac:dyDescent="0.45">
      <c r="A10" s="29">
        <v>10</v>
      </c>
      <c r="B10" s="29">
        <v>50</v>
      </c>
      <c r="C10" s="30">
        <v>4.5999999999999996</v>
      </c>
      <c r="D10" s="29">
        <v>100</v>
      </c>
      <c r="E10" s="30">
        <v>2.2999999999999998</v>
      </c>
      <c r="F10" s="31">
        <v>200</v>
      </c>
      <c r="G10" s="32">
        <v>1.1000000000000001</v>
      </c>
    </row>
    <row r="11" spans="1:7" x14ac:dyDescent="0.45">
      <c r="A11" s="29">
        <v>16</v>
      </c>
      <c r="B11" s="29">
        <v>80</v>
      </c>
      <c r="C11" s="30">
        <v>2.8</v>
      </c>
      <c r="D11" s="29">
        <v>160</v>
      </c>
      <c r="E11" s="30">
        <v>1.4</v>
      </c>
      <c r="F11" s="31">
        <v>320</v>
      </c>
      <c r="G11" s="32">
        <v>0.7</v>
      </c>
    </row>
    <row r="12" spans="1:7" x14ac:dyDescent="0.45">
      <c r="A12" s="29">
        <v>20</v>
      </c>
      <c r="B12" s="29">
        <v>100</v>
      </c>
      <c r="C12" s="30">
        <v>2.2999999999999998</v>
      </c>
      <c r="D12" s="29">
        <v>200</v>
      </c>
      <c r="E12" s="30">
        <v>1.1000000000000001</v>
      </c>
      <c r="F12" s="31">
        <v>400</v>
      </c>
      <c r="G12" s="32">
        <v>0.5</v>
      </c>
    </row>
    <row r="13" spans="1:7" x14ac:dyDescent="0.45">
      <c r="A13" s="24">
        <v>25</v>
      </c>
      <c r="B13" s="24">
        <v>125</v>
      </c>
      <c r="C13" s="28">
        <v>1.8</v>
      </c>
      <c r="D13" s="24">
        <v>250</v>
      </c>
      <c r="E13" s="28">
        <v>0.9</v>
      </c>
      <c r="F13" s="31">
        <v>500</v>
      </c>
      <c r="G13" s="32">
        <v>0.4</v>
      </c>
    </row>
    <row r="14" spans="1:7" x14ac:dyDescent="0.45">
      <c r="A14" s="24">
        <v>32</v>
      </c>
      <c r="B14" s="24">
        <v>160</v>
      </c>
      <c r="C14" s="28">
        <v>1.4</v>
      </c>
      <c r="D14" s="24">
        <v>320</v>
      </c>
      <c r="E14" s="28">
        <v>0.7</v>
      </c>
      <c r="F14" s="31">
        <v>640</v>
      </c>
      <c r="G14" s="32">
        <v>0.3</v>
      </c>
    </row>
    <row r="15" spans="1:7" x14ac:dyDescent="0.45">
      <c r="A15" s="24">
        <v>40</v>
      </c>
      <c r="B15" s="24">
        <v>200</v>
      </c>
      <c r="C15" s="28">
        <v>1.1499999999999999</v>
      </c>
      <c r="D15" s="24">
        <v>400</v>
      </c>
      <c r="E15" s="28">
        <v>0.56999999999999995</v>
      </c>
      <c r="F15" s="31">
        <v>800</v>
      </c>
      <c r="G15" s="32">
        <v>0.28000000000000003</v>
      </c>
    </row>
    <row r="16" spans="1:7" x14ac:dyDescent="0.45">
      <c r="A16" s="24">
        <v>50</v>
      </c>
      <c r="B16" s="24">
        <v>250</v>
      </c>
      <c r="C16" s="28">
        <v>0.92</v>
      </c>
      <c r="D16" s="24">
        <v>500</v>
      </c>
      <c r="E16" s="28">
        <v>0.46</v>
      </c>
      <c r="F16" s="31">
        <v>1000</v>
      </c>
      <c r="G16" s="32">
        <v>0.23</v>
      </c>
    </row>
    <row r="17" spans="1:7" x14ac:dyDescent="0.45">
      <c r="A17" s="24">
        <v>63</v>
      </c>
      <c r="B17" s="24">
        <v>315</v>
      </c>
      <c r="C17" s="28">
        <v>0.73</v>
      </c>
      <c r="D17" s="24">
        <v>630</v>
      </c>
      <c r="E17" s="28">
        <v>0.36</v>
      </c>
      <c r="F17" s="31">
        <v>1260</v>
      </c>
      <c r="G17" s="32">
        <v>0.18</v>
      </c>
    </row>
    <row r="18" spans="1:7" x14ac:dyDescent="0.45">
      <c r="A18" s="24"/>
      <c r="B18" s="24"/>
      <c r="C18" s="28"/>
      <c r="D18" s="24"/>
      <c r="E18" s="28"/>
      <c r="F18" s="24"/>
      <c r="G18" s="28"/>
    </row>
    <row r="19" spans="1:7" x14ac:dyDescent="0.45">
      <c r="A19" s="24"/>
      <c r="B19" s="24"/>
      <c r="C19" s="28"/>
      <c r="D19" s="24"/>
      <c r="E19" s="28"/>
      <c r="F19" s="24"/>
      <c r="G19" s="28"/>
    </row>
    <row r="20" spans="1:7" x14ac:dyDescent="0.45">
      <c r="A20" s="24"/>
      <c r="B20" s="24"/>
      <c r="C20" s="28"/>
      <c r="D20" s="24"/>
      <c r="E20" s="28"/>
      <c r="F20" s="24"/>
      <c r="G20" s="28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BCE6-3D25-4E4C-A1D5-7061314EDDF5}">
  <dimension ref="A1:C33"/>
  <sheetViews>
    <sheetView workbookViewId="0">
      <selection activeCell="M12" sqref="M12"/>
    </sheetView>
  </sheetViews>
  <sheetFormatPr defaultRowHeight="14.25" x14ac:dyDescent="0.45"/>
  <sheetData>
    <row r="1" spans="1:3" ht="93.4" thickTop="1" x14ac:dyDescent="0.45">
      <c r="A1" s="63" t="s">
        <v>24</v>
      </c>
      <c r="B1" s="64" t="s">
        <v>25</v>
      </c>
      <c r="C1" s="65" t="s">
        <v>26</v>
      </c>
    </row>
    <row r="2" spans="1:3" x14ac:dyDescent="0.45">
      <c r="A2" s="8" t="s">
        <v>3</v>
      </c>
      <c r="B2" s="6" t="s">
        <v>4</v>
      </c>
      <c r="C2" s="9" t="s">
        <v>27</v>
      </c>
    </row>
    <row r="3" spans="1:3" x14ac:dyDescent="0.45">
      <c r="A3" s="89" t="s">
        <v>7</v>
      </c>
      <c r="B3" s="90"/>
      <c r="C3" s="91"/>
    </row>
    <row r="4" spans="1:3" ht="14.65" thickBot="1" x14ac:dyDescent="0.5">
      <c r="A4" s="10" t="s">
        <v>8</v>
      </c>
      <c r="B4" s="11" t="s">
        <v>8</v>
      </c>
      <c r="C4" s="12" t="s">
        <v>9</v>
      </c>
    </row>
    <row r="5" spans="1:3" ht="14.65" thickTop="1" x14ac:dyDescent="0.45">
      <c r="A5" s="66">
        <v>2</v>
      </c>
      <c r="B5" s="67">
        <v>9.1999999999999993</v>
      </c>
      <c r="C5" s="68">
        <f t="shared" ref="C5:C33" si="0">50/B5</f>
        <v>5.4347826086956523</v>
      </c>
    </row>
    <row r="6" spans="1:3" x14ac:dyDescent="0.45">
      <c r="A6" s="69">
        <v>4</v>
      </c>
      <c r="B6" s="53">
        <v>18.5</v>
      </c>
      <c r="C6" s="68">
        <f t="shared" si="0"/>
        <v>2.7027027027027026</v>
      </c>
    </row>
    <row r="7" spans="1:3" x14ac:dyDescent="0.45">
      <c r="A7" s="69">
        <v>6</v>
      </c>
      <c r="B7" s="53">
        <v>28</v>
      </c>
      <c r="C7" s="68">
        <f t="shared" si="0"/>
        <v>1.7857142857142858</v>
      </c>
    </row>
    <row r="8" spans="1:3" x14ac:dyDescent="0.45">
      <c r="A8" s="69">
        <v>10</v>
      </c>
      <c r="B8" s="53">
        <v>48</v>
      </c>
      <c r="C8" s="68">
        <f t="shared" si="0"/>
        <v>1.0416666666666667</v>
      </c>
    </row>
    <row r="9" spans="1:3" x14ac:dyDescent="0.45">
      <c r="A9" s="69">
        <v>16</v>
      </c>
      <c r="B9" s="53">
        <v>68</v>
      </c>
      <c r="C9" s="68">
        <f t="shared" si="0"/>
        <v>0.73529411764705888</v>
      </c>
    </row>
    <row r="10" spans="1:3" x14ac:dyDescent="0.45">
      <c r="A10" s="69">
        <v>20</v>
      </c>
      <c r="B10" s="53">
        <v>85</v>
      </c>
      <c r="C10" s="68">
        <f t="shared" si="0"/>
        <v>0.58823529411764708</v>
      </c>
    </row>
    <row r="11" spans="1:3" x14ac:dyDescent="0.45">
      <c r="A11" s="70">
        <v>25</v>
      </c>
      <c r="B11" s="71">
        <v>110</v>
      </c>
      <c r="C11" s="72">
        <f t="shared" si="0"/>
        <v>0.45454545454545453</v>
      </c>
    </row>
    <row r="12" spans="1:3" x14ac:dyDescent="0.45">
      <c r="A12" s="70">
        <v>32</v>
      </c>
      <c r="B12" s="71">
        <v>160</v>
      </c>
      <c r="C12" s="72">
        <f t="shared" si="0"/>
        <v>0.3125</v>
      </c>
    </row>
    <row r="13" spans="1:3" x14ac:dyDescent="0.45">
      <c r="A13" s="70">
        <v>35</v>
      </c>
      <c r="B13" s="71">
        <v>175</v>
      </c>
      <c r="C13" s="72">
        <f t="shared" si="0"/>
        <v>0.2857142857142857</v>
      </c>
    </row>
    <row r="14" spans="1:3" x14ac:dyDescent="0.45">
      <c r="A14" s="70">
        <v>40</v>
      </c>
      <c r="B14" s="71">
        <v>190</v>
      </c>
      <c r="C14" s="72">
        <f t="shared" si="0"/>
        <v>0.26315789473684209</v>
      </c>
    </row>
    <row r="15" spans="1:3" x14ac:dyDescent="0.45">
      <c r="A15" s="70">
        <v>50</v>
      </c>
      <c r="B15" s="71">
        <v>265</v>
      </c>
      <c r="C15" s="72">
        <f t="shared" si="0"/>
        <v>0.18867924528301888</v>
      </c>
    </row>
    <row r="16" spans="1:3" x14ac:dyDescent="0.45">
      <c r="A16" s="70">
        <v>63</v>
      </c>
      <c r="B16" s="71">
        <v>325</v>
      </c>
      <c r="C16" s="72">
        <f t="shared" si="0"/>
        <v>0.15384615384615385</v>
      </c>
    </row>
    <row r="17" spans="1:3" x14ac:dyDescent="0.45">
      <c r="A17" s="70">
        <v>80</v>
      </c>
      <c r="B17" s="71">
        <v>450</v>
      </c>
      <c r="C17" s="72">
        <f t="shared" si="0"/>
        <v>0.1111111111111111</v>
      </c>
    </row>
    <row r="18" spans="1:3" x14ac:dyDescent="0.45">
      <c r="A18" s="70">
        <v>100</v>
      </c>
      <c r="B18" s="71">
        <v>580</v>
      </c>
      <c r="C18" s="72">
        <f t="shared" si="0"/>
        <v>8.6206896551724144E-2</v>
      </c>
    </row>
    <row r="19" spans="1:3" x14ac:dyDescent="0.45">
      <c r="A19" s="69">
        <v>125</v>
      </c>
      <c r="B19" s="53">
        <v>750</v>
      </c>
      <c r="C19" s="68">
        <f t="shared" si="0"/>
        <v>6.6666666666666666E-2</v>
      </c>
    </row>
    <row r="20" spans="1:3" x14ac:dyDescent="0.45">
      <c r="A20" s="69">
        <v>160</v>
      </c>
      <c r="B20" s="53">
        <v>950</v>
      </c>
      <c r="C20" s="68">
        <f t="shared" si="0"/>
        <v>5.2631578947368418E-2</v>
      </c>
    </row>
    <row r="21" spans="1:3" x14ac:dyDescent="0.45">
      <c r="A21" s="69">
        <v>200</v>
      </c>
      <c r="B21" s="53">
        <v>1350</v>
      </c>
      <c r="C21" s="68">
        <f t="shared" si="0"/>
        <v>3.7037037037037035E-2</v>
      </c>
    </row>
    <row r="22" spans="1:3" x14ac:dyDescent="0.45">
      <c r="A22" s="73">
        <v>224</v>
      </c>
      <c r="B22" s="74">
        <v>1250</v>
      </c>
      <c r="C22" s="75">
        <f t="shared" si="0"/>
        <v>0.04</v>
      </c>
    </row>
    <row r="23" spans="1:3" x14ac:dyDescent="0.45">
      <c r="A23" s="69">
        <v>250</v>
      </c>
      <c r="B23" s="53">
        <v>1600</v>
      </c>
      <c r="C23" s="68">
        <f t="shared" si="0"/>
        <v>3.125E-2</v>
      </c>
    </row>
    <row r="24" spans="1:3" x14ac:dyDescent="0.45">
      <c r="A24" s="69">
        <v>315</v>
      </c>
      <c r="B24" s="53">
        <v>2250</v>
      </c>
      <c r="C24" s="68">
        <f t="shared" si="0"/>
        <v>2.2222222222222223E-2</v>
      </c>
    </row>
    <row r="25" spans="1:3" x14ac:dyDescent="0.45">
      <c r="A25" s="73">
        <v>355</v>
      </c>
      <c r="B25" s="74">
        <v>2556</v>
      </c>
      <c r="C25" s="75">
        <f t="shared" si="0"/>
        <v>1.9561815336463225E-2</v>
      </c>
    </row>
    <row r="26" spans="1:3" x14ac:dyDescent="0.45">
      <c r="A26" s="69">
        <v>400</v>
      </c>
      <c r="B26" s="53">
        <v>2800</v>
      </c>
      <c r="C26" s="68">
        <f t="shared" si="0"/>
        <v>1.7857142857142856E-2</v>
      </c>
    </row>
    <row r="27" spans="1:3" x14ac:dyDescent="0.45">
      <c r="A27" s="69">
        <v>500</v>
      </c>
      <c r="B27" s="53">
        <v>3800</v>
      </c>
      <c r="C27" s="68">
        <f t="shared" si="0"/>
        <v>1.3157894736842105E-2</v>
      </c>
    </row>
    <row r="28" spans="1:3" x14ac:dyDescent="0.45">
      <c r="A28" s="69">
        <v>560</v>
      </c>
      <c r="B28" s="53">
        <v>4370</v>
      </c>
      <c r="C28" s="68">
        <f t="shared" si="0"/>
        <v>1.1441647597254004E-2</v>
      </c>
    </row>
    <row r="29" spans="1:3" x14ac:dyDescent="0.45">
      <c r="A29" s="69">
        <v>630</v>
      </c>
      <c r="B29" s="53">
        <v>5100</v>
      </c>
      <c r="C29" s="68">
        <f t="shared" si="0"/>
        <v>9.8039215686274508E-3</v>
      </c>
    </row>
    <row r="30" spans="1:3" x14ac:dyDescent="0.45">
      <c r="A30" s="69">
        <v>710</v>
      </c>
      <c r="B30" s="53">
        <v>6423.2</v>
      </c>
      <c r="C30" s="68">
        <f t="shared" si="0"/>
        <v>7.784281977830365E-3</v>
      </c>
    </row>
    <row r="31" spans="1:3" x14ac:dyDescent="0.45">
      <c r="A31" s="69">
        <v>800</v>
      </c>
      <c r="B31" s="53">
        <v>7252.1</v>
      </c>
      <c r="C31" s="68">
        <f t="shared" si="0"/>
        <v>6.8945546807131722E-3</v>
      </c>
    </row>
    <row r="32" spans="1:3" x14ac:dyDescent="0.45">
      <c r="A32" s="69">
        <v>1000</v>
      </c>
      <c r="B32" s="53">
        <v>9146.2000000000007</v>
      </c>
      <c r="C32" s="68">
        <f t="shared" si="0"/>
        <v>5.4667512190855212E-3</v>
      </c>
    </row>
    <row r="33" spans="1:3" x14ac:dyDescent="0.45">
      <c r="A33" s="69">
        <v>1250</v>
      </c>
      <c r="B33" s="53">
        <v>13070.1</v>
      </c>
      <c r="C33" s="68">
        <f t="shared" si="0"/>
        <v>3.8255254359186234E-3</v>
      </c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gG</vt:lpstr>
      <vt:lpstr>BCD</vt:lpstr>
      <vt:lpstr>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Jaša Knap</dc:creator>
  <cp:lastModifiedBy>Jaša Knap</cp:lastModifiedBy>
  <dcterms:created xsi:type="dcterms:W3CDTF">2015-06-05T18:19:34Z</dcterms:created>
  <dcterms:modified xsi:type="dcterms:W3CDTF">2022-09-24T20:29:34Z</dcterms:modified>
</cp:coreProperties>
</file>