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github\STM32-ROMI\"/>
    </mc:Choice>
  </mc:AlternateContent>
  <xr:revisionPtr revIDLastSave="0" documentId="13_ncr:1_{681A3E41-9162-415A-84D5-22FC567A634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in Map" sheetId="1" r:id="rId1"/>
    <sheet name="Timer Map" sheetId="3" r:id="rId2"/>
    <sheet name="Math" sheetId="7" r:id="rId3"/>
    <sheet name="Timer Calculator" sheetId="6" r:id="rId4"/>
    <sheet name="ROMI Connectors" sheetId="2" r:id="rId5"/>
    <sheet name="Libraries" sheetId="4" r:id="rId6"/>
    <sheet name="I2C Map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6" l="1"/>
  <c r="B18" i="6"/>
  <c r="E14" i="6" l="1"/>
  <c r="B14" i="6"/>
  <c r="D14" i="6"/>
  <c r="B5" i="6" l="1"/>
  <c r="C5" i="6"/>
  <c r="D10" i="6" l="1"/>
  <c r="E10" i="6" s="1"/>
  <c r="D5" i="6" l="1"/>
  <c r="E5" i="6" s="1"/>
  <c r="C24" i="7"/>
  <c r="C21" i="7"/>
  <c r="C19" i="7"/>
  <c r="C18" i="7"/>
  <c r="C11" i="7"/>
  <c r="C12" i="7"/>
  <c r="C4" i="7"/>
  <c r="C16" i="7" l="1"/>
  <c r="C15" i="7"/>
</calcChain>
</file>

<file path=xl/sharedStrings.xml><?xml version="1.0" encoding="utf-8"?>
<sst xmlns="http://schemas.openxmlformats.org/spreadsheetml/2006/main" count="599" uniqueCount="294">
  <si>
    <t>Chip Line:</t>
  </si>
  <si>
    <t>Pin Number</t>
  </si>
  <si>
    <t>Pin Name</t>
  </si>
  <si>
    <t>Net Class</t>
  </si>
  <si>
    <t>Net Name</t>
  </si>
  <si>
    <t>Connected Component</t>
  </si>
  <si>
    <t>VBAT</t>
  </si>
  <si>
    <t>3.3V</t>
  </si>
  <si>
    <t>PC13</t>
  </si>
  <si>
    <t>GPIO</t>
  </si>
  <si>
    <t>Push Button</t>
  </si>
  <si>
    <t>PC14</t>
  </si>
  <si>
    <t>RCC</t>
  </si>
  <si>
    <t>RCC_OSC32_IN</t>
  </si>
  <si>
    <t>PC15</t>
  </si>
  <si>
    <t>RCC_OSC32_OUT</t>
  </si>
  <si>
    <t>RCC_OSC_IN</t>
  </si>
  <si>
    <t>RCC_OSC_OUT</t>
  </si>
  <si>
    <t>NRST</t>
  </si>
  <si>
    <t>Reset</t>
  </si>
  <si>
    <t>PC0</t>
  </si>
  <si>
    <t>PC1</t>
  </si>
  <si>
    <t>PC2</t>
  </si>
  <si>
    <t>PC3</t>
  </si>
  <si>
    <t>VSS</t>
  </si>
  <si>
    <t>VDD</t>
  </si>
  <si>
    <t>PA0</t>
  </si>
  <si>
    <t>PA1</t>
  </si>
  <si>
    <t>PA2</t>
  </si>
  <si>
    <t>UART</t>
  </si>
  <si>
    <t>UART2_TX</t>
  </si>
  <si>
    <t>PA3</t>
  </si>
  <si>
    <t>UART2_RX</t>
  </si>
  <si>
    <t>PA4</t>
  </si>
  <si>
    <t>PA5</t>
  </si>
  <si>
    <t>BLINKY</t>
  </si>
  <si>
    <t>LEDx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</si>
  <si>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</si>
  <si>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</si>
  <si>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</si>
  <si>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</si>
  <si>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</si>
  <si>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</si>
  <si>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</si>
  <si>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</si>
  <si>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</si>
  <si>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</si>
  <si>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</si>
  <si>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</si>
  <si>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</si>
  <si>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</si>
  <si>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</si>
  <si>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</si>
  <si>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</si>
  <si>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</si>
  <si>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</si>
  <si>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</si>
  <si>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</si>
  <si>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</si>
  <si>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</t>
  </si>
  <si>
    <t>PA14</t>
  </si>
  <si>
    <t>TCK</t>
  </si>
  <si>
    <t>SWCLK</t>
  </si>
  <si>
    <t>PROGRAMMER</t>
  </si>
  <si>
    <t>PB3</t>
  </si>
  <si>
    <t>SWO</t>
  </si>
  <si>
    <t>Name</t>
  </si>
  <si>
    <t>X</t>
  </si>
  <si>
    <t>Y</t>
  </si>
  <si>
    <t>CN1</t>
  </si>
  <si>
    <t>1939.5mil</t>
  </si>
  <si>
    <t>1879mil</t>
  </si>
  <si>
    <t>Rotation</t>
  </si>
  <si>
    <t>Bottom</t>
  </si>
  <si>
    <t>Layer</t>
  </si>
  <si>
    <t>CN3</t>
  </si>
  <si>
    <t>1339.5mil</t>
  </si>
  <si>
    <t>1086.1mil</t>
  </si>
  <si>
    <t>CN2</t>
  </si>
  <si>
    <t>Top</t>
  </si>
  <si>
    <t>STM32F405RGT6</t>
  </si>
  <si>
    <t>RTC</t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</si>
  <si>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</si>
  <si>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</si>
  <si>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</si>
  <si>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</si>
  <si>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</si>
  <si>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</si>
  <si>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</si>
  <si>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</si>
  <si>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</si>
  <si>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</si>
  <si>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</si>
  <si>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</si>
  <si>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</si>
  <si>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</si>
  <si>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Type</t>
  </si>
  <si>
    <t>Purpose</t>
  </si>
  <si>
    <t>Blinky</t>
  </si>
  <si>
    <t>Basic Timer</t>
  </si>
  <si>
    <t>General Purpose Timer</t>
  </si>
  <si>
    <t>Advanced-Control Timer</t>
  </si>
  <si>
    <t>Encoder</t>
  </si>
  <si>
    <t>Net</t>
  </si>
  <si>
    <t>Encoder Left</t>
  </si>
  <si>
    <t>Encoder Right</t>
  </si>
  <si>
    <t>ENCR_CHA</t>
  </si>
  <si>
    <t>ENCR_CHB</t>
  </si>
  <si>
    <t>ENCL_CHA</t>
  </si>
  <si>
    <t>ENCL_CHB</t>
  </si>
  <si>
    <t>PB6</t>
  </si>
  <si>
    <t>PWM</t>
  </si>
  <si>
    <t>PA15</t>
  </si>
  <si>
    <t>PC10</t>
  </si>
  <si>
    <t>PC11</t>
  </si>
  <si>
    <t>PB9</t>
  </si>
  <si>
    <t>PB8</t>
  </si>
  <si>
    <t>I2C1_SCL</t>
  </si>
  <si>
    <t>BOOT0</t>
  </si>
  <si>
    <t>I2C1_SDA</t>
  </si>
  <si>
    <t>PB7</t>
  </si>
  <si>
    <t>I2C</t>
  </si>
  <si>
    <t>PB5</t>
  </si>
  <si>
    <t>PB4</t>
  </si>
  <si>
    <t>SPI1_SCK</t>
  </si>
  <si>
    <t>PD2</t>
  </si>
  <si>
    <t>DAC</t>
  </si>
  <si>
    <t>DAC_OUT1</t>
  </si>
  <si>
    <t>SPI1_MISO</t>
  </si>
  <si>
    <t>SPI1</t>
  </si>
  <si>
    <t>SPI1_MOSI</t>
  </si>
  <si>
    <t>I2C3</t>
  </si>
  <si>
    <t>I2C3_SCL</t>
  </si>
  <si>
    <t>I2C3_SDA</t>
  </si>
  <si>
    <t>SWDIO</t>
  </si>
  <si>
    <t>ADC</t>
  </si>
  <si>
    <t>SONAR</t>
  </si>
  <si>
    <t>ECHO_CTR</t>
  </si>
  <si>
    <t>TRIG_CTR</t>
  </si>
  <si>
    <t>ECHOR</t>
  </si>
  <si>
    <t>TRIGR</t>
  </si>
  <si>
    <t>ECHOL</t>
  </si>
  <si>
    <t>TRIGL</t>
  </si>
  <si>
    <t>Motor CTRL</t>
  </si>
  <si>
    <t>Neopixel</t>
  </si>
  <si>
    <t>Revision Bits</t>
  </si>
  <si>
    <t>REV_BIT0</t>
  </si>
  <si>
    <t>REV_BIT1</t>
  </si>
  <si>
    <t>REV_BIT2</t>
  </si>
  <si>
    <t>ROMI_PWML</t>
  </si>
  <si>
    <t>ROMI_DIRR</t>
  </si>
  <si>
    <t>ROMI_SLPL</t>
  </si>
  <si>
    <t>ROMI_SLPR</t>
  </si>
  <si>
    <t>QTR</t>
  </si>
  <si>
    <t>Flash CS</t>
  </si>
  <si>
    <t>SPI_CS_FLASH</t>
  </si>
  <si>
    <t>PWM Motor</t>
  </si>
  <si>
    <t>PWM Left</t>
  </si>
  <si>
    <t>Servo</t>
  </si>
  <si>
    <t>PC12</t>
  </si>
  <si>
    <t xml:space="preserve">Servo </t>
  </si>
  <si>
    <t>SERVO2_PWM</t>
  </si>
  <si>
    <t>SERVO1_PWM</t>
  </si>
  <si>
    <t>Servo2 PWM</t>
  </si>
  <si>
    <t>Servo1 PWM</t>
  </si>
  <si>
    <t>Encoder Poll</t>
  </si>
  <si>
    <t>Ultrasonic mSec</t>
  </si>
  <si>
    <t>UART RPI</t>
  </si>
  <si>
    <t>UART4_TX</t>
  </si>
  <si>
    <t>UART4_RX</t>
  </si>
  <si>
    <t>Power</t>
  </si>
  <si>
    <t>GND</t>
  </si>
  <si>
    <t>https://github.com/hubmartin/WS2812B_STM32F4</t>
  </si>
  <si>
    <t>Possible LED Driver</t>
  </si>
  <si>
    <t>https://lcsc.com/product-detail/LED-Drivers_MBI5020GP_C82600.html</t>
  </si>
  <si>
    <t xml:space="preserve">clone of this </t>
  </si>
  <si>
    <t>https://lcsc.com/product-detail/_STMicroelectronics_STP16CPC26MTR_STP16CPC26MTR_C157439.html</t>
  </si>
  <si>
    <t>possible speaker</t>
  </si>
  <si>
    <t>https://lcsc.com/product-detail/Audio-Power-OpAmps_AWINIC-Shanghai-Awinic-Tech-AW8736FCR_C252442.html</t>
  </si>
  <si>
    <t>RGB</t>
  </si>
  <si>
    <t>RGB_INT1</t>
  </si>
  <si>
    <t>RGB_INT2</t>
  </si>
  <si>
    <t>IMU</t>
  </si>
  <si>
    <t>IMU_RST</t>
  </si>
  <si>
    <t>Address</t>
  </si>
  <si>
    <t>Component</t>
  </si>
  <si>
    <t>SPI</t>
  </si>
  <si>
    <t>SPI_CS_AUX</t>
  </si>
  <si>
    <t>ROMI_DIRL</t>
  </si>
  <si>
    <t>OLED_BTN</t>
  </si>
  <si>
    <t>QTRR_OUT</t>
  </si>
  <si>
    <t>QTRL_OUT</t>
  </si>
  <si>
    <t>CAN</t>
  </si>
  <si>
    <t>CAN_RX</t>
  </si>
  <si>
    <t>CAN_TX</t>
  </si>
  <si>
    <t>Change to use for gpio interupt. Reset timer, send trigger and increment timer to count.</t>
  </si>
  <si>
    <t>OLD</t>
  </si>
  <si>
    <t>PWM Right</t>
  </si>
  <si>
    <t>Old Pin</t>
  </si>
  <si>
    <t>Prescaler</t>
  </si>
  <si>
    <t>Period</t>
  </si>
  <si>
    <t>HZ</t>
  </si>
  <si>
    <t>Sec</t>
  </si>
  <si>
    <t>Sample Period</t>
  </si>
  <si>
    <t>Encoder Resolution</t>
  </si>
  <si>
    <t>Gear Ratio</t>
  </si>
  <si>
    <t>to 1</t>
  </si>
  <si>
    <t>Counts/rev</t>
  </si>
  <si>
    <t>Wheel Diameter</t>
  </si>
  <si>
    <t>mm</t>
  </si>
  <si>
    <t>Wheel Circumference</t>
  </si>
  <si>
    <t>Counts/mm</t>
  </si>
  <si>
    <t>MAX RPM</t>
  </si>
  <si>
    <t>rpm</t>
  </si>
  <si>
    <t>Max RPS</t>
  </si>
  <si>
    <t>Max Rad/s</t>
  </si>
  <si>
    <t>Max Counts per sample</t>
  </si>
  <si>
    <t>Counts/rad</t>
  </si>
  <si>
    <t>Enc to Rad/s</t>
  </si>
  <si>
    <t>Enc/Vel</t>
  </si>
  <si>
    <t>Rad/s</t>
  </si>
  <si>
    <t>rps</t>
  </si>
  <si>
    <t>Max Counts/Sec</t>
  </si>
  <si>
    <t>1/sec</t>
  </si>
  <si>
    <t>Sample Rate</t>
  </si>
  <si>
    <t>APB1 Timer Clock</t>
  </si>
  <si>
    <t>Interupt (Sec)</t>
  </si>
  <si>
    <t>Frequency (HZ)</t>
  </si>
  <si>
    <t>Timer 2</t>
  </si>
  <si>
    <t>Motor Left</t>
  </si>
  <si>
    <t>Timer 4</t>
  </si>
  <si>
    <t>Motor Right</t>
  </si>
  <si>
    <t>Timer 7</t>
  </si>
  <si>
    <t>Interupt (mSec)</t>
  </si>
  <si>
    <t>Ultrasonic</t>
  </si>
  <si>
    <t>Echo Timer Left</t>
  </si>
  <si>
    <t>Echo Timer Right</t>
  </si>
  <si>
    <t>Position</t>
  </si>
  <si>
    <t>Signal</t>
  </si>
  <si>
    <t>Label</t>
  </si>
  <si>
    <t>Boot</t>
  </si>
  <si>
    <t>PA0-WKUP</t>
  </si>
  <si>
    <t>I/O</t>
  </si>
  <si>
    <t>TIM5_CH1</t>
  </si>
  <si>
    <t>TIM5_CH2</t>
  </si>
  <si>
    <t>Output</t>
  </si>
  <si>
    <t>GPIO_Output</t>
  </si>
  <si>
    <t>CAN1_RX</t>
  </si>
  <si>
    <t>CAN1_TX</t>
  </si>
  <si>
    <t>SYS_JTMS-SWDIO</t>
  </si>
  <si>
    <t>SYS_JTCK-SWCLK</t>
  </si>
  <si>
    <t>USART2_TX</t>
  </si>
  <si>
    <t>USART2_RX</t>
  </si>
  <si>
    <t>TIM1_CH2</t>
  </si>
  <si>
    <t>TIM8_CH3N</t>
  </si>
  <si>
    <t xml:space="preserve">SERVO1_PWM </t>
  </si>
  <si>
    <t>TIM2_CH3</t>
  </si>
  <si>
    <t>ROMI_PWMR</t>
  </si>
  <si>
    <t>GPIO_EXTI12</t>
  </si>
  <si>
    <t>QTRL</t>
  </si>
  <si>
    <t>TIM12_CH2</t>
  </si>
  <si>
    <t>GPIO_EXTI2</t>
  </si>
  <si>
    <t>QTRR</t>
  </si>
  <si>
    <t>TIM3_CH1</t>
  </si>
  <si>
    <t>TIM3_CH2</t>
  </si>
  <si>
    <t>TIM4_CH1</t>
  </si>
  <si>
    <t>TIM11_CH1</t>
  </si>
  <si>
    <t xml:space="preserve">SERVO2_PWM </t>
  </si>
  <si>
    <t>USART3_TX</t>
  </si>
  <si>
    <t>USART3_RX</t>
  </si>
  <si>
    <t xml:space="preserve">ROMI_DIRL </t>
  </si>
  <si>
    <t>PC13-ANTI_TAMP</t>
  </si>
  <si>
    <t>GPIO_EXTI13</t>
  </si>
  <si>
    <t>PC14-OSC32_IN</t>
  </si>
  <si>
    <t>PC15-OSC32_OUT</t>
  </si>
  <si>
    <t>Input</t>
  </si>
  <si>
    <t>GPIO_Input</t>
  </si>
  <si>
    <t>GPIO_EXTI7</t>
  </si>
  <si>
    <t>PH0-OSC_IN</t>
  </si>
  <si>
    <t>PH1-OSC_OUT</t>
  </si>
  <si>
    <t>VCAP_1</t>
  </si>
  <si>
    <t>VCAP_2</t>
  </si>
  <si>
    <t>VDDA</t>
  </si>
  <si>
    <t>VSSA</t>
  </si>
  <si>
    <t>This wont work</t>
  </si>
  <si>
    <t>Column1</t>
  </si>
  <si>
    <t>Timer 12</t>
  </si>
  <si>
    <t>Sonar Left</t>
  </si>
  <si>
    <t>Timer 1</t>
  </si>
  <si>
    <t>Sonar Right</t>
  </si>
  <si>
    <t>1 mSec Sonar Timer</t>
  </si>
  <si>
    <t>Sonar uSec Delay</t>
  </si>
  <si>
    <t>ploarity</t>
  </si>
  <si>
    <t>both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</si>
</sst>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sz val="8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</font>
    <font>
      <b/>
      <sz val="11"/>
      <color theme="1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/>
    <xf numFmtId="0" fontId="0" fillId="2" borderId="0" xfId="0" applyFont="1" applyFill="1" applyAlignment="1"/>
    <xf numFmtId="0" fontId="7" fillId="0" borderId="0" xfId="0" applyFont="1" applyAlignment="1"/>
    <xf numFmtId="0" fontId="8" fillId="0" borderId="0" xfId="0" applyFont="1"/>
    <xf numFmtId="0" fontId="2" fillId="3" borderId="0" xfId="0" applyFont="1" applyFill="1" applyAlignment="1"/>
    <xf numFmtId="0" fontId="9" fillId="0" borderId="0" xfId="0" applyFont="1" applyAlignment="1"/>
    <xf numFmtId="0" fontId="0" fillId="0" borderId="0" xfId="0" applyNumberFormat="1" applyFont="1" applyAlignment="1"/>
    <xf numFmtId="0" fontId="4" fillId="2" borderId="0" xfId="0" applyFont="1" applyFill="1" applyAlignment="1">
      <alignment horizontal="center"/>
    </xf>
    <xf numFmtId="0" fontId="0" fillId="4" borderId="0" xfId="0" applyFont="1" applyFill="1" applyAlignment="1"/>
    <xf numFmtId="0" fontId="0" fillId="0" borderId="0" xfId="0"/>
    <xf numFmtId="0" fontId="0" fillId="2" borderId="0" xfId="0" applyFill="1"/>
    <xf numFmtId="0" fontId="4" fillId="0" borderId="0" xfId="0" applyFont="1" applyFill="1" applyAlignmen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69" headerRowDxfId="10" dataDxfId="9" totalsRowDxfId="8">
  <sortState xmlns:xlrd2="http://schemas.microsoft.com/office/spreadsheetml/2017/richdata2" ref="A6:E69">
    <sortCondition ref="B6:B69"/>
  </sortState>
  <tableColumns count="6">
    <tableColumn id="1" xr3:uid="{00000000-0010-0000-0000-000001000000}" name="Pin Number" dataDxfId="7"/>
    <tableColumn id="2" xr3:uid="{00000000-0010-0000-0000-000002000000}" name="Pin Name" dataDxfId="6"/>
    <tableColumn id="3" xr3:uid="{00000000-0010-0000-0000-000003000000}" name="Net Class" dataDxfId="5"/>
    <tableColumn id="4" xr3:uid="{00000000-0010-0000-0000-000004000000}" name="Net Name" dataDxfId="4"/>
    <tableColumn id="5" xr3:uid="{00000000-0010-0000-0000-000005000000}" name="Connected Component" dataDxfId="3"/>
    <tableColumn id="6" xr3:uid="{151B1B5A-EDC2-4A7B-8EB1-726010F14BE4}" name="Old Pin" dataDxfId="2" totalsRowDxfId="1"/>
  </tableColumns>
  <tableStyleInfo name="TableStyleLight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502F90-C6FE-418A-AE32-CDC8CEDCD2BB}" name="Table1" displayName="Table1" ref="H5:M69" totalsRowShown="0">
  <autoFilter ref="H5:M69" xr:uid="{4B4940ED-524C-4269-A680-9ADEEEFBFAAD}"/>
  <sortState xmlns:xlrd2="http://schemas.microsoft.com/office/spreadsheetml/2017/richdata2" ref="H6:L69">
    <sortCondition ref="I1:I65"/>
  </sortState>
  <tableColumns count="6">
    <tableColumn id="1" xr3:uid="{9B339D85-B82D-4F33-B8F9-7AD54479E05F}" name="Position"/>
    <tableColumn id="2" xr3:uid="{FB599852-BC61-4DCC-890E-A54CC39D90AF}" name="Name"/>
    <tableColumn id="3" xr3:uid="{A9FACC7C-C02D-4872-AF4E-182C061D1B66}" name="Type"/>
    <tableColumn id="4" xr3:uid="{8E6898F1-AAC2-4707-A79A-D4F6ED851468}" name="Signal"/>
    <tableColumn id="5" xr3:uid="{ABA9D9C9-4145-49D2-9422-D75A5D1FED3E}" name="Label"/>
    <tableColumn id="6" xr3:uid="{96EE8B23-9391-4C4F-972D-66871E414677}" name="Column1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_STMicroelectronics_STP16CPC26MTR_STP16CPC26MTR_C157439.html" TargetMode="External"/><Relationship Id="rId2" Type="http://schemas.openxmlformats.org/officeDocument/2006/relationships/hyperlink" Target="https://lcsc.com/product-detail/LED-Drivers_MBI5020GP_C82600.html" TargetMode="External"/><Relationship Id="rId1" Type="http://schemas.openxmlformats.org/officeDocument/2006/relationships/hyperlink" Target="https://github.com/hubmartin/WS2812B_STM32F4" TargetMode="External"/><Relationship Id="rId4" Type="http://schemas.openxmlformats.org/officeDocument/2006/relationships/hyperlink" Target="https://lcsc.com/product-detail/Audio-Power-OpAmps_AWINIC-Shanghai-Awinic-Tech-AW8736FCR_C252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selection activeCell="B1" sqref="B1"/>
    </sheetView>
  </sheetViews>
  <sheetFormatPr defaultColWidth="14.44140625" defaultRowHeight="15.75" customHeight="1" x14ac:dyDescent="0.25"/>
  <cols>
    <col min="1" max="1" width="14.44140625" style="5"/>
    <col min="2" max="2" width="17.33203125" style="5" customWidth="1"/>
    <col min="3" max="4" width="14.44140625" style="5"/>
    <col min="5" max="5" width="20.33203125" style="5" customWidth="1"/>
    <col min="6" max="7" width="14.44140625" style="5"/>
    <col min="8" max="8" width="17.33203125" style="5" customWidth="1"/>
    <col min="9" max="10" width="14.44140625" style="5"/>
    <col min="11" max="11" width="20.33203125" style="5" customWidth="1"/>
    <col min="12" max="16384" width="14.44140625" style="5"/>
  </cols>
  <sheetData>
    <row r="1" spans="1:26" ht="15.75" customHeight="1" x14ac:dyDescent="0.25">
      <c r="A1" s="3" t="s">
        <v>0</v>
      </c>
      <c r="B1" s="4" t="s">
        <v>80</v>
      </c>
      <c r="H1" s="4" t="s">
        <v>80</v>
      </c>
      <c r="I1" s="5" t="s">
        <v>196</v>
      </c>
    </row>
    <row r="2" spans="1:26" ht="15.75" customHeight="1" x14ac:dyDescent="0.25">
      <c r="A2" s="3"/>
    </row>
    <row r="3" spans="1:26" ht="15.75" customHeight="1" x14ac:dyDescent="0.25">
      <c r="A3" s="3"/>
    </row>
    <row r="4" spans="1:26" ht="15.75" customHeight="1" x14ac:dyDescent="0.25">
      <c r="A4" s="3"/>
    </row>
    <row r="5" spans="1:26" ht="15.75" customHeight="1" x14ac:dyDescent="0.2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14" t="s">
        <v>198</v>
      </c>
      <c r="G5" s="8"/>
      <c r="H5" s="20" t="s">
        <v>237</v>
      </c>
      <c r="I5" s="20" t="s">
        <v>66</v>
      </c>
      <c r="J5" s="20" t="s">
        <v>96</v>
      </c>
      <c r="K5" s="20" t="s">
        <v>238</v>
      </c>
      <c r="L5" s="20" t="s">
        <v>239</v>
      </c>
      <c r="M5" s="8" t="s">
        <v>285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3">
        <v>60</v>
      </c>
      <c r="B6" s="9" t="s">
        <v>118</v>
      </c>
      <c r="C6" s="9"/>
      <c r="D6" s="9"/>
      <c r="E6" s="9"/>
      <c r="F6" s="13"/>
      <c r="H6" s="20">
        <v>60</v>
      </c>
      <c r="I6" s="20" t="s">
        <v>118</v>
      </c>
      <c r="J6" s="20" t="s">
        <v>240</v>
      </c>
      <c r="K6" s="20"/>
      <c r="L6" s="20"/>
    </row>
    <row r="7" spans="1:26" ht="15.75" customHeight="1" x14ac:dyDescent="0.25">
      <c r="A7" s="3">
        <v>7</v>
      </c>
      <c r="B7" s="4" t="s">
        <v>18</v>
      </c>
      <c r="C7" s="4" t="s">
        <v>19</v>
      </c>
      <c r="D7" s="9"/>
      <c r="E7" s="9"/>
      <c r="F7" s="13"/>
      <c r="H7" s="20">
        <v>7</v>
      </c>
      <c r="I7" s="20" t="s">
        <v>18</v>
      </c>
      <c r="J7" s="20" t="s">
        <v>19</v>
      </c>
      <c r="K7" s="20"/>
      <c r="L7" s="20"/>
    </row>
    <row r="8" spans="1:26" ht="15.75" customHeight="1" x14ac:dyDescent="0.25">
      <c r="A8" s="3">
        <v>14</v>
      </c>
      <c r="B8" s="22" t="s">
        <v>26</v>
      </c>
      <c r="C8" s="23" t="s">
        <v>102</v>
      </c>
      <c r="D8" s="23" t="s">
        <v>108</v>
      </c>
      <c r="E8" s="9"/>
      <c r="F8" s="13" t="s">
        <v>44</v>
      </c>
      <c r="H8" s="20">
        <v>14</v>
      </c>
      <c r="I8" s="20" t="s">
        <v>241</v>
      </c>
      <c r="J8" s="20" t="s">
        <v>242</v>
      </c>
      <c r="K8" s="20" t="s">
        <v>243</v>
      </c>
      <c r="L8" s="20" t="s">
        <v>108</v>
      </c>
    </row>
    <row r="9" spans="1:26" ht="15.75" customHeight="1" x14ac:dyDescent="0.25">
      <c r="A9" s="3">
        <v>15</v>
      </c>
      <c r="B9" s="22" t="s">
        <v>27</v>
      </c>
      <c r="C9" s="23" t="s">
        <v>102</v>
      </c>
      <c r="D9" s="23" t="s">
        <v>109</v>
      </c>
      <c r="E9" s="9"/>
      <c r="F9" s="13" t="s">
        <v>45</v>
      </c>
      <c r="H9" s="20">
        <v>15</v>
      </c>
      <c r="I9" s="20" t="s">
        <v>27</v>
      </c>
      <c r="J9" s="20" t="s">
        <v>242</v>
      </c>
      <c r="K9" s="20" t="s">
        <v>244</v>
      </c>
      <c r="L9" s="20" t="s">
        <v>109</v>
      </c>
    </row>
    <row r="10" spans="1:26" ht="15.75" customHeight="1" x14ac:dyDescent="0.25">
      <c r="A10" s="3">
        <v>43</v>
      </c>
      <c r="B10" s="4" t="s">
        <v>56</v>
      </c>
      <c r="C10" s="9" t="s">
        <v>136</v>
      </c>
      <c r="D10" s="9" t="s">
        <v>140</v>
      </c>
      <c r="E10" s="9"/>
      <c r="F10" s="13"/>
      <c r="H10" s="20">
        <v>43</v>
      </c>
      <c r="I10" s="20" t="s">
        <v>56</v>
      </c>
      <c r="J10" s="20" t="s">
        <v>245</v>
      </c>
      <c r="K10" s="20" t="s">
        <v>246</v>
      </c>
      <c r="L10" s="20" t="s">
        <v>140</v>
      </c>
    </row>
    <row r="11" spans="1:26" ht="15.75" customHeight="1" x14ac:dyDescent="0.25">
      <c r="A11" s="3">
        <v>44</v>
      </c>
      <c r="B11" s="4" t="s">
        <v>57</v>
      </c>
      <c r="C11" s="9" t="s">
        <v>192</v>
      </c>
      <c r="D11" s="9" t="s">
        <v>193</v>
      </c>
      <c r="E11" s="9"/>
      <c r="F11" s="13"/>
      <c r="H11" s="20">
        <v>44</v>
      </c>
      <c r="I11" s="20" t="s">
        <v>57</v>
      </c>
      <c r="J11" s="20" t="s">
        <v>242</v>
      </c>
      <c r="K11" s="20" t="s">
        <v>247</v>
      </c>
      <c r="L11" s="20"/>
    </row>
    <row r="12" spans="1:26" ht="15.75" customHeight="1" x14ac:dyDescent="0.25">
      <c r="A12" s="3">
        <v>45</v>
      </c>
      <c r="B12" s="4" t="s">
        <v>58</v>
      </c>
      <c r="C12" s="9" t="s">
        <v>192</v>
      </c>
      <c r="D12" s="9" t="s">
        <v>194</v>
      </c>
      <c r="E12" s="9"/>
      <c r="F12" s="13"/>
      <c r="H12" s="20">
        <v>45</v>
      </c>
      <c r="I12" s="20" t="s">
        <v>58</v>
      </c>
      <c r="J12" s="20" t="s">
        <v>242</v>
      </c>
      <c r="K12" s="20" t="s">
        <v>248</v>
      </c>
      <c r="L12" s="20"/>
    </row>
    <row r="13" spans="1:26" ht="15.75" customHeight="1" x14ac:dyDescent="0.25">
      <c r="A13" s="3">
        <v>46</v>
      </c>
      <c r="B13" s="4" t="s">
        <v>59</v>
      </c>
      <c r="C13" s="4" t="s">
        <v>65</v>
      </c>
      <c r="D13" s="9" t="s">
        <v>134</v>
      </c>
      <c r="E13" s="4" t="s">
        <v>63</v>
      </c>
      <c r="F13" s="13"/>
      <c r="H13" s="20">
        <v>46</v>
      </c>
      <c r="I13" s="20" t="s">
        <v>59</v>
      </c>
      <c r="J13" s="20" t="s">
        <v>242</v>
      </c>
      <c r="K13" s="20" t="s">
        <v>249</v>
      </c>
      <c r="L13" s="20"/>
    </row>
    <row r="14" spans="1:26" ht="15.75" customHeight="1" x14ac:dyDescent="0.25">
      <c r="A14" s="3">
        <v>49</v>
      </c>
      <c r="B14" s="4" t="s">
        <v>60</v>
      </c>
      <c r="C14" s="4" t="s">
        <v>61</v>
      </c>
      <c r="D14" s="4" t="s">
        <v>62</v>
      </c>
      <c r="E14" s="4" t="s">
        <v>63</v>
      </c>
      <c r="F14" s="13"/>
      <c r="H14" s="20">
        <v>49</v>
      </c>
      <c r="I14" s="20" t="s">
        <v>60</v>
      </c>
      <c r="J14" s="20" t="s">
        <v>242</v>
      </c>
      <c r="K14" s="20" t="s">
        <v>250</v>
      </c>
      <c r="L14" s="20"/>
    </row>
    <row r="15" spans="1:26" ht="15.75" customHeight="1" x14ac:dyDescent="0.25">
      <c r="A15" s="3">
        <v>50</v>
      </c>
      <c r="B15" s="9" t="s">
        <v>112</v>
      </c>
      <c r="C15" s="9" t="s">
        <v>186</v>
      </c>
      <c r="D15" s="9" t="s">
        <v>187</v>
      </c>
      <c r="E15" s="9"/>
      <c r="F15" s="13"/>
      <c r="H15" s="20">
        <v>50</v>
      </c>
      <c r="I15" s="20" t="s">
        <v>112</v>
      </c>
      <c r="J15" s="20" t="s">
        <v>245</v>
      </c>
      <c r="K15" s="20" t="s">
        <v>246</v>
      </c>
      <c r="L15" s="20" t="s">
        <v>187</v>
      </c>
    </row>
    <row r="16" spans="1:26" ht="15.75" customHeight="1" x14ac:dyDescent="0.25">
      <c r="A16" s="3">
        <v>16</v>
      </c>
      <c r="B16" s="4" t="s">
        <v>28</v>
      </c>
      <c r="C16" s="4" t="s">
        <v>29</v>
      </c>
      <c r="D16" s="4" t="s">
        <v>30</v>
      </c>
      <c r="E16" s="9"/>
      <c r="F16" s="13"/>
      <c r="H16" s="20">
        <v>16</v>
      </c>
      <c r="I16" s="20" t="s">
        <v>28</v>
      </c>
      <c r="J16" s="20" t="s">
        <v>242</v>
      </c>
      <c r="K16" s="20" t="s">
        <v>251</v>
      </c>
      <c r="L16" s="20"/>
    </row>
    <row r="17" spans="1:12" ht="15.75" customHeight="1" x14ac:dyDescent="0.25">
      <c r="A17" s="3">
        <v>17</v>
      </c>
      <c r="B17" s="4" t="s">
        <v>31</v>
      </c>
      <c r="C17" s="4" t="s">
        <v>29</v>
      </c>
      <c r="D17" s="4" t="s">
        <v>32</v>
      </c>
      <c r="E17" s="9"/>
      <c r="F17" s="13"/>
      <c r="H17" s="20">
        <v>17</v>
      </c>
      <c r="I17" s="20" t="s">
        <v>31</v>
      </c>
      <c r="J17" s="20" t="s">
        <v>242</v>
      </c>
      <c r="K17" s="20" t="s">
        <v>252</v>
      </c>
      <c r="L17" s="20"/>
    </row>
    <row r="18" spans="1:12" ht="15.75" customHeight="1" x14ac:dyDescent="0.25">
      <c r="A18" s="3">
        <v>20</v>
      </c>
      <c r="B18" s="4" t="s">
        <v>33</v>
      </c>
      <c r="C18" s="9" t="s">
        <v>126</v>
      </c>
      <c r="D18" s="9" t="s">
        <v>127</v>
      </c>
      <c r="E18" s="9"/>
      <c r="F18" s="13"/>
      <c r="H18" s="20">
        <v>20</v>
      </c>
      <c r="I18" s="20" t="s">
        <v>33</v>
      </c>
      <c r="J18" s="20" t="s">
        <v>242</v>
      </c>
      <c r="K18" s="20" t="s">
        <v>127</v>
      </c>
      <c r="L18" s="20"/>
    </row>
    <row r="19" spans="1:12" ht="15.75" customHeight="1" x14ac:dyDescent="0.25">
      <c r="A19" s="3">
        <v>21</v>
      </c>
      <c r="B19" s="4" t="s">
        <v>34</v>
      </c>
      <c r="C19" s="4" t="s">
        <v>9</v>
      </c>
      <c r="D19" s="4" t="s">
        <v>35</v>
      </c>
      <c r="E19" s="4" t="s">
        <v>36</v>
      </c>
      <c r="F19" s="13"/>
      <c r="H19" s="20">
        <v>21</v>
      </c>
      <c r="I19" s="20" t="s">
        <v>34</v>
      </c>
      <c r="J19" s="20" t="s">
        <v>245</v>
      </c>
      <c r="K19" s="20" t="s">
        <v>246</v>
      </c>
      <c r="L19" s="20" t="s">
        <v>98</v>
      </c>
    </row>
    <row r="20" spans="1:12" ht="15.75" customHeight="1" x14ac:dyDescent="0.25">
      <c r="A20" s="3">
        <v>22</v>
      </c>
      <c r="B20" s="4" t="s">
        <v>37</v>
      </c>
      <c r="C20" s="9" t="s">
        <v>129</v>
      </c>
      <c r="D20" s="9" t="s">
        <v>128</v>
      </c>
      <c r="E20" s="9"/>
      <c r="F20" s="13"/>
      <c r="H20" s="20">
        <v>22</v>
      </c>
      <c r="I20" s="20" t="s">
        <v>37</v>
      </c>
      <c r="J20" s="20" t="s">
        <v>242</v>
      </c>
      <c r="K20" s="20" t="s">
        <v>128</v>
      </c>
      <c r="L20" s="20"/>
    </row>
    <row r="21" spans="1:12" ht="15.75" customHeight="1" x14ac:dyDescent="0.25">
      <c r="A21" s="3">
        <v>23</v>
      </c>
      <c r="B21" s="4" t="s">
        <v>38</v>
      </c>
      <c r="C21" s="9" t="s">
        <v>129</v>
      </c>
      <c r="D21" s="9" t="s">
        <v>130</v>
      </c>
      <c r="E21" s="9"/>
      <c r="F21" s="13"/>
      <c r="H21" s="20">
        <v>23</v>
      </c>
      <c r="I21" s="20" t="s">
        <v>38</v>
      </c>
      <c r="J21" s="20" t="s">
        <v>242</v>
      </c>
      <c r="K21" s="20" t="s">
        <v>130</v>
      </c>
      <c r="L21" s="20"/>
    </row>
    <row r="22" spans="1:12" ht="15.75" customHeight="1" x14ac:dyDescent="0.25">
      <c r="A22" s="3">
        <v>41</v>
      </c>
      <c r="B22" s="4" t="s">
        <v>54</v>
      </c>
      <c r="C22" s="9" t="s">
        <v>131</v>
      </c>
      <c r="D22" s="9" t="s">
        <v>132</v>
      </c>
      <c r="E22" s="9"/>
      <c r="F22" s="13"/>
      <c r="H22" s="20">
        <v>41</v>
      </c>
      <c r="I22" s="20" t="s">
        <v>54</v>
      </c>
      <c r="J22" s="20" t="s">
        <v>242</v>
      </c>
      <c r="K22" s="20" t="s">
        <v>132</v>
      </c>
      <c r="L22" s="20"/>
    </row>
    <row r="23" spans="1:12" ht="15.75" customHeight="1" x14ac:dyDescent="0.25">
      <c r="A23" s="18">
        <v>42</v>
      </c>
      <c r="B23" s="10" t="s">
        <v>55</v>
      </c>
      <c r="C23" s="11" t="s">
        <v>136</v>
      </c>
      <c r="D23" s="11" t="s">
        <v>139</v>
      </c>
      <c r="E23" s="9"/>
      <c r="F23" s="13"/>
      <c r="H23" s="21">
        <v>42</v>
      </c>
      <c r="I23" s="21" t="s">
        <v>55</v>
      </c>
      <c r="J23" s="21" t="s">
        <v>242</v>
      </c>
      <c r="K23" s="21" t="s">
        <v>253</v>
      </c>
      <c r="L23" s="21" t="s">
        <v>139</v>
      </c>
    </row>
    <row r="24" spans="1:12" ht="15.75" customHeight="1" x14ac:dyDescent="0.25">
      <c r="A24" s="24">
        <v>26</v>
      </c>
      <c r="B24" s="22" t="s">
        <v>41</v>
      </c>
      <c r="C24" s="23" t="s">
        <v>136</v>
      </c>
      <c r="D24" s="23" t="s">
        <v>142</v>
      </c>
      <c r="E24" s="9"/>
      <c r="F24" s="13"/>
      <c r="H24" s="20">
        <v>26</v>
      </c>
      <c r="I24" s="20" t="s">
        <v>41</v>
      </c>
      <c r="J24" s="20" t="s">
        <v>245</v>
      </c>
      <c r="K24" s="20" t="s">
        <v>246</v>
      </c>
      <c r="L24" s="20" t="s">
        <v>142</v>
      </c>
    </row>
    <row r="25" spans="1:12" ht="15.75" customHeight="1" x14ac:dyDescent="0.25">
      <c r="A25" s="18">
        <v>27</v>
      </c>
      <c r="B25" s="10" t="s">
        <v>42</v>
      </c>
      <c r="C25" s="11" t="s">
        <v>136</v>
      </c>
      <c r="D25" s="11" t="s">
        <v>141</v>
      </c>
      <c r="E25" s="9"/>
      <c r="F25" s="13"/>
      <c r="H25" s="21">
        <v>27</v>
      </c>
      <c r="I25" s="21" t="s">
        <v>42</v>
      </c>
      <c r="J25" s="21" t="s">
        <v>242</v>
      </c>
      <c r="K25" s="21" t="s">
        <v>254</v>
      </c>
      <c r="L25" s="21" t="s">
        <v>255</v>
      </c>
    </row>
    <row r="26" spans="1:12" ht="15.75" customHeight="1" x14ac:dyDescent="0.25">
      <c r="A26" s="24">
        <v>29</v>
      </c>
      <c r="B26" s="22" t="s">
        <v>44</v>
      </c>
      <c r="C26" s="23" t="s">
        <v>111</v>
      </c>
      <c r="D26" s="25" t="s">
        <v>257</v>
      </c>
      <c r="E26" s="9" t="s">
        <v>69</v>
      </c>
      <c r="F26" s="13"/>
      <c r="H26" s="20">
        <v>29</v>
      </c>
      <c r="I26" s="20" t="s">
        <v>44</v>
      </c>
      <c r="J26" s="20" t="s">
        <v>242</v>
      </c>
      <c r="K26" s="20" t="s">
        <v>256</v>
      </c>
      <c r="L26" s="20" t="s">
        <v>257</v>
      </c>
    </row>
    <row r="27" spans="1:12" ht="15.75" customHeight="1" x14ac:dyDescent="0.25">
      <c r="A27" s="18">
        <v>30</v>
      </c>
      <c r="B27" s="10" t="s">
        <v>45</v>
      </c>
      <c r="C27" s="11" t="s">
        <v>135</v>
      </c>
      <c r="D27" s="11"/>
      <c r="E27" s="9"/>
      <c r="F27" s="13"/>
      <c r="H27" s="20">
        <v>30</v>
      </c>
      <c r="I27" s="20" t="s">
        <v>45</v>
      </c>
      <c r="J27" s="20" t="s">
        <v>242</v>
      </c>
      <c r="K27" s="20"/>
      <c r="L27" s="20"/>
    </row>
    <row r="28" spans="1:12" ht="15.75" customHeight="1" x14ac:dyDescent="0.25">
      <c r="A28" s="3">
        <v>33</v>
      </c>
      <c r="B28" s="4" t="s">
        <v>46</v>
      </c>
      <c r="C28" s="9" t="s">
        <v>153</v>
      </c>
      <c r="D28" s="9" t="s">
        <v>191</v>
      </c>
      <c r="E28" s="9"/>
      <c r="F28" s="13"/>
      <c r="H28" s="20">
        <v>33</v>
      </c>
      <c r="I28" s="20" t="s">
        <v>46</v>
      </c>
      <c r="J28" s="20" t="s">
        <v>242</v>
      </c>
      <c r="K28" s="20" t="s">
        <v>258</v>
      </c>
      <c r="L28" s="20" t="s">
        <v>259</v>
      </c>
    </row>
    <row r="29" spans="1:12" ht="13.8" x14ac:dyDescent="0.25">
      <c r="A29" s="3">
        <v>34</v>
      </c>
      <c r="B29" s="4" t="s">
        <v>47</v>
      </c>
      <c r="C29" s="9" t="s">
        <v>143</v>
      </c>
      <c r="D29" s="9" t="s">
        <v>150</v>
      </c>
      <c r="E29" s="9"/>
      <c r="F29" s="13"/>
      <c r="H29" s="20">
        <v>34</v>
      </c>
      <c r="I29" s="20" t="s">
        <v>47</v>
      </c>
      <c r="J29" s="20" t="s">
        <v>245</v>
      </c>
      <c r="K29" s="20" t="s">
        <v>246</v>
      </c>
      <c r="L29" s="20" t="s">
        <v>150</v>
      </c>
    </row>
    <row r="30" spans="1:12" ht="13.8" x14ac:dyDescent="0.25">
      <c r="A30" s="3">
        <v>35</v>
      </c>
      <c r="B30" s="4" t="s">
        <v>48</v>
      </c>
      <c r="C30" s="9" t="s">
        <v>143</v>
      </c>
      <c r="D30" s="9" t="s">
        <v>152</v>
      </c>
      <c r="E30" s="9"/>
      <c r="F30" s="13"/>
      <c r="H30" s="20">
        <v>35</v>
      </c>
      <c r="I30" s="20" t="s">
        <v>48</v>
      </c>
      <c r="J30" s="20" t="s">
        <v>245</v>
      </c>
      <c r="K30" s="20" t="s">
        <v>246</v>
      </c>
      <c r="L30" s="20" t="s">
        <v>152</v>
      </c>
    </row>
    <row r="31" spans="1:12" ht="13.8" x14ac:dyDescent="0.25">
      <c r="A31" s="18">
        <v>36</v>
      </c>
      <c r="B31" s="10" t="s">
        <v>49</v>
      </c>
      <c r="C31" s="11" t="s">
        <v>160</v>
      </c>
      <c r="D31" s="11" t="s">
        <v>162</v>
      </c>
      <c r="E31" s="9"/>
      <c r="F31" s="13"/>
      <c r="H31" s="21">
        <v>36</v>
      </c>
      <c r="I31" s="21" t="s">
        <v>49</v>
      </c>
      <c r="J31" s="21" t="s">
        <v>242</v>
      </c>
      <c r="K31" s="21" t="s">
        <v>260</v>
      </c>
      <c r="L31" s="21" t="s">
        <v>141</v>
      </c>
    </row>
    <row r="32" spans="1:12" ht="13.8" x14ac:dyDescent="0.25">
      <c r="A32" s="3">
        <v>28</v>
      </c>
      <c r="B32" s="4" t="s">
        <v>43</v>
      </c>
      <c r="C32" s="9" t="s">
        <v>153</v>
      </c>
      <c r="D32" s="9" t="s">
        <v>190</v>
      </c>
      <c r="E32" s="9"/>
      <c r="F32" s="13"/>
      <c r="H32" s="20">
        <v>28</v>
      </c>
      <c r="I32" s="20" t="s">
        <v>43</v>
      </c>
      <c r="J32" s="20" t="s">
        <v>242</v>
      </c>
      <c r="K32" s="20" t="s">
        <v>261</v>
      </c>
      <c r="L32" s="20" t="s">
        <v>262</v>
      </c>
    </row>
    <row r="33" spans="1:12" ht="13.8" x14ac:dyDescent="0.25">
      <c r="A33" s="3">
        <v>55</v>
      </c>
      <c r="B33" s="9" t="s">
        <v>64</v>
      </c>
      <c r="C33" s="9" t="s">
        <v>124</v>
      </c>
      <c r="D33" s="9" t="s">
        <v>124</v>
      </c>
      <c r="E33" s="9"/>
      <c r="F33" s="13"/>
      <c r="H33" s="20">
        <v>55</v>
      </c>
      <c r="I33" s="20" t="s">
        <v>64</v>
      </c>
      <c r="J33" s="20" t="s">
        <v>242</v>
      </c>
      <c r="K33" s="20" t="s">
        <v>124</v>
      </c>
      <c r="L33" s="20"/>
    </row>
    <row r="34" spans="1:12" ht="13.8" x14ac:dyDescent="0.25">
      <c r="A34" s="24">
        <v>56</v>
      </c>
      <c r="B34" s="23" t="s">
        <v>123</v>
      </c>
      <c r="C34" s="23" t="s">
        <v>102</v>
      </c>
      <c r="D34" s="23" t="s">
        <v>106</v>
      </c>
      <c r="E34" s="9"/>
      <c r="F34" s="13"/>
      <c r="H34" s="20">
        <v>56</v>
      </c>
      <c r="I34" s="20" t="s">
        <v>123</v>
      </c>
      <c r="J34" s="20" t="s">
        <v>242</v>
      </c>
      <c r="K34" s="20" t="s">
        <v>263</v>
      </c>
      <c r="L34" s="20" t="s">
        <v>106</v>
      </c>
    </row>
    <row r="35" spans="1:12" ht="13.8" x14ac:dyDescent="0.25">
      <c r="A35" s="24">
        <v>57</v>
      </c>
      <c r="B35" s="23" t="s">
        <v>122</v>
      </c>
      <c r="C35" s="23" t="s">
        <v>102</v>
      </c>
      <c r="D35" s="23" t="s">
        <v>107</v>
      </c>
      <c r="E35" s="9"/>
      <c r="F35" s="13"/>
      <c r="H35" s="20">
        <v>57</v>
      </c>
      <c r="I35" s="20" t="s">
        <v>122</v>
      </c>
      <c r="J35" s="20" t="s">
        <v>242</v>
      </c>
      <c r="K35" s="20" t="s">
        <v>264</v>
      </c>
      <c r="L35" s="20" t="s">
        <v>107</v>
      </c>
    </row>
    <row r="36" spans="1:12" ht="13.8" x14ac:dyDescent="0.25">
      <c r="A36" s="3">
        <v>58</v>
      </c>
      <c r="B36" s="9" t="s">
        <v>110</v>
      </c>
      <c r="C36" s="9" t="s">
        <v>111</v>
      </c>
      <c r="D36" s="9" t="s">
        <v>149</v>
      </c>
      <c r="E36" s="9" t="s">
        <v>69</v>
      </c>
      <c r="F36" s="13"/>
      <c r="H36" s="20">
        <v>58</v>
      </c>
      <c r="I36" s="20" t="s">
        <v>110</v>
      </c>
      <c r="J36" s="20" t="s">
        <v>242</v>
      </c>
      <c r="K36" s="20" t="s">
        <v>265</v>
      </c>
      <c r="L36" s="20" t="s">
        <v>149</v>
      </c>
    </row>
    <row r="37" spans="1:12" ht="13.8" x14ac:dyDescent="0.25">
      <c r="A37" s="3">
        <v>59</v>
      </c>
      <c r="B37" s="9" t="s">
        <v>120</v>
      </c>
      <c r="C37" s="9" t="s">
        <v>121</v>
      </c>
      <c r="D37" s="9" t="s">
        <v>119</v>
      </c>
      <c r="E37" s="9"/>
      <c r="F37" s="13"/>
      <c r="H37" s="20">
        <v>59</v>
      </c>
      <c r="I37" s="20" t="s">
        <v>120</v>
      </c>
      <c r="J37" s="20" t="s">
        <v>242</v>
      </c>
      <c r="K37" s="20" t="s">
        <v>119</v>
      </c>
      <c r="L37" s="20"/>
    </row>
    <row r="38" spans="1:12" ht="13.8" x14ac:dyDescent="0.25">
      <c r="A38" s="3">
        <v>61</v>
      </c>
      <c r="B38" s="9" t="s">
        <v>116</v>
      </c>
      <c r="C38" s="9" t="s">
        <v>121</v>
      </c>
      <c r="D38" s="9" t="s">
        <v>117</v>
      </c>
      <c r="E38" s="9"/>
      <c r="F38" s="13"/>
      <c r="H38" s="20">
        <v>61</v>
      </c>
      <c r="I38" s="20" t="s">
        <v>116</v>
      </c>
      <c r="J38" s="20" t="s">
        <v>242</v>
      </c>
      <c r="K38" s="20" t="s">
        <v>117</v>
      </c>
      <c r="L38" s="20"/>
    </row>
    <row r="39" spans="1:12" ht="13.8" x14ac:dyDescent="0.25">
      <c r="A39" s="18">
        <v>62</v>
      </c>
      <c r="B39" s="11" t="s">
        <v>115</v>
      </c>
      <c r="C39" s="11" t="s">
        <v>160</v>
      </c>
      <c r="D39" s="11" t="s">
        <v>161</v>
      </c>
      <c r="E39" s="9"/>
      <c r="F39" s="13"/>
      <c r="H39" s="20">
        <v>62</v>
      </c>
      <c r="I39" s="20" t="s">
        <v>115</v>
      </c>
      <c r="J39" s="20" t="s">
        <v>242</v>
      </c>
      <c r="K39" s="20" t="s">
        <v>266</v>
      </c>
      <c r="L39" s="20" t="s">
        <v>267</v>
      </c>
    </row>
    <row r="40" spans="1:12" ht="13.8" x14ac:dyDescent="0.25">
      <c r="A40" s="3">
        <v>8</v>
      </c>
      <c r="B40" s="4" t="s">
        <v>20</v>
      </c>
      <c r="C40" s="9" t="s">
        <v>182</v>
      </c>
      <c r="D40" s="9" t="s">
        <v>183</v>
      </c>
      <c r="E40" s="9"/>
      <c r="F40" s="13"/>
      <c r="H40" s="20">
        <v>8</v>
      </c>
      <c r="I40" s="20" t="s">
        <v>20</v>
      </c>
      <c r="J40" s="20" t="s">
        <v>245</v>
      </c>
      <c r="K40" s="20" t="s">
        <v>246</v>
      </c>
      <c r="L40" s="20" t="s">
        <v>183</v>
      </c>
    </row>
    <row r="41" spans="1:12" ht="13.8" x14ac:dyDescent="0.25">
      <c r="A41" s="3">
        <v>9</v>
      </c>
      <c r="B41" s="4" t="s">
        <v>21</v>
      </c>
      <c r="C41" s="9" t="s">
        <v>145</v>
      </c>
      <c r="D41" s="9" t="s">
        <v>146</v>
      </c>
      <c r="E41" s="9"/>
      <c r="F41" s="13"/>
      <c r="H41" s="20">
        <v>9</v>
      </c>
      <c r="I41" s="20" t="s">
        <v>21</v>
      </c>
      <c r="J41" s="20" t="s">
        <v>245</v>
      </c>
      <c r="K41" s="20" t="s">
        <v>246</v>
      </c>
      <c r="L41" s="20" t="s">
        <v>146</v>
      </c>
    </row>
    <row r="42" spans="1:12" ht="13.8" x14ac:dyDescent="0.25">
      <c r="A42" s="3">
        <v>51</v>
      </c>
      <c r="B42" s="9" t="s">
        <v>113</v>
      </c>
      <c r="C42" s="9" t="s">
        <v>167</v>
      </c>
      <c r="D42" s="9" t="s">
        <v>168</v>
      </c>
      <c r="E42" s="9"/>
      <c r="F42" s="13"/>
      <c r="H42" s="20">
        <v>51</v>
      </c>
      <c r="I42" s="20" t="s">
        <v>113</v>
      </c>
      <c r="J42" s="20" t="s">
        <v>242</v>
      </c>
      <c r="K42" s="20" t="s">
        <v>268</v>
      </c>
      <c r="L42" s="20"/>
    </row>
    <row r="43" spans="1:12" ht="13.8" x14ac:dyDescent="0.25">
      <c r="A43" s="3">
        <v>52</v>
      </c>
      <c r="B43" s="9" t="s">
        <v>114</v>
      </c>
      <c r="C43" s="9" t="s">
        <v>167</v>
      </c>
      <c r="D43" s="9" t="s">
        <v>169</v>
      </c>
      <c r="E43" s="9"/>
      <c r="F43" s="13"/>
      <c r="H43" s="20">
        <v>52</v>
      </c>
      <c r="I43" s="20" t="s">
        <v>114</v>
      </c>
      <c r="J43" s="20" t="s">
        <v>242</v>
      </c>
      <c r="K43" s="20" t="s">
        <v>269</v>
      </c>
      <c r="L43" s="20"/>
    </row>
    <row r="44" spans="1:12" ht="13.8" x14ac:dyDescent="0.25">
      <c r="A44" s="3">
        <v>53</v>
      </c>
      <c r="B44" s="4" t="s">
        <v>159</v>
      </c>
      <c r="C44" s="4" t="s">
        <v>143</v>
      </c>
      <c r="D44" s="4" t="s">
        <v>188</v>
      </c>
      <c r="E44" s="9"/>
      <c r="F44" s="13"/>
      <c r="H44" s="20">
        <v>53</v>
      </c>
      <c r="I44" s="20" t="s">
        <v>159</v>
      </c>
      <c r="J44" s="20" t="s">
        <v>245</v>
      </c>
      <c r="K44" s="20" t="s">
        <v>246</v>
      </c>
      <c r="L44" s="20" t="s">
        <v>270</v>
      </c>
    </row>
    <row r="45" spans="1:12" ht="13.8" x14ac:dyDescent="0.25">
      <c r="A45" s="3">
        <v>2</v>
      </c>
      <c r="B45" s="4" t="s">
        <v>8</v>
      </c>
      <c r="C45" s="4" t="s">
        <v>9</v>
      </c>
      <c r="D45" s="4" t="s">
        <v>189</v>
      </c>
      <c r="E45" s="4" t="s">
        <v>10</v>
      </c>
      <c r="F45" s="13"/>
      <c r="H45" s="20">
        <v>2</v>
      </c>
      <c r="I45" s="20" t="s">
        <v>271</v>
      </c>
      <c r="J45" s="20" t="s">
        <v>242</v>
      </c>
      <c r="K45" s="20" t="s">
        <v>272</v>
      </c>
      <c r="L45" s="20" t="s">
        <v>189</v>
      </c>
    </row>
    <row r="46" spans="1:12" ht="13.8" x14ac:dyDescent="0.25">
      <c r="A46" s="3">
        <v>3</v>
      </c>
      <c r="B46" s="4" t="s">
        <v>11</v>
      </c>
      <c r="C46" s="4" t="s">
        <v>12</v>
      </c>
      <c r="D46" s="4" t="s">
        <v>13</v>
      </c>
      <c r="E46" s="9"/>
      <c r="F46" s="13"/>
      <c r="H46" s="20">
        <v>3</v>
      </c>
      <c r="I46" s="20" t="s">
        <v>273</v>
      </c>
      <c r="J46" s="20" t="s">
        <v>242</v>
      </c>
      <c r="K46" s="20" t="s">
        <v>13</v>
      </c>
      <c r="L46" s="20"/>
    </row>
    <row r="47" spans="1:12" ht="13.8" x14ac:dyDescent="0.25">
      <c r="A47" s="3">
        <v>4</v>
      </c>
      <c r="B47" s="4" t="s">
        <v>14</v>
      </c>
      <c r="C47" s="4" t="s">
        <v>12</v>
      </c>
      <c r="D47" s="4" t="s">
        <v>15</v>
      </c>
      <c r="E47" s="9"/>
      <c r="F47" s="13"/>
      <c r="H47" s="20">
        <v>4</v>
      </c>
      <c r="I47" s="20" t="s">
        <v>274</v>
      </c>
      <c r="J47" s="20" t="s">
        <v>242</v>
      </c>
      <c r="K47" s="20" t="s">
        <v>15</v>
      </c>
      <c r="L47" s="20"/>
    </row>
    <row r="48" spans="1:12" ht="13.8" x14ac:dyDescent="0.25">
      <c r="A48" s="3">
        <v>10</v>
      </c>
      <c r="B48" s="4" t="s">
        <v>22</v>
      </c>
      <c r="C48" s="9" t="s">
        <v>145</v>
      </c>
      <c r="D48" s="9" t="s">
        <v>147</v>
      </c>
      <c r="E48" s="9"/>
      <c r="F48" s="13"/>
      <c r="H48" s="20">
        <v>10</v>
      </c>
      <c r="I48" s="20" t="s">
        <v>22</v>
      </c>
      <c r="J48" s="20" t="s">
        <v>275</v>
      </c>
      <c r="K48" s="20" t="s">
        <v>276</v>
      </c>
      <c r="L48" s="20" t="s">
        <v>147</v>
      </c>
    </row>
    <row r="49" spans="1:13" ht="13.8" x14ac:dyDescent="0.25">
      <c r="A49" s="3">
        <v>11</v>
      </c>
      <c r="B49" s="4" t="s">
        <v>23</v>
      </c>
      <c r="C49" s="9" t="s">
        <v>145</v>
      </c>
      <c r="D49" s="9" t="s">
        <v>148</v>
      </c>
      <c r="E49" s="9"/>
      <c r="F49" s="13"/>
      <c r="H49" s="20">
        <v>11</v>
      </c>
      <c r="I49" s="20" t="s">
        <v>23</v>
      </c>
      <c r="J49" s="20" t="s">
        <v>275</v>
      </c>
      <c r="K49" s="20" t="s">
        <v>276</v>
      </c>
      <c r="L49" s="20" t="s">
        <v>148</v>
      </c>
    </row>
    <row r="50" spans="1:13" ht="13.8" x14ac:dyDescent="0.25">
      <c r="A50" s="3">
        <v>24</v>
      </c>
      <c r="B50" s="4" t="s">
        <v>39</v>
      </c>
      <c r="C50" s="9" t="s">
        <v>179</v>
      </c>
      <c r="D50" s="9" t="s">
        <v>180</v>
      </c>
      <c r="E50" s="9"/>
      <c r="F50" s="13"/>
      <c r="H50" s="20">
        <v>24</v>
      </c>
      <c r="I50" s="20" t="s">
        <v>39</v>
      </c>
      <c r="J50" s="20" t="s">
        <v>245</v>
      </c>
      <c r="K50" s="20" t="s">
        <v>246</v>
      </c>
      <c r="L50" s="20" t="s">
        <v>180</v>
      </c>
    </row>
    <row r="51" spans="1:13" ht="13.8" x14ac:dyDescent="0.25">
      <c r="A51" s="3">
        <v>25</v>
      </c>
      <c r="B51" s="4" t="s">
        <v>40</v>
      </c>
      <c r="C51" s="9" t="s">
        <v>179</v>
      </c>
      <c r="D51" s="9" t="s">
        <v>181</v>
      </c>
      <c r="E51" s="9"/>
      <c r="F51" s="13"/>
      <c r="H51" s="20">
        <v>25</v>
      </c>
      <c r="I51" s="20" t="s">
        <v>40</v>
      </c>
      <c r="J51" s="20" t="s">
        <v>245</v>
      </c>
      <c r="K51" s="20" t="s">
        <v>246</v>
      </c>
      <c r="L51" s="20" t="s">
        <v>181</v>
      </c>
    </row>
    <row r="52" spans="1:13" ht="13.8" x14ac:dyDescent="0.25">
      <c r="A52" s="3">
        <v>37</v>
      </c>
      <c r="B52" s="4" t="s">
        <v>50</v>
      </c>
      <c r="C52" s="9" t="s">
        <v>143</v>
      </c>
      <c r="D52" s="9" t="s">
        <v>151</v>
      </c>
      <c r="E52" s="9"/>
      <c r="F52" s="13"/>
      <c r="H52" s="20">
        <v>37</v>
      </c>
      <c r="I52" s="20" t="s">
        <v>50</v>
      </c>
      <c r="J52" s="20" t="s">
        <v>245</v>
      </c>
      <c r="K52" s="20" t="s">
        <v>246</v>
      </c>
      <c r="L52" s="20" t="s">
        <v>151</v>
      </c>
    </row>
    <row r="53" spans="1:13" ht="13.8" x14ac:dyDescent="0.25">
      <c r="A53" s="3">
        <v>38</v>
      </c>
      <c r="B53" s="4" t="s">
        <v>51</v>
      </c>
      <c r="C53" s="9" t="s">
        <v>136</v>
      </c>
      <c r="D53" s="9" t="s">
        <v>137</v>
      </c>
      <c r="E53" s="9"/>
      <c r="F53" s="13"/>
      <c r="H53" s="20">
        <v>38</v>
      </c>
      <c r="I53" s="20" t="s">
        <v>51</v>
      </c>
      <c r="J53" s="20" t="s">
        <v>242</v>
      </c>
      <c r="K53" s="20" t="s">
        <v>277</v>
      </c>
      <c r="L53" s="20" t="s">
        <v>137</v>
      </c>
      <c r="M53" s="5" t="s">
        <v>284</v>
      </c>
    </row>
    <row r="54" spans="1:13" ht="13.8" x14ac:dyDescent="0.25">
      <c r="A54" s="3">
        <v>39</v>
      </c>
      <c r="B54" s="4" t="s">
        <v>52</v>
      </c>
      <c r="C54" s="9" t="s">
        <v>136</v>
      </c>
      <c r="D54" s="9" t="s">
        <v>138</v>
      </c>
      <c r="E54" s="9"/>
      <c r="F54" s="13"/>
      <c r="H54" s="20">
        <v>39</v>
      </c>
      <c r="I54" s="20" t="s">
        <v>52</v>
      </c>
      <c r="J54" s="20" t="s">
        <v>245</v>
      </c>
      <c r="K54" s="20" t="s">
        <v>246</v>
      </c>
      <c r="L54" s="20" t="s">
        <v>138</v>
      </c>
      <c r="M54" s="5" t="s">
        <v>284</v>
      </c>
    </row>
    <row r="55" spans="1:13" ht="13.8" x14ac:dyDescent="0.25">
      <c r="A55" s="3">
        <v>40</v>
      </c>
      <c r="B55" s="4" t="s">
        <v>53</v>
      </c>
      <c r="C55" s="9" t="s">
        <v>131</v>
      </c>
      <c r="D55" s="9" t="s">
        <v>133</v>
      </c>
      <c r="E55" s="9"/>
      <c r="F55" s="13"/>
      <c r="H55" s="20">
        <v>40</v>
      </c>
      <c r="I55" s="20" t="s">
        <v>53</v>
      </c>
      <c r="J55" s="20" t="s">
        <v>242</v>
      </c>
      <c r="K55" s="20" t="s">
        <v>133</v>
      </c>
      <c r="L55" s="20"/>
    </row>
    <row r="56" spans="1:13" ht="13.8" x14ac:dyDescent="0.25">
      <c r="A56" s="3">
        <v>54</v>
      </c>
      <c r="B56" s="9" t="s">
        <v>125</v>
      </c>
      <c r="C56" s="9" t="s">
        <v>154</v>
      </c>
      <c r="D56" s="9" t="s">
        <v>155</v>
      </c>
      <c r="E56" s="9"/>
      <c r="F56" s="13"/>
      <c r="H56" s="20">
        <v>54</v>
      </c>
      <c r="I56" s="20" t="s">
        <v>125</v>
      </c>
      <c r="J56" s="20" t="s">
        <v>245</v>
      </c>
      <c r="K56" s="20" t="s">
        <v>246</v>
      </c>
      <c r="L56" s="20" t="s">
        <v>155</v>
      </c>
    </row>
    <row r="57" spans="1:13" ht="13.8" x14ac:dyDescent="0.25">
      <c r="A57" s="3">
        <v>5</v>
      </c>
      <c r="B57" s="4" t="s">
        <v>16</v>
      </c>
      <c r="C57" s="4" t="s">
        <v>12</v>
      </c>
      <c r="D57" s="4" t="s">
        <v>16</v>
      </c>
      <c r="E57" s="9"/>
      <c r="F57" s="13"/>
      <c r="H57" s="20">
        <v>5</v>
      </c>
      <c r="I57" s="20" t="s">
        <v>278</v>
      </c>
      <c r="J57" s="20" t="s">
        <v>242</v>
      </c>
      <c r="K57" s="20" t="s">
        <v>16</v>
      </c>
      <c r="L57" s="20"/>
    </row>
    <row r="58" spans="1:13" ht="13.8" x14ac:dyDescent="0.25">
      <c r="A58" s="3">
        <v>6</v>
      </c>
      <c r="B58" s="4" t="s">
        <v>17</v>
      </c>
      <c r="C58" s="4" t="s">
        <v>12</v>
      </c>
      <c r="D58" s="4" t="s">
        <v>17</v>
      </c>
      <c r="E58" s="9"/>
      <c r="F58" s="13"/>
      <c r="H58" s="20">
        <v>6</v>
      </c>
      <c r="I58" s="20" t="s">
        <v>279</v>
      </c>
      <c r="J58" s="20" t="s">
        <v>242</v>
      </c>
      <c r="K58" s="20" t="s">
        <v>17</v>
      </c>
      <c r="L58" s="20"/>
    </row>
    <row r="59" spans="1:13" ht="13.8" x14ac:dyDescent="0.25">
      <c r="A59" s="3">
        <v>1</v>
      </c>
      <c r="B59" s="4" t="s">
        <v>6</v>
      </c>
      <c r="C59" s="4" t="s">
        <v>7</v>
      </c>
      <c r="D59" s="4" t="s">
        <v>6</v>
      </c>
      <c r="E59" s="4" t="s">
        <v>7</v>
      </c>
      <c r="F59" s="13"/>
      <c r="H59" s="20">
        <v>1</v>
      </c>
      <c r="I59" s="20" t="s">
        <v>6</v>
      </c>
      <c r="J59" s="20" t="s">
        <v>170</v>
      </c>
      <c r="K59" s="20"/>
      <c r="L59" s="20"/>
    </row>
    <row r="60" spans="1:13" ht="13.8" x14ac:dyDescent="0.25">
      <c r="A60" s="3">
        <v>13</v>
      </c>
      <c r="B60" s="4" t="s">
        <v>25</v>
      </c>
      <c r="C60" s="9"/>
      <c r="D60" s="9"/>
      <c r="E60" s="9"/>
      <c r="F60" s="13"/>
      <c r="H60" s="20">
        <v>31</v>
      </c>
      <c r="I60" s="20" t="s">
        <v>280</v>
      </c>
      <c r="J60" s="20" t="s">
        <v>170</v>
      </c>
      <c r="K60" s="20"/>
      <c r="L60" s="20"/>
    </row>
    <row r="61" spans="1:13" ht="13.8" x14ac:dyDescent="0.25">
      <c r="A61" s="3">
        <v>19</v>
      </c>
      <c r="B61" s="4" t="s">
        <v>25</v>
      </c>
      <c r="C61" s="9"/>
      <c r="D61" s="9"/>
      <c r="E61" s="9"/>
      <c r="F61" s="13"/>
      <c r="H61" s="20">
        <v>47</v>
      </c>
      <c r="I61" s="20" t="s">
        <v>281</v>
      </c>
      <c r="J61" s="20" t="s">
        <v>170</v>
      </c>
      <c r="K61" s="20"/>
      <c r="L61" s="20"/>
    </row>
    <row r="62" spans="1:13" ht="13.8" x14ac:dyDescent="0.25">
      <c r="A62" s="3">
        <v>32</v>
      </c>
      <c r="B62" s="4" t="s">
        <v>25</v>
      </c>
      <c r="C62" s="9"/>
      <c r="D62" s="9"/>
      <c r="E62" s="9"/>
      <c r="F62" s="13"/>
      <c r="H62" s="20">
        <v>19</v>
      </c>
      <c r="I62" s="20" t="s">
        <v>25</v>
      </c>
      <c r="J62" s="20" t="s">
        <v>170</v>
      </c>
      <c r="K62" s="20"/>
      <c r="L62" s="20"/>
    </row>
    <row r="63" spans="1:13" ht="13.8" x14ac:dyDescent="0.25">
      <c r="A63" s="3">
        <v>48</v>
      </c>
      <c r="B63" s="4" t="s">
        <v>25</v>
      </c>
      <c r="C63" s="9" t="s">
        <v>170</v>
      </c>
      <c r="D63" s="9"/>
      <c r="E63" s="9"/>
      <c r="F63" s="13"/>
      <c r="H63" s="20">
        <v>32</v>
      </c>
      <c r="I63" s="20" t="s">
        <v>25</v>
      </c>
      <c r="J63" s="20" t="s">
        <v>170</v>
      </c>
      <c r="K63" s="20"/>
      <c r="L63" s="20"/>
    </row>
    <row r="64" spans="1:13" ht="13.8" x14ac:dyDescent="0.25">
      <c r="A64" s="3">
        <v>64</v>
      </c>
      <c r="B64" s="4" t="s">
        <v>25</v>
      </c>
      <c r="C64" s="9"/>
      <c r="D64" s="9"/>
      <c r="E64" s="9"/>
      <c r="F64" s="13"/>
      <c r="H64" s="20">
        <v>48</v>
      </c>
      <c r="I64" s="20" t="s">
        <v>25</v>
      </c>
      <c r="J64" s="20" t="s">
        <v>170</v>
      </c>
      <c r="K64" s="20"/>
      <c r="L64" s="20"/>
    </row>
    <row r="65" spans="1:12" ht="13.8" x14ac:dyDescent="0.25">
      <c r="A65" s="3">
        <v>12</v>
      </c>
      <c r="B65" s="4" t="s">
        <v>24</v>
      </c>
      <c r="C65" s="9"/>
      <c r="D65" s="9"/>
      <c r="E65" s="9"/>
      <c r="F65" s="13"/>
      <c r="H65" s="20">
        <v>64</v>
      </c>
      <c r="I65" s="20" t="s">
        <v>25</v>
      </c>
      <c r="J65" s="20" t="s">
        <v>170</v>
      </c>
      <c r="K65" s="20"/>
      <c r="L65" s="20"/>
    </row>
    <row r="66" spans="1:12" ht="13.8" x14ac:dyDescent="0.25">
      <c r="A66" s="3">
        <v>18</v>
      </c>
      <c r="B66" s="4" t="s">
        <v>24</v>
      </c>
      <c r="C66" s="9"/>
      <c r="D66" s="9"/>
      <c r="E66" s="9"/>
      <c r="F66" s="13"/>
      <c r="H66" s="20">
        <v>13</v>
      </c>
      <c r="I66" s="20" t="s">
        <v>282</v>
      </c>
      <c r="J66" s="20" t="s">
        <v>170</v>
      </c>
      <c r="K66" s="20"/>
      <c r="L66" s="20"/>
    </row>
    <row r="67" spans="1:12" ht="13.8" x14ac:dyDescent="0.25">
      <c r="A67" s="3">
        <v>31</v>
      </c>
      <c r="B67" s="4" t="s">
        <v>24</v>
      </c>
      <c r="C67" s="9"/>
      <c r="D67" s="9"/>
      <c r="E67" s="9"/>
      <c r="F67" s="13"/>
      <c r="H67" s="20">
        <v>18</v>
      </c>
      <c r="I67" s="20" t="s">
        <v>24</v>
      </c>
      <c r="J67" s="20" t="s">
        <v>170</v>
      </c>
      <c r="K67" s="20"/>
      <c r="L67" s="20"/>
    </row>
    <row r="68" spans="1:12" ht="13.8" x14ac:dyDescent="0.25">
      <c r="A68" s="3">
        <v>47</v>
      </c>
      <c r="B68" s="4" t="s">
        <v>24</v>
      </c>
      <c r="C68" s="9" t="s">
        <v>171</v>
      </c>
      <c r="D68" s="9"/>
      <c r="E68" s="9"/>
      <c r="F68" s="13"/>
      <c r="H68" s="20">
        <v>63</v>
      </c>
      <c r="I68" s="20" t="s">
        <v>24</v>
      </c>
      <c r="J68" s="20" t="s">
        <v>170</v>
      </c>
      <c r="K68" s="20"/>
      <c r="L68" s="20"/>
    </row>
    <row r="69" spans="1:12" ht="13.8" x14ac:dyDescent="0.25">
      <c r="A69" s="3">
        <v>63</v>
      </c>
      <c r="B69" s="4" t="s">
        <v>24</v>
      </c>
      <c r="C69" s="9"/>
      <c r="D69" s="9"/>
      <c r="E69" s="9"/>
      <c r="F69" s="13"/>
      <c r="H69" s="20">
        <v>12</v>
      </c>
      <c r="I69" s="20" t="s">
        <v>283</v>
      </c>
      <c r="J69" s="20" t="s">
        <v>170</v>
      </c>
      <c r="K69" s="20"/>
      <c r="L69" s="20"/>
    </row>
    <row r="70" spans="1:12" ht="13.8" x14ac:dyDescent="0.25">
      <c r="A70" s="3"/>
    </row>
    <row r="71" spans="1:12" ht="13.8" x14ac:dyDescent="0.25">
      <c r="A71" s="3"/>
    </row>
    <row r="72" spans="1:12" ht="13.8" x14ac:dyDescent="0.25">
      <c r="A72" s="3"/>
    </row>
    <row r="73" spans="1:12" ht="13.8" x14ac:dyDescent="0.25">
      <c r="A73" s="3"/>
    </row>
    <row r="74" spans="1:12" ht="13.8" x14ac:dyDescent="0.25">
      <c r="A74" s="3"/>
    </row>
    <row r="75" spans="1:12" ht="13.8" x14ac:dyDescent="0.25">
      <c r="A75" s="3"/>
    </row>
    <row r="76" spans="1:12" ht="13.8" x14ac:dyDescent="0.25">
      <c r="A76" s="3"/>
    </row>
    <row r="77" spans="1:12" ht="13.8" x14ac:dyDescent="0.25">
      <c r="A77" s="3"/>
    </row>
    <row r="78" spans="1:12" ht="13.8" x14ac:dyDescent="0.25">
      <c r="A78" s="3"/>
    </row>
    <row r="79" spans="1:12" ht="13.8" x14ac:dyDescent="0.25">
      <c r="A79" s="3"/>
    </row>
    <row r="80" spans="1:12" ht="13.8" x14ac:dyDescent="0.25">
      <c r="A80" s="3"/>
    </row>
    <row r="81" spans="1:1" ht="13.8" x14ac:dyDescent="0.25">
      <c r="A81" s="3"/>
    </row>
    <row r="82" spans="1:1" ht="13.8" x14ac:dyDescent="0.25">
      <c r="A82" s="3"/>
    </row>
    <row r="83" spans="1:1" ht="13.8" x14ac:dyDescent="0.25">
      <c r="A83" s="3"/>
    </row>
    <row r="84" spans="1:1" ht="13.8" x14ac:dyDescent="0.25">
      <c r="A84" s="3"/>
    </row>
    <row r="85" spans="1:1" ht="13.8" x14ac:dyDescent="0.25">
      <c r="A85" s="3"/>
    </row>
    <row r="86" spans="1:1" ht="13.8" x14ac:dyDescent="0.25">
      <c r="A86" s="3"/>
    </row>
    <row r="87" spans="1:1" ht="13.8" x14ac:dyDescent="0.25">
      <c r="A87" s="3"/>
    </row>
    <row r="88" spans="1:1" ht="13.8" x14ac:dyDescent="0.25">
      <c r="A88" s="3"/>
    </row>
    <row r="89" spans="1:1" ht="13.8" x14ac:dyDescent="0.25">
      <c r="A89" s="3"/>
    </row>
    <row r="90" spans="1:1" ht="13.8" x14ac:dyDescent="0.25">
      <c r="A90" s="3"/>
    </row>
    <row r="91" spans="1:1" ht="13.8" x14ac:dyDescent="0.25">
      <c r="A91" s="3"/>
    </row>
    <row r="92" spans="1:1" ht="13.8" x14ac:dyDescent="0.25">
      <c r="A92" s="3"/>
    </row>
    <row r="93" spans="1:1" ht="13.8" x14ac:dyDescent="0.25">
      <c r="A93" s="3"/>
    </row>
    <row r="94" spans="1:1" ht="13.8" x14ac:dyDescent="0.25">
      <c r="A94" s="3"/>
    </row>
    <row r="95" spans="1:1" ht="13.8" x14ac:dyDescent="0.25">
      <c r="A95" s="3"/>
    </row>
    <row r="96" spans="1:1" ht="13.8" x14ac:dyDescent="0.25">
      <c r="A96" s="3"/>
    </row>
    <row r="97" spans="1:1" ht="13.8" x14ac:dyDescent="0.25">
      <c r="A97" s="3"/>
    </row>
    <row r="98" spans="1:1" ht="13.8" x14ac:dyDescent="0.25">
      <c r="A98" s="3"/>
    </row>
    <row r="99" spans="1:1" ht="13.8" x14ac:dyDescent="0.25">
      <c r="A99" s="3"/>
    </row>
    <row r="100" spans="1:1" ht="13.8" x14ac:dyDescent="0.25">
      <c r="A100" s="3"/>
    </row>
    <row r="101" spans="1:1" ht="13.8" x14ac:dyDescent="0.25">
      <c r="A101" s="3"/>
    </row>
    <row r="102" spans="1:1" ht="13.8" x14ac:dyDescent="0.25">
      <c r="A102" s="3"/>
    </row>
    <row r="103" spans="1:1" ht="13.8" x14ac:dyDescent="0.25">
      <c r="A103" s="3"/>
    </row>
    <row r="104" spans="1:1" ht="13.8" x14ac:dyDescent="0.25">
      <c r="A104" s="3"/>
    </row>
    <row r="105" spans="1:1" ht="13.8" x14ac:dyDescent="0.25">
      <c r="A105" s="3"/>
    </row>
    <row r="106" spans="1:1" ht="13.8" x14ac:dyDescent="0.25">
      <c r="A106" s="3"/>
    </row>
    <row r="107" spans="1:1" ht="13.8" x14ac:dyDescent="0.25">
      <c r="A107" s="3"/>
    </row>
    <row r="108" spans="1:1" ht="13.8" x14ac:dyDescent="0.25">
      <c r="A108" s="3"/>
    </row>
    <row r="109" spans="1:1" ht="13.8" x14ac:dyDescent="0.25">
      <c r="A109" s="3"/>
    </row>
    <row r="110" spans="1:1" ht="13.8" x14ac:dyDescent="0.25">
      <c r="A110" s="3"/>
    </row>
    <row r="111" spans="1:1" ht="13.8" x14ac:dyDescent="0.25">
      <c r="A111" s="3"/>
    </row>
    <row r="112" spans="1:1" ht="13.8" x14ac:dyDescent="0.25">
      <c r="A112" s="3"/>
    </row>
    <row r="113" spans="1:1" ht="13.8" x14ac:dyDescent="0.25">
      <c r="A113" s="3"/>
    </row>
    <row r="114" spans="1:1" ht="13.8" x14ac:dyDescent="0.25">
      <c r="A114" s="3"/>
    </row>
    <row r="115" spans="1:1" ht="13.8" x14ac:dyDescent="0.25">
      <c r="A115" s="3"/>
    </row>
    <row r="116" spans="1:1" ht="13.8" x14ac:dyDescent="0.25">
      <c r="A116" s="3"/>
    </row>
    <row r="117" spans="1:1" ht="13.8" x14ac:dyDescent="0.25">
      <c r="A117" s="3"/>
    </row>
    <row r="118" spans="1:1" ht="13.8" x14ac:dyDescent="0.25">
      <c r="A118" s="3"/>
    </row>
    <row r="119" spans="1:1" ht="13.8" x14ac:dyDescent="0.25">
      <c r="A119" s="3"/>
    </row>
    <row r="120" spans="1:1" ht="13.8" x14ac:dyDescent="0.25">
      <c r="A120" s="3"/>
    </row>
    <row r="121" spans="1:1" ht="13.8" x14ac:dyDescent="0.25">
      <c r="A121" s="3"/>
    </row>
    <row r="122" spans="1:1" ht="13.8" x14ac:dyDescent="0.25">
      <c r="A122" s="3"/>
    </row>
    <row r="123" spans="1:1" ht="13.8" x14ac:dyDescent="0.25">
      <c r="A123" s="3"/>
    </row>
    <row r="124" spans="1:1" ht="13.8" x14ac:dyDescent="0.25">
      <c r="A124" s="3"/>
    </row>
    <row r="125" spans="1:1" ht="13.8" x14ac:dyDescent="0.25">
      <c r="A125" s="3"/>
    </row>
    <row r="126" spans="1:1" ht="13.8" x14ac:dyDescent="0.25">
      <c r="A126" s="3"/>
    </row>
    <row r="127" spans="1:1" ht="13.8" x14ac:dyDescent="0.25">
      <c r="A127" s="3"/>
    </row>
    <row r="128" spans="1:1" ht="13.8" x14ac:dyDescent="0.25">
      <c r="A128" s="3"/>
    </row>
    <row r="129" spans="1:1" ht="13.8" x14ac:dyDescent="0.25">
      <c r="A129" s="3"/>
    </row>
    <row r="130" spans="1:1" ht="13.8" x14ac:dyDescent="0.25">
      <c r="A130" s="3"/>
    </row>
    <row r="131" spans="1:1" ht="13.8" x14ac:dyDescent="0.25">
      <c r="A131" s="3"/>
    </row>
    <row r="132" spans="1:1" ht="13.8" x14ac:dyDescent="0.25">
      <c r="A132" s="3"/>
    </row>
    <row r="133" spans="1:1" ht="13.8" x14ac:dyDescent="0.25">
      <c r="A133" s="3"/>
    </row>
    <row r="134" spans="1:1" ht="13.8" x14ac:dyDescent="0.25">
      <c r="A134" s="3"/>
    </row>
    <row r="135" spans="1:1" ht="13.8" x14ac:dyDescent="0.25">
      <c r="A135" s="3"/>
    </row>
    <row r="136" spans="1:1" ht="13.8" x14ac:dyDescent="0.25">
      <c r="A136" s="3"/>
    </row>
    <row r="137" spans="1:1" ht="13.8" x14ac:dyDescent="0.25">
      <c r="A137" s="3"/>
    </row>
    <row r="138" spans="1:1" ht="13.8" x14ac:dyDescent="0.25">
      <c r="A138" s="3"/>
    </row>
    <row r="139" spans="1:1" ht="13.8" x14ac:dyDescent="0.25">
      <c r="A139" s="3"/>
    </row>
    <row r="140" spans="1:1" ht="13.8" x14ac:dyDescent="0.25">
      <c r="A140" s="3"/>
    </row>
    <row r="141" spans="1:1" ht="13.8" x14ac:dyDescent="0.25">
      <c r="A141" s="3"/>
    </row>
    <row r="142" spans="1:1" ht="13.8" x14ac:dyDescent="0.25">
      <c r="A142" s="3"/>
    </row>
    <row r="143" spans="1:1" ht="13.8" x14ac:dyDescent="0.25">
      <c r="A143" s="3"/>
    </row>
    <row r="144" spans="1:1" ht="13.8" x14ac:dyDescent="0.25">
      <c r="A144" s="3"/>
    </row>
    <row r="145" spans="1:1" ht="13.8" x14ac:dyDescent="0.25">
      <c r="A145" s="3"/>
    </row>
    <row r="146" spans="1:1" ht="13.8" x14ac:dyDescent="0.25">
      <c r="A146" s="3"/>
    </row>
    <row r="147" spans="1:1" ht="13.8" x14ac:dyDescent="0.25">
      <c r="A147" s="3"/>
    </row>
    <row r="148" spans="1:1" ht="13.8" x14ac:dyDescent="0.25">
      <c r="A148" s="3"/>
    </row>
    <row r="149" spans="1:1" ht="13.8" x14ac:dyDescent="0.25">
      <c r="A149" s="3"/>
    </row>
    <row r="150" spans="1:1" ht="13.8" x14ac:dyDescent="0.25">
      <c r="A150" s="3"/>
    </row>
    <row r="151" spans="1:1" ht="13.8" x14ac:dyDescent="0.25">
      <c r="A151" s="3"/>
    </row>
    <row r="152" spans="1:1" ht="13.8" x14ac:dyDescent="0.25">
      <c r="A152" s="3"/>
    </row>
    <row r="153" spans="1:1" ht="13.8" x14ac:dyDescent="0.25">
      <c r="A153" s="3"/>
    </row>
    <row r="154" spans="1:1" ht="13.8" x14ac:dyDescent="0.25">
      <c r="A154" s="3"/>
    </row>
    <row r="155" spans="1:1" ht="13.8" x14ac:dyDescent="0.25">
      <c r="A155" s="3"/>
    </row>
    <row r="156" spans="1:1" ht="13.8" x14ac:dyDescent="0.25">
      <c r="A156" s="3"/>
    </row>
    <row r="157" spans="1:1" ht="13.8" x14ac:dyDescent="0.25">
      <c r="A157" s="3"/>
    </row>
    <row r="158" spans="1:1" ht="13.8" x14ac:dyDescent="0.25">
      <c r="A158" s="3"/>
    </row>
    <row r="159" spans="1:1" ht="13.8" x14ac:dyDescent="0.25">
      <c r="A159" s="3"/>
    </row>
    <row r="160" spans="1:1" ht="13.8" x14ac:dyDescent="0.25">
      <c r="A160" s="3"/>
    </row>
    <row r="161" spans="1:1" ht="13.8" x14ac:dyDescent="0.25">
      <c r="A161" s="3"/>
    </row>
    <row r="162" spans="1:1" ht="13.8" x14ac:dyDescent="0.25">
      <c r="A162" s="3"/>
    </row>
    <row r="163" spans="1:1" ht="13.8" x14ac:dyDescent="0.25">
      <c r="A163" s="3"/>
    </row>
    <row r="164" spans="1:1" ht="13.8" x14ac:dyDescent="0.25">
      <c r="A164" s="3"/>
    </row>
    <row r="165" spans="1:1" ht="13.8" x14ac:dyDescent="0.25">
      <c r="A165" s="3"/>
    </row>
    <row r="166" spans="1:1" ht="13.8" x14ac:dyDescent="0.25">
      <c r="A166" s="3"/>
    </row>
    <row r="167" spans="1:1" ht="13.8" x14ac:dyDescent="0.25">
      <c r="A167" s="3"/>
    </row>
    <row r="168" spans="1:1" ht="13.8" x14ac:dyDescent="0.25">
      <c r="A168" s="3"/>
    </row>
    <row r="169" spans="1:1" ht="13.8" x14ac:dyDescent="0.25">
      <c r="A169" s="3"/>
    </row>
    <row r="170" spans="1:1" ht="13.8" x14ac:dyDescent="0.25">
      <c r="A170" s="3"/>
    </row>
    <row r="171" spans="1:1" ht="13.8" x14ac:dyDescent="0.25">
      <c r="A171" s="3"/>
    </row>
    <row r="172" spans="1:1" ht="13.8" x14ac:dyDescent="0.25">
      <c r="A172" s="3"/>
    </row>
    <row r="173" spans="1:1" ht="13.8" x14ac:dyDescent="0.25">
      <c r="A173" s="3"/>
    </row>
    <row r="174" spans="1:1" ht="13.8" x14ac:dyDescent="0.25">
      <c r="A174" s="3"/>
    </row>
    <row r="175" spans="1:1" ht="13.8" x14ac:dyDescent="0.25">
      <c r="A175" s="3"/>
    </row>
    <row r="176" spans="1:1" ht="13.8" x14ac:dyDescent="0.25">
      <c r="A176" s="3"/>
    </row>
    <row r="177" spans="1:1" ht="13.8" x14ac:dyDescent="0.25">
      <c r="A177" s="3"/>
    </row>
    <row r="178" spans="1:1" ht="13.8" x14ac:dyDescent="0.25">
      <c r="A178" s="3"/>
    </row>
    <row r="179" spans="1:1" ht="13.8" x14ac:dyDescent="0.25">
      <c r="A179" s="3"/>
    </row>
    <row r="180" spans="1:1" ht="13.8" x14ac:dyDescent="0.25">
      <c r="A180" s="3"/>
    </row>
    <row r="181" spans="1:1" ht="13.8" x14ac:dyDescent="0.25">
      <c r="A181" s="3"/>
    </row>
    <row r="182" spans="1:1" ht="13.8" x14ac:dyDescent="0.25">
      <c r="A182" s="3"/>
    </row>
    <row r="183" spans="1:1" ht="13.8" x14ac:dyDescent="0.25">
      <c r="A183" s="3"/>
    </row>
    <row r="184" spans="1:1" ht="13.8" x14ac:dyDescent="0.25">
      <c r="A184" s="3"/>
    </row>
    <row r="185" spans="1:1" ht="13.8" x14ac:dyDescent="0.25">
      <c r="A185" s="3"/>
    </row>
    <row r="186" spans="1:1" ht="13.8" x14ac:dyDescent="0.25">
      <c r="A186" s="3"/>
    </row>
    <row r="187" spans="1:1" ht="13.8" x14ac:dyDescent="0.25">
      <c r="A187" s="3"/>
    </row>
    <row r="188" spans="1:1" ht="13.8" x14ac:dyDescent="0.25">
      <c r="A188" s="3"/>
    </row>
    <row r="189" spans="1:1" ht="13.8" x14ac:dyDescent="0.25">
      <c r="A189" s="3"/>
    </row>
    <row r="190" spans="1:1" ht="13.8" x14ac:dyDescent="0.25">
      <c r="A190" s="3"/>
    </row>
    <row r="191" spans="1:1" ht="13.8" x14ac:dyDescent="0.25">
      <c r="A191" s="3"/>
    </row>
    <row r="192" spans="1:1" ht="13.8" x14ac:dyDescent="0.25">
      <c r="A192" s="3"/>
    </row>
    <row r="193" spans="1:1" ht="13.8" x14ac:dyDescent="0.25">
      <c r="A193" s="3"/>
    </row>
    <row r="194" spans="1:1" ht="13.8" x14ac:dyDescent="0.25">
      <c r="A194" s="3"/>
    </row>
    <row r="195" spans="1:1" ht="13.8" x14ac:dyDescent="0.25">
      <c r="A195" s="3"/>
    </row>
    <row r="196" spans="1:1" ht="13.8" x14ac:dyDescent="0.25">
      <c r="A196" s="3"/>
    </row>
    <row r="197" spans="1:1" ht="13.8" x14ac:dyDescent="0.25">
      <c r="A197" s="3"/>
    </row>
    <row r="198" spans="1:1" ht="13.8" x14ac:dyDescent="0.25">
      <c r="A198" s="3"/>
    </row>
    <row r="199" spans="1:1" ht="13.8" x14ac:dyDescent="0.25">
      <c r="A199" s="3"/>
    </row>
    <row r="200" spans="1:1" ht="13.8" x14ac:dyDescent="0.25">
      <c r="A200" s="3"/>
    </row>
    <row r="201" spans="1:1" ht="13.8" x14ac:dyDescent="0.25">
      <c r="A201" s="3"/>
    </row>
    <row r="202" spans="1:1" ht="13.8" x14ac:dyDescent="0.25">
      <c r="A202" s="3"/>
    </row>
    <row r="203" spans="1:1" ht="13.8" x14ac:dyDescent="0.25">
      <c r="A203" s="3"/>
    </row>
    <row r="204" spans="1:1" ht="13.8" x14ac:dyDescent="0.25">
      <c r="A204" s="3"/>
    </row>
    <row r="205" spans="1:1" ht="13.8" x14ac:dyDescent="0.25">
      <c r="A205" s="3"/>
    </row>
    <row r="206" spans="1:1" ht="13.8" x14ac:dyDescent="0.25">
      <c r="A206" s="3"/>
    </row>
    <row r="207" spans="1:1" ht="13.8" x14ac:dyDescent="0.25">
      <c r="A207" s="3"/>
    </row>
    <row r="208" spans="1:1" ht="13.8" x14ac:dyDescent="0.25">
      <c r="A208" s="3"/>
    </row>
    <row r="209" spans="1:1" ht="13.8" x14ac:dyDescent="0.25">
      <c r="A209" s="3"/>
    </row>
    <row r="210" spans="1:1" ht="13.8" x14ac:dyDescent="0.25">
      <c r="A210" s="3"/>
    </row>
    <row r="211" spans="1:1" ht="13.8" x14ac:dyDescent="0.25">
      <c r="A211" s="3"/>
    </row>
    <row r="212" spans="1:1" ht="13.8" x14ac:dyDescent="0.25">
      <c r="A212" s="3"/>
    </row>
    <row r="213" spans="1:1" ht="13.8" x14ac:dyDescent="0.25">
      <c r="A213" s="3"/>
    </row>
    <row r="214" spans="1:1" ht="13.8" x14ac:dyDescent="0.25">
      <c r="A214" s="3"/>
    </row>
    <row r="215" spans="1:1" ht="13.8" x14ac:dyDescent="0.25">
      <c r="A215" s="3"/>
    </row>
    <row r="216" spans="1:1" ht="13.8" x14ac:dyDescent="0.25">
      <c r="A216" s="3"/>
    </row>
    <row r="217" spans="1:1" ht="13.8" x14ac:dyDescent="0.25">
      <c r="A217" s="3"/>
    </row>
    <row r="218" spans="1:1" ht="13.8" x14ac:dyDescent="0.25">
      <c r="A218" s="3"/>
    </row>
    <row r="219" spans="1:1" ht="13.8" x14ac:dyDescent="0.25">
      <c r="A219" s="3"/>
    </row>
    <row r="220" spans="1:1" ht="13.8" x14ac:dyDescent="0.25">
      <c r="A220" s="3"/>
    </row>
    <row r="221" spans="1:1" ht="13.8" x14ac:dyDescent="0.25">
      <c r="A221" s="3"/>
    </row>
    <row r="222" spans="1:1" ht="13.8" x14ac:dyDescent="0.25">
      <c r="A222" s="3"/>
    </row>
    <row r="223" spans="1:1" ht="13.8" x14ac:dyDescent="0.25">
      <c r="A223" s="3"/>
    </row>
    <row r="224" spans="1:1" ht="13.8" x14ac:dyDescent="0.25">
      <c r="A224" s="3"/>
    </row>
    <row r="225" spans="1:1" ht="13.8" x14ac:dyDescent="0.25">
      <c r="A225" s="3"/>
    </row>
    <row r="226" spans="1:1" ht="13.8" x14ac:dyDescent="0.25">
      <c r="A226" s="3"/>
    </row>
    <row r="227" spans="1:1" ht="13.8" x14ac:dyDescent="0.25">
      <c r="A227" s="3"/>
    </row>
    <row r="228" spans="1:1" ht="13.8" x14ac:dyDescent="0.25">
      <c r="A228" s="3"/>
    </row>
    <row r="229" spans="1:1" ht="13.8" x14ac:dyDescent="0.25">
      <c r="A229" s="3"/>
    </row>
    <row r="230" spans="1:1" ht="13.8" x14ac:dyDescent="0.25">
      <c r="A230" s="3"/>
    </row>
    <row r="231" spans="1:1" ht="13.8" x14ac:dyDescent="0.25">
      <c r="A231" s="3"/>
    </row>
    <row r="232" spans="1:1" ht="13.8" x14ac:dyDescent="0.25">
      <c r="A232" s="3"/>
    </row>
    <row r="233" spans="1:1" ht="13.8" x14ac:dyDescent="0.25">
      <c r="A233" s="3"/>
    </row>
    <row r="234" spans="1:1" ht="13.8" x14ac:dyDescent="0.25">
      <c r="A234" s="3"/>
    </row>
    <row r="235" spans="1:1" ht="13.8" x14ac:dyDescent="0.25">
      <c r="A235" s="3"/>
    </row>
    <row r="236" spans="1:1" ht="13.8" x14ac:dyDescent="0.25">
      <c r="A236" s="3"/>
    </row>
    <row r="237" spans="1:1" ht="13.8" x14ac:dyDescent="0.25">
      <c r="A237" s="3"/>
    </row>
    <row r="238" spans="1:1" ht="13.8" x14ac:dyDescent="0.25">
      <c r="A238" s="3"/>
    </row>
    <row r="239" spans="1:1" ht="13.8" x14ac:dyDescent="0.25">
      <c r="A239" s="3"/>
    </row>
    <row r="240" spans="1:1" ht="13.8" x14ac:dyDescent="0.25">
      <c r="A240" s="3"/>
    </row>
    <row r="241" spans="1:1" ht="13.8" x14ac:dyDescent="0.25">
      <c r="A241" s="3"/>
    </row>
    <row r="242" spans="1:1" ht="13.8" x14ac:dyDescent="0.25">
      <c r="A242" s="3"/>
    </row>
    <row r="243" spans="1:1" ht="13.8" x14ac:dyDescent="0.25">
      <c r="A243" s="3"/>
    </row>
    <row r="244" spans="1:1" ht="13.8" x14ac:dyDescent="0.25">
      <c r="A244" s="3"/>
    </row>
    <row r="245" spans="1:1" ht="13.8" x14ac:dyDescent="0.25">
      <c r="A245" s="3"/>
    </row>
    <row r="246" spans="1:1" ht="13.8" x14ac:dyDescent="0.25">
      <c r="A246" s="3"/>
    </row>
    <row r="247" spans="1:1" ht="13.8" x14ac:dyDescent="0.25">
      <c r="A247" s="3"/>
    </row>
    <row r="248" spans="1:1" ht="13.8" x14ac:dyDescent="0.25">
      <c r="A248" s="3"/>
    </row>
    <row r="249" spans="1:1" ht="13.8" x14ac:dyDescent="0.25">
      <c r="A249" s="3"/>
    </row>
    <row r="250" spans="1:1" ht="13.8" x14ac:dyDescent="0.25">
      <c r="A250" s="3"/>
    </row>
    <row r="251" spans="1:1" ht="13.8" x14ac:dyDescent="0.25">
      <c r="A251" s="3"/>
    </row>
    <row r="252" spans="1:1" ht="13.8" x14ac:dyDescent="0.25">
      <c r="A252" s="3"/>
    </row>
    <row r="253" spans="1:1" ht="13.8" x14ac:dyDescent="0.25">
      <c r="A253" s="3"/>
    </row>
    <row r="254" spans="1:1" ht="13.8" x14ac:dyDescent="0.25">
      <c r="A254" s="3"/>
    </row>
    <row r="255" spans="1:1" ht="13.8" x14ac:dyDescent="0.25">
      <c r="A255" s="3"/>
    </row>
    <row r="256" spans="1:1" ht="13.8" x14ac:dyDescent="0.25">
      <c r="A256" s="3"/>
    </row>
    <row r="257" spans="1:1" ht="13.8" x14ac:dyDescent="0.25">
      <c r="A257" s="3"/>
    </row>
    <row r="258" spans="1:1" ht="13.8" x14ac:dyDescent="0.25">
      <c r="A258" s="3"/>
    </row>
    <row r="259" spans="1:1" ht="13.8" x14ac:dyDescent="0.25">
      <c r="A259" s="3"/>
    </row>
    <row r="260" spans="1:1" ht="13.8" x14ac:dyDescent="0.25">
      <c r="A260" s="3"/>
    </row>
    <row r="261" spans="1:1" ht="13.8" x14ac:dyDescent="0.25">
      <c r="A261" s="3"/>
    </row>
    <row r="262" spans="1:1" ht="13.8" x14ac:dyDescent="0.25">
      <c r="A262" s="3"/>
    </row>
    <row r="263" spans="1:1" ht="13.8" x14ac:dyDescent="0.25">
      <c r="A263" s="3"/>
    </row>
    <row r="264" spans="1:1" ht="13.8" x14ac:dyDescent="0.25">
      <c r="A264" s="3"/>
    </row>
    <row r="265" spans="1:1" ht="13.8" x14ac:dyDescent="0.25">
      <c r="A265" s="3"/>
    </row>
    <row r="266" spans="1:1" ht="13.8" x14ac:dyDescent="0.25">
      <c r="A266" s="3"/>
    </row>
    <row r="267" spans="1:1" ht="13.8" x14ac:dyDescent="0.25">
      <c r="A267" s="3"/>
    </row>
    <row r="268" spans="1:1" ht="13.8" x14ac:dyDescent="0.25">
      <c r="A268" s="3"/>
    </row>
    <row r="269" spans="1:1" ht="13.8" x14ac:dyDescent="0.25">
      <c r="A269" s="3"/>
    </row>
    <row r="270" spans="1:1" ht="13.8" x14ac:dyDescent="0.25">
      <c r="A270" s="3"/>
    </row>
    <row r="271" spans="1:1" ht="13.8" x14ac:dyDescent="0.25">
      <c r="A271" s="3"/>
    </row>
    <row r="272" spans="1:1" ht="13.8" x14ac:dyDescent="0.25">
      <c r="A272" s="3"/>
    </row>
    <row r="273" spans="1:1" ht="13.8" x14ac:dyDescent="0.25">
      <c r="A273" s="3"/>
    </row>
    <row r="274" spans="1:1" ht="13.8" x14ac:dyDescent="0.25">
      <c r="A274" s="3"/>
    </row>
    <row r="275" spans="1:1" ht="13.8" x14ac:dyDescent="0.25">
      <c r="A275" s="3"/>
    </row>
    <row r="276" spans="1:1" ht="13.8" x14ac:dyDescent="0.25">
      <c r="A276" s="3"/>
    </row>
    <row r="277" spans="1:1" ht="13.8" x14ac:dyDescent="0.25">
      <c r="A277" s="3"/>
    </row>
    <row r="278" spans="1:1" ht="13.8" x14ac:dyDescent="0.25">
      <c r="A278" s="3"/>
    </row>
    <row r="279" spans="1:1" ht="13.8" x14ac:dyDescent="0.25">
      <c r="A279" s="3"/>
    </row>
    <row r="280" spans="1:1" ht="13.8" x14ac:dyDescent="0.25">
      <c r="A280" s="3"/>
    </row>
    <row r="281" spans="1:1" ht="13.8" x14ac:dyDescent="0.25">
      <c r="A281" s="3"/>
    </row>
    <row r="282" spans="1:1" ht="13.8" x14ac:dyDescent="0.25">
      <c r="A282" s="3"/>
    </row>
    <row r="283" spans="1:1" ht="13.8" x14ac:dyDescent="0.25">
      <c r="A283" s="3"/>
    </row>
    <row r="284" spans="1:1" ht="13.8" x14ac:dyDescent="0.25">
      <c r="A284" s="3"/>
    </row>
    <row r="285" spans="1:1" ht="13.8" x14ac:dyDescent="0.25">
      <c r="A285" s="3"/>
    </row>
    <row r="286" spans="1:1" ht="13.8" x14ac:dyDescent="0.25">
      <c r="A286" s="3"/>
    </row>
    <row r="287" spans="1:1" ht="13.8" x14ac:dyDescent="0.25">
      <c r="A287" s="3"/>
    </row>
    <row r="288" spans="1:1" ht="13.8" x14ac:dyDescent="0.25">
      <c r="A288" s="3"/>
    </row>
    <row r="289" spans="1:1" ht="13.8" x14ac:dyDescent="0.25">
      <c r="A289" s="3"/>
    </row>
    <row r="290" spans="1:1" ht="13.8" x14ac:dyDescent="0.25">
      <c r="A290" s="3"/>
    </row>
    <row r="291" spans="1:1" ht="13.8" x14ac:dyDescent="0.25">
      <c r="A291" s="3"/>
    </row>
    <row r="292" spans="1:1" ht="13.8" x14ac:dyDescent="0.25">
      <c r="A292" s="3"/>
    </row>
    <row r="293" spans="1:1" ht="13.8" x14ac:dyDescent="0.25">
      <c r="A293" s="3"/>
    </row>
    <row r="294" spans="1:1" ht="13.8" x14ac:dyDescent="0.25">
      <c r="A294" s="3"/>
    </row>
    <row r="295" spans="1:1" ht="13.8" x14ac:dyDescent="0.25">
      <c r="A295" s="3"/>
    </row>
    <row r="296" spans="1:1" ht="13.8" x14ac:dyDescent="0.25">
      <c r="A296" s="3"/>
    </row>
    <row r="297" spans="1:1" ht="13.8" x14ac:dyDescent="0.25">
      <c r="A297" s="3"/>
    </row>
    <row r="298" spans="1:1" ht="13.8" x14ac:dyDescent="0.25">
      <c r="A298" s="3"/>
    </row>
    <row r="299" spans="1:1" ht="13.8" x14ac:dyDescent="0.25">
      <c r="A299" s="3"/>
    </row>
    <row r="300" spans="1:1" ht="13.8" x14ac:dyDescent="0.25">
      <c r="A300" s="3"/>
    </row>
    <row r="301" spans="1:1" ht="13.8" x14ac:dyDescent="0.25">
      <c r="A301" s="3"/>
    </row>
    <row r="302" spans="1:1" ht="13.8" x14ac:dyDescent="0.25">
      <c r="A302" s="3"/>
    </row>
    <row r="303" spans="1:1" ht="13.8" x14ac:dyDescent="0.25">
      <c r="A303" s="3"/>
    </row>
    <row r="304" spans="1:1" ht="13.8" x14ac:dyDescent="0.25">
      <c r="A304" s="3"/>
    </row>
    <row r="305" spans="1:1" ht="13.8" x14ac:dyDescent="0.25">
      <c r="A305" s="3"/>
    </row>
    <row r="306" spans="1:1" ht="13.8" x14ac:dyDescent="0.25">
      <c r="A306" s="3"/>
    </row>
    <row r="307" spans="1:1" ht="13.8" x14ac:dyDescent="0.25">
      <c r="A307" s="3"/>
    </row>
    <row r="308" spans="1:1" ht="13.8" x14ac:dyDescent="0.25">
      <c r="A308" s="3"/>
    </row>
    <row r="309" spans="1:1" ht="13.8" x14ac:dyDescent="0.25">
      <c r="A309" s="3"/>
    </row>
    <row r="310" spans="1:1" ht="13.8" x14ac:dyDescent="0.25">
      <c r="A310" s="3"/>
    </row>
    <row r="311" spans="1:1" ht="13.8" x14ac:dyDescent="0.25">
      <c r="A311" s="3"/>
    </row>
    <row r="312" spans="1:1" ht="13.8" x14ac:dyDescent="0.25">
      <c r="A312" s="3"/>
    </row>
    <row r="313" spans="1:1" ht="13.8" x14ac:dyDescent="0.25">
      <c r="A313" s="3"/>
    </row>
    <row r="314" spans="1:1" ht="13.8" x14ac:dyDescent="0.25">
      <c r="A314" s="3"/>
    </row>
    <row r="315" spans="1:1" ht="13.8" x14ac:dyDescent="0.25">
      <c r="A315" s="3"/>
    </row>
    <row r="316" spans="1:1" ht="13.8" x14ac:dyDescent="0.25">
      <c r="A316" s="3"/>
    </row>
    <row r="317" spans="1:1" ht="13.8" x14ac:dyDescent="0.25">
      <c r="A317" s="3"/>
    </row>
    <row r="318" spans="1:1" ht="13.8" x14ac:dyDescent="0.25">
      <c r="A318" s="3"/>
    </row>
    <row r="319" spans="1:1" ht="13.8" x14ac:dyDescent="0.25">
      <c r="A319" s="3"/>
    </row>
    <row r="320" spans="1:1" ht="13.8" x14ac:dyDescent="0.25">
      <c r="A320" s="3"/>
    </row>
    <row r="321" spans="1:1" ht="13.8" x14ac:dyDescent="0.25">
      <c r="A321" s="3"/>
    </row>
    <row r="322" spans="1:1" ht="13.8" x14ac:dyDescent="0.25">
      <c r="A322" s="3"/>
    </row>
    <row r="323" spans="1:1" ht="13.8" x14ac:dyDescent="0.25">
      <c r="A323" s="3"/>
    </row>
    <row r="324" spans="1:1" ht="13.8" x14ac:dyDescent="0.25">
      <c r="A324" s="3"/>
    </row>
    <row r="325" spans="1:1" ht="13.8" x14ac:dyDescent="0.25">
      <c r="A325" s="3"/>
    </row>
    <row r="326" spans="1:1" ht="13.8" x14ac:dyDescent="0.25">
      <c r="A326" s="3"/>
    </row>
    <row r="327" spans="1:1" ht="13.8" x14ac:dyDescent="0.25">
      <c r="A327" s="3"/>
    </row>
    <row r="328" spans="1:1" ht="13.8" x14ac:dyDescent="0.25">
      <c r="A328" s="3"/>
    </row>
    <row r="329" spans="1:1" ht="13.8" x14ac:dyDescent="0.25">
      <c r="A329" s="3"/>
    </row>
    <row r="330" spans="1:1" ht="13.8" x14ac:dyDescent="0.25">
      <c r="A330" s="3"/>
    </row>
    <row r="331" spans="1:1" ht="13.8" x14ac:dyDescent="0.25">
      <c r="A331" s="3"/>
    </row>
    <row r="332" spans="1:1" ht="13.8" x14ac:dyDescent="0.25">
      <c r="A332" s="3"/>
    </row>
    <row r="333" spans="1:1" ht="13.8" x14ac:dyDescent="0.25">
      <c r="A333" s="3"/>
    </row>
    <row r="334" spans="1:1" ht="13.8" x14ac:dyDescent="0.25">
      <c r="A334" s="3"/>
    </row>
    <row r="335" spans="1:1" ht="13.8" x14ac:dyDescent="0.25">
      <c r="A335" s="3"/>
    </row>
    <row r="336" spans="1:1" ht="13.8" x14ac:dyDescent="0.25">
      <c r="A336" s="3"/>
    </row>
    <row r="337" spans="1:1" ht="13.8" x14ac:dyDescent="0.25">
      <c r="A337" s="3"/>
    </row>
    <row r="338" spans="1:1" ht="13.8" x14ac:dyDescent="0.25">
      <c r="A338" s="3"/>
    </row>
    <row r="339" spans="1:1" ht="13.8" x14ac:dyDescent="0.25">
      <c r="A339" s="3"/>
    </row>
    <row r="340" spans="1:1" ht="13.8" x14ac:dyDescent="0.25">
      <c r="A340" s="3"/>
    </row>
    <row r="341" spans="1:1" ht="13.8" x14ac:dyDescent="0.25">
      <c r="A341" s="3"/>
    </row>
    <row r="342" spans="1:1" ht="13.8" x14ac:dyDescent="0.25">
      <c r="A342" s="3"/>
    </row>
    <row r="343" spans="1:1" ht="13.8" x14ac:dyDescent="0.25">
      <c r="A343" s="3"/>
    </row>
    <row r="344" spans="1:1" ht="13.8" x14ac:dyDescent="0.25">
      <c r="A344" s="3"/>
    </row>
    <row r="345" spans="1:1" ht="13.8" x14ac:dyDescent="0.25">
      <c r="A345" s="3"/>
    </row>
    <row r="346" spans="1:1" ht="13.8" x14ac:dyDescent="0.25">
      <c r="A346" s="3"/>
    </row>
    <row r="347" spans="1:1" ht="13.8" x14ac:dyDescent="0.25">
      <c r="A347" s="3"/>
    </row>
    <row r="348" spans="1:1" ht="13.8" x14ac:dyDescent="0.25">
      <c r="A348" s="3"/>
    </row>
    <row r="349" spans="1:1" ht="13.8" x14ac:dyDescent="0.25">
      <c r="A349" s="3"/>
    </row>
    <row r="350" spans="1:1" ht="13.8" x14ac:dyDescent="0.25">
      <c r="A350" s="3"/>
    </row>
    <row r="351" spans="1:1" ht="13.8" x14ac:dyDescent="0.25">
      <c r="A351" s="3"/>
    </row>
    <row r="352" spans="1:1" ht="13.8" x14ac:dyDescent="0.25">
      <c r="A352" s="3"/>
    </row>
    <row r="353" spans="1:1" ht="13.8" x14ac:dyDescent="0.25">
      <c r="A353" s="3"/>
    </row>
    <row r="354" spans="1:1" ht="13.8" x14ac:dyDescent="0.25">
      <c r="A354" s="3"/>
    </row>
    <row r="355" spans="1:1" ht="13.8" x14ac:dyDescent="0.25">
      <c r="A355" s="3"/>
    </row>
    <row r="356" spans="1:1" ht="13.8" x14ac:dyDescent="0.25">
      <c r="A356" s="3"/>
    </row>
    <row r="357" spans="1:1" ht="13.8" x14ac:dyDescent="0.25">
      <c r="A357" s="3"/>
    </row>
    <row r="358" spans="1:1" ht="13.8" x14ac:dyDescent="0.25">
      <c r="A358" s="3"/>
    </row>
    <row r="359" spans="1:1" ht="13.8" x14ac:dyDescent="0.25">
      <c r="A359" s="3"/>
    </row>
    <row r="360" spans="1:1" ht="13.8" x14ac:dyDescent="0.25">
      <c r="A360" s="3"/>
    </row>
    <row r="361" spans="1:1" ht="13.8" x14ac:dyDescent="0.25">
      <c r="A361" s="3"/>
    </row>
    <row r="362" spans="1:1" ht="13.8" x14ac:dyDescent="0.25">
      <c r="A362" s="3"/>
    </row>
    <row r="363" spans="1:1" ht="13.8" x14ac:dyDescent="0.25">
      <c r="A363" s="3"/>
    </row>
    <row r="364" spans="1:1" ht="13.8" x14ac:dyDescent="0.25">
      <c r="A364" s="3"/>
    </row>
    <row r="365" spans="1:1" ht="13.8" x14ac:dyDescent="0.25">
      <c r="A365" s="3"/>
    </row>
    <row r="366" spans="1:1" ht="13.8" x14ac:dyDescent="0.25">
      <c r="A366" s="3"/>
    </row>
    <row r="367" spans="1:1" ht="13.8" x14ac:dyDescent="0.25">
      <c r="A367" s="3"/>
    </row>
    <row r="368" spans="1:1" ht="13.8" x14ac:dyDescent="0.25">
      <c r="A368" s="3"/>
    </row>
    <row r="369" spans="1:1" ht="13.8" x14ac:dyDescent="0.25">
      <c r="A369" s="3"/>
    </row>
    <row r="370" spans="1:1" ht="13.8" x14ac:dyDescent="0.25">
      <c r="A370" s="3"/>
    </row>
    <row r="371" spans="1:1" ht="13.8" x14ac:dyDescent="0.25">
      <c r="A371" s="3"/>
    </row>
    <row r="372" spans="1:1" ht="13.8" x14ac:dyDescent="0.25">
      <c r="A372" s="3"/>
    </row>
    <row r="373" spans="1:1" ht="13.8" x14ac:dyDescent="0.25">
      <c r="A373" s="3"/>
    </row>
    <row r="374" spans="1:1" ht="13.8" x14ac:dyDescent="0.25">
      <c r="A374" s="3"/>
    </row>
    <row r="375" spans="1:1" ht="13.8" x14ac:dyDescent="0.25">
      <c r="A375" s="3"/>
    </row>
    <row r="376" spans="1:1" ht="13.8" x14ac:dyDescent="0.25">
      <c r="A376" s="3"/>
    </row>
    <row r="377" spans="1:1" ht="13.8" x14ac:dyDescent="0.25">
      <c r="A377" s="3"/>
    </row>
    <row r="378" spans="1:1" ht="13.8" x14ac:dyDescent="0.25">
      <c r="A378" s="3"/>
    </row>
    <row r="379" spans="1:1" ht="13.8" x14ac:dyDescent="0.25">
      <c r="A379" s="3"/>
    </row>
    <row r="380" spans="1:1" ht="13.8" x14ac:dyDescent="0.25">
      <c r="A380" s="3"/>
    </row>
    <row r="381" spans="1:1" ht="13.8" x14ac:dyDescent="0.25">
      <c r="A381" s="3"/>
    </row>
    <row r="382" spans="1:1" ht="13.8" x14ac:dyDescent="0.25">
      <c r="A382" s="3"/>
    </row>
    <row r="383" spans="1:1" ht="13.8" x14ac:dyDescent="0.25">
      <c r="A383" s="3"/>
    </row>
    <row r="384" spans="1:1" ht="13.8" x14ac:dyDescent="0.25">
      <c r="A384" s="3"/>
    </row>
    <row r="385" spans="1:1" ht="13.8" x14ac:dyDescent="0.25">
      <c r="A385" s="3"/>
    </row>
    <row r="386" spans="1:1" ht="13.8" x14ac:dyDescent="0.25">
      <c r="A386" s="3"/>
    </row>
    <row r="387" spans="1:1" ht="13.8" x14ac:dyDescent="0.25">
      <c r="A387" s="3"/>
    </row>
    <row r="388" spans="1:1" ht="13.8" x14ac:dyDescent="0.25">
      <c r="A388" s="3"/>
    </row>
    <row r="389" spans="1:1" ht="13.8" x14ac:dyDescent="0.25">
      <c r="A389" s="3"/>
    </row>
    <row r="390" spans="1:1" ht="13.8" x14ac:dyDescent="0.25">
      <c r="A390" s="3"/>
    </row>
    <row r="391" spans="1:1" ht="13.8" x14ac:dyDescent="0.25">
      <c r="A391" s="3"/>
    </row>
    <row r="392" spans="1:1" ht="13.8" x14ac:dyDescent="0.25">
      <c r="A392" s="3"/>
    </row>
    <row r="393" spans="1:1" ht="13.8" x14ac:dyDescent="0.25">
      <c r="A393" s="3"/>
    </row>
    <row r="394" spans="1:1" ht="13.8" x14ac:dyDescent="0.25">
      <c r="A394" s="3"/>
    </row>
    <row r="395" spans="1:1" ht="13.8" x14ac:dyDescent="0.25">
      <c r="A395" s="3"/>
    </row>
    <row r="396" spans="1:1" ht="13.8" x14ac:dyDescent="0.25">
      <c r="A396" s="3"/>
    </row>
    <row r="397" spans="1:1" ht="13.8" x14ac:dyDescent="0.25">
      <c r="A397" s="3"/>
    </row>
    <row r="398" spans="1:1" ht="13.8" x14ac:dyDescent="0.25">
      <c r="A398" s="3"/>
    </row>
    <row r="399" spans="1:1" ht="13.8" x14ac:dyDescent="0.25">
      <c r="A399" s="3"/>
    </row>
    <row r="400" spans="1:1" ht="13.8" x14ac:dyDescent="0.25">
      <c r="A400" s="3"/>
    </row>
    <row r="401" spans="1:1" ht="13.8" x14ac:dyDescent="0.25">
      <c r="A401" s="3"/>
    </row>
    <row r="402" spans="1:1" ht="13.8" x14ac:dyDescent="0.25">
      <c r="A402" s="3"/>
    </row>
    <row r="403" spans="1:1" ht="13.8" x14ac:dyDescent="0.25">
      <c r="A403" s="3"/>
    </row>
    <row r="404" spans="1:1" ht="13.8" x14ac:dyDescent="0.25">
      <c r="A404" s="3"/>
    </row>
    <row r="405" spans="1:1" ht="13.8" x14ac:dyDescent="0.25">
      <c r="A405" s="3"/>
    </row>
    <row r="406" spans="1:1" ht="13.8" x14ac:dyDescent="0.25">
      <c r="A406" s="3"/>
    </row>
    <row r="407" spans="1:1" ht="13.8" x14ac:dyDescent="0.25">
      <c r="A407" s="3"/>
    </row>
    <row r="408" spans="1:1" ht="13.8" x14ac:dyDescent="0.25">
      <c r="A408" s="3"/>
    </row>
    <row r="409" spans="1:1" ht="13.8" x14ac:dyDescent="0.25">
      <c r="A409" s="3"/>
    </row>
    <row r="410" spans="1:1" ht="13.8" x14ac:dyDescent="0.25">
      <c r="A410" s="3"/>
    </row>
    <row r="411" spans="1:1" ht="13.8" x14ac:dyDescent="0.25">
      <c r="A411" s="3"/>
    </row>
    <row r="412" spans="1:1" ht="13.8" x14ac:dyDescent="0.25">
      <c r="A412" s="3"/>
    </row>
    <row r="413" spans="1:1" ht="13.8" x14ac:dyDescent="0.25">
      <c r="A413" s="3"/>
    </row>
    <row r="414" spans="1:1" ht="13.8" x14ac:dyDescent="0.25">
      <c r="A414" s="3"/>
    </row>
    <row r="415" spans="1:1" ht="13.8" x14ac:dyDescent="0.25">
      <c r="A415" s="3"/>
    </row>
    <row r="416" spans="1:1" ht="13.8" x14ac:dyDescent="0.25">
      <c r="A416" s="3"/>
    </row>
    <row r="417" spans="1:1" ht="13.8" x14ac:dyDescent="0.25">
      <c r="A417" s="3"/>
    </row>
    <row r="418" spans="1:1" ht="13.8" x14ac:dyDescent="0.25">
      <c r="A418" s="3"/>
    </row>
    <row r="419" spans="1:1" ht="13.8" x14ac:dyDescent="0.25">
      <c r="A419" s="3"/>
    </row>
    <row r="420" spans="1:1" ht="13.8" x14ac:dyDescent="0.25">
      <c r="A420" s="3"/>
    </row>
    <row r="421" spans="1:1" ht="13.8" x14ac:dyDescent="0.25">
      <c r="A421" s="3"/>
    </row>
    <row r="422" spans="1:1" ht="13.8" x14ac:dyDescent="0.25">
      <c r="A422" s="3"/>
    </row>
    <row r="423" spans="1:1" ht="13.8" x14ac:dyDescent="0.25">
      <c r="A423" s="3"/>
    </row>
    <row r="424" spans="1:1" ht="13.8" x14ac:dyDescent="0.25">
      <c r="A424" s="3"/>
    </row>
    <row r="425" spans="1:1" ht="13.8" x14ac:dyDescent="0.25">
      <c r="A425" s="3"/>
    </row>
    <row r="426" spans="1:1" ht="13.8" x14ac:dyDescent="0.25">
      <c r="A426" s="3"/>
    </row>
    <row r="427" spans="1:1" ht="13.8" x14ac:dyDescent="0.25">
      <c r="A427" s="3"/>
    </row>
    <row r="428" spans="1:1" ht="13.8" x14ac:dyDescent="0.25">
      <c r="A428" s="3"/>
    </row>
    <row r="429" spans="1:1" ht="13.8" x14ac:dyDescent="0.25">
      <c r="A429" s="3"/>
    </row>
    <row r="430" spans="1:1" ht="13.8" x14ac:dyDescent="0.25">
      <c r="A430" s="3"/>
    </row>
    <row r="431" spans="1:1" ht="13.8" x14ac:dyDescent="0.25">
      <c r="A431" s="3"/>
    </row>
    <row r="432" spans="1:1" ht="13.8" x14ac:dyDescent="0.25">
      <c r="A432" s="3"/>
    </row>
    <row r="433" spans="1:1" ht="13.8" x14ac:dyDescent="0.25">
      <c r="A433" s="3"/>
    </row>
    <row r="434" spans="1:1" ht="13.8" x14ac:dyDescent="0.25">
      <c r="A434" s="3"/>
    </row>
    <row r="435" spans="1:1" ht="13.8" x14ac:dyDescent="0.25">
      <c r="A435" s="3"/>
    </row>
    <row r="436" spans="1:1" ht="13.8" x14ac:dyDescent="0.25">
      <c r="A436" s="3"/>
    </row>
    <row r="437" spans="1:1" ht="13.8" x14ac:dyDescent="0.25">
      <c r="A437" s="3"/>
    </row>
    <row r="438" spans="1:1" ht="13.8" x14ac:dyDescent="0.25">
      <c r="A438" s="3"/>
    </row>
    <row r="439" spans="1:1" ht="13.8" x14ac:dyDescent="0.25">
      <c r="A439" s="3"/>
    </row>
    <row r="440" spans="1:1" ht="13.8" x14ac:dyDescent="0.25">
      <c r="A440" s="3"/>
    </row>
    <row r="441" spans="1:1" ht="13.8" x14ac:dyDescent="0.25">
      <c r="A441" s="3"/>
    </row>
    <row r="442" spans="1:1" ht="13.8" x14ac:dyDescent="0.25">
      <c r="A442" s="3"/>
    </row>
    <row r="443" spans="1:1" ht="13.8" x14ac:dyDescent="0.25">
      <c r="A443" s="3"/>
    </row>
    <row r="444" spans="1:1" ht="13.8" x14ac:dyDescent="0.25">
      <c r="A444" s="3"/>
    </row>
    <row r="445" spans="1:1" ht="13.8" x14ac:dyDescent="0.25">
      <c r="A445" s="3"/>
    </row>
    <row r="446" spans="1:1" ht="13.8" x14ac:dyDescent="0.25">
      <c r="A446" s="3"/>
    </row>
    <row r="447" spans="1:1" ht="13.8" x14ac:dyDescent="0.25">
      <c r="A447" s="3"/>
    </row>
    <row r="448" spans="1:1" ht="13.8" x14ac:dyDescent="0.25">
      <c r="A448" s="3"/>
    </row>
    <row r="449" spans="1:1" ht="13.8" x14ac:dyDescent="0.25">
      <c r="A449" s="3"/>
    </row>
    <row r="450" spans="1:1" ht="13.8" x14ac:dyDescent="0.25">
      <c r="A450" s="3"/>
    </row>
    <row r="451" spans="1:1" ht="13.8" x14ac:dyDescent="0.25">
      <c r="A451" s="3"/>
    </row>
    <row r="452" spans="1:1" ht="13.8" x14ac:dyDescent="0.25">
      <c r="A452" s="3"/>
    </row>
    <row r="453" spans="1:1" ht="13.8" x14ac:dyDescent="0.25">
      <c r="A453" s="3"/>
    </row>
    <row r="454" spans="1:1" ht="13.8" x14ac:dyDescent="0.25">
      <c r="A454" s="3"/>
    </row>
    <row r="455" spans="1:1" ht="13.8" x14ac:dyDescent="0.25">
      <c r="A455" s="3"/>
    </row>
    <row r="456" spans="1:1" ht="13.8" x14ac:dyDescent="0.25">
      <c r="A456" s="3"/>
    </row>
    <row r="457" spans="1:1" ht="13.8" x14ac:dyDescent="0.25">
      <c r="A457" s="3"/>
    </row>
    <row r="458" spans="1:1" ht="13.8" x14ac:dyDescent="0.25">
      <c r="A458" s="3"/>
    </row>
    <row r="459" spans="1:1" ht="13.8" x14ac:dyDescent="0.25">
      <c r="A459" s="3"/>
    </row>
    <row r="460" spans="1:1" ht="13.8" x14ac:dyDescent="0.25">
      <c r="A460" s="3"/>
    </row>
    <row r="461" spans="1:1" ht="13.8" x14ac:dyDescent="0.25">
      <c r="A461" s="3"/>
    </row>
    <row r="462" spans="1:1" ht="13.8" x14ac:dyDescent="0.25">
      <c r="A462" s="3"/>
    </row>
    <row r="463" spans="1:1" ht="13.8" x14ac:dyDescent="0.25">
      <c r="A463" s="3"/>
    </row>
    <row r="464" spans="1:1" ht="13.8" x14ac:dyDescent="0.25">
      <c r="A464" s="3"/>
    </row>
    <row r="465" spans="1:1" ht="13.8" x14ac:dyDescent="0.25">
      <c r="A465" s="3"/>
    </row>
    <row r="466" spans="1:1" ht="13.8" x14ac:dyDescent="0.25">
      <c r="A466" s="3"/>
    </row>
    <row r="467" spans="1:1" ht="13.8" x14ac:dyDescent="0.25">
      <c r="A467" s="3"/>
    </row>
    <row r="468" spans="1:1" ht="13.8" x14ac:dyDescent="0.25">
      <c r="A468" s="3"/>
    </row>
    <row r="469" spans="1:1" ht="13.8" x14ac:dyDescent="0.25">
      <c r="A469" s="3"/>
    </row>
    <row r="470" spans="1:1" ht="13.8" x14ac:dyDescent="0.25">
      <c r="A470" s="3"/>
    </row>
    <row r="471" spans="1:1" ht="13.8" x14ac:dyDescent="0.25">
      <c r="A471" s="3"/>
    </row>
    <row r="472" spans="1:1" ht="13.8" x14ac:dyDescent="0.25">
      <c r="A472" s="3"/>
    </row>
    <row r="473" spans="1:1" ht="13.8" x14ac:dyDescent="0.25">
      <c r="A473" s="3"/>
    </row>
    <row r="474" spans="1:1" ht="13.8" x14ac:dyDescent="0.25">
      <c r="A474" s="3"/>
    </row>
    <row r="475" spans="1:1" ht="13.8" x14ac:dyDescent="0.25">
      <c r="A475" s="3"/>
    </row>
    <row r="476" spans="1:1" ht="13.8" x14ac:dyDescent="0.25">
      <c r="A476" s="3"/>
    </row>
    <row r="477" spans="1:1" ht="13.8" x14ac:dyDescent="0.25">
      <c r="A477" s="3"/>
    </row>
    <row r="478" spans="1:1" ht="13.8" x14ac:dyDescent="0.25">
      <c r="A478" s="3"/>
    </row>
    <row r="479" spans="1:1" ht="13.8" x14ac:dyDescent="0.25">
      <c r="A479" s="3"/>
    </row>
    <row r="480" spans="1:1" ht="13.8" x14ac:dyDescent="0.25">
      <c r="A480" s="3"/>
    </row>
    <row r="481" spans="1:1" ht="13.8" x14ac:dyDescent="0.25">
      <c r="A481" s="3"/>
    </row>
    <row r="482" spans="1:1" ht="13.8" x14ac:dyDescent="0.25">
      <c r="A482" s="3"/>
    </row>
    <row r="483" spans="1:1" ht="13.8" x14ac:dyDescent="0.25">
      <c r="A483" s="3"/>
    </row>
    <row r="484" spans="1:1" ht="13.8" x14ac:dyDescent="0.25">
      <c r="A484" s="3"/>
    </row>
    <row r="485" spans="1:1" ht="13.8" x14ac:dyDescent="0.25">
      <c r="A485" s="3"/>
    </row>
    <row r="486" spans="1:1" ht="13.8" x14ac:dyDescent="0.25">
      <c r="A486" s="3"/>
    </row>
    <row r="487" spans="1:1" ht="13.8" x14ac:dyDescent="0.25">
      <c r="A487" s="3"/>
    </row>
    <row r="488" spans="1:1" ht="13.8" x14ac:dyDescent="0.25">
      <c r="A488" s="3"/>
    </row>
    <row r="489" spans="1:1" ht="13.8" x14ac:dyDescent="0.25">
      <c r="A489" s="3"/>
    </row>
    <row r="490" spans="1:1" ht="13.8" x14ac:dyDescent="0.25">
      <c r="A490" s="3"/>
    </row>
    <row r="491" spans="1:1" ht="13.8" x14ac:dyDescent="0.25">
      <c r="A491" s="3"/>
    </row>
    <row r="492" spans="1:1" ht="13.8" x14ac:dyDescent="0.25">
      <c r="A492" s="3"/>
    </row>
    <row r="493" spans="1:1" ht="13.8" x14ac:dyDescent="0.25">
      <c r="A493" s="3"/>
    </row>
    <row r="494" spans="1:1" ht="13.8" x14ac:dyDescent="0.25">
      <c r="A494" s="3"/>
    </row>
    <row r="495" spans="1:1" ht="13.8" x14ac:dyDescent="0.25">
      <c r="A495" s="3"/>
    </row>
    <row r="496" spans="1:1" ht="13.8" x14ac:dyDescent="0.25">
      <c r="A496" s="3"/>
    </row>
    <row r="497" spans="1:1" ht="13.8" x14ac:dyDescent="0.25">
      <c r="A497" s="3"/>
    </row>
    <row r="498" spans="1:1" ht="13.8" x14ac:dyDescent="0.25">
      <c r="A498" s="3"/>
    </row>
    <row r="499" spans="1:1" ht="13.8" x14ac:dyDescent="0.25">
      <c r="A499" s="3"/>
    </row>
    <row r="500" spans="1:1" ht="13.8" x14ac:dyDescent="0.25">
      <c r="A500" s="3"/>
    </row>
    <row r="501" spans="1:1" ht="13.8" x14ac:dyDescent="0.25">
      <c r="A501" s="3"/>
    </row>
    <row r="502" spans="1:1" ht="13.8" x14ac:dyDescent="0.25">
      <c r="A502" s="3"/>
    </row>
    <row r="503" spans="1:1" ht="13.8" x14ac:dyDescent="0.25">
      <c r="A503" s="3"/>
    </row>
    <row r="504" spans="1:1" ht="13.8" x14ac:dyDescent="0.25">
      <c r="A504" s="3"/>
    </row>
    <row r="505" spans="1:1" ht="13.8" x14ac:dyDescent="0.25">
      <c r="A505" s="3"/>
    </row>
    <row r="506" spans="1:1" ht="13.8" x14ac:dyDescent="0.25">
      <c r="A506" s="3"/>
    </row>
    <row r="507" spans="1:1" ht="13.8" x14ac:dyDescent="0.25">
      <c r="A507" s="3"/>
    </row>
    <row r="508" spans="1:1" ht="13.8" x14ac:dyDescent="0.25">
      <c r="A508" s="3"/>
    </row>
    <row r="509" spans="1:1" ht="13.8" x14ac:dyDescent="0.25">
      <c r="A509" s="3"/>
    </row>
    <row r="510" spans="1:1" ht="13.8" x14ac:dyDescent="0.25">
      <c r="A510" s="3"/>
    </row>
    <row r="511" spans="1:1" ht="13.8" x14ac:dyDescent="0.25">
      <c r="A511" s="3"/>
    </row>
    <row r="512" spans="1:1" ht="13.8" x14ac:dyDescent="0.25">
      <c r="A512" s="3"/>
    </row>
    <row r="513" spans="1:1" ht="13.8" x14ac:dyDescent="0.25">
      <c r="A513" s="3"/>
    </row>
    <row r="514" spans="1:1" ht="13.8" x14ac:dyDescent="0.25">
      <c r="A514" s="3"/>
    </row>
    <row r="515" spans="1:1" ht="13.8" x14ac:dyDescent="0.25">
      <c r="A515" s="3"/>
    </row>
    <row r="516" spans="1:1" ht="13.8" x14ac:dyDescent="0.25">
      <c r="A516" s="3"/>
    </row>
    <row r="517" spans="1:1" ht="13.8" x14ac:dyDescent="0.25">
      <c r="A517" s="3"/>
    </row>
    <row r="518" spans="1:1" ht="13.8" x14ac:dyDescent="0.25">
      <c r="A518" s="3"/>
    </row>
    <row r="519" spans="1:1" ht="13.8" x14ac:dyDescent="0.25">
      <c r="A519" s="3"/>
    </row>
    <row r="520" spans="1:1" ht="13.8" x14ac:dyDescent="0.25">
      <c r="A520" s="3"/>
    </row>
    <row r="521" spans="1:1" ht="13.8" x14ac:dyDescent="0.25">
      <c r="A521" s="3"/>
    </row>
    <row r="522" spans="1:1" ht="13.8" x14ac:dyDescent="0.25">
      <c r="A522" s="3"/>
    </row>
    <row r="523" spans="1:1" ht="13.8" x14ac:dyDescent="0.25">
      <c r="A523" s="3"/>
    </row>
    <row r="524" spans="1:1" ht="13.8" x14ac:dyDescent="0.25">
      <c r="A524" s="3"/>
    </row>
    <row r="525" spans="1:1" ht="13.8" x14ac:dyDescent="0.25">
      <c r="A525" s="3"/>
    </row>
    <row r="526" spans="1:1" ht="13.8" x14ac:dyDescent="0.25">
      <c r="A526" s="3"/>
    </row>
    <row r="527" spans="1:1" ht="13.8" x14ac:dyDescent="0.25">
      <c r="A527" s="3"/>
    </row>
    <row r="528" spans="1:1" ht="13.8" x14ac:dyDescent="0.25">
      <c r="A528" s="3"/>
    </row>
    <row r="529" spans="1:1" ht="13.8" x14ac:dyDescent="0.25">
      <c r="A529" s="3"/>
    </row>
    <row r="530" spans="1:1" ht="13.8" x14ac:dyDescent="0.25">
      <c r="A530" s="3"/>
    </row>
    <row r="531" spans="1:1" ht="13.8" x14ac:dyDescent="0.25">
      <c r="A531" s="3"/>
    </row>
    <row r="532" spans="1:1" ht="13.8" x14ac:dyDescent="0.25">
      <c r="A532" s="3"/>
    </row>
    <row r="533" spans="1:1" ht="13.8" x14ac:dyDescent="0.25">
      <c r="A533" s="3"/>
    </row>
    <row r="534" spans="1:1" ht="13.8" x14ac:dyDescent="0.25">
      <c r="A534" s="3"/>
    </row>
    <row r="535" spans="1:1" ht="13.8" x14ac:dyDescent="0.25">
      <c r="A535" s="3"/>
    </row>
    <row r="536" spans="1:1" ht="13.8" x14ac:dyDescent="0.25">
      <c r="A536" s="3"/>
    </row>
    <row r="537" spans="1:1" ht="13.8" x14ac:dyDescent="0.25">
      <c r="A537" s="3"/>
    </row>
    <row r="538" spans="1:1" ht="13.8" x14ac:dyDescent="0.25">
      <c r="A538" s="3"/>
    </row>
    <row r="539" spans="1:1" ht="13.8" x14ac:dyDescent="0.25">
      <c r="A539" s="3"/>
    </row>
    <row r="540" spans="1:1" ht="13.8" x14ac:dyDescent="0.25">
      <c r="A540" s="3"/>
    </row>
    <row r="541" spans="1:1" ht="13.8" x14ac:dyDescent="0.25">
      <c r="A541" s="3"/>
    </row>
    <row r="542" spans="1:1" ht="13.8" x14ac:dyDescent="0.25">
      <c r="A542" s="3"/>
    </row>
    <row r="543" spans="1:1" ht="13.8" x14ac:dyDescent="0.25">
      <c r="A543" s="3"/>
    </row>
    <row r="544" spans="1:1" ht="13.8" x14ac:dyDescent="0.25">
      <c r="A544" s="3"/>
    </row>
    <row r="545" spans="1:1" ht="13.8" x14ac:dyDescent="0.25">
      <c r="A545" s="3"/>
    </row>
    <row r="546" spans="1:1" ht="13.8" x14ac:dyDescent="0.25">
      <c r="A546" s="3"/>
    </row>
    <row r="547" spans="1:1" ht="13.8" x14ac:dyDescent="0.25">
      <c r="A547" s="3"/>
    </row>
    <row r="548" spans="1:1" ht="13.8" x14ac:dyDescent="0.25">
      <c r="A548" s="3"/>
    </row>
    <row r="549" spans="1:1" ht="13.8" x14ac:dyDescent="0.25">
      <c r="A549" s="3"/>
    </row>
    <row r="550" spans="1:1" ht="13.8" x14ac:dyDescent="0.25">
      <c r="A550" s="3"/>
    </row>
    <row r="551" spans="1:1" ht="13.8" x14ac:dyDescent="0.25">
      <c r="A551" s="3"/>
    </row>
    <row r="552" spans="1:1" ht="13.8" x14ac:dyDescent="0.25">
      <c r="A552" s="3"/>
    </row>
    <row r="553" spans="1:1" ht="13.8" x14ac:dyDescent="0.25">
      <c r="A553" s="3"/>
    </row>
    <row r="554" spans="1:1" ht="13.8" x14ac:dyDescent="0.25">
      <c r="A554" s="3"/>
    </row>
    <row r="555" spans="1:1" ht="13.8" x14ac:dyDescent="0.25">
      <c r="A555" s="3"/>
    </row>
    <row r="556" spans="1:1" ht="13.8" x14ac:dyDescent="0.25">
      <c r="A556" s="3"/>
    </row>
    <row r="557" spans="1:1" ht="13.8" x14ac:dyDescent="0.25">
      <c r="A557" s="3"/>
    </row>
    <row r="558" spans="1:1" ht="13.8" x14ac:dyDescent="0.25">
      <c r="A558" s="3"/>
    </row>
    <row r="559" spans="1:1" ht="13.8" x14ac:dyDescent="0.25">
      <c r="A559" s="3"/>
    </row>
    <row r="560" spans="1:1" ht="13.8" x14ac:dyDescent="0.25">
      <c r="A560" s="3"/>
    </row>
    <row r="561" spans="1:1" ht="13.8" x14ac:dyDescent="0.25">
      <c r="A561" s="3"/>
    </row>
    <row r="562" spans="1:1" ht="13.8" x14ac:dyDescent="0.25">
      <c r="A562" s="3"/>
    </row>
    <row r="563" spans="1:1" ht="13.8" x14ac:dyDescent="0.25">
      <c r="A563" s="3"/>
    </row>
    <row r="564" spans="1:1" ht="13.8" x14ac:dyDescent="0.25">
      <c r="A564" s="3"/>
    </row>
    <row r="565" spans="1:1" ht="13.8" x14ac:dyDescent="0.25">
      <c r="A565" s="3"/>
    </row>
    <row r="566" spans="1:1" ht="13.8" x14ac:dyDescent="0.25">
      <c r="A566" s="3"/>
    </row>
    <row r="567" spans="1:1" ht="13.8" x14ac:dyDescent="0.25">
      <c r="A567" s="3"/>
    </row>
    <row r="568" spans="1:1" ht="13.8" x14ac:dyDescent="0.25">
      <c r="A568" s="3"/>
    </row>
    <row r="569" spans="1:1" ht="13.8" x14ac:dyDescent="0.25">
      <c r="A569" s="3"/>
    </row>
    <row r="570" spans="1:1" ht="13.8" x14ac:dyDescent="0.25">
      <c r="A570" s="3"/>
    </row>
    <row r="571" spans="1:1" ht="13.8" x14ac:dyDescent="0.25">
      <c r="A571" s="3"/>
    </row>
    <row r="572" spans="1:1" ht="13.8" x14ac:dyDescent="0.25">
      <c r="A572" s="3"/>
    </row>
    <row r="573" spans="1:1" ht="13.8" x14ac:dyDescent="0.25">
      <c r="A573" s="3"/>
    </row>
    <row r="574" spans="1:1" ht="13.8" x14ac:dyDescent="0.25">
      <c r="A574" s="3"/>
    </row>
    <row r="575" spans="1:1" ht="13.8" x14ac:dyDescent="0.25">
      <c r="A575" s="3"/>
    </row>
    <row r="576" spans="1:1" ht="13.8" x14ac:dyDescent="0.25">
      <c r="A576" s="3"/>
    </row>
    <row r="577" spans="1:1" ht="13.8" x14ac:dyDescent="0.25">
      <c r="A577" s="3"/>
    </row>
    <row r="578" spans="1:1" ht="13.8" x14ac:dyDescent="0.25">
      <c r="A578" s="3"/>
    </row>
    <row r="579" spans="1:1" ht="13.8" x14ac:dyDescent="0.25">
      <c r="A579" s="3"/>
    </row>
    <row r="580" spans="1:1" ht="13.8" x14ac:dyDescent="0.25">
      <c r="A580" s="3"/>
    </row>
    <row r="581" spans="1:1" ht="13.8" x14ac:dyDescent="0.25">
      <c r="A581" s="3"/>
    </row>
    <row r="582" spans="1:1" ht="13.8" x14ac:dyDescent="0.25">
      <c r="A582" s="3"/>
    </row>
    <row r="583" spans="1:1" ht="13.8" x14ac:dyDescent="0.25">
      <c r="A583" s="3"/>
    </row>
    <row r="584" spans="1:1" ht="13.8" x14ac:dyDescent="0.25">
      <c r="A584" s="3"/>
    </row>
    <row r="585" spans="1:1" ht="13.8" x14ac:dyDescent="0.25">
      <c r="A585" s="3"/>
    </row>
    <row r="586" spans="1:1" ht="13.8" x14ac:dyDescent="0.25">
      <c r="A586" s="3"/>
    </row>
    <row r="587" spans="1:1" ht="13.8" x14ac:dyDescent="0.25">
      <c r="A587" s="3"/>
    </row>
    <row r="588" spans="1:1" ht="13.8" x14ac:dyDescent="0.25">
      <c r="A588" s="3"/>
    </row>
    <row r="589" spans="1:1" ht="13.8" x14ac:dyDescent="0.25">
      <c r="A589" s="3"/>
    </row>
    <row r="590" spans="1:1" ht="13.8" x14ac:dyDescent="0.25">
      <c r="A590" s="3"/>
    </row>
    <row r="591" spans="1:1" ht="13.8" x14ac:dyDescent="0.25">
      <c r="A591" s="3"/>
    </row>
    <row r="592" spans="1:1" ht="13.8" x14ac:dyDescent="0.25">
      <c r="A592" s="3"/>
    </row>
    <row r="593" spans="1:1" ht="13.8" x14ac:dyDescent="0.25">
      <c r="A593" s="3"/>
    </row>
    <row r="594" spans="1:1" ht="13.8" x14ac:dyDescent="0.25">
      <c r="A594" s="3"/>
    </row>
    <row r="595" spans="1:1" ht="13.8" x14ac:dyDescent="0.25">
      <c r="A595" s="3"/>
    </row>
    <row r="596" spans="1:1" ht="13.8" x14ac:dyDescent="0.25">
      <c r="A596" s="3"/>
    </row>
    <row r="597" spans="1:1" ht="13.8" x14ac:dyDescent="0.25">
      <c r="A597" s="3"/>
    </row>
    <row r="598" spans="1:1" ht="13.8" x14ac:dyDescent="0.25">
      <c r="A598" s="3"/>
    </row>
    <row r="599" spans="1:1" ht="13.8" x14ac:dyDescent="0.25">
      <c r="A599" s="3"/>
    </row>
    <row r="600" spans="1:1" ht="13.8" x14ac:dyDescent="0.25">
      <c r="A600" s="3"/>
    </row>
    <row r="601" spans="1:1" ht="13.8" x14ac:dyDescent="0.25">
      <c r="A601" s="3"/>
    </row>
    <row r="602" spans="1:1" ht="13.8" x14ac:dyDescent="0.25">
      <c r="A602" s="3"/>
    </row>
    <row r="603" spans="1:1" ht="13.8" x14ac:dyDescent="0.25">
      <c r="A603" s="3"/>
    </row>
    <row r="604" spans="1:1" ht="13.8" x14ac:dyDescent="0.25">
      <c r="A604" s="3"/>
    </row>
    <row r="605" spans="1:1" ht="13.8" x14ac:dyDescent="0.25">
      <c r="A605" s="3"/>
    </row>
    <row r="606" spans="1:1" ht="13.8" x14ac:dyDescent="0.25">
      <c r="A606" s="3"/>
    </row>
    <row r="607" spans="1:1" ht="13.8" x14ac:dyDescent="0.25">
      <c r="A607" s="3"/>
    </row>
    <row r="608" spans="1:1" ht="13.8" x14ac:dyDescent="0.25">
      <c r="A608" s="3"/>
    </row>
    <row r="609" spans="1:1" ht="13.8" x14ac:dyDescent="0.25">
      <c r="A609" s="3"/>
    </row>
    <row r="610" spans="1:1" ht="13.8" x14ac:dyDescent="0.25">
      <c r="A610" s="3"/>
    </row>
    <row r="611" spans="1:1" ht="13.8" x14ac:dyDescent="0.25">
      <c r="A611" s="3"/>
    </row>
    <row r="612" spans="1:1" ht="13.8" x14ac:dyDescent="0.25">
      <c r="A612" s="3"/>
    </row>
    <row r="613" spans="1:1" ht="13.8" x14ac:dyDescent="0.25">
      <c r="A613" s="3"/>
    </row>
    <row r="614" spans="1:1" ht="13.8" x14ac:dyDescent="0.25">
      <c r="A614" s="3"/>
    </row>
    <row r="615" spans="1:1" ht="13.8" x14ac:dyDescent="0.25">
      <c r="A615" s="3"/>
    </row>
    <row r="616" spans="1:1" ht="13.8" x14ac:dyDescent="0.25">
      <c r="A616" s="3"/>
    </row>
    <row r="617" spans="1:1" ht="13.8" x14ac:dyDescent="0.25">
      <c r="A617" s="3"/>
    </row>
    <row r="618" spans="1:1" ht="13.8" x14ac:dyDescent="0.25">
      <c r="A618" s="3"/>
    </row>
    <row r="619" spans="1:1" ht="13.8" x14ac:dyDescent="0.25">
      <c r="A619" s="3"/>
    </row>
    <row r="620" spans="1:1" ht="13.8" x14ac:dyDescent="0.25">
      <c r="A620" s="3"/>
    </row>
    <row r="621" spans="1:1" ht="13.8" x14ac:dyDescent="0.25">
      <c r="A621" s="3"/>
    </row>
    <row r="622" spans="1:1" ht="13.8" x14ac:dyDescent="0.25">
      <c r="A622" s="3"/>
    </row>
    <row r="623" spans="1:1" ht="13.8" x14ac:dyDescent="0.25">
      <c r="A623" s="3"/>
    </row>
    <row r="624" spans="1:1" ht="13.8" x14ac:dyDescent="0.25">
      <c r="A624" s="3"/>
    </row>
    <row r="625" spans="1:1" ht="13.8" x14ac:dyDescent="0.25">
      <c r="A625" s="3"/>
    </row>
    <row r="626" spans="1:1" ht="13.8" x14ac:dyDescent="0.25">
      <c r="A626" s="3"/>
    </row>
    <row r="627" spans="1:1" ht="13.8" x14ac:dyDescent="0.25">
      <c r="A627" s="3"/>
    </row>
    <row r="628" spans="1:1" ht="13.8" x14ac:dyDescent="0.25">
      <c r="A628" s="3"/>
    </row>
    <row r="629" spans="1:1" ht="13.8" x14ac:dyDescent="0.25">
      <c r="A629" s="3"/>
    </row>
    <row r="630" spans="1:1" ht="13.8" x14ac:dyDescent="0.25">
      <c r="A630" s="3"/>
    </row>
    <row r="631" spans="1:1" ht="13.8" x14ac:dyDescent="0.25">
      <c r="A631" s="3"/>
    </row>
    <row r="632" spans="1:1" ht="13.8" x14ac:dyDescent="0.25">
      <c r="A632" s="3"/>
    </row>
    <row r="633" spans="1:1" ht="13.8" x14ac:dyDescent="0.25">
      <c r="A633" s="3"/>
    </row>
    <row r="634" spans="1:1" ht="13.8" x14ac:dyDescent="0.25">
      <c r="A634" s="3"/>
    </row>
    <row r="635" spans="1:1" ht="13.8" x14ac:dyDescent="0.25">
      <c r="A635" s="3"/>
    </row>
    <row r="636" spans="1:1" ht="13.8" x14ac:dyDescent="0.25">
      <c r="A636" s="3"/>
    </row>
    <row r="637" spans="1:1" ht="13.8" x14ac:dyDescent="0.25">
      <c r="A637" s="3"/>
    </row>
    <row r="638" spans="1:1" ht="13.8" x14ac:dyDescent="0.25">
      <c r="A638" s="3"/>
    </row>
    <row r="639" spans="1:1" ht="13.8" x14ac:dyDescent="0.25">
      <c r="A639" s="3"/>
    </row>
    <row r="640" spans="1:1" ht="13.8" x14ac:dyDescent="0.25">
      <c r="A640" s="3"/>
    </row>
    <row r="641" spans="1:1" ht="13.8" x14ac:dyDescent="0.25">
      <c r="A641" s="3"/>
    </row>
    <row r="642" spans="1:1" ht="13.8" x14ac:dyDescent="0.25">
      <c r="A642" s="3"/>
    </row>
    <row r="643" spans="1:1" ht="13.8" x14ac:dyDescent="0.25">
      <c r="A643" s="3"/>
    </row>
    <row r="644" spans="1:1" ht="13.8" x14ac:dyDescent="0.25">
      <c r="A644" s="3"/>
    </row>
    <row r="645" spans="1:1" ht="13.8" x14ac:dyDescent="0.25">
      <c r="A645" s="3"/>
    </row>
    <row r="646" spans="1:1" ht="13.8" x14ac:dyDescent="0.25">
      <c r="A646" s="3"/>
    </row>
    <row r="647" spans="1:1" ht="13.8" x14ac:dyDescent="0.25">
      <c r="A647" s="3"/>
    </row>
    <row r="648" spans="1:1" ht="13.8" x14ac:dyDescent="0.25">
      <c r="A648" s="3"/>
    </row>
    <row r="649" spans="1:1" ht="13.8" x14ac:dyDescent="0.25">
      <c r="A649" s="3"/>
    </row>
    <row r="650" spans="1:1" ht="13.8" x14ac:dyDescent="0.25">
      <c r="A650" s="3"/>
    </row>
    <row r="651" spans="1:1" ht="13.8" x14ac:dyDescent="0.25">
      <c r="A651" s="3"/>
    </row>
    <row r="652" spans="1:1" ht="13.8" x14ac:dyDescent="0.25">
      <c r="A652" s="3"/>
    </row>
    <row r="653" spans="1:1" ht="13.8" x14ac:dyDescent="0.25">
      <c r="A653" s="3"/>
    </row>
    <row r="654" spans="1:1" ht="13.8" x14ac:dyDescent="0.25">
      <c r="A654" s="3"/>
    </row>
    <row r="655" spans="1:1" ht="13.8" x14ac:dyDescent="0.25">
      <c r="A655" s="3"/>
    </row>
    <row r="656" spans="1:1" ht="13.8" x14ac:dyDescent="0.25">
      <c r="A656" s="3"/>
    </row>
    <row r="657" spans="1:1" ht="13.8" x14ac:dyDescent="0.25">
      <c r="A657" s="3"/>
    </row>
    <row r="658" spans="1:1" ht="13.8" x14ac:dyDescent="0.25">
      <c r="A658" s="3"/>
    </row>
    <row r="659" spans="1:1" ht="13.8" x14ac:dyDescent="0.25">
      <c r="A659" s="3"/>
    </row>
    <row r="660" spans="1:1" ht="13.8" x14ac:dyDescent="0.25">
      <c r="A660" s="3"/>
    </row>
    <row r="661" spans="1:1" ht="13.8" x14ac:dyDescent="0.25">
      <c r="A661" s="3"/>
    </row>
    <row r="662" spans="1:1" ht="13.8" x14ac:dyDescent="0.25">
      <c r="A662" s="3"/>
    </row>
    <row r="663" spans="1:1" ht="13.8" x14ac:dyDescent="0.25">
      <c r="A663" s="3"/>
    </row>
    <row r="664" spans="1:1" ht="13.8" x14ac:dyDescent="0.25">
      <c r="A664" s="3"/>
    </row>
    <row r="665" spans="1:1" ht="13.8" x14ac:dyDescent="0.25">
      <c r="A665" s="3"/>
    </row>
    <row r="666" spans="1:1" ht="13.8" x14ac:dyDescent="0.25">
      <c r="A666" s="3"/>
    </row>
    <row r="667" spans="1:1" ht="13.8" x14ac:dyDescent="0.25">
      <c r="A667" s="3"/>
    </row>
    <row r="668" spans="1:1" ht="13.8" x14ac:dyDescent="0.25">
      <c r="A668" s="3"/>
    </row>
    <row r="669" spans="1:1" ht="13.8" x14ac:dyDescent="0.25">
      <c r="A669" s="3"/>
    </row>
    <row r="670" spans="1:1" ht="13.8" x14ac:dyDescent="0.25">
      <c r="A670" s="3"/>
    </row>
    <row r="671" spans="1:1" ht="13.8" x14ac:dyDescent="0.25">
      <c r="A671" s="3"/>
    </row>
    <row r="672" spans="1:1" ht="13.8" x14ac:dyDescent="0.25">
      <c r="A672" s="3"/>
    </row>
    <row r="673" spans="1:1" ht="13.8" x14ac:dyDescent="0.25">
      <c r="A673" s="3"/>
    </row>
    <row r="674" spans="1:1" ht="13.8" x14ac:dyDescent="0.25">
      <c r="A674" s="3"/>
    </row>
    <row r="675" spans="1:1" ht="13.8" x14ac:dyDescent="0.25">
      <c r="A675" s="3"/>
    </row>
    <row r="676" spans="1:1" ht="13.8" x14ac:dyDescent="0.25">
      <c r="A676" s="3"/>
    </row>
    <row r="677" spans="1:1" ht="13.8" x14ac:dyDescent="0.25">
      <c r="A677" s="3"/>
    </row>
    <row r="678" spans="1:1" ht="13.8" x14ac:dyDescent="0.25">
      <c r="A678" s="3"/>
    </row>
    <row r="679" spans="1:1" ht="13.8" x14ac:dyDescent="0.25">
      <c r="A679" s="3"/>
    </row>
    <row r="680" spans="1:1" ht="13.8" x14ac:dyDescent="0.25">
      <c r="A680" s="3"/>
    </row>
    <row r="681" spans="1:1" ht="13.8" x14ac:dyDescent="0.25">
      <c r="A681" s="3"/>
    </row>
    <row r="682" spans="1:1" ht="13.8" x14ac:dyDescent="0.25">
      <c r="A682" s="3"/>
    </row>
    <row r="683" spans="1:1" ht="13.8" x14ac:dyDescent="0.25">
      <c r="A683" s="3"/>
    </row>
    <row r="684" spans="1:1" ht="13.8" x14ac:dyDescent="0.25">
      <c r="A684" s="3"/>
    </row>
    <row r="685" spans="1:1" ht="13.8" x14ac:dyDescent="0.25">
      <c r="A685" s="3"/>
    </row>
    <row r="686" spans="1:1" ht="13.8" x14ac:dyDescent="0.25">
      <c r="A686" s="3"/>
    </row>
    <row r="687" spans="1:1" ht="13.8" x14ac:dyDescent="0.25">
      <c r="A687" s="3"/>
    </row>
    <row r="688" spans="1:1" ht="13.8" x14ac:dyDescent="0.25">
      <c r="A688" s="3"/>
    </row>
    <row r="689" spans="1:1" ht="13.8" x14ac:dyDescent="0.25">
      <c r="A689" s="3"/>
    </row>
    <row r="690" spans="1:1" ht="13.8" x14ac:dyDescent="0.25">
      <c r="A690" s="3"/>
    </row>
    <row r="691" spans="1:1" ht="13.8" x14ac:dyDescent="0.25">
      <c r="A691" s="3"/>
    </row>
    <row r="692" spans="1:1" ht="13.8" x14ac:dyDescent="0.25">
      <c r="A692" s="3"/>
    </row>
    <row r="693" spans="1:1" ht="13.8" x14ac:dyDescent="0.25">
      <c r="A693" s="3"/>
    </row>
    <row r="694" spans="1:1" ht="13.8" x14ac:dyDescent="0.25">
      <c r="A694" s="3"/>
    </row>
    <row r="695" spans="1:1" ht="13.8" x14ac:dyDescent="0.25">
      <c r="A695" s="3"/>
    </row>
    <row r="696" spans="1:1" ht="13.8" x14ac:dyDescent="0.25">
      <c r="A696" s="3"/>
    </row>
    <row r="697" spans="1:1" ht="13.8" x14ac:dyDescent="0.25">
      <c r="A697" s="3"/>
    </row>
    <row r="698" spans="1:1" ht="13.8" x14ac:dyDescent="0.25">
      <c r="A698" s="3"/>
    </row>
    <row r="699" spans="1:1" ht="13.8" x14ac:dyDescent="0.25">
      <c r="A699" s="3"/>
    </row>
    <row r="700" spans="1:1" ht="13.8" x14ac:dyDescent="0.25">
      <c r="A700" s="3"/>
    </row>
    <row r="701" spans="1:1" ht="13.8" x14ac:dyDescent="0.25">
      <c r="A701" s="3"/>
    </row>
    <row r="702" spans="1:1" ht="13.8" x14ac:dyDescent="0.25">
      <c r="A702" s="3"/>
    </row>
    <row r="703" spans="1:1" ht="13.8" x14ac:dyDescent="0.25">
      <c r="A703" s="3"/>
    </row>
    <row r="704" spans="1:1" ht="13.8" x14ac:dyDescent="0.25">
      <c r="A704" s="3"/>
    </row>
    <row r="705" spans="1:1" ht="13.8" x14ac:dyDescent="0.25">
      <c r="A705" s="3"/>
    </row>
    <row r="706" spans="1:1" ht="13.8" x14ac:dyDescent="0.25">
      <c r="A706" s="3"/>
    </row>
    <row r="707" spans="1:1" ht="13.8" x14ac:dyDescent="0.25">
      <c r="A707" s="3"/>
    </row>
    <row r="708" spans="1:1" ht="13.8" x14ac:dyDescent="0.25">
      <c r="A708" s="3"/>
    </row>
    <row r="709" spans="1:1" ht="13.8" x14ac:dyDescent="0.25">
      <c r="A709" s="3"/>
    </row>
    <row r="710" spans="1:1" ht="13.8" x14ac:dyDescent="0.25">
      <c r="A710" s="3"/>
    </row>
    <row r="711" spans="1:1" ht="13.8" x14ac:dyDescent="0.25">
      <c r="A711" s="3"/>
    </row>
    <row r="712" spans="1:1" ht="13.8" x14ac:dyDescent="0.25">
      <c r="A712" s="3"/>
    </row>
    <row r="713" spans="1:1" ht="13.8" x14ac:dyDescent="0.25">
      <c r="A713" s="3"/>
    </row>
    <row r="714" spans="1:1" ht="13.8" x14ac:dyDescent="0.25">
      <c r="A714" s="3"/>
    </row>
    <row r="715" spans="1:1" ht="13.8" x14ac:dyDescent="0.25">
      <c r="A715" s="3"/>
    </row>
    <row r="716" spans="1:1" ht="13.8" x14ac:dyDescent="0.25">
      <c r="A716" s="3"/>
    </row>
    <row r="717" spans="1:1" ht="13.8" x14ac:dyDescent="0.25">
      <c r="A717" s="3"/>
    </row>
    <row r="718" spans="1:1" ht="13.8" x14ac:dyDescent="0.25">
      <c r="A718" s="3"/>
    </row>
    <row r="719" spans="1:1" ht="13.8" x14ac:dyDescent="0.25">
      <c r="A719" s="3"/>
    </row>
    <row r="720" spans="1:1" ht="13.8" x14ac:dyDescent="0.25">
      <c r="A720" s="3"/>
    </row>
    <row r="721" spans="1:1" ht="13.8" x14ac:dyDescent="0.25">
      <c r="A721" s="3"/>
    </row>
    <row r="722" spans="1:1" ht="13.8" x14ac:dyDescent="0.25">
      <c r="A722" s="3"/>
    </row>
    <row r="723" spans="1:1" ht="13.8" x14ac:dyDescent="0.25">
      <c r="A723" s="3"/>
    </row>
    <row r="724" spans="1:1" ht="13.8" x14ac:dyDescent="0.25">
      <c r="A724" s="3"/>
    </row>
    <row r="725" spans="1:1" ht="13.8" x14ac:dyDescent="0.25">
      <c r="A725" s="3"/>
    </row>
    <row r="726" spans="1:1" ht="13.8" x14ac:dyDescent="0.25">
      <c r="A726" s="3"/>
    </row>
    <row r="727" spans="1:1" ht="13.8" x14ac:dyDescent="0.25">
      <c r="A727" s="3"/>
    </row>
    <row r="728" spans="1:1" ht="13.8" x14ac:dyDescent="0.25">
      <c r="A728" s="3"/>
    </row>
    <row r="729" spans="1:1" ht="13.8" x14ac:dyDescent="0.25">
      <c r="A729" s="3"/>
    </row>
    <row r="730" spans="1:1" ht="13.8" x14ac:dyDescent="0.25">
      <c r="A730" s="3"/>
    </row>
    <row r="731" spans="1:1" ht="13.8" x14ac:dyDescent="0.25">
      <c r="A731" s="3"/>
    </row>
    <row r="732" spans="1:1" ht="13.8" x14ac:dyDescent="0.25">
      <c r="A732" s="3"/>
    </row>
    <row r="733" spans="1:1" ht="13.8" x14ac:dyDescent="0.25">
      <c r="A733" s="3"/>
    </row>
    <row r="734" spans="1:1" ht="13.8" x14ac:dyDescent="0.25">
      <c r="A734" s="3"/>
    </row>
    <row r="735" spans="1:1" ht="13.8" x14ac:dyDescent="0.25">
      <c r="A735" s="3"/>
    </row>
    <row r="736" spans="1:1" ht="13.8" x14ac:dyDescent="0.25">
      <c r="A736" s="3"/>
    </row>
    <row r="737" spans="1:1" ht="13.8" x14ac:dyDescent="0.25">
      <c r="A737" s="3"/>
    </row>
    <row r="738" spans="1:1" ht="13.8" x14ac:dyDescent="0.25">
      <c r="A738" s="3"/>
    </row>
    <row r="739" spans="1:1" ht="13.8" x14ac:dyDescent="0.25">
      <c r="A739" s="3"/>
    </row>
    <row r="740" spans="1:1" ht="13.8" x14ac:dyDescent="0.25">
      <c r="A740" s="3"/>
    </row>
    <row r="741" spans="1:1" ht="13.8" x14ac:dyDescent="0.25">
      <c r="A741" s="3"/>
    </row>
    <row r="742" spans="1:1" ht="13.8" x14ac:dyDescent="0.25">
      <c r="A742" s="3"/>
    </row>
    <row r="743" spans="1:1" ht="13.8" x14ac:dyDescent="0.25">
      <c r="A743" s="3"/>
    </row>
    <row r="744" spans="1:1" ht="13.8" x14ac:dyDescent="0.25">
      <c r="A744" s="3"/>
    </row>
    <row r="745" spans="1:1" ht="13.8" x14ac:dyDescent="0.25">
      <c r="A745" s="3"/>
    </row>
    <row r="746" spans="1:1" ht="13.8" x14ac:dyDescent="0.25">
      <c r="A746" s="3"/>
    </row>
    <row r="747" spans="1:1" ht="13.8" x14ac:dyDescent="0.25">
      <c r="A747" s="3"/>
    </row>
    <row r="748" spans="1:1" ht="13.8" x14ac:dyDescent="0.25">
      <c r="A748" s="3"/>
    </row>
    <row r="749" spans="1:1" ht="13.8" x14ac:dyDescent="0.25">
      <c r="A749" s="3"/>
    </row>
    <row r="750" spans="1:1" ht="13.8" x14ac:dyDescent="0.25">
      <c r="A750" s="3"/>
    </row>
    <row r="751" spans="1:1" ht="13.8" x14ac:dyDescent="0.25">
      <c r="A751" s="3"/>
    </row>
    <row r="752" spans="1:1" ht="13.8" x14ac:dyDescent="0.25">
      <c r="A752" s="3"/>
    </row>
    <row r="753" spans="1:1" ht="13.8" x14ac:dyDescent="0.25">
      <c r="A753" s="3"/>
    </row>
    <row r="754" spans="1:1" ht="13.8" x14ac:dyDescent="0.25">
      <c r="A754" s="3"/>
    </row>
    <row r="755" spans="1:1" ht="13.8" x14ac:dyDescent="0.25">
      <c r="A755" s="3"/>
    </row>
    <row r="756" spans="1:1" ht="13.8" x14ac:dyDescent="0.25">
      <c r="A756" s="3"/>
    </row>
    <row r="757" spans="1:1" ht="13.8" x14ac:dyDescent="0.25">
      <c r="A757" s="3"/>
    </row>
    <row r="758" spans="1:1" ht="13.8" x14ac:dyDescent="0.25">
      <c r="A758" s="3"/>
    </row>
    <row r="759" spans="1:1" ht="13.8" x14ac:dyDescent="0.25">
      <c r="A759" s="3"/>
    </row>
    <row r="760" spans="1:1" ht="13.8" x14ac:dyDescent="0.25">
      <c r="A760" s="3"/>
    </row>
    <row r="761" spans="1:1" ht="13.8" x14ac:dyDescent="0.25">
      <c r="A761" s="3"/>
    </row>
    <row r="762" spans="1:1" ht="13.8" x14ac:dyDescent="0.25">
      <c r="A762" s="3"/>
    </row>
    <row r="763" spans="1:1" ht="13.8" x14ac:dyDescent="0.25">
      <c r="A763" s="3"/>
    </row>
    <row r="764" spans="1:1" ht="13.8" x14ac:dyDescent="0.25">
      <c r="A764" s="3"/>
    </row>
    <row r="765" spans="1:1" ht="13.8" x14ac:dyDescent="0.25">
      <c r="A765" s="3"/>
    </row>
    <row r="766" spans="1:1" ht="13.8" x14ac:dyDescent="0.25">
      <c r="A766" s="3"/>
    </row>
    <row r="767" spans="1:1" ht="13.8" x14ac:dyDescent="0.25">
      <c r="A767" s="3"/>
    </row>
    <row r="768" spans="1:1" ht="13.8" x14ac:dyDescent="0.25">
      <c r="A768" s="3"/>
    </row>
    <row r="769" spans="1:1" ht="13.8" x14ac:dyDescent="0.25">
      <c r="A769" s="3"/>
    </row>
    <row r="770" spans="1:1" ht="13.8" x14ac:dyDescent="0.25">
      <c r="A770" s="3"/>
    </row>
    <row r="771" spans="1:1" ht="13.8" x14ac:dyDescent="0.25">
      <c r="A771" s="3"/>
    </row>
    <row r="772" spans="1:1" ht="13.8" x14ac:dyDescent="0.25">
      <c r="A772" s="3"/>
    </row>
    <row r="773" spans="1:1" ht="13.8" x14ac:dyDescent="0.25">
      <c r="A773" s="3"/>
    </row>
    <row r="774" spans="1:1" ht="13.8" x14ac:dyDescent="0.25">
      <c r="A774" s="3"/>
    </row>
    <row r="775" spans="1:1" ht="13.8" x14ac:dyDescent="0.25">
      <c r="A775" s="3"/>
    </row>
    <row r="776" spans="1:1" ht="13.8" x14ac:dyDescent="0.25">
      <c r="A776" s="3"/>
    </row>
    <row r="777" spans="1:1" ht="13.8" x14ac:dyDescent="0.25">
      <c r="A777" s="3"/>
    </row>
    <row r="778" spans="1:1" ht="13.8" x14ac:dyDescent="0.25">
      <c r="A778" s="3"/>
    </row>
    <row r="779" spans="1:1" ht="13.8" x14ac:dyDescent="0.25">
      <c r="A779" s="3"/>
    </row>
    <row r="780" spans="1:1" ht="13.8" x14ac:dyDescent="0.25">
      <c r="A780" s="3"/>
    </row>
    <row r="781" spans="1:1" ht="13.8" x14ac:dyDescent="0.25">
      <c r="A781" s="3"/>
    </row>
    <row r="782" spans="1:1" ht="13.8" x14ac:dyDescent="0.25">
      <c r="A782" s="3"/>
    </row>
    <row r="783" spans="1:1" ht="13.8" x14ac:dyDescent="0.25">
      <c r="A783" s="3"/>
    </row>
    <row r="784" spans="1:1" ht="13.8" x14ac:dyDescent="0.25">
      <c r="A784" s="3"/>
    </row>
    <row r="785" spans="1:1" ht="13.8" x14ac:dyDescent="0.25">
      <c r="A785" s="3"/>
    </row>
    <row r="786" spans="1:1" ht="13.8" x14ac:dyDescent="0.25">
      <c r="A786" s="3"/>
    </row>
    <row r="787" spans="1:1" ht="13.8" x14ac:dyDescent="0.25">
      <c r="A787" s="3"/>
    </row>
    <row r="788" spans="1:1" ht="13.8" x14ac:dyDescent="0.25">
      <c r="A788" s="3"/>
    </row>
    <row r="789" spans="1:1" ht="13.8" x14ac:dyDescent="0.25">
      <c r="A789" s="3"/>
    </row>
    <row r="790" spans="1:1" ht="13.8" x14ac:dyDescent="0.25">
      <c r="A790" s="3"/>
    </row>
    <row r="791" spans="1:1" ht="13.8" x14ac:dyDescent="0.25">
      <c r="A791" s="3"/>
    </row>
    <row r="792" spans="1:1" ht="13.8" x14ac:dyDescent="0.25">
      <c r="A792" s="3"/>
    </row>
    <row r="793" spans="1:1" ht="13.8" x14ac:dyDescent="0.25">
      <c r="A793" s="3"/>
    </row>
    <row r="794" spans="1:1" ht="13.8" x14ac:dyDescent="0.25">
      <c r="A794" s="3"/>
    </row>
    <row r="795" spans="1:1" ht="13.8" x14ac:dyDescent="0.25">
      <c r="A795" s="3"/>
    </row>
    <row r="796" spans="1:1" ht="13.8" x14ac:dyDescent="0.25">
      <c r="A796" s="3"/>
    </row>
    <row r="797" spans="1:1" ht="13.8" x14ac:dyDescent="0.25">
      <c r="A797" s="3"/>
    </row>
    <row r="798" spans="1:1" ht="13.8" x14ac:dyDescent="0.25">
      <c r="A798" s="3"/>
    </row>
    <row r="799" spans="1:1" ht="13.8" x14ac:dyDescent="0.25">
      <c r="A799" s="3"/>
    </row>
    <row r="800" spans="1:1" ht="13.8" x14ac:dyDescent="0.25">
      <c r="A800" s="3"/>
    </row>
    <row r="801" spans="1:1" ht="13.8" x14ac:dyDescent="0.25">
      <c r="A801" s="3"/>
    </row>
    <row r="802" spans="1:1" ht="13.8" x14ac:dyDescent="0.25">
      <c r="A802" s="3"/>
    </row>
    <row r="803" spans="1:1" ht="13.8" x14ac:dyDescent="0.25">
      <c r="A803" s="3"/>
    </row>
    <row r="804" spans="1:1" ht="13.8" x14ac:dyDescent="0.25">
      <c r="A804" s="3"/>
    </row>
    <row r="805" spans="1:1" ht="13.8" x14ac:dyDescent="0.25">
      <c r="A805" s="3"/>
    </row>
    <row r="806" spans="1:1" ht="13.8" x14ac:dyDescent="0.25">
      <c r="A806" s="3"/>
    </row>
    <row r="807" spans="1:1" ht="13.8" x14ac:dyDescent="0.25">
      <c r="A807" s="3"/>
    </row>
    <row r="808" spans="1:1" ht="13.8" x14ac:dyDescent="0.25">
      <c r="A808" s="3"/>
    </row>
    <row r="809" spans="1:1" ht="13.8" x14ac:dyDescent="0.25">
      <c r="A809" s="3"/>
    </row>
    <row r="810" spans="1:1" ht="13.8" x14ac:dyDescent="0.25">
      <c r="A810" s="3"/>
    </row>
    <row r="811" spans="1:1" ht="13.8" x14ac:dyDescent="0.25">
      <c r="A811" s="3"/>
    </row>
    <row r="812" spans="1:1" ht="13.8" x14ac:dyDescent="0.25">
      <c r="A812" s="3"/>
    </row>
    <row r="813" spans="1:1" ht="13.8" x14ac:dyDescent="0.25">
      <c r="A813" s="3"/>
    </row>
    <row r="814" spans="1:1" ht="13.8" x14ac:dyDescent="0.25">
      <c r="A814" s="3"/>
    </row>
    <row r="815" spans="1:1" ht="13.8" x14ac:dyDescent="0.25">
      <c r="A815" s="3"/>
    </row>
    <row r="816" spans="1:1" ht="13.8" x14ac:dyDescent="0.25">
      <c r="A816" s="3"/>
    </row>
    <row r="817" spans="1:1" ht="13.8" x14ac:dyDescent="0.25">
      <c r="A817" s="3"/>
    </row>
    <row r="818" spans="1:1" ht="13.8" x14ac:dyDescent="0.25">
      <c r="A818" s="3"/>
    </row>
    <row r="819" spans="1:1" ht="13.8" x14ac:dyDescent="0.25">
      <c r="A819" s="3"/>
    </row>
    <row r="820" spans="1:1" ht="13.8" x14ac:dyDescent="0.25">
      <c r="A820" s="3"/>
    </row>
    <row r="821" spans="1:1" ht="13.8" x14ac:dyDescent="0.25">
      <c r="A821" s="3"/>
    </row>
    <row r="822" spans="1:1" ht="13.8" x14ac:dyDescent="0.25">
      <c r="A822" s="3"/>
    </row>
    <row r="823" spans="1:1" ht="13.8" x14ac:dyDescent="0.25">
      <c r="A823" s="3"/>
    </row>
    <row r="824" spans="1:1" ht="13.8" x14ac:dyDescent="0.25">
      <c r="A824" s="3"/>
    </row>
    <row r="825" spans="1:1" ht="13.8" x14ac:dyDescent="0.25">
      <c r="A825" s="3"/>
    </row>
    <row r="826" spans="1:1" ht="13.8" x14ac:dyDescent="0.25">
      <c r="A826" s="3"/>
    </row>
    <row r="827" spans="1:1" ht="13.8" x14ac:dyDescent="0.25">
      <c r="A827" s="3"/>
    </row>
    <row r="828" spans="1:1" ht="13.8" x14ac:dyDescent="0.25">
      <c r="A828" s="3"/>
    </row>
    <row r="829" spans="1:1" ht="13.8" x14ac:dyDescent="0.25">
      <c r="A829" s="3"/>
    </row>
    <row r="830" spans="1:1" ht="13.8" x14ac:dyDescent="0.25">
      <c r="A830" s="3"/>
    </row>
    <row r="831" spans="1:1" ht="13.8" x14ac:dyDescent="0.25">
      <c r="A831" s="3"/>
    </row>
    <row r="832" spans="1:1" ht="13.8" x14ac:dyDescent="0.25">
      <c r="A832" s="3"/>
    </row>
    <row r="833" spans="1:1" ht="13.8" x14ac:dyDescent="0.25">
      <c r="A833" s="3"/>
    </row>
    <row r="834" spans="1:1" ht="13.8" x14ac:dyDescent="0.25">
      <c r="A834" s="3"/>
    </row>
    <row r="835" spans="1:1" ht="13.8" x14ac:dyDescent="0.25">
      <c r="A835" s="3"/>
    </row>
    <row r="836" spans="1:1" ht="13.8" x14ac:dyDescent="0.25">
      <c r="A836" s="3"/>
    </row>
    <row r="837" spans="1:1" ht="13.8" x14ac:dyDescent="0.25">
      <c r="A837" s="3"/>
    </row>
    <row r="838" spans="1:1" ht="13.8" x14ac:dyDescent="0.25">
      <c r="A838" s="3"/>
    </row>
    <row r="839" spans="1:1" ht="13.8" x14ac:dyDescent="0.25">
      <c r="A839" s="3"/>
    </row>
    <row r="840" spans="1:1" ht="13.8" x14ac:dyDescent="0.25">
      <c r="A840" s="3"/>
    </row>
    <row r="841" spans="1:1" ht="13.8" x14ac:dyDescent="0.25">
      <c r="A841" s="3"/>
    </row>
    <row r="842" spans="1:1" ht="13.8" x14ac:dyDescent="0.25">
      <c r="A842" s="3"/>
    </row>
    <row r="843" spans="1:1" ht="13.8" x14ac:dyDescent="0.25">
      <c r="A843" s="3"/>
    </row>
    <row r="844" spans="1:1" ht="13.8" x14ac:dyDescent="0.25">
      <c r="A844" s="3"/>
    </row>
    <row r="845" spans="1:1" ht="13.8" x14ac:dyDescent="0.25">
      <c r="A845" s="3"/>
    </row>
    <row r="846" spans="1:1" ht="13.8" x14ac:dyDescent="0.25">
      <c r="A846" s="3"/>
    </row>
    <row r="847" spans="1:1" ht="13.8" x14ac:dyDescent="0.25">
      <c r="A847" s="3"/>
    </row>
    <row r="848" spans="1:1" ht="13.8" x14ac:dyDescent="0.25">
      <c r="A848" s="3"/>
    </row>
    <row r="849" spans="1:1" ht="13.8" x14ac:dyDescent="0.25">
      <c r="A849" s="3"/>
    </row>
    <row r="850" spans="1:1" ht="13.8" x14ac:dyDescent="0.25">
      <c r="A850" s="3"/>
    </row>
    <row r="851" spans="1:1" ht="13.8" x14ac:dyDescent="0.25">
      <c r="A851" s="3"/>
    </row>
    <row r="852" spans="1:1" ht="13.8" x14ac:dyDescent="0.25">
      <c r="A852" s="3"/>
    </row>
    <row r="853" spans="1:1" ht="13.8" x14ac:dyDescent="0.25">
      <c r="A853" s="3"/>
    </row>
    <row r="854" spans="1:1" ht="13.8" x14ac:dyDescent="0.25">
      <c r="A854" s="3"/>
    </row>
    <row r="855" spans="1:1" ht="13.8" x14ac:dyDescent="0.25">
      <c r="A855" s="3"/>
    </row>
    <row r="856" spans="1:1" ht="13.8" x14ac:dyDescent="0.25">
      <c r="A856" s="3"/>
    </row>
    <row r="857" spans="1:1" ht="13.8" x14ac:dyDescent="0.25">
      <c r="A857" s="3"/>
    </row>
    <row r="858" spans="1:1" ht="13.8" x14ac:dyDescent="0.25">
      <c r="A858" s="3"/>
    </row>
    <row r="859" spans="1:1" ht="13.8" x14ac:dyDescent="0.25">
      <c r="A859" s="3"/>
    </row>
    <row r="860" spans="1:1" ht="13.8" x14ac:dyDescent="0.25">
      <c r="A860" s="3"/>
    </row>
    <row r="861" spans="1:1" ht="13.8" x14ac:dyDescent="0.25">
      <c r="A861" s="3"/>
    </row>
    <row r="862" spans="1:1" ht="13.8" x14ac:dyDescent="0.25">
      <c r="A862" s="3"/>
    </row>
    <row r="863" spans="1:1" ht="13.8" x14ac:dyDescent="0.25">
      <c r="A863" s="3"/>
    </row>
    <row r="864" spans="1:1" ht="13.8" x14ac:dyDescent="0.25">
      <c r="A864" s="3"/>
    </row>
    <row r="865" spans="1:1" ht="13.8" x14ac:dyDescent="0.25">
      <c r="A865" s="3"/>
    </row>
    <row r="866" spans="1:1" ht="13.8" x14ac:dyDescent="0.25">
      <c r="A866" s="3"/>
    </row>
    <row r="867" spans="1:1" ht="13.8" x14ac:dyDescent="0.25">
      <c r="A867" s="3"/>
    </row>
    <row r="868" spans="1:1" ht="13.8" x14ac:dyDescent="0.25">
      <c r="A868" s="3"/>
    </row>
    <row r="869" spans="1:1" ht="13.8" x14ac:dyDescent="0.25">
      <c r="A869" s="3"/>
    </row>
    <row r="870" spans="1:1" ht="13.8" x14ac:dyDescent="0.25">
      <c r="A870" s="3"/>
    </row>
    <row r="871" spans="1:1" ht="13.8" x14ac:dyDescent="0.25">
      <c r="A871" s="3"/>
    </row>
    <row r="872" spans="1:1" ht="13.8" x14ac:dyDescent="0.25">
      <c r="A872" s="3"/>
    </row>
    <row r="873" spans="1:1" ht="13.8" x14ac:dyDescent="0.25">
      <c r="A873" s="3"/>
    </row>
    <row r="874" spans="1:1" ht="13.8" x14ac:dyDescent="0.25">
      <c r="A874" s="3"/>
    </row>
    <row r="875" spans="1:1" ht="13.8" x14ac:dyDescent="0.25">
      <c r="A875" s="3"/>
    </row>
    <row r="876" spans="1:1" ht="13.8" x14ac:dyDescent="0.25">
      <c r="A876" s="3"/>
    </row>
    <row r="877" spans="1:1" ht="13.8" x14ac:dyDescent="0.25">
      <c r="A877" s="3"/>
    </row>
    <row r="878" spans="1:1" ht="13.8" x14ac:dyDescent="0.25">
      <c r="A878" s="3"/>
    </row>
    <row r="879" spans="1:1" ht="13.8" x14ac:dyDescent="0.25">
      <c r="A879" s="3"/>
    </row>
    <row r="880" spans="1:1" ht="13.8" x14ac:dyDescent="0.25">
      <c r="A880" s="3"/>
    </row>
    <row r="881" spans="1:1" ht="13.8" x14ac:dyDescent="0.25">
      <c r="A881" s="3"/>
    </row>
    <row r="882" spans="1:1" ht="13.8" x14ac:dyDescent="0.25">
      <c r="A882" s="3"/>
    </row>
    <row r="883" spans="1:1" ht="13.8" x14ac:dyDescent="0.25">
      <c r="A883" s="3"/>
    </row>
    <row r="884" spans="1:1" ht="13.8" x14ac:dyDescent="0.25">
      <c r="A884" s="3"/>
    </row>
    <row r="885" spans="1:1" ht="13.8" x14ac:dyDescent="0.25">
      <c r="A885" s="3"/>
    </row>
    <row r="886" spans="1:1" ht="13.8" x14ac:dyDescent="0.25">
      <c r="A886" s="3"/>
    </row>
    <row r="887" spans="1:1" ht="13.8" x14ac:dyDescent="0.25">
      <c r="A887" s="3"/>
    </row>
    <row r="888" spans="1:1" ht="13.8" x14ac:dyDescent="0.25">
      <c r="A888" s="3"/>
    </row>
    <row r="889" spans="1:1" ht="13.8" x14ac:dyDescent="0.25">
      <c r="A889" s="3"/>
    </row>
    <row r="890" spans="1:1" ht="13.8" x14ac:dyDescent="0.25">
      <c r="A890" s="3"/>
    </row>
    <row r="891" spans="1:1" ht="13.8" x14ac:dyDescent="0.25">
      <c r="A891" s="3"/>
    </row>
    <row r="892" spans="1:1" ht="13.8" x14ac:dyDescent="0.25">
      <c r="A892" s="3"/>
    </row>
    <row r="893" spans="1:1" ht="13.8" x14ac:dyDescent="0.25">
      <c r="A893" s="3"/>
    </row>
    <row r="894" spans="1:1" ht="13.8" x14ac:dyDescent="0.25">
      <c r="A894" s="3"/>
    </row>
    <row r="895" spans="1:1" ht="13.8" x14ac:dyDescent="0.25">
      <c r="A895" s="3"/>
    </row>
    <row r="896" spans="1:1" ht="13.8" x14ac:dyDescent="0.25">
      <c r="A896" s="3"/>
    </row>
    <row r="897" spans="1:1" ht="13.8" x14ac:dyDescent="0.25">
      <c r="A897" s="3"/>
    </row>
    <row r="898" spans="1:1" ht="13.8" x14ac:dyDescent="0.25">
      <c r="A898" s="3"/>
    </row>
    <row r="899" spans="1:1" ht="13.8" x14ac:dyDescent="0.25">
      <c r="A899" s="3"/>
    </row>
    <row r="900" spans="1:1" ht="13.8" x14ac:dyDescent="0.25">
      <c r="A900" s="3"/>
    </row>
    <row r="901" spans="1:1" ht="13.8" x14ac:dyDescent="0.25">
      <c r="A901" s="3"/>
    </row>
    <row r="902" spans="1:1" ht="13.8" x14ac:dyDescent="0.25">
      <c r="A902" s="3"/>
    </row>
    <row r="903" spans="1:1" ht="13.8" x14ac:dyDescent="0.25">
      <c r="A903" s="3"/>
    </row>
    <row r="904" spans="1:1" ht="13.8" x14ac:dyDescent="0.25">
      <c r="A904" s="3"/>
    </row>
    <row r="905" spans="1:1" ht="13.8" x14ac:dyDescent="0.25">
      <c r="A905" s="3"/>
    </row>
    <row r="906" spans="1:1" ht="13.8" x14ac:dyDescent="0.25">
      <c r="A906" s="3"/>
    </row>
    <row r="907" spans="1:1" ht="13.8" x14ac:dyDescent="0.25">
      <c r="A907" s="3"/>
    </row>
    <row r="908" spans="1:1" ht="13.8" x14ac:dyDescent="0.25">
      <c r="A908" s="3"/>
    </row>
    <row r="909" spans="1:1" ht="13.8" x14ac:dyDescent="0.25">
      <c r="A909" s="3"/>
    </row>
    <row r="910" spans="1:1" ht="13.8" x14ac:dyDescent="0.25">
      <c r="A910" s="3"/>
    </row>
    <row r="911" spans="1:1" ht="13.8" x14ac:dyDescent="0.25">
      <c r="A911" s="3"/>
    </row>
    <row r="912" spans="1:1" ht="13.8" x14ac:dyDescent="0.25">
      <c r="A912" s="3"/>
    </row>
    <row r="913" spans="1:1" ht="13.8" x14ac:dyDescent="0.25">
      <c r="A913" s="3"/>
    </row>
    <row r="914" spans="1:1" ht="13.8" x14ac:dyDescent="0.25">
      <c r="A914" s="3"/>
    </row>
    <row r="915" spans="1:1" ht="13.8" x14ac:dyDescent="0.25">
      <c r="A915" s="3"/>
    </row>
    <row r="916" spans="1:1" ht="13.8" x14ac:dyDescent="0.25">
      <c r="A916" s="3"/>
    </row>
    <row r="917" spans="1:1" ht="13.8" x14ac:dyDescent="0.25">
      <c r="A917" s="3"/>
    </row>
    <row r="918" spans="1:1" ht="13.8" x14ac:dyDescent="0.25">
      <c r="A918" s="3"/>
    </row>
    <row r="919" spans="1:1" ht="13.8" x14ac:dyDescent="0.25">
      <c r="A919" s="3"/>
    </row>
    <row r="920" spans="1:1" ht="13.8" x14ac:dyDescent="0.25">
      <c r="A920" s="3"/>
    </row>
    <row r="921" spans="1:1" ht="13.8" x14ac:dyDescent="0.25">
      <c r="A921" s="3"/>
    </row>
    <row r="922" spans="1:1" ht="13.8" x14ac:dyDescent="0.25">
      <c r="A922" s="3"/>
    </row>
    <row r="923" spans="1:1" ht="13.8" x14ac:dyDescent="0.25">
      <c r="A923" s="3"/>
    </row>
    <row r="924" spans="1:1" ht="13.8" x14ac:dyDescent="0.25">
      <c r="A924" s="3"/>
    </row>
    <row r="925" spans="1:1" ht="13.8" x14ac:dyDescent="0.25">
      <c r="A925" s="3"/>
    </row>
    <row r="926" spans="1:1" ht="13.8" x14ac:dyDescent="0.25">
      <c r="A926" s="3"/>
    </row>
    <row r="927" spans="1:1" ht="13.8" x14ac:dyDescent="0.25">
      <c r="A927" s="3"/>
    </row>
    <row r="928" spans="1:1" ht="13.8" x14ac:dyDescent="0.25">
      <c r="A928" s="3"/>
    </row>
    <row r="929" spans="1:1" ht="13.8" x14ac:dyDescent="0.25">
      <c r="A929" s="3"/>
    </row>
    <row r="930" spans="1:1" ht="13.8" x14ac:dyDescent="0.25">
      <c r="A930" s="3"/>
    </row>
    <row r="931" spans="1:1" ht="13.8" x14ac:dyDescent="0.25">
      <c r="A931" s="3"/>
    </row>
    <row r="932" spans="1:1" ht="13.8" x14ac:dyDescent="0.25">
      <c r="A932" s="3"/>
    </row>
    <row r="933" spans="1:1" ht="13.8" x14ac:dyDescent="0.25">
      <c r="A933" s="3"/>
    </row>
    <row r="934" spans="1:1" ht="13.8" x14ac:dyDescent="0.25">
      <c r="A934" s="3"/>
    </row>
    <row r="935" spans="1:1" ht="13.8" x14ac:dyDescent="0.25">
      <c r="A935" s="3"/>
    </row>
    <row r="936" spans="1:1" ht="13.8" x14ac:dyDescent="0.25">
      <c r="A936" s="3"/>
    </row>
    <row r="937" spans="1:1" ht="13.8" x14ac:dyDescent="0.25">
      <c r="A937" s="3"/>
    </row>
    <row r="938" spans="1:1" ht="13.8" x14ac:dyDescent="0.25">
      <c r="A938" s="3"/>
    </row>
    <row r="939" spans="1:1" ht="13.8" x14ac:dyDescent="0.25">
      <c r="A939" s="3"/>
    </row>
    <row r="940" spans="1:1" ht="13.8" x14ac:dyDescent="0.25">
      <c r="A940" s="3"/>
    </row>
    <row r="941" spans="1:1" ht="13.8" x14ac:dyDescent="0.25">
      <c r="A941" s="3"/>
    </row>
    <row r="942" spans="1:1" ht="13.8" x14ac:dyDescent="0.25">
      <c r="A942" s="3"/>
    </row>
    <row r="943" spans="1:1" ht="13.8" x14ac:dyDescent="0.25">
      <c r="A943" s="3"/>
    </row>
    <row r="944" spans="1:1" ht="13.8" x14ac:dyDescent="0.25">
      <c r="A944" s="3"/>
    </row>
    <row r="945" spans="1:1" ht="13.8" x14ac:dyDescent="0.25">
      <c r="A945" s="3"/>
    </row>
    <row r="946" spans="1:1" ht="13.8" x14ac:dyDescent="0.25">
      <c r="A946" s="3"/>
    </row>
    <row r="947" spans="1:1" ht="13.8" x14ac:dyDescent="0.25">
      <c r="A947" s="3"/>
    </row>
    <row r="948" spans="1:1" ht="13.8" x14ac:dyDescent="0.25">
      <c r="A948" s="3"/>
    </row>
    <row r="949" spans="1:1" ht="13.8" x14ac:dyDescent="0.25">
      <c r="A949" s="3"/>
    </row>
    <row r="950" spans="1:1" ht="13.8" x14ac:dyDescent="0.25">
      <c r="A950" s="3"/>
    </row>
    <row r="951" spans="1:1" ht="13.8" x14ac:dyDescent="0.25">
      <c r="A951" s="3"/>
    </row>
    <row r="952" spans="1:1" ht="13.8" x14ac:dyDescent="0.25">
      <c r="A952" s="3"/>
    </row>
    <row r="953" spans="1:1" ht="13.8" x14ac:dyDescent="0.25">
      <c r="A953" s="3"/>
    </row>
    <row r="954" spans="1:1" ht="13.8" x14ac:dyDescent="0.25">
      <c r="A954" s="3"/>
    </row>
    <row r="955" spans="1:1" ht="13.8" x14ac:dyDescent="0.25">
      <c r="A955" s="3"/>
    </row>
    <row r="956" spans="1:1" ht="13.8" x14ac:dyDescent="0.25">
      <c r="A956" s="3"/>
    </row>
    <row r="957" spans="1:1" ht="13.8" x14ac:dyDescent="0.25">
      <c r="A957" s="3"/>
    </row>
    <row r="958" spans="1:1" ht="13.8" x14ac:dyDescent="0.25">
      <c r="A958" s="3"/>
    </row>
    <row r="959" spans="1:1" ht="13.8" x14ac:dyDescent="0.25">
      <c r="A959" s="3"/>
    </row>
    <row r="960" spans="1:1" ht="13.8" x14ac:dyDescent="0.25">
      <c r="A960" s="3"/>
    </row>
    <row r="961" spans="1:1" ht="13.8" x14ac:dyDescent="0.25">
      <c r="A961" s="3"/>
    </row>
    <row r="962" spans="1:1" ht="13.8" x14ac:dyDescent="0.25">
      <c r="A962" s="3"/>
    </row>
    <row r="963" spans="1:1" ht="13.8" x14ac:dyDescent="0.25">
      <c r="A963" s="3"/>
    </row>
    <row r="964" spans="1:1" ht="13.8" x14ac:dyDescent="0.25">
      <c r="A964" s="3"/>
    </row>
    <row r="965" spans="1:1" ht="13.8" x14ac:dyDescent="0.25">
      <c r="A965" s="3"/>
    </row>
    <row r="966" spans="1:1" ht="13.8" x14ac:dyDescent="0.25">
      <c r="A966" s="3"/>
    </row>
    <row r="967" spans="1:1" ht="13.8" x14ac:dyDescent="0.25">
      <c r="A967" s="3"/>
    </row>
    <row r="968" spans="1:1" ht="13.8" x14ac:dyDescent="0.25">
      <c r="A968" s="3"/>
    </row>
    <row r="969" spans="1:1" ht="13.8" x14ac:dyDescent="0.25">
      <c r="A969" s="3"/>
    </row>
    <row r="970" spans="1:1" ht="13.8" x14ac:dyDescent="0.25">
      <c r="A970" s="3"/>
    </row>
    <row r="971" spans="1:1" ht="13.8" x14ac:dyDescent="0.25">
      <c r="A971" s="3"/>
    </row>
    <row r="972" spans="1:1" ht="13.8" x14ac:dyDescent="0.25">
      <c r="A972" s="3"/>
    </row>
    <row r="973" spans="1:1" ht="13.8" x14ac:dyDescent="0.25">
      <c r="A973" s="3"/>
    </row>
    <row r="974" spans="1:1" ht="13.8" x14ac:dyDescent="0.25">
      <c r="A974" s="3"/>
    </row>
    <row r="975" spans="1:1" ht="13.8" x14ac:dyDescent="0.25">
      <c r="A975" s="3"/>
    </row>
    <row r="976" spans="1:1" ht="13.8" x14ac:dyDescent="0.25">
      <c r="A976" s="3"/>
    </row>
    <row r="977" spans="1:1" ht="13.8" x14ac:dyDescent="0.25">
      <c r="A977" s="3"/>
    </row>
    <row r="978" spans="1:1" ht="13.8" x14ac:dyDescent="0.25">
      <c r="A978" s="3"/>
    </row>
    <row r="979" spans="1:1" ht="13.8" x14ac:dyDescent="0.25">
      <c r="A979" s="3"/>
    </row>
    <row r="980" spans="1:1" ht="13.8" x14ac:dyDescent="0.25">
      <c r="A980" s="3"/>
    </row>
    <row r="981" spans="1:1" ht="13.8" x14ac:dyDescent="0.25">
      <c r="A981" s="3"/>
    </row>
    <row r="982" spans="1:1" ht="13.8" x14ac:dyDescent="0.25">
      <c r="A982" s="3"/>
    </row>
    <row r="983" spans="1:1" ht="13.8" x14ac:dyDescent="0.25">
      <c r="A983" s="3"/>
    </row>
    <row r="984" spans="1:1" ht="13.8" x14ac:dyDescent="0.25">
      <c r="A984" s="3"/>
    </row>
    <row r="985" spans="1:1" ht="13.8" x14ac:dyDescent="0.25">
      <c r="A985" s="3"/>
    </row>
    <row r="986" spans="1:1" ht="13.8" x14ac:dyDescent="0.25">
      <c r="A986" s="3"/>
    </row>
    <row r="987" spans="1:1" ht="13.8" x14ac:dyDescent="0.25">
      <c r="A987" s="3"/>
    </row>
    <row r="988" spans="1:1" ht="13.8" x14ac:dyDescent="0.25">
      <c r="A988" s="3"/>
    </row>
    <row r="989" spans="1:1" ht="13.8" x14ac:dyDescent="0.25">
      <c r="A989" s="3"/>
    </row>
    <row r="990" spans="1:1" ht="13.8" x14ac:dyDescent="0.25">
      <c r="A990" s="3"/>
    </row>
    <row r="991" spans="1:1" ht="13.8" x14ac:dyDescent="0.25">
      <c r="A991" s="3"/>
    </row>
    <row r="992" spans="1:1" ht="13.8" x14ac:dyDescent="0.25">
      <c r="A992" s="3"/>
    </row>
    <row r="993" spans="1:1" ht="13.8" x14ac:dyDescent="0.25">
      <c r="A993" s="3"/>
    </row>
    <row r="994" spans="1:1" ht="13.8" x14ac:dyDescent="0.25">
      <c r="A994" s="3"/>
    </row>
    <row r="995" spans="1:1" ht="13.8" x14ac:dyDescent="0.25">
      <c r="A995" s="3"/>
    </row>
    <row r="996" spans="1:1" ht="13.8" x14ac:dyDescent="0.25">
      <c r="A996" s="3"/>
    </row>
    <row r="997" spans="1:1" ht="13.8" x14ac:dyDescent="0.25">
      <c r="A997" s="3"/>
    </row>
    <row r="998" spans="1:1" ht="13.8" x14ac:dyDescent="0.25">
      <c r="A998" s="3"/>
    </row>
    <row r="999" spans="1:1" ht="13.8" x14ac:dyDescent="0.25">
      <c r="A999" s="3"/>
    </row>
    <row r="1000" spans="1:1" ht="13.8" x14ac:dyDescent="0.25">
      <c r="A1000" s="3"/>
    </row>
  </sheetData>
  <phoneticPr fontId="1" type="noConversion"/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3889-D2DC-4DAC-B58A-4E6965021699}">
  <dimension ref="A1:L17"/>
  <sheetViews>
    <sheetView tabSelected="1" topLeftCell="A4" workbookViewId="0">
      <selection activeCell="N19" sqref="N19"/>
    </sheetView>
  </sheetViews>
  <sheetFormatPr defaultRowHeight="13.2" x14ac:dyDescent="0.25"/>
  <cols>
    <col min="1" max="1" width="20.77734375" bestFit="1" customWidth="1"/>
    <col min="2" max="2" width="6" bestFit="1" customWidth="1"/>
    <col min="3" max="3" width="11.44140625" customWidth="1"/>
    <col min="4" max="4" width="12.5546875" bestFit="1" customWidth="1"/>
    <col min="9" max="9" width="20.77734375" bestFit="1" customWidth="1"/>
    <col min="10" max="10" width="6" bestFit="1" customWidth="1"/>
    <col min="11" max="11" width="14.33203125" bestFit="1" customWidth="1"/>
    <col min="12" max="12" width="15.109375" bestFit="1" customWidth="1"/>
  </cols>
  <sheetData>
    <row r="1" spans="1:12" x14ac:dyDescent="0.25">
      <c r="I1" t="s">
        <v>196</v>
      </c>
    </row>
    <row r="2" spans="1:12" x14ac:dyDescent="0.25">
      <c r="A2" s="1" t="s">
        <v>96</v>
      </c>
      <c r="B2" s="1" t="s">
        <v>66</v>
      </c>
      <c r="C2" s="1" t="s">
        <v>97</v>
      </c>
      <c r="D2" s="1" t="s">
        <v>103</v>
      </c>
      <c r="I2" s="1" t="s">
        <v>96</v>
      </c>
      <c r="J2" s="1" t="s">
        <v>66</v>
      </c>
      <c r="K2" s="1" t="s">
        <v>97</v>
      </c>
      <c r="L2" s="1" t="s">
        <v>103</v>
      </c>
    </row>
    <row r="3" spans="1:12" x14ac:dyDescent="0.25">
      <c r="A3" t="s">
        <v>81</v>
      </c>
      <c r="B3" t="s">
        <v>81</v>
      </c>
      <c r="I3" t="s">
        <v>81</v>
      </c>
      <c r="J3" t="s">
        <v>81</v>
      </c>
    </row>
    <row r="4" spans="1:12" x14ac:dyDescent="0.25">
      <c r="A4" t="s">
        <v>101</v>
      </c>
      <c r="B4" t="s">
        <v>82</v>
      </c>
      <c r="I4" t="s">
        <v>101</v>
      </c>
      <c r="J4" t="s">
        <v>82</v>
      </c>
      <c r="K4" t="s">
        <v>234</v>
      </c>
      <c r="L4" t="s">
        <v>236</v>
      </c>
    </row>
    <row r="5" spans="1:12" x14ac:dyDescent="0.25">
      <c r="A5" t="s">
        <v>100</v>
      </c>
      <c r="B5" t="s">
        <v>83</v>
      </c>
      <c r="C5" s="12" t="s">
        <v>156</v>
      </c>
      <c r="D5" s="12" t="s">
        <v>197</v>
      </c>
      <c r="I5" t="s">
        <v>100</v>
      </c>
      <c r="J5" t="s">
        <v>83</v>
      </c>
      <c r="K5" t="s">
        <v>102</v>
      </c>
      <c r="L5" t="s">
        <v>104</v>
      </c>
    </row>
    <row r="6" spans="1:12" x14ac:dyDescent="0.25">
      <c r="A6" t="s">
        <v>100</v>
      </c>
      <c r="B6" t="s">
        <v>84</v>
      </c>
      <c r="C6" s="12" t="s">
        <v>102</v>
      </c>
      <c r="D6" s="12" t="s">
        <v>105</v>
      </c>
      <c r="I6" t="s">
        <v>100</v>
      </c>
      <c r="J6" t="s">
        <v>84</v>
      </c>
      <c r="K6" t="s">
        <v>102</v>
      </c>
      <c r="L6" t="s">
        <v>105</v>
      </c>
    </row>
    <row r="7" spans="1:12" x14ac:dyDescent="0.25">
      <c r="A7" t="s">
        <v>100</v>
      </c>
      <c r="B7" t="s">
        <v>85</v>
      </c>
      <c r="C7" t="s">
        <v>156</v>
      </c>
      <c r="D7" t="s">
        <v>157</v>
      </c>
      <c r="I7" t="s">
        <v>100</v>
      </c>
      <c r="J7" t="s">
        <v>85</v>
      </c>
      <c r="K7" t="s">
        <v>156</v>
      </c>
      <c r="L7" t="s">
        <v>157</v>
      </c>
    </row>
    <row r="8" spans="1:12" x14ac:dyDescent="0.25">
      <c r="A8" t="s">
        <v>100</v>
      </c>
      <c r="B8" t="s">
        <v>86</v>
      </c>
      <c r="C8" s="12" t="s">
        <v>102</v>
      </c>
      <c r="D8" s="12" t="s">
        <v>104</v>
      </c>
      <c r="I8" t="s">
        <v>100</v>
      </c>
      <c r="J8" t="s">
        <v>86</v>
      </c>
      <c r="K8" t="s">
        <v>156</v>
      </c>
      <c r="L8" t="s">
        <v>197</v>
      </c>
    </row>
    <row r="9" spans="1:12" x14ac:dyDescent="0.25">
      <c r="A9" t="s">
        <v>99</v>
      </c>
      <c r="B9" t="s">
        <v>87</v>
      </c>
      <c r="C9" t="s">
        <v>98</v>
      </c>
      <c r="I9" t="s">
        <v>99</v>
      </c>
      <c r="J9" t="s">
        <v>87</v>
      </c>
      <c r="K9" t="s">
        <v>98</v>
      </c>
    </row>
    <row r="10" spans="1:12" x14ac:dyDescent="0.25">
      <c r="A10" t="s">
        <v>99</v>
      </c>
      <c r="B10" t="s">
        <v>88</v>
      </c>
      <c r="C10" t="s">
        <v>165</v>
      </c>
      <c r="I10" t="s">
        <v>99</v>
      </c>
      <c r="J10" t="s">
        <v>88</v>
      </c>
      <c r="K10" t="s">
        <v>291</v>
      </c>
    </row>
    <row r="11" spans="1:12" x14ac:dyDescent="0.25">
      <c r="A11" t="s">
        <v>101</v>
      </c>
      <c r="B11" t="s">
        <v>89</v>
      </c>
      <c r="E11" t="s">
        <v>195</v>
      </c>
      <c r="I11" t="s">
        <v>101</v>
      </c>
      <c r="J11" t="s">
        <v>89</v>
      </c>
      <c r="K11" s="19" t="s">
        <v>158</v>
      </c>
      <c r="L11" s="19" t="s">
        <v>164</v>
      </c>
    </row>
    <row r="12" spans="1:12" x14ac:dyDescent="0.25">
      <c r="A12" t="s">
        <v>100</v>
      </c>
      <c r="B12" t="s">
        <v>90</v>
      </c>
      <c r="C12" s="12" t="s">
        <v>166</v>
      </c>
      <c r="I12" t="s">
        <v>100</v>
      </c>
      <c r="J12" t="s">
        <v>90</v>
      </c>
      <c r="K12" s="12"/>
    </row>
    <row r="13" spans="1:12" x14ac:dyDescent="0.25">
      <c r="A13" t="s">
        <v>100</v>
      </c>
      <c r="B13" t="s">
        <v>91</v>
      </c>
      <c r="I13" t="s">
        <v>100</v>
      </c>
      <c r="J13" t="s">
        <v>91</v>
      </c>
    </row>
    <row r="14" spans="1:12" x14ac:dyDescent="0.25">
      <c r="A14" t="s">
        <v>100</v>
      </c>
      <c r="B14" t="s">
        <v>92</v>
      </c>
      <c r="C14" s="19" t="s">
        <v>158</v>
      </c>
      <c r="D14" s="19" t="s">
        <v>163</v>
      </c>
      <c r="I14" t="s">
        <v>100</v>
      </c>
      <c r="J14" t="s">
        <v>92</v>
      </c>
      <c r="K14" s="19" t="s">
        <v>158</v>
      </c>
      <c r="L14" s="19" t="s">
        <v>163</v>
      </c>
    </row>
    <row r="15" spans="1:12" x14ac:dyDescent="0.25">
      <c r="A15" t="s">
        <v>100</v>
      </c>
      <c r="B15" t="s">
        <v>93</v>
      </c>
      <c r="C15" s="12" t="s">
        <v>158</v>
      </c>
      <c r="D15" s="12" t="s">
        <v>164</v>
      </c>
      <c r="I15" t="s">
        <v>100</v>
      </c>
      <c r="J15" t="s">
        <v>93</v>
      </c>
      <c r="K15" t="s">
        <v>234</v>
      </c>
      <c r="L15" t="s">
        <v>235</v>
      </c>
    </row>
    <row r="16" spans="1:12" x14ac:dyDescent="0.25">
      <c r="A16" t="s">
        <v>100</v>
      </c>
      <c r="B16" t="s">
        <v>94</v>
      </c>
      <c r="I16" t="s">
        <v>100</v>
      </c>
      <c r="J16" t="s">
        <v>94</v>
      </c>
    </row>
    <row r="17" spans="1:10" x14ac:dyDescent="0.25">
      <c r="A17" t="s">
        <v>100</v>
      </c>
      <c r="B17" t="s">
        <v>95</v>
      </c>
      <c r="I17" t="s">
        <v>100</v>
      </c>
      <c r="J17" t="s">
        <v>95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010-FDB0-4A2D-8148-A1705E9BF8AF}">
  <dimension ref="B3:D27"/>
  <sheetViews>
    <sheetView workbookViewId="0">
      <selection activeCell="C24" sqref="C24"/>
    </sheetView>
  </sheetViews>
  <sheetFormatPr defaultRowHeight="13.2" x14ac:dyDescent="0.25"/>
  <cols>
    <col min="2" max="2" width="20.109375" bestFit="1" customWidth="1"/>
  </cols>
  <sheetData>
    <row r="3" spans="2:4" x14ac:dyDescent="0.25">
      <c r="B3" t="s">
        <v>224</v>
      </c>
      <c r="C3">
        <v>50</v>
      </c>
      <c r="D3" t="s">
        <v>201</v>
      </c>
    </row>
    <row r="4" spans="2:4" x14ac:dyDescent="0.25">
      <c r="B4" t="s">
        <v>203</v>
      </c>
      <c r="C4">
        <f>1/C3</f>
        <v>0.02</v>
      </c>
      <c r="D4" t="s">
        <v>202</v>
      </c>
    </row>
    <row r="6" spans="2:4" x14ac:dyDescent="0.25">
      <c r="B6" t="s">
        <v>204</v>
      </c>
      <c r="C6">
        <v>12</v>
      </c>
    </row>
    <row r="7" spans="2:4" x14ac:dyDescent="0.25">
      <c r="B7" t="s">
        <v>205</v>
      </c>
      <c r="C7">
        <v>100</v>
      </c>
      <c r="D7" t="s">
        <v>206</v>
      </c>
    </row>
    <row r="8" spans="2:4" x14ac:dyDescent="0.25">
      <c r="B8" t="s">
        <v>207</v>
      </c>
      <c r="C8">
        <v>1200</v>
      </c>
    </row>
    <row r="10" spans="2:4" x14ac:dyDescent="0.25">
      <c r="B10" t="s">
        <v>208</v>
      </c>
      <c r="C10">
        <v>72</v>
      </c>
      <c r="D10" t="s">
        <v>209</v>
      </c>
    </row>
    <row r="11" spans="2:4" x14ac:dyDescent="0.25">
      <c r="B11" t="s">
        <v>210</v>
      </c>
      <c r="C11">
        <f>(C10/2)*3.1415*2</f>
        <v>226.18800000000002</v>
      </c>
      <c r="D11" t="s">
        <v>209</v>
      </c>
    </row>
    <row r="12" spans="2:4" x14ac:dyDescent="0.25">
      <c r="B12" t="s">
        <v>211</v>
      </c>
      <c r="C12">
        <f>C8/C11</f>
        <v>5.3053212372009124</v>
      </c>
    </row>
    <row r="14" spans="2:4" x14ac:dyDescent="0.25">
      <c r="B14" t="s">
        <v>212</v>
      </c>
      <c r="C14">
        <v>130</v>
      </c>
      <c r="D14" t="s">
        <v>213</v>
      </c>
    </row>
    <row r="15" spans="2:4" x14ac:dyDescent="0.25">
      <c r="B15" t="s">
        <v>214</v>
      </c>
      <c r="C15">
        <f>C14/60</f>
        <v>2.1666666666666665</v>
      </c>
      <c r="D15" t="s">
        <v>221</v>
      </c>
    </row>
    <row r="16" spans="2:4" x14ac:dyDescent="0.25">
      <c r="B16" t="s">
        <v>215</v>
      </c>
      <c r="C16">
        <f>C15*6.28</f>
        <v>13.606666666666666</v>
      </c>
    </row>
    <row r="18" spans="2:4" x14ac:dyDescent="0.25">
      <c r="B18" t="s">
        <v>222</v>
      </c>
      <c r="C18">
        <f>C15*C8</f>
        <v>2600</v>
      </c>
    </row>
    <row r="19" spans="2:4" x14ac:dyDescent="0.25">
      <c r="B19" t="s">
        <v>216</v>
      </c>
      <c r="C19">
        <f>C18*C4</f>
        <v>52</v>
      </c>
      <c r="D19" t="s">
        <v>223</v>
      </c>
    </row>
    <row r="21" spans="2:4" x14ac:dyDescent="0.25">
      <c r="B21" t="s">
        <v>217</v>
      </c>
      <c r="C21">
        <f>C8/(2*3.1415)</f>
        <v>190.99156453923283</v>
      </c>
    </row>
    <row r="24" spans="2:4" x14ac:dyDescent="0.25">
      <c r="B24" t="s">
        <v>218</v>
      </c>
      <c r="C24">
        <f>C16/C19</f>
        <v>0.26166666666666666</v>
      </c>
    </row>
    <row r="26" spans="2:4" x14ac:dyDescent="0.25">
      <c r="B26" t="s">
        <v>219</v>
      </c>
    </row>
    <row r="27" spans="2:4" x14ac:dyDescent="0.25">
      <c r="B27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4346-00EF-47D2-B856-559F1327E32B}">
  <dimension ref="A3:E24"/>
  <sheetViews>
    <sheetView workbookViewId="0">
      <selection activeCell="G15" sqref="G15"/>
    </sheetView>
  </sheetViews>
  <sheetFormatPr defaultRowHeight="13.2" x14ac:dyDescent="0.25"/>
  <cols>
    <col min="1" max="1" width="16" bestFit="1" customWidth="1"/>
    <col min="4" max="4" width="14" bestFit="1" customWidth="1"/>
    <col min="5" max="5" width="12.21875" bestFit="1" customWidth="1"/>
  </cols>
  <sheetData>
    <row r="3" spans="1:5" x14ac:dyDescent="0.25">
      <c r="A3" s="15" t="s">
        <v>228</v>
      </c>
      <c r="B3" s="26" t="s">
        <v>229</v>
      </c>
      <c r="C3" s="26"/>
      <c r="D3" s="26"/>
      <c r="E3" s="26"/>
    </row>
    <row r="4" spans="1:5" x14ac:dyDescent="0.25">
      <c r="A4" t="s">
        <v>225</v>
      </c>
      <c r="B4" t="s">
        <v>199</v>
      </c>
      <c r="C4" t="s">
        <v>200</v>
      </c>
      <c r="D4" t="s">
        <v>227</v>
      </c>
      <c r="E4" t="s">
        <v>226</v>
      </c>
    </row>
    <row r="5" spans="1:5" x14ac:dyDescent="0.25">
      <c r="A5">
        <v>50000000</v>
      </c>
      <c r="B5" s="17">
        <f>3</f>
        <v>3</v>
      </c>
      <c r="C5" s="16">
        <f>1000-1</f>
        <v>999</v>
      </c>
      <c r="D5">
        <f>A5/(B5*C5)</f>
        <v>16683.350016683351</v>
      </c>
      <c r="E5">
        <f>1/D5</f>
        <v>5.9939999999999999E-5</v>
      </c>
    </row>
    <row r="8" spans="1:5" x14ac:dyDescent="0.25">
      <c r="A8" s="15" t="s">
        <v>230</v>
      </c>
      <c r="B8" s="26" t="s">
        <v>231</v>
      </c>
      <c r="C8" s="26"/>
      <c r="D8" s="26"/>
      <c r="E8" s="26"/>
    </row>
    <row r="9" spans="1:5" x14ac:dyDescent="0.25">
      <c r="A9" t="s">
        <v>225</v>
      </c>
      <c r="B9" t="s">
        <v>199</v>
      </c>
      <c r="C9" t="s">
        <v>200</v>
      </c>
      <c r="D9" t="s">
        <v>227</v>
      </c>
      <c r="E9" t="s">
        <v>226</v>
      </c>
    </row>
    <row r="10" spans="1:5" x14ac:dyDescent="0.25">
      <c r="A10">
        <v>50000000</v>
      </c>
      <c r="B10">
        <v>2</v>
      </c>
      <c r="C10">
        <v>1000</v>
      </c>
      <c r="D10">
        <f>A10/(B10*C10)</f>
        <v>25000</v>
      </c>
      <c r="E10">
        <f>1/D10</f>
        <v>4.0000000000000003E-5</v>
      </c>
    </row>
    <row r="12" spans="1:5" x14ac:dyDescent="0.25">
      <c r="A12" s="15" t="s">
        <v>232</v>
      </c>
      <c r="B12" s="26" t="s">
        <v>290</v>
      </c>
      <c r="C12" s="26"/>
      <c r="D12" s="26"/>
      <c r="E12" s="26"/>
    </row>
    <row r="13" spans="1:5" x14ac:dyDescent="0.25">
      <c r="A13" t="s">
        <v>225</v>
      </c>
      <c r="B13" t="s">
        <v>199</v>
      </c>
      <c r="C13" t="s">
        <v>200</v>
      </c>
      <c r="D13" t="s">
        <v>227</v>
      </c>
      <c r="E13" t="s">
        <v>233</v>
      </c>
    </row>
    <row r="14" spans="1:5" x14ac:dyDescent="0.25">
      <c r="A14">
        <v>50000000</v>
      </c>
      <c r="B14">
        <f>51-1</f>
        <v>50</v>
      </c>
      <c r="C14">
        <v>1000</v>
      </c>
      <c r="D14">
        <f>A14/(B14*C14)</f>
        <v>1000</v>
      </c>
      <c r="E14">
        <f>(1/D14)*1000</f>
        <v>1</v>
      </c>
    </row>
    <row r="16" spans="1:5" x14ac:dyDescent="0.25">
      <c r="A16" s="15" t="s">
        <v>286</v>
      </c>
      <c r="B16" s="26" t="s">
        <v>287</v>
      </c>
      <c r="C16" s="26"/>
      <c r="D16" s="26"/>
      <c r="E16" s="26"/>
    </row>
    <row r="17" spans="1:5" x14ac:dyDescent="0.25">
      <c r="A17" t="s">
        <v>225</v>
      </c>
      <c r="B17" t="s">
        <v>199</v>
      </c>
      <c r="C17" t="s">
        <v>200</v>
      </c>
      <c r="D17" t="s">
        <v>227</v>
      </c>
      <c r="E17" t="s">
        <v>233</v>
      </c>
    </row>
    <row r="18" spans="1:5" x14ac:dyDescent="0.25">
      <c r="A18">
        <v>50000000</v>
      </c>
      <c r="B18">
        <f>51-1</f>
        <v>50</v>
      </c>
      <c r="C18">
        <v>65535</v>
      </c>
    </row>
    <row r="19" spans="1:5" x14ac:dyDescent="0.25">
      <c r="A19" t="s">
        <v>292</v>
      </c>
      <c r="B19" t="s">
        <v>293</v>
      </c>
    </row>
    <row r="21" spans="1:5" x14ac:dyDescent="0.25">
      <c r="A21" s="15" t="s">
        <v>288</v>
      </c>
      <c r="B21" s="26" t="s">
        <v>289</v>
      </c>
      <c r="C21" s="26"/>
      <c r="D21" s="26"/>
      <c r="E21" s="26"/>
    </row>
    <row r="22" spans="1:5" x14ac:dyDescent="0.25">
      <c r="A22" t="s">
        <v>225</v>
      </c>
      <c r="B22" t="s">
        <v>199</v>
      </c>
      <c r="C22" t="s">
        <v>200</v>
      </c>
      <c r="D22" t="s">
        <v>227</v>
      </c>
      <c r="E22" t="s">
        <v>233</v>
      </c>
    </row>
    <row r="23" spans="1:5" x14ac:dyDescent="0.25">
      <c r="A23">
        <v>50000000</v>
      </c>
      <c r="B23">
        <f>51-1</f>
        <v>50</v>
      </c>
      <c r="C23">
        <v>65535</v>
      </c>
    </row>
    <row r="24" spans="1:5" x14ac:dyDescent="0.25">
      <c r="A24" t="s">
        <v>292</v>
      </c>
      <c r="B24" t="s">
        <v>293</v>
      </c>
    </row>
  </sheetData>
  <mergeCells count="5">
    <mergeCell ref="B3:E3"/>
    <mergeCell ref="B8:E8"/>
    <mergeCell ref="B12:E12"/>
    <mergeCell ref="B16:E16"/>
    <mergeCell ref="B21:E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1A2-B886-4917-974F-8AE92A61D9B0}">
  <dimension ref="A3:E6"/>
  <sheetViews>
    <sheetView workbookViewId="0">
      <selection activeCell="E5" sqref="E5"/>
    </sheetView>
  </sheetViews>
  <sheetFormatPr defaultRowHeight="13.2" x14ac:dyDescent="0.25"/>
  <sheetData>
    <row r="3" spans="1:5" x14ac:dyDescent="0.25">
      <c r="A3" t="s">
        <v>66</v>
      </c>
      <c r="B3" t="s">
        <v>67</v>
      </c>
      <c r="C3" t="s">
        <v>68</v>
      </c>
      <c r="D3" t="s">
        <v>72</v>
      </c>
      <c r="E3" t="s">
        <v>74</v>
      </c>
    </row>
    <row r="4" spans="1:5" x14ac:dyDescent="0.25">
      <c r="A4" t="s">
        <v>69</v>
      </c>
      <c r="B4" t="s">
        <v>70</v>
      </c>
      <c r="C4" t="s">
        <v>71</v>
      </c>
      <c r="D4">
        <v>90</v>
      </c>
      <c r="E4" t="s">
        <v>73</v>
      </c>
    </row>
    <row r="5" spans="1:5" x14ac:dyDescent="0.25">
      <c r="A5" t="s">
        <v>78</v>
      </c>
      <c r="B5" t="s">
        <v>70</v>
      </c>
      <c r="C5" t="s">
        <v>77</v>
      </c>
      <c r="D5">
        <v>0</v>
      </c>
      <c r="E5" t="s">
        <v>79</v>
      </c>
    </row>
    <row r="6" spans="1:5" x14ac:dyDescent="0.25">
      <c r="A6" t="s">
        <v>75</v>
      </c>
      <c r="B6" t="s">
        <v>76</v>
      </c>
      <c r="C6" t="s">
        <v>77</v>
      </c>
      <c r="D6">
        <v>270</v>
      </c>
      <c r="E6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A9F3-5075-412B-8D1F-1D8165512D36}">
  <dimension ref="A3:B8"/>
  <sheetViews>
    <sheetView workbookViewId="0">
      <selection activeCell="C15" sqref="C15"/>
    </sheetView>
  </sheetViews>
  <sheetFormatPr defaultRowHeight="13.2" x14ac:dyDescent="0.25"/>
  <sheetData>
    <row r="3" spans="1:2" x14ac:dyDescent="0.25">
      <c r="A3" t="s">
        <v>144</v>
      </c>
      <c r="B3" s="2" t="s">
        <v>172</v>
      </c>
    </row>
    <row r="5" spans="1:2" x14ac:dyDescent="0.25">
      <c r="A5" t="s">
        <v>173</v>
      </c>
      <c r="B5" s="2" t="s">
        <v>174</v>
      </c>
    </row>
    <row r="6" spans="1:2" x14ac:dyDescent="0.25">
      <c r="A6" t="s">
        <v>175</v>
      </c>
      <c r="B6" s="2" t="s">
        <v>176</v>
      </c>
    </row>
    <row r="8" spans="1:2" x14ac:dyDescent="0.25">
      <c r="A8" t="s">
        <v>177</v>
      </c>
      <c r="B8" s="2" t="s">
        <v>178</v>
      </c>
    </row>
  </sheetData>
  <hyperlinks>
    <hyperlink ref="B3" r:id="rId1" xr:uid="{142327B8-8CB5-44D5-B478-4EE6CDE6640A}"/>
    <hyperlink ref="B5" r:id="rId2" xr:uid="{8B174B1F-0A4F-4508-B283-B75E8F4CF783}"/>
    <hyperlink ref="B6" r:id="rId3" xr:uid="{B5313FF1-FDB4-418B-9EE8-D5B542763DBD}"/>
    <hyperlink ref="B8" r:id="rId4" xr:uid="{8CE81668-8B3D-40D2-99D3-76DA3369395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921E-23DA-4026-8E32-BD7C5A45C05A}">
  <dimension ref="A2:B2"/>
  <sheetViews>
    <sheetView workbookViewId="0">
      <selection activeCell="A3" sqref="A3"/>
    </sheetView>
  </sheetViews>
  <sheetFormatPr defaultRowHeight="13.2" x14ac:dyDescent="0.25"/>
  <sheetData>
    <row r="2" spans="1:2" x14ac:dyDescent="0.25">
      <c r="A2" t="s">
        <v>184</v>
      </c>
      <c r="B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Map</vt:lpstr>
      <vt:lpstr>Timer Map</vt:lpstr>
      <vt:lpstr>Math</vt:lpstr>
      <vt:lpstr>Timer Calculator</vt:lpstr>
      <vt:lpstr>ROMI Connectors</vt:lpstr>
      <vt:lpstr>Libraries</vt:lpstr>
      <vt:lpstr>I2C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Rodrigues</dc:creator>
  <cp:lastModifiedBy>Kyle Rodrigues</cp:lastModifiedBy>
  <dcterms:created xsi:type="dcterms:W3CDTF">2020-11-16T05:58:46Z</dcterms:created>
  <dcterms:modified xsi:type="dcterms:W3CDTF">2020-12-27T03:49:32Z</dcterms:modified>
</cp:coreProperties>
</file>