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sp-grow\hardware\ESP-Grow_Main_Rev_A\Project Outputs for ESP_Grow_Main_Rev_A\BOM\"/>
    </mc:Choice>
  </mc:AlternateContent>
  <xr:revisionPtr revIDLastSave="0" documentId="13_ncr:1_{4E0987F5-0014-4261-98D3-4132D435364A}" xr6:coauthVersionLast="43" xr6:coauthVersionMax="43" xr10:uidLastSave="{00000000-0000-0000-0000-000000000000}"/>
  <bookViews>
    <workbookView xWindow="-9144" yWindow="2616" windowWidth="18432" windowHeight="9612" xr2:uid="{8D7F0BD3-47B4-4C74-A32F-AB9095AB3BBF}"/>
  </bookViews>
  <sheets>
    <sheet name="ESP_Grow_Main_Rev_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0" i="1"/>
  <c r="I36" i="1"/>
  <c r="I37" i="1"/>
  <c r="I38" i="1"/>
  <c r="I39" i="1"/>
  <c r="I3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  <c r="I5" i="1"/>
  <c r="I6" i="1"/>
  <c r="I7" i="1"/>
  <c r="I8" i="1"/>
  <c r="I3" i="1"/>
  <c r="I45" i="1" l="1"/>
  <c r="I31" i="1"/>
  <c r="I47" i="1" l="1"/>
</calcChain>
</file>

<file path=xl/sharedStrings.xml><?xml version="1.0" encoding="utf-8"?>
<sst xmlns="http://schemas.openxmlformats.org/spreadsheetml/2006/main" count="201" uniqueCount="143">
  <si>
    <t>Name</t>
  </si>
  <si>
    <t>Description</t>
  </si>
  <si>
    <t>Designator</t>
  </si>
  <si>
    <t>Quantity</t>
  </si>
  <si>
    <t>Manufacturer 1</t>
  </si>
  <si>
    <t>Supplier 1</t>
  </si>
  <si>
    <t>Supplier Part Number 1</t>
  </si>
  <si>
    <t>Supplier Unit Price 1</t>
  </si>
  <si>
    <t>Supplier Subtotal 1</t>
  </si>
  <si>
    <t>1uF</t>
  </si>
  <si>
    <t>1uF 0603 25V</t>
  </si>
  <si>
    <t>C1, C2, C11, C13, C15, C16, C17, C18, C19, C20, C21, C22, C23, C24, C25, C26</t>
  </si>
  <si>
    <t>TDK</t>
  </si>
  <si>
    <t>Digi-Key</t>
  </si>
  <si>
    <t>10uF</t>
  </si>
  <si>
    <t>C3, C4, C5, C6, C7, C8</t>
  </si>
  <si>
    <t>0.1uF</t>
  </si>
  <si>
    <t>0.1uF 0603 16V</t>
  </si>
  <si>
    <t>C9</t>
  </si>
  <si>
    <t>KEMET</t>
  </si>
  <si>
    <t>399-1096-2-ND</t>
  </si>
  <si>
    <t>0.1uF 0402 25V</t>
  </si>
  <si>
    <t>C10, C12</t>
  </si>
  <si>
    <t>Taiyo</t>
  </si>
  <si>
    <t>587-1456-1-ND</t>
  </si>
  <si>
    <t>10UF 25V X6R 0805</t>
  </si>
  <si>
    <t>C14</t>
  </si>
  <si>
    <t>Murata</t>
  </si>
  <si>
    <t>490-10503-1-ND</t>
  </si>
  <si>
    <t>J/Wemo_ESP_Shield</t>
  </si>
  <si>
    <t>Wemo Mini Shield for ESP-12</t>
  </si>
  <si>
    <t>CN1</t>
  </si>
  <si>
    <t/>
  </si>
  <si>
    <t>DHT22</t>
  </si>
  <si>
    <t>Molex Microfit 1x3 90deg Header</t>
  </si>
  <si>
    <t>CN2</t>
  </si>
  <si>
    <t>Molex</t>
  </si>
  <si>
    <t>WM1876-ND</t>
  </si>
  <si>
    <t>SOIL SENS</t>
  </si>
  <si>
    <t>CN3</t>
  </si>
  <si>
    <t>PUMP</t>
  </si>
  <si>
    <t>Molex Microfit 1x2 Vert Header</t>
  </si>
  <si>
    <t>CN4</t>
  </si>
  <si>
    <t>WM10657-ND</t>
  </si>
  <si>
    <t>SONAR</t>
  </si>
  <si>
    <t>Molex Microfit 2x2 90deg Header</t>
  </si>
  <si>
    <t>CN5</t>
  </si>
  <si>
    <t>WM1814-ND</t>
  </si>
  <si>
    <t>AUX 12V</t>
  </si>
  <si>
    <t>CN6</t>
  </si>
  <si>
    <t>D/LEDR/0805</t>
  </si>
  <si>
    <t>Red 625nm LED Indication - Discrete 2V 0805</t>
  </si>
  <si>
    <t>D1</t>
  </si>
  <si>
    <t>Wurth Electronics</t>
  </si>
  <si>
    <t>732-4984-6-ND</t>
  </si>
  <si>
    <t>D/LEDB/0603</t>
  </si>
  <si>
    <t>D2, D3</t>
  </si>
  <si>
    <t>Everlight</t>
  </si>
  <si>
    <t>1080-1562-6-ND</t>
  </si>
  <si>
    <t>600 Ohm @ 100MHz</t>
  </si>
  <si>
    <t>600 OHM 0805 2.0A</t>
  </si>
  <si>
    <t>FB1</t>
  </si>
  <si>
    <t>732-1620-1-ND</t>
  </si>
  <si>
    <t>12V 2.1mm</t>
  </si>
  <si>
    <t>2.1 mm barrel jack</t>
  </si>
  <si>
    <t>J2</t>
  </si>
  <si>
    <t>CUI</t>
  </si>
  <si>
    <t>CP-002AH-ND</t>
  </si>
  <si>
    <t>4.7uH</t>
  </si>
  <si>
    <t>FIXED IND 4.7UH 3A 37.6 MOHM SMD</t>
  </si>
  <si>
    <t>L1</t>
  </si>
  <si>
    <t>Q1</t>
  </si>
  <si>
    <t>Diodes</t>
  </si>
  <si>
    <t>10K</t>
  </si>
  <si>
    <t>10K 0402</t>
  </si>
  <si>
    <t>R1, R2, R6</t>
  </si>
  <si>
    <t>Samsung</t>
  </si>
  <si>
    <t>1276-3431-1-ND</t>
  </si>
  <si>
    <t>1K</t>
  </si>
  <si>
    <t>1K 0402</t>
  </si>
  <si>
    <t>R3</t>
  </si>
  <si>
    <t>Yageo</t>
  </si>
  <si>
    <t>311-1.00KLRCT-ND</t>
  </si>
  <si>
    <t>56.2K 1%</t>
  </si>
  <si>
    <t>56.2K 1% 0402</t>
  </si>
  <si>
    <t>R4</t>
  </si>
  <si>
    <t>Panasonic</t>
  </si>
  <si>
    <t>P56.2KLCT-ND</t>
  </si>
  <si>
    <t>470</t>
  </si>
  <si>
    <t>470 0402</t>
  </si>
  <si>
    <t>R5</t>
  </si>
  <si>
    <t>P470LCT-ND</t>
  </si>
  <si>
    <t>100</t>
  </si>
  <si>
    <t>100 0402</t>
  </si>
  <si>
    <t>R7</t>
  </si>
  <si>
    <t>311-100LRCT-ND</t>
  </si>
  <si>
    <t>4.7K</t>
  </si>
  <si>
    <t>4.7K 0603</t>
  </si>
  <si>
    <t>R8</t>
  </si>
  <si>
    <t>P4.7KGCT-ND</t>
  </si>
  <si>
    <t>SPST-NO 12V</t>
  </si>
  <si>
    <t>SWITCH TACTILE SPST-NO 0.05A 12V</t>
  </si>
  <si>
    <t>SW1</t>
  </si>
  <si>
    <t>ITT C&amp;K</t>
  </si>
  <si>
    <t>CKN9112CT-ND</t>
  </si>
  <si>
    <t>U/TPS562209DDCR</t>
  </si>
  <si>
    <t>IC REG BUCK ADJ 2A TSOT23-6</t>
  </si>
  <si>
    <t>U1</t>
  </si>
  <si>
    <t>3.3V</t>
  </si>
  <si>
    <t>3.3 volt fixed regulator, 800mA</t>
  </si>
  <si>
    <t>U2</t>
  </si>
  <si>
    <t>STMicroelectronics</t>
  </si>
  <si>
    <t>497-1242-1-ND</t>
  </si>
  <si>
    <t>SK6812 MINI</t>
  </si>
  <si>
    <t>Serial RGB LED SMT5050</t>
  </si>
  <si>
    <t>U3, U4, U5, U6, U7, U8, U9, U10, U11, U12</t>
  </si>
  <si>
    <t>CAP CER 10UF 25V X5R 1210</t>
  </si>
  <si>
    <t>SRN6045-4R7YCT-ND</t>
  </si>
  <si>
    <t>ZXMP3A16GCT-ND</t>
  </si>
  <si>
    <t>MOSFET P-CH 30V 4.6A SOT223</t>
  </si>
  <si>
    <t>ZXMP3A16GTA</t>
  </si>
  <si>
    <t>296-40812-1-ND</t>
  </si>
  <si>
    <t>Amazon</t>
  </si>
  <si>
    <t>Components</t>
  </si>
  <si>
    <t>Subtotal</t>
  </si>
  <si>
    <t>Modules</t>
  </si>
  <si>
    <t>OLED Module</t>
  </si>
  <si>
    <t>Capacitive Soil Sensor</t>
  </si>
  <si>
    <t>DHT11</t>
  </si>
  <si>
    <t>Ultrasonic Sensor</t>
  </si>
  <si>
    <t>AC DC 12V adapter</t>
  </si>
  <si>
    <t>Total</t>
  </si>
  <si>
    <t>Water Pump</t>
  </si>
  <si>
    <t>Texas Instruments</t>
  </si>
  <si>
    <t>Manufacturer</t>
  </si>
  <si>
    <t>Supplier</t>
  </si>
  <si>
    <t>Supplier Part Number</t>
  </si>
  <si>
    <t>Supplier Unit Price</t>
  </si>
  <si>
    <t>Supplier Subtotal</t>
  </si>
  <si>
    <t>PCB</t>
  </si>
  <si>
    <t>Wire</t>
  </si>
  <si>
    <t>‎1276-1854-1-ND‎</t>
  </si>
  <si>
    <t>1276-1102-1-ND‎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</si>
</sst>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5" fillId="0" borderId="0" xfId="0" applyFont="1"/>
    <xf numFmtId="0" fontId="0" fillId="0" borderId="0" xfId="0" applyAlignment="1">
      <alignment horizontal="center"/>
    </xf>
    <xf numFmtId="44" fontId="1" fillId="2" borderId="1" xfId="2" quotePrefix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1" quotePrefix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44" fontId="1" fillId="0" borderId="1" xfId="2" applyFont="1" applyBorder="1" applyAlignment="1">
      <alignment horizontal="center"/>
    </xf>
    <xf numFmtId="44" fontId="0" fillId="0" borderId="0" xfId="2" applyFont="1" applyAlignment="1">
      <alignment horizontal="center"/>
    </xf>
    <xf numFmtId="44" fontId="4" fillId="0" borderId="0" xfId="2" applyFont="1" applyAlignment="1">
      <alignment horizontal="center"/>
    </xf>
    <xf numFmtId="0" fontId="7" fillId="2" borderId="1" xfId="0" quotePrefix="1" applyFont="1" applyFill="1" applyBorder="1" applyAlignment="1">
      <alignment horizontal="center" wrapText="1"/>
    </xf>
    <xf numFmtId="44" fontId="7" fillId="2" borderId="1" xfId="2" quotePrefix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6" fillId="3" borderId="2" xfId="0" applyFont="1" applyFill="1" applyBorder="1" applyAlignment="1">
      <alignment horizontal="center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urata&amp;mpn=GRM21BC81E106ME51L&amp;seller=Digi-Key&amp;sku=490-10503-1-ND&amp;country=US&amp;channel=BOM%20Report&amp;ref=supplier&amp;" TargetMode="External"/><Relationship Id="rId13" Type="http://schemas.openxmlformats.org/officeDocument/2006/relationships/hyperlink" Target="https://octopart-clicks.com/click/altium?manufacturer=Molex&amp;mpn=0430450227&amp;seller=Digi-Key&amp;sku=WM10657-ND&amp;country=US&amp;channel=BOM%20Report&amp;ref=supplier&amp;" TargetMode="External"/><Relationship Id="rId18" Type="http://schemas.openxmlformats.org/officeDocument/2006/relationships/hyperlink" Target="https://octopart-clicks.com/click/altium?manufacturer=Wurth%20Electronics&amp;mpn=150080RS75000&amp;seller=Digi-Key&amp;sku=732-4984-6-ND&amp;country=US&amp;channel=BOM%20Report&amp;" TargetMode="External"/><Relationship Id="rId26" Type="http://schemas.openxmlformats.org/officeDocument/2006/relationships/hyperlink" Target="https://octopart-clicks.com/click/altium?manufacturer=Diodes&amp;mpn=DMP6023LE-13&amp;seller=Digi-Key&amp;sku=DMP6023LE-13DICT-ND&amp;country=US&amp;channel=BOM%20Report&amp;" TargetMode="External"/><Relationship Id="rId39" Type="http://schemas.openxmlformats.org/officeDocument/2006/relationships/hyperlink" Target="https://octopart-clicks.com/click/altium?manufacturer=Panasonic&amp;mpn=ERJ3GEYJ472V&amp;seller=Digi-Key&amp;sku=P4.7KGCT-ND&amp;country=US&amp;channel=BOM%20Report&amp;ref=supplier&amp;" TargetMode="External"/><Relationship Id="rId3" Type="http://schemas.openxmlformats.org/officeDocument/2006/relationships/hyperlink" Target="https://octopart-clicks.com/click/altium?manufacturer=KEMET&amp;mpn=C0603C104K4RAC7867&amp;seller=Digi-Key&amp;sku=399-1096-2-ND&amp;country=US&amp;channel=BOM%20Report&amp;" TargetMode="External"/><Relationship Id="rId21" Type="http://schemas.openxmlformats.org/officeDocument/2006/relationships/hyperlink" Target="https://octopart-clicks.com/click/altium?manufacturer=Everlight&amp;mpn=EAST16084BA8&amp;seller=Digi-Key&amp;sku=1080-1562-6-ND&amp;country=US&amp;channel=BOM%20Report&amp;ref=supplier&amp;" TargetMode="External"/><Relationship Id="rId34" Type="http://schemas.openxmlformats.org/officeDocument/2006/relationships/hyperlink" Target="https://octopart-clicks.com/click/altium?manufacturer=Panasonic&amp;mpn=ERJ-2RKF4700X&amp;seller=Digi-Key&amp;sku=P470LCT-ND&amp;country=US&amp;channel=BOM%20Report&amp;" TargetMode="External"/><Relationship Id="rId42" Type="http://schemas.openxmlformats.org/officeDocument/2006/relationships/hyperlink" Target="https://octopart-clicks.com/click/altium?manufacturer=STMicroelectronics&amp;mpn=LD1117S33TR&amp;seller=Digi-Key&amp;sku=497-1242-1-ND&amp;country=US&amp;channel=BOM%20Report&amp;" TargetMode="External"/><Relationship Id="rId7" Type="http://schemas.openxmlformats.org/officeDocument/2006/relationships/hyperlink" Target="https://octopart-clicks.com/click/altium?manufacturer=Murata&amp;mpn=GRM21BC81E106ME51L&amp;seller=Digi-Key&amp;sku=490-10503-1-ND&amp;country=US&amp;channel=BOM%20Report&amp;" TargetMode="External"/><Relationship Id="rId12" Type="http://schemas.openxmlformats.org/officeDocument/2006/relationships/hyperlink" Target="https://octopart-clicks.com/click/altium?manufacturer=Molex&amp;mpn=0430450227&amp;seller=Digi-Key&amp;sku=WM10657-ND&amp;country=US&amp;channel=BOM%20Report&amp;" TargetMode="External"/><Relationship Id="rId17" Type="http://schemas.openxmlformats.org/officeDocument/2006/relationships/hyperlink" Target="https://octopart-clicks.com/click/altium?manufacturer=Molex&amp;mpn=0430450227&amp;seller=Digi-Key&amp;sku=WM10657-ND&amp;country=US&amp;channel=BOM%20Report&amp;ref=supplier&amp;" TargetMode="External"/><Relationship Id="rId25" Type="http://schemas.openxmlformats.org/officeDocument/2006/relationships/hyperlink" Target="https://octopart-clicks.com/click/altium?manufacturer=CUI&amp;mpn=PJ-002AH&amp;seller=Digi-Key&amp;sku=CP-002AH-ND&amp;country=US&amp;channel=BOM%20Report&amp;ref=supplier&amp;" TargetMode="External"/><Relationship Id="rId33" Type="http://schemas.openxmlformats.org/officeDocument/2006/relationships/hyperlink" Target="https://octopart-clicks.com/click/altium?manufacturer=Panasonic&amp;mpn=ERJ2RKF5622X&amp;seller=Digi-Key&amp;sku=P56.2KLCT-ND&amp;country=US&amp;channel=BOM%20Report&amp;ref=supplier&amp;" TargetMode="External"/><Relationship Id="rId38" Type="http://schemas.openxmlformats.org/officeDocument/2006/relationships/hyperlink" Target="https://octopart-clicks.com/click/altium?manufacturer=Panasonic&amp;mpn=ERJ3GEYJ472V&amp;seller=Digi-Key&amp;sku=P4.7KGCT-ND&amp;country=US&amp;channel=BOM%20Report&amp;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octopart-clicks.com/click/altium?manufacturer=TDK&amp;mpn=C3225JB1E106K250AA&amp;seller=Digi-Key&amp;sku=445-11850-1-ND&amp;country=US&amp;channel=BOM%20Report&amp;" TargetMode="External"/><Relationship Id="rId16" Type="http://schemas.openxmlformats.org/officeDocument/2006/relationships/hyperlink" Target="https://octopart-clicks.com/click/altium?manufacturer=Molex&amp;mpn=0430450227&amp;seller=Digi-Key&amp;sku=WM10657-ND&amp;country=US&amp;channel=BOM%20Report&amp;" TargetMode="External"/><Relationship Id="rId20" Type="http://schemas.openxmlformats.org/officeDocument/2006/relationships/hyperlink" Target="https://octopart-clicks.com/click/altium?manufacturer=Everlight&amp;mpn=EAST16084BA8&amp;seller=Digi-Key&amp;sku=1080-1562-6-ND&amp;country=US&amp;channel=BOM%20Report&amp;" TargetMode="External"/><Relationship Id="rId29" Type="http://schemas.openxmlformats.org/officeDocument/2006/relationships/hyperlink" Target="https://octopart-clicks.com/click/altium?manufacturer=Samsung&amp;mpn=RC1005F103CS&amp;seller=Digi-Key&amp;sku=1276-3431-1-ND&amp;country=US&amp;channel=BOM%20Report&amp;ref=supplier&amp;" TargetMode="External"/><Relationship Id="rId41" Type="http://schemas.openxmlformats.org/officeDocument/2006/relationships/hyperlink" Target="https://octopart-clicks.com/click/altium?manufacturer=ITT%20C%26K&amp;mpn=PTS645SM43SMTR92LFS&amp;seller=Digi-Key&amp;sku=CKN9112CT-ND&amp;country=US&amp;channel=BOM%20Report&amp;ref=supplier&amp;" TargetMode="External"/><Relationship Id="rId1" Type="http://schemas.openxmlformats.org/officeDocument/2006/relationships/hyperlink" Target="https://octopart-clicks.com/click/altium?manufacturer=TDK&amp;mpn=CGA3E1X7R1E105K080AC&amp;seller=Digi-Key&amp;sku=445-6931-1-ND&amp;country=US&amp;channel=BOM%20Report&amp;" TargetMode="External"/><Relationship Id="rId6" Type="http://schemas.openxmlformats.org/officeDocument/2006/relationships/hyperlink" Target="https://octopart-clicks.com/click/altium?manufacturer=Taiyo&amp;mpn=TMK105BJ104KV-F&amp;seller=Digi-Key&amp;sku=587-1456-1-ND&amp;country=US&amp;channel=BOM%20Report&amp;ref=supplier&amp;" TargetMode="External"/><Relationship Id="rId11" Type="http://schemas.openxmlformats.org/officeDocument/2006/relationships/hyperlink" Target="https://octopart-clicks.com/click/altium?manufacturer=Molex&amp;mpn=0436500304&amp;seller=Digi-Key&amp;sku=WM1876-ND&amp;country=US&amp;channel=BOM%20Report&amp;ref=supplier&amp;" TargetMode="External"/><Relationship Id="rId24" Type="http://schemas.openxmlformats.org/officeDocument/2006/relationships/hyperlink" Target="https://octopart-clicks.com/click/altium?manufacturer=CUI&amp;mpn=PJ-002AH&amp;seller=Digi-Key&amp;sku=CP-002AH-ND&amp;country=US&amp;channel=BOM%20Report&amp;" TargetMode="External"/><Relationship Id="rId32" Type="http://schemas.openxmlformats.org/officeDocument/2006/relationships/hyperlink" Target="https://octopart-clicks.com/click/altium?manufacturer=Panasonic&amp;mpn=ERJ2RKF5622X&amp;seller=Digi-Key&amp;sku=P56.2KLCT-ND&amp;country=US&amp;channel=BOM%20Report&amp;" TargetMode="External"/><Relationship Id="rId37" Type="http://schemas.openxmlformats.org/officeDocument/2006/relationships/hyperlink" Target="https://octopart-clicks.com/click/altium?manufacturer=Yageo&amp;mpn=RC0402FR-07100RL&amp;seller=Digi-Key&amp;sku=311-100LRCT-ND&amp;country=US&amp;channel=BOM%20Report&amp;ref=supplier&amp;" TargetMode="External"/><Relationship Id="rId40" Type="http://schemas.openxmlformats.org/officeDocument/2006/relationships/hyperlink" Target="https://octopart-clicks.com/click/altium?manufacturer=ITT%20C%26K&amp;mpn=PTS645SM43SMTR92LFS&amp;seller=Digi-Key&amp;sku=CKN9112CT-ND&amp;country=US&amp;channel=BOM%20Report&amp;" TargetMode="External"/><Relationship Id="rId45" Type="http://schemas.openxmlformats.org/officeDocument/2006/relationships/hyperlink" Target="https://octopart-clicks.com/click/altium?manufacturer=TDK&amp;mpn=C3225JB1E106K250AA&amp;seller=Digi-Key&amp;sku=445-11850-1-ND&amp;country=US&amp;channel=BOM%20Report&amp;ref=supplier&amp;" TargetMode="External"/><Relationship Id="rId5" Type="http://schemas.openxmlformats.org/officeDocument/2006/relationships/hyperlink" Target="https://octopart-clicks.com/click/altium?manufacturer=Taiyo&amp;mpn=TMK105BJ104KV-F&amp;seller=Digi-Key&amp;sku=587-1456-1-ND&amp;country=US&amp;channel=BOM%20Report&amp;" TargetMode="External"/><Relationship Id="rId15" Type="http://schemas.openxmlformats.org/officeDocument/2006/relationships/hyperlink" Target="https://octopart-clicks.com/click/altium?manufacturer=Molex&amp;mpn=43045-0400&amp;seller=Digi-Key&amp;sku=WM1814-ND&amp;country=US&amp;channel=BOM%20Report&amp;ref=supplier&amp;" TargetMode="External"/><Relationship Id="rId23" Type="http://schemas.openxmlformats.org/officeDocument/2006/relationships/hyperlink" Target="https://octopart-clicks.com/click/altium?manufacturer=Wurth%20Electronics&amp;mpn=742792040&amp;seller=Digi-Key&amp;sku=732-1620-1-ND&amp;country=US&amp;channel=BOM%20Report&amp;ref=supplier&amp;" TargetMode="External"/><Relationship Id="rId28" Type="http://schemas.openxmlformats.org/officeDocument/2006/relationships/hyperlink" Target="https://octopart-clicks.com/click/altium?manufacturer=Samsung&amp;mpn=RC1005F103CS&amp;seller=Digi-Key&amp;sku=1276-3431-1-ND&amp;country=US&amp;channel=BOM%20Report&amp;" TargetMode="External"/><Relationship Id="rId36" Type="http://schemas.openxmlformats.org/officeDocument/2006/relationships/hyperlink" Target="https://octopart-clicks.com/click/altium?manufacturer=Yageo&amp;mpn=RC0402FR-07100RL&amp;seller=Digi-Key&amp;sku=311-100LRCT-ND&amp;country=US&amp;channel=BOM%20Report&amp;" TargetMode="External"/><Relationship Id="rId10" Type="http://schemas.openxmlformats.org/officeDocument/2006/relationships/hyperlink" Target="https://octopart-clicks.com/click/altium?manufacturer=Molex&amp;mpn=0436500304&amp;seller=Digi-Key&amp;sku=WM1876-ND&amp;country=US&amp;channel=BOM%20Report&amp;" TargetMode="External"/><Relationship Id="rId19" Type="http://schemas.openxmlformats.org/officeDocument/2006/relationships/hyperlink" Target="https://octopart-clicks.com/click/altium?manufacturer=Wurth%20Electronics&amp;mpn=150080RS75000&amp;seller=Digi-Key&amp;sku=732-4984-6-ND&amp;country=US&amp;channel=BOM%20Report&amp;ref=supplier&amp;" TargetMode="External"/><Relationship Id="rId31" Type="http://schemas.openxmlformats.org/officeDocument/2006/relationships/hyperlink" Target="https://octopart-clicks.com/click/altium?manufacturer=Yageo&amp;mpn=RC0402FR-071KL&amp;seller=Digi-Key&amp;sku=311-1.00KLRCT-ND&amp;country=US&amp;channel=BOM%20Report&amp;ref=supplier&amp;" TargetMode="External"/><Relationship Id="rId44" Type="http://schemas.openxmlformats.org/officeDocument/2006/relationships/hyperlink" Target="https://octopart-clicks.com/click/altium?manufacturer=TDK&amp;mpn=CGA3E1X7R1E105K080AC&amp;seller=Digi-Key&amp;sku=445-6931-1-ND&amp;country=US&amp;channel=BOM%20Report&amp;ref=supplier&amp;" TargetMode="External"/><Relationship Id="rId4" Type="http://schemas.openxmlformats.org/officeDocument/2006/relationships/hyperlink" Target="https://octopart-clicks.com/click/altium?manufacturer=KEMET&amp;mpn=C0603C104K4RAC7867&amp;seller=Digi-Key&amp;sku=399-1096-2-ND&amp;country=US&amp;channel=BOM%20Report&amp;ref=supplier&amp;" TargetMode="External"/><Relationship Id="rId9" Type="http://schemas.openxmlformats.org/officeDocument/2006/relationships/hyperlink" Target="https://octopart-clicks.com/click/altium?manufacturer=Molex&amp;mpn=0436500304&amp;seller=Digi-Key&amp;sku=WM1876-ND&amp;country=US&amp;channel=BOM%20Report&amp;" TargetMode="External"/><Relationship Id="rId14" Type="http://schemas.openxmlformats.org/officeDocument/2006/relationships/hyperlink" Target="https://octopart-clicks.com/click/altium?manufacturer=Molex&amp;mpn=43045-0400&amp;seller=Digi-Key&amp;sku=WM1814-ND&amp;country=US&amp;channel=BOM%20Report&amp;" TargetMode="External"/><Relationship Id="rId22" Type="http://schemas.openxmlformats.org/officeDocument/2006/relationships/hyperlink" Target="https://octopart-clicks.com/click/altium?manufacturer=Wurth%20Electronics&amp;mpn=742792040&amp;seller=Digi-Key&amp;sku=732-1620-1-ND&amp;country=US&amp;channel=BOM%20Report&amp;" TargetMode="External"/><Relationship Id="rId27" Type="http://schemas.openxmlformats.org/officeDocument/2006/relationships/hyperlink" Target="https://octopart-clicks.com/click/altium?manufacturer=Diodes&amp;mpn=DMP6023LE-13&amp;seller=Digi-Key&amp;sku=DMP6023LE-13DICT-ND&amp;country=US&amp;channel=BOM%20Report&amp;ref=supplier&amp;" TargetMode="External"/><Relationship Id="rId30" Type="http://schemas.openxmlformats.org/officeDocument/2006/relationships/hyperlink" Target="https://octopart-clicks.com/click/altium?manufacturer=Yageo&amp;mpn=RC0402FR-071KL&amp;seller=Digi-Key&amp;sku=311-1.00KLRCT-ND&amp;country=US&amp;channel=BOM%20Report&amp;" TargetMode="External"/><Relationship Id="rId35" Type="http://schemas.openxmlformats.org/officeDocument/2006/relationships/hyperlink" Target="https://octopart-clicks.com/click/altium?manufacturer=Panasonic&amp;mpn=ERJ-2RKF4700X&amp;seller=Digi-Key&amp;sku=P470LCT-ND&amp;country=US&amp;channel=BOM%20Report&amp;ref=supplier&amp;" TargetMode="External"/><Relationship Id="rId43" Type="http://schemas.openxmlformats.org/officeDocument/2006/relationships/hyperlink" Target="https://octopart-clicks.com/click/altium?manufacturer=STMicroelectronics&amp;mpn=LD1117S33TR&amp;seller=Digi-Key&amp;sku=497-1242-1-ND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EB41-066D-4A9C-A23C-1FE9B510B88C}">
  <dimension ref="A1:I47"/>
  <sheetViews>
    <sheetView tabSelected="1" topLeftCell="C1" workbookViewId="0">
      <selection activeCell="C6" sqref="C6"/>
    </sheetView>
  </sheetViews>
  <sheetFormatPr defaultRowHeight="14.4" x14ac:dyDescent="0.3"/>
  <cols>
    <col min="1" max="1" width="15.109375" bestFit="1" customWidth="1"/>
    <col min="2" max="2" width="30.5546875" bestFit="1" customWidth="1"/>
    <col min="3" max="3" width="24.109375" customWidth="1"/>
    <col min="4" max="4" width="7.21875" style="4" customWidth="1"/>
    <col min="5" max="5" width="13.109375" style="4" bestFit="1" customWidth="1"/>
    <col min="6" max="6" width="7.33203125" style="4" bestFit="1" customWidth="1"/>
    <col min="7" max="7" width="16.21875" style="4" bestFit="1" customWidth="1"/>
    <col min="8" max="8" width="11.109375" style="10" customWidth="1"/>
    <col min="9" max="9" width="8.44140625" style="10" customWidth="1"/>
  </cols>
  <sheetData>
    <row r="1" spans="1:9" ht="18" x14ac:dyDescent="0.35">
      <c r="A1" s="15" t="s">
        <v>123</v>
      </c>
      <c r="B1" s="15"/>
      <c r="C1" s="15"/>
      <c r="D1" s="15"/>
      <c r="E1" s="15"/>
      <c r="F1" s="15"/>
      <c r="G1" s="15"/>
      <c r="H1" s="15"/>
      <c r="I1" s="15"/>
    </row>
    <row r="2" spans="1:9" s="14" customFormat="1" ht="23.4" x14ac:dyDescent="0.3">
      <c r="A2" s="12" t="s">
        <v>0</v>
      </c>
      <c r="B2" s="12" t="s">
        <v>1</v>
      </c>
      <c r="C2" s="12" t="s">
        <v>2</v>
      </c>
      <c r="D2" s="12" t="s">
        <v>3</v>
      </c>
      <c r="E2" s="12" t="s">
        <v>134</v>
      </c>
      <c r="F2" s="12" t="s">
        <v>135</v>
      </c>
      <c r="G2" s="12" t="s">
        <v>136</v>
      </c>
      <c r="H2" s="13" t="s">
        <v>137</v>
      </c>
      <c r="I2" s="13" t="s">
        <v>138</v>
      </c>
    </row>
    <row r="3" spans="1:9" x14ac:dyDescent="0.3">
      <c r="A3" s="2" t="s">
        <v>9</v>
      </c>
      <c r="B3" s="2" t="s">
        <v>10</v>
      </c>
      <c r="C3" s="2" t="s">
        <v>11</v>
      </c>
      <c r="D3" s="6">
        <v>16</v>
      </c>
      <c r="E3" s="7" t="s">
        <v>12</v>
      </c>
      <c r="F3" s="8" t="s">
        <v>13</v>
      </c>
      <c r="G3" s="7" t="s">
        <v>142</v>
      </c>
      <c r="H3" s="9">
        <v>4.1000000000000002E-2</v>
      </c>
      <c r="I3" s="9">
        <f>H3*D3</f>
        <v>0.65600000000000003</v>
      </c>
    </row>
    <row r="4" spans="1:9" x14ac:dyDescent="0.3">
      <c r="A4" s="2" t="s">
        <v>14</v>
      </c>
      <c r="B4" s="3" t="s">
        <v>116</v>
      </c>
      <c r="C4" s="2" t="s">
        <v>15</v>
      </c>
      <c r="D4" s="6">
        <v>6</v>
      </c>
      <c r="E4" s="7" t="s">
        <v>12</v>
      </c>
      <c r="F4" s="8" t="s">
        <v>13</v>
      </c>
      <c r="G4" s="7" t="s">
        <v>141</v>
      </c>
      <c r="H4" s="9">
        <v>0.22</v>
      </c>
      <c r="I4" s="9">
        <f t="shared" ref="I4:I29" si="0">H4*D4</f>
        <v>1.32</v>
      </c>
    </row>
    <row r="5" spans="1:9" x14ac:dyDescent="0.3">
      <c r="A5" s="2" t="s">
        <v>16</v>
      </c>
      <c r="B5" s="2" t="s">
        <v>17</v>
      </c>
      <c r="C5" s="2" t="s">
        <v>18</v>
      </c>
      <c r="D5" s="6">
        <v>1</v>
      </c>
      <c r="E5" s="7" t="s">
        <v>19</v>
      </c>
      <c r="F5" s="8" t="s">
        <v>13</v>
      </c>
      <c r="G5" s="7" t="s">
        <v>20</v>
      </c>
      <c r="H5" s="9">
        <v>2.1669999999999998E-2</v>
      </c>
      <c r="I5" s="9">
        <f t="shared" si="0"/>
        <v>2.1669999999999998E-2</v>
      </c>
    </row>
    <row r="6" spans="1:9" x14ac:dyDescent="0.3">
      <c r="A6" s="2" t="s">
        <v>16</v>
      </c>
      <c r="B6" s="2" t="s">
        <v>21</v>
      </c>
      <c r="C6" s="2" t="s">
        <v>22</v>
      </c>
      <c r="D6" s="6">
        <v>2</v>
      </c>
      <c r="E6" s="7" t="s">
        <v>23</v>
      </c>
      <c r="F6" s="8" t="s">
        <v>13</v>
      </c>
      <c r="G6" s="7" t="s">
        <v>24</v>
      </c>
      <c r="H6" s="9">
        <v>0.1</v>
      </c>
      <c r="I6" s="9">
        <f t="shared" si="0"/>
        <v>0.2</v>
      </c>
    </row>
    <row r="7" spans="1:9" x14ac:dyDescent="0.3">
      <c r="A7" s="2" t="s">
        <v>14</v>
      </c>
      <c r="B7" s="2" t="s">
        <v>25</v>
      </c>
      <c r="C7" s="2" t="s">
        <v>26</v>
      </c>
      <c r="D7" s="6">
        <v>1</v>
      </c>
      <c r="E7" s="7" t="s">
        <v>27</v>
      </c>
      <c r="F7" s="8" t="s">
        <v>13</v>
      </c>
      <c r="G7" s="7" t="s">
        <v>28</v>
      </c>
      <c r="H7" s="9">
        <v>0.34</v>
      </c>
      <c r="I7" s="9">
        <f t="shared" si="0"/>
        <v>0.34</v>
      </c>
    </row>
    <row r="8" spans="1:9" x14ac:dyDescent="0.3">
      <c r="A8" s="2" t="s">
        <v>29</v>
      </c>
      <c r="B8" s="2" t="s">
        <v>30</v>
      </c>
      <c r="C8" s="2" t="s">
        <v>31</v>
      </c>
      <c r="D8" s="6">
        <v>1</v>
      </c>
      <c r="E8" s="7" t="s">
        <v>32</v>
      </c>
      <c r="F8" s="8" t="s">
        <v>122</v>
      </c>
      <c r="G8" s="7" t="s">
        <v>32</v>
      </c>
      <c r="H8" s="9">
        <v>0</v>
      </c>
      <c r="I8" s="9">
        <f t="shared" si="0"/>
        <v>0</v>
      </c>
    </row>
    <row r="9" spans="1:9" x14ac:dyDescent="0.3">
      <c r="A9" s="2" t="s">
        <v>33</v>
      </c>
      <c r="B9" s="2" t="s">
        <v>34</v>
      </c>
      <c r="C9" s="2" t="s">
        <v>35</v>
      </c>
      <c r="D9" s="6">
        <v>1</v>
      </c>
      <c r="E9" s="7" t="s">
        <v>36</v>
      </c>
      <c r="F9" s="8" t="s">
        <v>13</v>
      </c>
      <c r="G9" s="7" t="s">
        <v>37</v>
      </c>
      <c r="H9" s="9">
        <v>1.36</v>
      </c>
      <c r="I9" s="9">
        <f t="shared" si="0"/>
        <v>1.36</v>
      </c>
    </row>
    <row r="10" spans="1:9" x14ac:dyDescent="0.3">
      <c r="A10" s="2" t="s">
        <v>38</v>
      </c>
      <c r="B10" s="2" t="s">
        <v>34</v>
      </c>
      <c r="C10" s="2" t="s">
        <v>39</v>
      </c>
      <c r="D10" s="6">
        <v>1</v>
      </c>
      <c r="E10" s="7" t="s">
        <v>36</v>
      </c>
      <c r="F10" s="8" t="s">
        <v>13</v>
      </c>
      <c r="G10" s="7" t="s">
        <v>37</v>
      </c>
      <c r="H10" s="9">
        <v>1.36</v>
      </c>
      <c r="I10" s="9">
        <f t="shared" si="0"/>
        <v>1.36</v>
      </c>
    </row>
    <row r="11" spans="1:9" x14ac:dyDescent="0.3">
      <c r="A11" s="2" t="s">
        <v>40</v>
      </c>
      <c r="B11" s="2" t="s">
        <v>41</v>
      </c>
      <c r="C11" s="2" t="s">
        <v>42</v>
      </c>
      <c r="D11" s="6">
        <v>1</v>
      </c>
      <c r="E11" s="7" t="s">
        <v>36</v>
      </c>
      <c r="F11" s="8" t="s">
        <v>13</v>
      </c>
      <c r="G11" s="7" t="s">
        <v>43</v>
      </c>
      <c r="H11" s="9">
        <v>0.84</v>
      </c>
      <c r="I11" s="9">
        <f t="shared" si="0"/>
        <v>0.84</v>
      </c>
    </row>
    <row r="12" spans="1:9" x14ac:dyDescent="0.3">
      <c r="A12" s="2" t="s">
        <v>44</v>
      </c>
      <c r="B12" s="2" t="s">
        <v>45</v>
      </c>
      <c r="C12" s="2" t="s">
        <v>46</v>
      </c>
      <c r="D12" s="6">
        <v>1</v>
      </c>
      <c r="E12" s="7" t="s">
        <v>36</v>
      </c>
      <c r="F12" s="8" t="s">
        <v>13</v>
      </c>
      <c r="G12" s="7" t="s">
        <v>47</v>
      </c>
      <c r="H12" s="9">
        <v>1.42</v>
      </c>
      <c r="I12" s="9">
        <f t="shared" si="0"/>
        <v>1.42</v>
      </c>
    </row>
    <row r="13" spans="1:9" x14ac:dyDescent="0.3">
      <c r="A13" s="2" t="s">
        <v>48</v>
      </c>
      <c r="B13" s="2" t="s">
        <v>41</v>
      </c>
      <c r="C13" s="2" t="s">
        <v>49</v>
      </c>
      <c r="D13" s="6">
        <v>1</v>
      </c>
      <c r="E13" s="7" t="s">
        <v>36</v>
      </c>
      <c r="F13" s="8" t="s">
        <v>13</v>
      </c>
      <c r="G13" s="7" t="s">
        <v>43</v>
      </c>
      <c r="H13" s="9">
        <v>0.84</v>
      </c>
      <c r="I13" s="9">
        <f t="shared" si="0"/>
        <v>0.84</v>
      </c>
    </row>
    <row r="14" spans="1:9" x14ac:dyDescent="0.3">
      <c r="A14" s="2" t="s">
        <v>50</v>
      </c>
      <c r="B14" s="2" t="s">
        <v>51</v>
      </c>
      <c r="C14" s="2" t="s">
        <v>52</v>
      </c>
      <c r="D14" s="6">
        <v>1</v>
      </c>
      <c r="E14" s="7" t="s">
        <v>53</v>
      </c>
      <c r="F14" s="8" t="s">
        <v>13</v>
      </c>
      <c r="G14" s="7" t="s">
        <v>54</v>
      </c>
      <c r="H14" s="9">
        <v>0.17</v>
      </c>
      <c r="I14" s="9">
        <f t="shared" si="0"/>
        <v>0.17</v>
      </c>
    </row>
    <row r="15" spans="1:9" x14ac:dyDescent="0.3">
      <c r="A15" s="2" t="s">
        <v>55</v>
      </c>
      <c r="B15" s="2" t="s">
        <v>32</v>
      </c>
      <c r="C15" s="2" t="s">
        <v>56</v>
      </c>
      <c r="D15" s="6">
        <v>2</v>
      </c>
      <c r="E15" s="7" t="s">
        <v>57</v>
      </c>
      <c r="F15" s="8" t="s">
        <v>13</v>
      </c>
      <c r="G15" s="7" t="s">
        <v>58</v>
      </c>
      <c r="H15" s="9">
        <v>0.45</v>
      </c>
      <c r="I15" s="9">
        <f t="shared" si="0"/>
        <v>0.9</v>
      </c>
    </row>
    <row r="16" spans="1:9" x14ac:dyDescent="0.3">
      <c r="A16" s="2" t="s">
        <v>59</v>
      </c>
      <c r="B16" s="2" t="s">
        <v>60</v>
      </c>
      <c r="C16" s="2" t="s">
        <v>61</v>
      </c>
      <c r="D16" s="6">
        <v>1</v>
      </c>
      <c r="E16" s="7" t="s">
        <v>53</v>
      </c>
      <c r="F16" s="8" t="s">
        <v>13</v>
      </c>
      <c r="G16" s="7" t="s">
        <v>62</v>
      </c>
      <c r="H16" s="9">
        <v>0.22</v>
      </c>
      <c r="I16" s="9">
        <f t="shared" si="0"/>
        <v>0.22</v>
      </c>
    </row>
    <row r="17" spans="1:9" x14ac:dyDescent="0.3">
      <c r="A17" s="2" t="s">
        <v>63</v>
      </c>
      <c r="B17" s="2" t="s">
        <v>64</v>
      </c>
      <c r="C17" s="2" t="s">
        <v>65</v>
      </c>
      <c r="D17" s="6">
        <v>1</v>
      </c>
      <c r="E17" s="7" t="s">
        <v>66</v>
      </c>
      <c r="F17" s="8" t="s">
        <v>13</v>
      </c>
      <c r="G17" s="7" t="s">
        <v>67</v>
      </c>
      <c r="H17" s="9">
        <v>0.74</v>
      </c>
      <c r="I17" s="9">
        <f t="shared" si="0"/>
        <v>0.74</v>
      </c>
    </row>
    <row r="18" spans="1:9" x14ac:dyDescent="0.3">
      <c r="A18" s="2" t="s">
        <v>68</v>
      </c>
      <c r="B18" s="2" t="s">
        <v>69</v>
      </c>
      <c r="C18" s="2" t="s">
        <v>70</v>
      </c>
      <c r="D18" s="6">
        <v>1</v>
      </c>
      <c r="E18" s="7" t="s">
        <v>32</v>
      </c>
      <c r="F18" s="8" t="s">
        <v>32</v>
      </c>
      <c r="G18" s="7" t="s">
        <v>117</v>
      </c>
      <c r="H18" s="9">
        <v>0.85</v>
      </c>
      <c r="I18" s="9">
        <f t="shared" si="0"/>
        <v>0.85</v>
      </c>
    </row>
    <row r="19" spans="1:9" x14ac:dyDescent="0.3">
      <c r="A19" s="2" t="s">
        <v>120</v>
      </c>
      <c r="B19" s="2" t="s">
        <v>119</v>
      </c>
      <c r="C19" s="2" t="s">
        <v>71</v>
      </c>
      <c r="D19" s="6">
        <v>1</v>
      </c>
      <c r="E19" s="7" t="s">
        <v>72</v>
      </c>
      <c r="F19" s="8" t="s">
        <v>13</v>
      </c>
      <c r="G19" s="7" t="s">
        <v>118</v>
      </c>
      <c r="H19" s="9">
        <v>1.55</v>
      </c>
      <c r="I19" s="9">
        <f t="shared" si="0"/>
        <v>1.55</v>
      </c>
    </row>
    <row r="20" spans="1:9" x14ac:dyDescent="0.3">
      <c r="A20" s="2" t="s">
        <v>73</v>
      </c>
      <c r="B20" s="2" t="s">
        <v>74</v>
      </c>
      <c r="C20" s="2" t="s">
        <v>75</v>
      </c>
      <c r="D20" s="6">
        <v>3</v>
      </c>
      <c r="E20" s="7" t="s">
        <v>76</v>
      </c>
      <c r="F20" s="8" t="s">
        <v>13</v>
      </c>
      <c r="G20" s="7" t="s">
        <v>77</v>
      </c>
      <c r="H20" s="9">
        <v>0.02</v>
      </c>
      <c r="I20" s="9">
        <f t="shared" si="0"/>
        <v>0.06</v>
      </c>
    </row>
    <row r="21" spans="1:9" x14ac:dyDescent="0.3">
      <c r="A21" s="2" t="s">
        <v>78</v>
      </c>
      <c r="B21" s="2" t="s">
        <v>79</v>
      </c>
      <c r="C21" s="2" t="s">
        <v>80</v>
      </c>
      <c r="D21" s="6">
        <v>1</v>
      </c>
      <c r="E21" s="7" t="s">
        <v>81</v>
      </c>
      <c r="F21" s="8" t="s">
        <v>13</v>
      </c>
      <c r="G21" s="7" t="s">
        <v>82</v>
      </c>
      <c r="H21" s="9">
        <v>0.1</v>
      </c>
      <c r="I21" s="9">
        <f t="shared" si="0"/>
        <v>0.1</v>
      </c>
    </row>
    <row r="22" spans="1:9" x14ac:dyDescent="0.3">
      <c r="A22" s="2" t="s">
        <v>83</v>
      </c>
      <c r="B22" s="2" t="s">
        <v>84</v>
      </c>
      <c r="C22" s="2" t="s">
        <v>85</v>
      </c>
      <c r="D22" s="6">
        <v>1</v>
      </c>
      <c r="E22" s="7" t="s">
        <v>86</v>
      </c>
      <c r="F22" s="8" t="s">
        <v>13</v>
      </c>
      <c r="G22" s="7" t="s">
        <v>87</v>
      </c>
      <c r="H22" s="9">
        <v>0.1</v>
      </c>
      <c r="I22" s="9">
        <f t="shared" si="0"/>
        <v>0.1</v>
      </c>
    </row>
    <row r="23" spans="1:9" x14ac:dyDescent="0.3">
      <c r="A23" s="2" t="s">
        <v>88</v>
      </c>
      <c r="B23" s="2" t="s">
        <v>89</v>
      </c>
      <c r="C23" s="2" t="s">
        <v>90</v>
      </c>
      <c r="D23" s="6">
        <v>1</v>
      </c>
      <c r="E23" s="7" t="s">
        <v>86</v>
      </c>
      <c r="F23" s="8" t="s">
        <v>13</v>
      </c>
      <c r="G23" s="7" t="s">
        <v>91</v>
      </c>
      <c r="H23" s="9">
        <v>0.1</v>
      </c>
      <c r="I23" s="9">
        <f t="shared" si="0"/>
        <v>0.1</v>
      </c>
    </row>
    <row r="24" spans="1:9" x14ac:dyDescent="0.3">
      <c r="A24" s="2" t="s">
        <v>92</v>
      </c>
      <c r="B24" s="2" t="s">
        <v>93</v>
      </c>
      <c r="C24" s="2" t="s">
        <v>94</v>
      </c>
      <c r="D24" s="6">
        <v>1</v>
      </c>
      <c r="E24" s="7" t="s">
        <v>81</v>
      </c>
      <c r="F24" s="8" t="s">
        <v>13</v>
      </c>
      <c r="G24" s="7" t="s">
        <v>95</v>
      </c>
      <c r="H24" s="9">
        <v>0.1</v>
      </c>
      <c r="I24" s="9">
        <f t="shared" si="0"/>
        <v>0.1</v>
      </c>
    </row>
    <row r="25" spans="1:9" x14ac:dyDescent="0.3">
      <c r="A25" s="2" t="s">
        <v>96</v>
      </c>
      <c r="B25" s="2" t="s">
        <v>97</v>
      </c>
      <c r="C25" s="2" t="s">
        <v>98</v>
      </c>
      <c r="D25" s="6">
        <v>1</v>
      </c>
      <c r="E25" s="7" t="s">
        <v>86</v>
      </c>
      <c r="F25" s="8" t="s">
        <v>13</v>
      </c>
      <c r="G25" s="7" t="s">
        <v>99</v>
      </c>
      <c r="H25" s="9">
        <v>0.1</v>
      </c>
      <c r="I25" s="9">
        <f t="shared" si="0"/>
        <v>0.1</v>
      </c>
    </row>
    <row r="26" spans="1:9" x14ac:dyDescent="0.3">
      <c r="A26" s="2" t="s">
        <v>100</v>
      </c>
      <c r="B26" s="2" t="s">
        <v>101</v>
      </c>
      <c r="C26" s="2" t="s">
        <v>102</v>
      </c>
      <c r="D26" s="6">
        <v>1</v>
      </c>
      <c r="E26" s="7" t="s">
        <v>103</v>
      </c>
      <c r="F26" s="8" t="s">
        <v>13</v>
      </c>
      <c r="G26" s="7" t="s">
        <v>104</v>
      </c>
      <c r="H26" s="9">
        <v>0.16</v>
      </c>
      <c r="I26" s="9">
        <f t="shared" si="0"/>
        <v>0.16</v>
      </c>
    </row>
    <row r="27" spans="1:9" x14ac:dyDescent="0.3">
      <c r="A27" s="2" t="s">
        <v>105</v>
      </c>
      <c r="B27" s="2" t="s">
        <v>106</v>
      </c>
      <c r="C27" s="2" t="s">
        <v>107</v>
      </c>
      <c r="D27" s="6">
        <v>1</v>
      </c>
      <c r="E27" s="7" t="s">
        <v>133</v>
      </c>
      <c r="F27" s="8" t="s">
        <v>13</v>
      </c>
      <c r="G27" s="7" t="s">
        <v>121</v>
      </c>
      <c r="H27" s="9">
        <v>1.85</v>
      </c>
      <c r="I27" s="9">
        <f t="shared" si="0"/>
        <v>1.85</v>
      </c>
    </row>
    <row r="28" spans="1:9" x14ac:dyDescent="0.3">
      <c r="A28" s="2" t="s">
        <v>108</v>
      </c>
      <c r="B28" s="2" t="s">
        <v>109</v>
      </c>
      <c r="C28" s="2" t="s">
        <v>110</v>
      </c>
      <c r="D28" s="6">
        <v>1</v>
      </c>
      <c r="E28" s="7" t="s">
        <v>111</v>
      </c>
      <c r="F28" s="8" t="s">
        <v>13</v>
      </c>
      <c r="G28" s="7" t="s">
        <v>112</v>
      </c>
      <c r="H28" s="9">
        <v>0.42</v>
      </c>
      <c r="I28" s="9">
        <f t="shared" si="0"/>
        <v>0.42</v>
      </c>
    </row>
    <row r="29" spans="1:9" x14ac:dyDescent="0.3">
      <c r="A29" s="2" t="s">
        <v>113</v>
      </c>
      <c r="B29" s="2" t="s">
        <v>114</v>
      </c>
      <c r="C29" s="2" t="s">
        <v>115</v>
      </c>
      <c r="D29" s="6">
        <v>10</v>
      </c>
      <c r="E29" s="7" t="s">
        <v>32</v>
      </c>
      <c r="F29" s="8" t="s">
        <v>32</v>
      </c>
      <c r="G29" s="7" t="s">
        <v>32</v>
      </c>
      <c r="H29" s="9">
        <v>0.1</v>
      </c>
      <c r="I29" s="9">
        <f t="shared" si="0"/>
        <v>1</v>
      </c>
    </row>
    <row r="31" spans="1:9" x14ac:dyDescent="0.3">
      <c r="A31" s="16" t="s">
        <v>124</v>
      </c>
      <c r="B31" s="16"/>
      <c r="C31" s="16"/>
      <c r="D31" s="16"/>
      <c r="E31" s="16"/>
      <c r="F31" s="16"/>
      <c r="G31" s="16"/>
      <c r="H31" s="16"/>
      <c r="I31" s="11">
        <f>SUM(I3:I29)</f>
        <v>16.777670000000001</v>
      </c>
    </row>
    <row r="33" spans="1:9" ht="18" x14ac:dyDescent="0.35">
      <c r="A33" s="15" t="s">
        <v>125</v>
      </c>
      <c r="B33" s="15"/>
      <c r="C33" s="15"/>
      <c r="D33" s="15"/>
      <c r="E33" s="15"/>
      <c r="F33" s="15"/>
      <c r="G33" s="15"/>
      <c r="H33" s="15"/>
      <c r="I33" s="15"/>
    </row>
    <row r="34" spans="1:9" x14ac:dyDescent="0.3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5" t="s">
        <v>7</v>
      </c>
      <c r="I34" s="5" t="s">
        <v>8</v>
      </c>
    </row>
    <row r="35" spans="1:9" x14ac:dyDescent="0.3">
      <c r="A35" s="2" t="s">
        <v>29</v>
      </c>
      <c r="B35" s="2" t="s">
        <v>30</v>
      </c>
      <c r="C35" s="2" t="s">
        <v>31</v>
      </c>
      <c r="D35" s="6">
        <v>1</v>
      </c>
      <c r="E35" s="7" t="s">
        <v>32</v>
      </c>
      <c r="F35" s="8" t="s">
        <v>122</v>
      </c>
      <c r="G35" s="7" t="s">
        <v>32</v>
      </c>
      <c r="H35" s="9">
        <v>5</v>
      </c>
      <c r="I35" s="9">
        <f>H35*D35</f>
        <v>5</v>
      </c>
    </row>
    <row r="36" spans="1:9" x14ac:dyDescent="0.3">
      <c r="A36" s="2" t="s">
        <v>126</v>
      </c>
      <c r="B36" s="2"/>
      <c r="C36" s="2"/>
      <c r="D36" s="6">
        <v>1</v>
      </c>
      <c r="E36" s="7"/>
      <c r="F36" s="8"/>
      <c r="G36" s="7"/>
      <c r="H36" s="9">
        <v>4</v>
      </c>
      <c r="I36" s="9">
        <f t="shared" ref="I36:I43" si="1">H36*D36</f>
        <v>4</v>
      </c>
    </row>
    <row r="37" spans="1:9" x14ac:dyDescent="0.3">
      <c r="A37" s="2" t="s">
        <v>127</v>
      </c>
      <c r="B37" s="2"/>
      <c r="C37" s="2"/>
      <c r="D37" s="6">
        <v>1</v>
      </c>
      <c r="E37" s="7"/>
      <c r="F37" s="8"/>
      <c r="G37" s="7"/>
      <c r="H37" s="9">
        <v>2</v>
      </c>
      <c r="I37" s="9">
        <f t="shared" si="1"/>
        <v>2</v>
      </c>
    </row>
    <row r="38" spans="1:9" x14ac:dyDescent="0.3">
      <c r="A38" s="2" t="s">
        <v>128</v>
      </c>
      <c r="B38" s="2"/>
      <c r="C38" s="2"/>
      <c r="D38" s="6">
        <v>1</v>
      </c>
      <c r="E38" s="7"/>
      <c r="F38" s="8"/>
      <c r="G38" s="7"/>
      <c r="H38" s="9">
        <v>4</v>
      </c>
      <c r="I38" s="9">
        <f t="shared" si="1"/>
        <v>4</v>
      </c>
    </row>
    <row r="39" spans="1:9" x14ac:dyDescent="0.3">
      <c r="A39" s="2" t="s">
        <v>129</v>
      </c>
      <c r="B39" s="2"/>
      <c r="C39" s="2"/>
      <c r="D39" s="6">
        <v>1</v>
      </c>
      <c r="E39" s="7"/>
      <c r="F39" s="8"/>
      <c r="G39" s="7"/>
      <c r="H39" s="9">
        <v>1</v>
      </c>
      <c r="I39" s="9">
        <f t="shared" si="1"/>
        <v>1</v>
      </c>
    </row>
    <row r="40" spans="1:9" x14ac:dyDescent="0.3">
      <c r="A40" s="2" t="s">
        <v>132</v>
      </c>
      <c r="B40" s="2"/>
      <c r="C40" s="2"/>
      <c r="D40" s="6">
        <v>1</v>
      </c>
      <c r="E40" s="7"/>
      <c r="F40" s="8"/>
      <c r="G40" s="7"/>
      <c r="H40" s="9">
        <v>10</v>
      </c>
      <c r="I40" s="9">
        <f t="shared" si="1"/>
        <v>10</v>
      </c>
    </row>
    <row r="41" spans="1:9" x14ac:dyDescent="0.3">
      <c r="A41" s="2" t="s">
        <v>140</v>
      </c>
      <c r="B41" s="2"/>
      <c r="C41" s="2"/>
      <c r="D41" s="6"/>
      <c r="E41" s="7"/>
      <c r="F41" s="8"/>
      <c r="G41" s="7"/>
      <c r="H41" s="9"/>
      <c r="I41" s="9">
        <f t="shared" si="1"/>
        <v>0</v>
      </c>
    </row>
    <row r="42" spans="1:9" x14ac:dyDescent="0.3">
      <c r="A42" s="2" t="s">
        <v>139</v>
      </c>
      <c r="B42" s="2"/>
      <c r="C42" s="2"/>
      <c r="D42" s="6">
        <v>1</v>
      </c>
      <c r="E42" s="7"/>
      <c r="F42" s="8"/>
      <c r="G42" s="7"/>
      <c r="H42" s="9">
        <v>2</v>
      </c>
      <c r="I42" s="9">
        <f t="shared" si="1"/>
        <v>2</v>
      </c>
    </row>
    <row r="43" spans="1:9" x14ac:dyDescent="0.3">
      <c r="A43" s="2" t="s">
        <v>130</v>
      </c>
      <c r="B43" s="2"/>
      <c r="C43" s="2"/>
      <c r="D43" s="6">
        <v>1</v>
      </c>
      <c r="E43" s="7"/>
      <c r="F43" s="8"/>
      <c r="G43" s="7"/>
      <c r="H43" s="9">
        <v>10</v>
      </c>
      <c r="I43" s="9">
        <f t="shared" si="1"/>
        <v>10</v>
      </c>
    </row>
    <row r="45" spans="1:9" x14ac:dyDescent="0.3">
      <c r="A45" s="16" t="s">
        <v>124</v>
      </c>
      <c r="B45" s="16"/>
      <c r="C45" s="16"/>
      <c r="D45" s="16"/>
      <c r="E45" s="16"/>
      <c r="F45" s="16"/>
      <c r="G45" s="16"/>
      <c r="H45" s="16"/>
      <c r="I45" s="11">
        <f>SUM(I35:I43)</f>
        <v>38</v>
      </c>
    </row>
    <row r="47" spans="1:9" x14ac:dyDescent="0.3">
      <c r="A47" s="17" t="s">
        <v>131</v>
      </c>
      <c r="B47" s="17"/>
      <c r="C47" s="17"/>
      <c r="D47" s="17"/>
      <c r="E47" s="17"/>
      <c r="F47" s="17"/>
      <c r="G47" s="17"/>
      <c r="H47" s="17"/>
      <c r="I47" s="11">
        <f>I31+I45</f>
        <v>54.777670000000001</v>
      </c>
    </row>
  </sheetData>
  <mergeCells count="5">
    <mergeCell ref="A1:I1"/>
    <mergeCell ref="A31:H31"/>
    <mergeCell ref="A33:I33"/>
    <mergeCell ref="A45:H45"/>
    <mergeCell ref="A47:H47"/>
  </mergeCells>
  <hyperlinks>
    <hyperlink ref="E3" r:id="rId1" tooltip="Component" display="'TDK" xr:uid="{1DCDE68B-B3D9-4191-BF76-047EB330A959}"/>
    <hyperlink ref="E4" r:id="rId2" tooltip="Component" display="'TDK" xr:uid="{46495E3E-FE16-4419-A337-47AEF54D2073}"/>
    <hyperlink ref="E5" r:id="rId3" tooltip="Component" display="'KEMET" xr:uid="{63D8D898-285F-4C07-A271-B1DE884DD6AB}"/>
    <hyperlink ref="G5" r:id="rId4" tooltip="Supplier" display="'399-1096-2-ND" xr:uid="{7956BE2C-EFDB-4704-8917-A84A410292E3}"/>
    <hyperlink ref="E6" r:id="rId5" tooltip="Component" display="'Taiyo" xr:uid="{9EB38608-1F2C-48DE-A45C-3458E385A60B}"/>
    <hyperlink ref="G6" r:id="rId6" tooltip="Supplier" display="'587-1456-1-ND" xr:uid="{F03F970B-CC43-406E-9C6D-BF02570AFC8F}"/>
    <hyperlink ref="E7" r:id="rId7" tooltip="Component" display="'Murata" xr:uid="{CAFB8E4B-AE90-4D2A-BB51-73377B66168C}"/>
    <hyperlink ref="G7" r:id="rId8" tooltip="Supplier" display="'490-10503-1-ND" xr:uid="{33F3B674-13E7-4D27-9B7E-A71445D98691}"/>
    <hyperlink ref="E8" tooltip="Component" display="'" xr:uid="{09958934-1F7C-418D-9C70-31BABEE40523}"/>
    <hyperlink ref="G8" tooltip="Supplier" display="'" xr:uid="{2127E70F-7151-4B42-9C97-29AE4E817A11}"/>
    <hyperlink ref="E9" r:id="rId9" tooltip="Component" display="'Molex" xr:uid="{D205A1A5-B296-4372-8B08-A7B9BDCC449D}"/>
    <hyperlink ref="E10" r:id="rId10" tooltip="Component" display="'Molex" xr:uid="{0885A98A-8E7A-4463-AF7C-2BB5AEA0F17B}"/>
    <hyperlink ref="G10" r:id="rId11" tooltip="Supplier" display="'WM1876-ND" xr:uid="{2A1D9CCD-D75D-4875-A421-B7E8CC56F7A2}"/>
    <hyperlink ref="E11" r:id="rId12" tooltip="Component" display="'Molex" xr:uid="{E1D1EDDC-93FE-464C-B487-F40C62C611E8}"/>
    <hyperlink ref="G11" r:id="rId13" tooltip="Supplier" display="'WM10657-ND" xr:uid="{0D3299F7-465A-46F8-93A9-6D755E3CABE3}"/>
    <hyperlink ref="E12" r:id="rId14" tooltip="Component" display="'Molex" xr:uid="{4794A309-D61F-4469-A840-54B62B92A890}"/>
    <hyperlink ref="G12" r:id="rId15" tooltip="Supplier" display="'WM1814-ND" xr:uid="{6D8F8613-599A-44A6-84E0-E57EC771581B}"/>
    <hyperlink ref="E13" r:id="rId16" tooltip="Component" display="'Molex" xr:uid="{2AFE0CF8-5BFF-4288-920E-2CA9E86410F2}"/>
    <hyperlink ref="G13" r:id="rId17" tooltip="Supplier" display="'WM10657-ND" xr:uid="{BBED493A-8ACA-49E5-940C-6D7B601AEE32}"/>
    <hyperlink ref="E14" r:id="rId18" tooltip="Component" display="'Wurth Electronics" xr:uid="{4471115C-0E6C-4265-9678-9FE9DB42EE1E}"/>
    <hyperlink ref="G14" r:id="rId19" tooltip="Supplier" display="'732-4984-6-ND" xr:uid="{32125081-6B8E-4B9B-A2A2-7D95F6C50DAD}"/>
    <hyperlink ref="E15" r:id="rId20" tooltip="Component" display="'Everlight" xr:uid="{C5AB6510-5825-4E0C-AF32-DB437A9F3504}"/>
    <hyperlink ref="G15" r:id="rId21" tooltip="Supplier" display="'1080-1562-6-ND" xr:uid="{EE799621-6553-4AF2-B98A-7E61061B48E6}"/>
    <hyperlink ref="E16" r:id="rId22" tooltip="Component" display="'Wurth Electronics" xr:uid="{1B704E58-F3C9-410B-9571-C3C850C1A027}"/>
    <hyperlink ref="G16" r:id="rId23" tooltip="Supplier" display="'732-1620-1-ND" xr:uid="{5913A8A0-9EFB-424F-91F1-31DA400B450D}"/>
    <hyperlink ref="E17" r:id="rId24" tooltip="Component" display="'CUI" xr:uid="{6278F9A9-6CCE-47D6-9509-1B231771FFC9}"/>
    <hyperlink ref="G17" r:id="rId25" tooltip="Supplier" display="'CP-002AH-ND" xr:uid="{03B519B1-4D52-425B-BDEF-4D797F4D9736}"/>
    <hyperlink ref="E18" tooltip="Component" display="'" xr:uid="{E1766EB7-D82C-45FE-9F1D-3C614D3842D8}"/>
    <hyperlink ref="E19" r:id="rId26" tooltip="Component" display="'Diodes" xr:uid="{075A83DD-0900-491E-93F6-5D00E8DD719A}"/>
    <hyperlink ref="G19" r:id="rId27" tooltip="Supplier" display="'DMP6023LE-13DICT-ND" xr:uid="{DDD7EFB6-0F3E-48D1-89E0-E540163680D8}"/>
    <hyperlink ref="E20" r:id="rId28" tooltip="Component" display="'Samsung" xr:uid="{0CBFEBC3-D969-454F-A238-ECAD1EA035E1}"/>
    <hyperlink ref="G20" r:id="rId29" tooltip="Supplier" display="'1276-3431-1-ND" xr:uid="{3579B822-B42D-48C9-AD8B-D3AE1DD6C2EC}"/>
    <hyperlink ref="E21" r:id="rId30" tooltip="Component" display="'Yageo" xr:uid="{E35174F3-C52B-4153-8A8E-2516AAA6DF69}"/>
    <hyperlink ref="G21" r:id="rId31" tooltip="Supplier" display="'311-1.00KLRCT-ND" xr:uid="{B8D723C1-25D7-4415-A564-76DC750DF768}"/>
    <hyperlink ref="E22" r:id="rId32" tooltip="Component" display="'Panasonic" xr:uid="{CD39F8A7-D759-4D88-902E-07F30A27CEC7}"/>
    <hyperlink ref="G22" r:id="rId33" tooltip="Supplier" display="'P56.2KLCT-ND" xr:uid="{AC19B199-05FA-43AA-A606-CAE49839F630}"/>
    <hyperlink ref="E23" r:id="rId34" tooltip="Component" display="'Panasonic" xr:uid="{CDAD0113-799E-436C-8BFD-B59131D0B2B1}"/>
    <hyperlink ref="G23" r:id="rId35" tooltip="Supplier" display="'P470LCT-ND" xr:uid="{D559DA0E-CD8F-41DB-B215-71103F8862DB}"/>
    <hyperlink ref="E24" r:id="rId36" tooltip="Component" display="'Yageo" xr:uid="{DE28F2A0-1BFE-44D4-9A97-C13614CDB9FF}"/>
    <hyperlink ref="G24" r:id="rId37" tooltip="Supplier" display="'311-100LRCT-ND" xr:uid="{B09154E7-ED2D-41A6-9F3D-9590D06DB047}"/>
    <hyperlink ref="E25" r:id="rId38" tooltip="Component" display="'Panasonic" xr:uid="{0980A74B-3382-4C77-9449-F3A26EB984D0}"/>
    <hyperlink ref="G25" r:id="rId39" tooltip="Supplier" display="'P4.7KGCT-ND" xr:uid="{C45E63AE-BC7C-43F1-9210-1A4B915A5E96}"/>
    <hyperlink ref="E26" r:id="rId40" tooltip="Component" display="'ITT C&amp;K" xr:uid="{202A5DE0-912C-433E-BDC7-AED14D015C59}"/>
    <hyperlink ref="G26" r:id="rId41" tooltip="Supplier" display="'CKN9112CT-ND" xr:uid="{FC1F4C61-EC0E-4B76-9011-964F8AFC1E96}"/>
    <hyperlink ref="E27" tooltip="Component" display="'" xr:uid="{DA8E70EE-926B-41FB-A7C7-AEF745570856}"/>
    <hyperlink ref="G27" tooltip="Supplier" display="'" xr:uid="{BCCD28C6-935A-41EE-9315-A47A0D430EFC}"/>
    <hyperlink ref="E28" r:id="rId42" tooltip="Component" display="'STMicroelectronics" xr:uid="{F1D2D757-2168-4F84-85CC-6B7857CC38A7}"/>
    <hyperlink ref="G28" r:id="rId43" tooltip="Supplier" display="'497-1242-1-ND" xr:uid="{DA2D19AF-0D66-4046-B76A-FE065E7DC860}"/>
    <hyperlink ref="E29" tooltip="Component" display="'" xr:uid="{AF3830CA-0A5D-4547-8020-38B04EF3122F}"/>
    <hyperlink ref="G29" tooltip="Supplier" display="'" xr:uid="{450952C7-9C60-4467-A626-54D93BCCC915}"/>
    <hyperlink ref="E35" tooltip="Component" display="'" xr:uid="{14E2E645-1476-4D07-8676-0D939D697598}"/>
    <hyperlink ref="G35" tooltip="Supplier" display="'" xr:uid="{CC989067-0B9B-4ACE-BF92-82AB288102D0}"/>
    <hyperlink ref="G3" r:id="rId44" tooltip="Supplier" display="'445-6931-1-ND" xr:uid="{F8FD63C4-8737-4DB7-BB4E-D6F08A8FDAD6}"/>
    <hyperlink ref="G4" r:id="rId45" tooltip="Supplier" display="'445-11850-1-ND" xr:uid="{3AC7EF3B-F256-409C-B907-8D1A803E7EF6}"/>
  </hyperlinks>
  <pageMargins left="0.7" right="0.7" top="0.75" bottom="0.75" header="0.3" footer="0.3"/>
  <pageSetup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ESP_Grow_Main_Rev_A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 Rodrigues</cp:lastModifiedBy>
  <dcterms:created xsi:type="dcterms:W3CDTF">2019-05-19T00:34:15Z</dcterms:created>
  <dcterms:modified xsi:type="dcterms:W3CDTF">2019-05-27T15:17:48Z</dcterms:modified>
</cp:coreProperties>
</file>