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Canal YouTube\Aulas SPSS\Post-hoc Qui-quadrado\"/>
    </mc:Choice>
  </mc:AlternateContent>
  <xr:revisionPtr revIDLastSave="0" documentId="13_ncr:1_{85E206C9-CF15-420F-84CC-92ECD29352D0}" xr6:coauthVersionLast="45" xr6:coauthVersionMax="45" xr10:uidLastSave="{00000000-0000-0000-0000-000000000000}"/>
  <bookViews>
    <workbookView xWindow="-120" yWindow="-120" windowWidth="20730" windowHeight="11760" xr2:uid="{81F82FB9-EB11-4D1E-9AB8-2B16AF99B119}"/>
  </bookViews>
  <sheets>
    <sheet name="Post-hoc Qui-quadrado" sheetId="2" r:id="rId1"/>
    <sheet name=".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2" l="1"/>
  <c r="H9" i="2"/>
  <c r="H8" i="2"/>
  <c r="B16" i="2"/>
  <c r="D8" i="2"/>
  <c r="C8" i="2"/>
  <c r="J5" i="1"/>
  <c r="J6" i="1" l="1"/>
  <c r="I4" i="1"/>
  <c r="I5" i="1"/>
  <c r="I6" i="1"/>
  <c r="H5" i="1"/>
  <c r="H6" i="1"/>
  <c r="H4" i="1"/>
  <c r="C6" i="1"/>
  <c r="C7" i="1"/>
  <c r="C5" i="1"/>
  <c r="C4" i="1"/>
</calcChain>
</file>

<file path=xl/sharedStrings.xml><?xml version="1.0" encoding="utf-8"?>
<sst xmlns="http://schemas.openxmlformats.org/spreadsheetml/2006/main" count="32" uniqueCount="27">
  <si>
    <t>z crítico</t>
  </si>
  <si>
    <t>=INV.NORMP.N(alfa/2)</t>
  </si>
  <si>
    <t>alfa</t>
  </si>
  <si>
    <t>Ajuste para o alfa: 0,05/(linhas*colunas)</t>
  </si>
  <si>
    <t>valor de p para o resíduo ajustado</t>
  </si>
  <si>
    <t>resíduo ajustado</t>
  </si>
  <si>
    <t>qui-qua</t>
  </si>
  <si>
    <t>p qui</t>
  </si>
  <si>
    <t>p z</t>
  </si>
  <si>
    <t>Valor crítico para o resíduo ajustado</t>
  </si>
  <si>
    <t>MacDonald e Gardner, 2000</t>
  </si>
  <si>
    <t>Correção do alfa:</t>
  </si>
  <si>
    <t>Alfa corrigido = 0,05/(linhas x colunas)</t>
  </si>
  <si>
    <t>Linhas</t>
  </si>
  <si>
    <t>Colunas</t>
  </si>
  <si>
    <t>Alfa corrigido</t>
  </si>
  <si>
    <t>Quant. de células</t>
  </si>
  <si>
    <t>Cálculo do valor crítico de z:</t>
  </si>
  <si>
    <t>z crítico = INV.NORMP.N(alfa corrigido/2)</t>
  </si>
  <si>
    <t>Cálculo do valor de p para cada resíduo obtido</t>
  </si>
  <si>
    <t>Valor de p</t>
  </si>
  <si>
    <t>Resíduo ajustado</t>
  </si>
  <si>
    <t>Cálculo do valor de p:</t>
  </si>
  <si>
    <t>=</t>
  </si>
  <si>
    <t>Valor de p = 2*(1-DIST.NORMP.N(resíduo ajustado;VERDADEIRO))</t>
  </si>
  <si>
    <t>ns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</si>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</sst>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75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F8E-5B76-463C-8C26-7EDD1278BDA8}">
  <dimension ref="A1:I20"/>
  <sheetViews>
    <sheetView tabSelected="1" workbookViewId="0">
      <selection activeCell="G15" sqref="G15"/>
    </sheetView>
  </sheetViews>
  <sheetFormatPr defaultRowHeight="15" x14ac:dyDescent="0.25"/>
  <cols>
    <col min="1" max="2" width="13.28515625" customWidth="1"/>
    <col min="3" max="3" width="16.42578125" bestFit="1" customWidth="1"/>
    <col min="4" max="4" width="12.85546875" bestFit="1" customWidth="1"/>
    <col min="7" max="7" width="16.140625" customWidth="1"/>
    <col min="8" max="8" width="12" bestFit="1" customWidth="1"/>
  </cols>
  <sheetData>
    <row r="1" spans="1:9" x14ac:dyDescent="0.25">
      <c r="A1" s="4" t="s">
        <v>9</v>
      </c>
      <c r="G1" s="4" t="s">
        <v>19</v>
      </c>
    </row>
    <row r="2" spans="1:9" x14ac:dyDescent="0.25">
      <c r="A2" s="5" t="s">
        <v>10</v>
      </c>
      <c r="G2" s="5" t="s">
        <v>10</v>
      </c>
    </row>
    <row r="4" spans="1:9" x14ac:dyDescent="0.25">
      <c r="A4" s="6" t="s">
        <v>11</v>
      </c>
      <c r="G4" t="s">
        <v>22</v>
      </c>
    </row>
    <row r="5" spans="1:9" x14ac:dyDescent="0.25">
      <c r="A5" s="7" t="s">
        <v>12</v>
      </c>
      <c r="G5" s="7" t="s">
        <v>24</v>
      </c>
    </row>
    <row r="7" spans="1:9" x14ac:dyDescent="0.25">
      <c r="A7" s="8" t="s">
        <v>13</v>
      </c>
      <c r="B7" s="8" t="s">
        <v>14</v>
      </c>
      <c r="C7" s="8" t="s">
        <v>16</v>
      </c>
      <c r="D7" s="8" t="s">
        <v>15</v>
      </c>
      <c r="G7" s="8" t="s">
        <v>21</v>
      </c>
      <c r="H7" s="8" t="s">
        <v>20</v>
      </c>
    </row>
    <row r="8" spans="1:9" x14ac:dyDescent="0.25">
      <c r="A8" s="1">
        <v>2</v>
      </c>
      <c r="B8" s="1">
        <v>3</v>
      </c>
      <c r="C8" s="1">
        <f>A8*B8</f>
        <v>6</v>
      </c>
      <c r="D8" s="10">
        <f>0.05/C8</f>
        <v>8.3333333333333332E-3</v>
      </c>
      <c r="G8" s="1">
        <v>3.9</v>
      </c>
      <c r="H8" s="9">
        <f>2*(1-_xlfn.NORM.S.DIST(G8,TRUE))</f>
        <v>9.619268803517933E-5</v>
      </c>
      <c r="I8" t="s">
        <v>26</v>
      </c>
    </row>
    <row r="9" spans="1:9" x14ac:dyDescent="0.25">
      <c r="G9" s="1">
        <v>0.2</v>
      </c>
      <c r="H9" s="9">
        <f>2*(1-_xlfn.NORM.S.DIST(G9,TRUE))</f>
        <v>0.84148058112179402</v>
      </c>
      <c r="I9" t="s">
        <v>25</v>
      </c>
    </row>
    <row r="10" spans="1:9" x14ac:dyDescent="0.25">
      <c r="G10" s="1">
        <v>4.2</v>
      </c>
      <c r="H10" s="9">
        <f>2*(1-_xlfn.NORM.S.DIST(G10,TRUE))</f>
        <v>2.6691498031805594E-5</v>
      </c>
      <c r="I10" t="s">
        <v>26</v>
      </c>
    </row>
    <row r="11" spans="1:9" x14ac:dyDescent="0.25">
      <c r="G11" s="1"/>
    </row>
    <row r="12" spans="1:9" x14ac:dyDescent="0.25">
      <c r="A12" t="s">
        <v>17</v>
      </c>
      <c r="G12" s="1"/>
    </row>
    <row r="13" spans="1:9" x14ac:dyDescent="0.25">
      <c r="A13" s="7" t="s">
        <v>18</v>
      </c>
      <c r="B13" s="2"/>
      <c r="G13" s="1"/>
    </row>
    <row r="15" spans="1:9" x14ac:dyDescent="0.25">
      <c r="A15" s="8" t="s">
        <v>15</v>
      </c>
      <c r="B15" s="8" t="s">
        <v>0</v>
      </c>
    </row>
    <row r="16" spans="1:9" x14ac:dyDescent="0.25">
      <c r="A16" s="1">
        <v>8.3000000000000001E-3</v>
      </c>
      <c r="B16" s="1">
        <f>_xlfn.NORM.S.INV(A16/2)</f>
        <v>-2.6396160529741559</v>
      </c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269D-01B7-431C-92D8-C9AA1540854E}">
  <dimension ref="A1:J10"/>
  <sheetViews>
    <sheetView workbookViewId="0">
      <selection activeCell="J6" sqref="J6"/>
    </sheetView>
  </sheetViews>
  <sheetFormatPr defaultRowHeight="15" x14ac:dyDescent="0.25"/>
  <cols>
    <col min="5" max="5" width="10.140625" customWidth="1"/>
    <col min="7" max="7" width="16" style="1" customWidth="1"/>
    <col min="8" max="8" width="8.5703125" style="1" bestFit="1" customWidth="1"/>
  </cols>
  <sheetData>
    <row r="1" spans="1:10" x14ac:dyDescent="0.25">
      <c r="B1" s="1" t="s">
        <v>0</v>
      </c>
      <c r="C1" s="2" t="s">
        <v>1</v>
      </c>
      <c r="G1" s="3" t="s">
        <v>4</v>
      </c>
    </row>
    <row r="3" spans="1:10" x14ac:dyDescent="0.25">
      <c r="B3" s="1" t="s">
        <v>2</v>
      </c>
      <c r="C3" s="1" t="s">
        <v>0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25">
      <c r="B4" s="1">
        <v>0.05</v>
      </c>
      <c r="C4" s="1">
        <f>_xlfn.NORM.S.INV(B4/2)</f>
        <v>-1.9599639845400538</v>
      </c>
      <c r="G4" s="1">
        <v>2.6</v>
      </c>
      <c r="H4" s="1">
        <f>G4^2</f>
        <v>6.7600000000000007</v>
      </c>
      <c r="I4">
        <f>_xlfn.CHISQ.DIST.RT(H4,1)</f>
        <v>9.3223760474374952E-3</v>
      </c>
      <c r="J4" t="s">
        <v>23</v>
      </c>
    </row>
    <row r="5" spans="1:10" x14ac:dyDescent="0.25">
      <c r="B5" s="1">
        <v>0.01</v>
      </c>
      <c r="C5" s="1">
        <f>_xlfn.NORM.S.INV(B5/2)</f>
        <v>-2.5758293035488999</v>
      </c>
      <c r="G5" s="1">
        <v>3.3</v>
      </c>
      <c r="H5" s="1">
        <f t="shared" ref="H5:H6" si="0">G5^2</f>
        <v>10.889999999999999</v>
      </c>
      <c r="I5">
        <f t="shared" ref="I5:I6" si="1">_xlfn.CHISQ.DIST.RT(H5,1)</f>
        <v>9.6684828476755488E-4</v>
      </c>
      <c r="J5">
        <f>2*(1-_xlfn.NORM.S.DIST(G5,TRUE))</f>
        <v>9.6684828476756302E-4</v>
      </c>
    </row>
    <row r="6" spans="1:10" x14ac:dyDescent="0.25">
      <c r="B6" s="1">
        <v>6.2500000000000003E-3</v>
      </c>
      <c r="C6" s="1">
        <f>_xlfn.NORM.S.INV(B6/2)</f>
        <v>-2.7343687865331816</v>
      </c>
      <c r="G6" s="1">
        <v>1.7</v>
      </c>
      <c r="H6" s="1">
        <f t="shared" si="0"/>
        <v>2.8899999999999997</v>
      </c>
      <c r="I6">
        <f t="shared" si="1"/>
        <v>8.9130925517086151E-2</v>
      </c>
      <c r="J6">
        <f t="shared" ref="J5:J6" si="2">2*(1-_xlfn.NORM.S.DIST(G6,TRUE))</f>
        <v>8.9130925517086013E-2</v>
      </c>
    </row>
    <row r="7" spans="1:10" x14ac:dyDescent="0.25">
      <c r="B7" s="1">
        <v>3.0000000000000001E-3</v>
      </c>
      <c r="C7" s="1">
        <f>_xlfn.NORM.S.INV(B7/2)</f>
        <v>-2.9677379253417828</v>
      </c>
    </row>
    <row r="10" spans="1:10" x14ac:dyDescent="0.25">
      <c r="A1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Post-hoc Qui-quadrado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Fiel Peres</dc:creator>
  <cp:lastModifiedBy>Fernanda Fiel Peres</cp:lastModifiedBy>
  <dcterms:created xsi:type="dcterms:W3CDTF">2020-08-05T13:58:05Z</dcterms:created>
  <dcterms:modified xsi:type="dcterms:W3CDTF">2020-08-05T21:44:36Z</dcterms:modified>
</cp:coreProperties>
</file>