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<sst xmlns="http://schemas.openxmlformats.org/spreadsheetml/2006/main" count="165" uniqueCount="148">
  <si>
    <r>
      <rPr>
        <rFont val="Arial"/>
        <b/>
        <color theme="1"/>
      </rPr>
      <t xml:space="preserve">Table S4. Longitudinal analysis on </t>
    </r>
    <r>
      <rPr>
        <rFont val="Arial"/>
        <b/>
        <i/>
        <color theme="1"/>
      </rPr>
      <t>Blastocystis</t>
    </r>
    <r>
      <rPr>
        <rFont val="Arial"/>
        <b/>
        <color theme="1"/>
      </rPr>
      <t xml:space="preserve"> persistence and analysis on </t>
    </r>
    <r>
      <rPr>
        <rFont val="Arial"/>
        <b/>
        <i/>
        <color theme="1"/>
      </rPr>
      <t>Blastocystis</t>
    </r>
    <r>
      <rPr>
        <rFont val="Arial"/>
        <b/>
        <color theme="1"/>
      </rPr>
      <t xml:space="preserve"> presence in monozygotic and dizygotic twins. Related to STAR Methods.</t>
    </r>
  </si>
  <si>
    <r>
      <rPr>
        <rFont val="Arial"/>
        <color theme="1"/>
      </rPr>
      <t xml:space="preserve">Longitudinal analysis grouping subjects according to the number of available sampling time points and computing: </t>
    </r>
    <r>
      <rPr>
        <rFont val="Arial"/>
        <b/>
        <color theme="1"/>
      </rPr>
      <t>Ba</t>
    </r>
    <r>
      <rPr>
        <rFont val="Arial"/>
        <color theme="1"/>
      </rPr>
      <t xml:space="preserve">, </t>
    </r>
    <r>
      <rPr>
        <rFont val="Arial"/>
        <i/>
        <color theme="1"/>
      </rPr>
      <t>Blastocystis</t>
    </r>
    <r>
      <rPr>
        <rFont val="Arial"/>
        <color theme="1"/>
      </rPr>
      <t xml:space="preserve"> present in all considered time points; </t>
    </r>
    <r>
      <rPr>
        <rFont val="Arial"/>
        <b/>
        <color theme="1"/>
      </rPr>
      <t>Bn</t>
    </r>
    <r>
      <rPr>
        <rFont val="Arial"/>
        <color theme="1"/>
      </rPr>
      <t xml:space="preserve">, </t>
    </r>
    <r>
      <rPr>
        <rFont val="Arial"/>
        <i/>
        <color theme="1"/>
      </rPr>
      <t>Blastocystis</t>
    </r>
    <r>
      <rPr>
        <rFont val="Arial"/>
        <color theme="1"/>
      </rPr>
      <t xml:space="preserve"> never present in the considered time points; </t>
    </r>
    <r>
      <rPr>
        <rFont val="Arial"/>
        <b/>
        <color theme="1"/>
      </rPr>
      <t>Bf</t>
    </r>
    <r>
      <rPr>
        <rFont val="Arial"/>
        <color theme="1"/>
      </rPr>
      <t xml:space="preserve">, </t>
    </r>
    <r>
      <rPr>
        <rFont val="Arial"/>
        <i/>
        <color theme="1"/>
      </rPr>
      <t>Blastocystis</t>
    </r>
    <r>
      <rPr>
        <rFont val="Arial"/>
        <color theme="1"/>
      </rPr>
      <t xml:space="preserve"> detected at least once in the considered time points. When </t>
    </r>
    <r>
      <rPr>
        <rFont val="Arial"/>
        <i/>
        <color theme="1"/>
      </rPr>
      <t>Blastocystis</t>
    </r>
    <r>
      <rPr>
        <rFont val="Arial"/>
        <color theme="1"/>
      </rPr>
      <t xml:space="preserve"> is detected it is usually also retained over time. The bottom tables report the comparison between monozygotic (MZ, identical) and dizygotic (DZ, fraternal) twins in terms of overall </t>
    </r>
    <r>
      <rPr>
        <rFont val="Arial"/>
        <i/>
        <color theme="1"/>
      </rPr>
      <t>Blastocystis</t>
    </r>
    <r>
      <rPr>
        <rFont val="Arial"/>
        <color theme="1"/>
      </rPr>
      <t xml:space="preserve"> prevalence, percentage of pairs in which both twins are </t>
    </r>
    <r>
      <rPr>
        <rFont val="Arial"/>
        <i/>
        <color theme="1"/>
      </rPr>
      <t>Blastocystis</t>
    </r>
    <r>
      <rPr>
        <rFont val="Arial"/>
        <color theme="1"/>
      </rPr>
      <t xml:space="preserve">-positive (i.e., concordant </t>
    </r>
    <r>
      <rPr>
        <rFont val="Arial"/>
        <i/>
        <color theme="1"/>
      </rPr>
      <t>Blastocystis</t>
    </r>
    <r>
      <rPr>
        <rFont val="Arial"/>
        <color theme="1"/>
      </rPr>
      <t xml:space="preserve">-positive), and probability that both members of a given pair are </t>
    </r>
    <r>
      <rPr>
        <rFont val="Arial"/>
        <i/>
        <color theme="1"/>
      </rPr>
      <t>Blastocystis</t>
    </r>
    <r>
      <rPr>
        <rFont val="Arial"/>
        <color theme="1"/>
      </rPr>
      <t xml:space="preserve">-positive if at least one twin is positive (i.e., pairwise concordance rate, number of pairs in which both are </t>
    </r>
    <r>
      <rPr>
        <rFont val="Arial"/>
        <i/>
        <color theme="1"/>
      </rPr>
      <t>Blastocystis</t>
    </r>
    <r>
      <rPr>
        <rFont val="Arial"/>
        <color theme="1"/>
      </rPr>
      <t>-positive divided by the number of pairs with at least one positive). We also report concordance in sibling pairs (i.e., both DZ and MZ pairs) versus pairs of participants matched at random ("fake" twin pairs).</t>
    </r>
  </si>
  <si>
    <t>dataset</t>
  </si>
  <si>
    <t>samples</t>
  </si>
  <si>
    <t>uniq subj</t>
  </si>
  <si>
    <t>subs w only 1 samp</t>
  </si>
  <si>
    <t>subs w at least 2 samp</t>
  </si>
  <si>
    <t xml:space="preserve">min; med; max time (days) btw samples </t>
  </si>
  <si>
    <t>(Ba + Bn) / tot</t>
  </si>
  <si>
    <t>Ba</t>
  </si>
  <si>
    <t>Bn</t>
  </si>
  <si>
    <t>Bf</t>
  </si>
  <si>
    <t>Ratio Ba over Bf</t>
  </si>
  <si>
    <t>Ba, same ST?</t>
  </si>
  <si>
    <t>subs w at least 3 samp</t>
  </si>
  <si>
    <t>Bengtsson-PalmeJ_2015</t>
  </si>
  <si>
    <t>22; 72; 203</t>
  </si>
  <si>
    <t>32 (91.43%)</t>
  </si>
  <si>
    <t>16 (100%)</t>
  </si>
  <si>
    <t>CosteaPI_2017</t>
  </si>
  <si>
    <t>2; 90; 90</t>
  </si>
  <si>
    <t>97 (91.51%)</t>
  </si>
  <si>
    <t>12 (92.31%)</t>
  </si>
  <si>
    <t>3; 15; 15</t>
  </si>
  <si>
    <t>20 (100%)</t>
  </si>
  <si>
    <t>2 (100%)</t>
  </si>
  <si>
    <t>HansenLBS_2018</t>
  </si>
  <si>
    <t>25; 56; 85</t>
  </si>
  <si>
    <t>50 (96.15%)</t>
  </si>
  <si>
    <t>8 (88.89%)</t>
  </si>
  <si>
    <t>46; 55; 112</t>
  </si>
  <si>
    <t>44 (89.80%)</t>
  </si>
  <si>
    <t>7 (87.5%)</t>
  </si>
  <si>
    <t>Heitz-BuschartA_2016</t>
  </si>
  <si>
    <t>8; 28; 78</t>
  </si>
  <si>
    <t>17 (85.0%)</t>
  </si>
  <si>
    <t>4 (100%)</t>
  </si>
  <si>
    <t>15; 31; 41</t>
  </si>
  <si>
    <t>11 (84.62%)</t>
  </si>
  <si>
    <t>MBS</t>
  </si>
  <si>
    <t>180; 180; 180</t>
  </si>
  <si>
    <t>184 (99.46%)</t>
  </si>
  <si>
    <t>8 (100%)</t>
  </si>
  <si>
    <t>MLVS</t>
  </si>
  <si>
    <t>149 (95.51%)</t>
  </si>
  <si>
    <t>12 (100%)</t>
  </si>
  <si>
    <t>MehtaRS_2018</t>
  </si>
  <si>
    <t>158 (95.18%)</t>
  </si>
  <si>
    <t>MeslierV_2020</t>
  </si>
  <si>
    <t>28; 28; 56</t>
  </si>
  <si>
    <t>79 (98.75%)</t>
  </si>
  <si>
    <t>7 (100%)</t>
  </si>
  <si>
    <t>28; 28; 28</t>
  </si>
  <si>
    <t>73 (98.65%)</t>
  </si>
  <si>
    <t>6 (100%)</t>
  </si>
  <si>
    <t>NielsenHB_2014</t>
  </si>
  <si>
    <t>34; 90; 494</t>
  </si>
  <si>
    <t>70 (89.74%)</t>
  </si>
  <si>
    <t>11 (100%)</t>
  </si>
  <si>
    <t>Total</t>
  </si>
  <si>
    <t>2; 180; 494</t>
  </si>
  <si>
    <t>836 (95.22%)</t>
  </si>
  <si>
    <t>90 (97.83%)</t>
  </si>
  <si>
    <t>3; 28; 112</t>
  </si>
  <si>
    <t>148 (94.87%)</t>
  </si>
  <si>
    <t>17 (94.44%)</t>
  </si>
  <si>
    <t>Dataset</t>
  </si>
  <si>
    <t xml:space="preserve">overall prevalence </t>
  </si>
  <si>
    <t>twins prevalence</t>
  </si>
  <si>
    <t>MZ prevalence</t>
  </si>
  <si>
    <t>DZ prevalence</t>
  </si>
  <si>
    <t>Monozygotic pairs (MZ)</t>
  </si>
  <si>
    <t>Dizygotic pairs (DZ)</t>
  </si>
  <si>
    <t>DZ sex (FF - FM - MM)</t>
  </si>
  <si>
    <t>concordant Blasto pos MZ</t>
  </si>
  <si>
    <t>concordant Blasto pos DZ</t>
  </si>
  <si>
    <t>pairwise concordance rate MZ</t>
  </si>
  <si>
    <t>pairwise concordance rate DZ</t>
  </si>
  <si>
    <t>same ST in concordant blasto pos MZ</t>
  </si>
  <si>
    <t>same ST in concordant blasto pos DZ</t>
  </si>
  <si>
    <t>PREDICT1</t>
  </si>
  <si>
    <t>25.68% (282 / 1098)</t>
  </si>
  <si>
    <t>25.62% (123 / 480)</t>
  </si>
  <si>
    <t>25.79% (98 / 380)</t>
  </si>
  <si>
    <t>25.00% (25 / 100)</t>
  </si>
  <si>
    <t>42 - 1 - 7</t>
  </si>
  <si>
    <t>8.4% (16 / 190)</t>
  </si>
  <si>
    <t>14.0% (7 / 50)</t>
  </si>
  <si>
    <t>19.5% (16 / 82)</t>
  </si>
  <si>
    <t>38.9% (7 / 18)</t>
  </si>
  <si>
    <t>56.2% (7 / 16)</t>
  </si>
  <si>
    <t>28.6% (2 / 7)</t>
  </si>
  <si>
    <t>ViscontiA_2019</t>
  </si>
  <si>
    <t>12.86% (125 / 972)</t>
  </si>
  <si>
    <t>13.90% (97 / 698)</t>
  </si>
  <si>
    <t>13.49% (41 / 304)</t>
  </si>
  <si>
    <t>14.21% (56 / 394)</t>
  </si>
  <si>
    <t>188 - 0 - 9</t>
  </si>
  <si>
    <t>4.6% (7 / 152)</t>
  </si>
  <si>
    <t>4.1% (8 / 197)</t>
  </si>
  <si>
    <t>20.6% (7 / 34)</t>
  </si>
  <si>
    <t>16.7% (8 / 48)</t>
  </si>
  <si>
    <t>14.3% (1 / 7)</t>
  </si>
  <si>
    <t>25.0% (2 / 8)</t>
  </si>
  <si>
    <t>XieH_2016</t>
  </si>
  <si>
    <t>24.40% (61 / 250)</t>
  </si>
  <si>
    <t>24.48% (61 / 246)</t>
  </si>
  <si>
    <t>26.47% (18 / 68)</t>
  </si>
  <si>
    <t>24.16% (43 / 178)</t>
  </si>
  <si>
    <t>89 - 0 - 0</t>
  </si>
  <si>
    <t>8.8% (3 / 34)</t>
  </si>
  <si>
    <t>7.9% (7 / 89)</t>
  </si>
  <si>
    <t>20.0% (3 / 15)</t>
  </si>
  <si>
    <t>19.4% (7 / 36)</t>
  </si>
  <si>
    <t>33.3% (1 / 3)</t>
  </si>
  <si>
    <t>All</t>
  </si>
  <si>
    <t>20.17% (468 / 2320)</t>
  </si>
  <si>
    <t>19.73% (281 / 1424)</t>
  </si>
  <si>
    <t>20.88% (157 / 752)</t>
  </si>
  <si>
    <t>18.45% (124 / 672)</t>
  </si>
  <si>
    <t>319 - 1 - 16</t>
  </si>
  <si>
    <t>6.9% (26/376)</t>
  </si>
  <si>
    <t>6.5% (22 / 336)</t>
  </si>
  <si>
    <t>19.8% (26 / 131)</t>
  </si>
  <si>
    <t>21.6% (22 / 102)</t>
  </si>
  <si>
    <t>34.6% (9 / 26)</t>
  </si>
  <si>
    <t>27.3% (6 / 22)</t>
  </si>
  <si>
    <t>pairs</t>
  </si>
  <si>
    <t>concordant Blasto pos</t>
  </si>
  <si>
    <t>concordant Blasto pos fake</t>
  </si>
  <si>
    <t>pairwise concordance rate</t>
  </si>
  <si>
    <t>pairwise concordance rate fake</t>
  </si>
  <si>
    <t>9.6% (23 / 240)</t>
  </si>
  <si>
    <t>7.5% (18 / 240)</t>
  </si>
  <si>
    <t>23.0% (23 / 100)</t>
  </si>
  <si>
    <t>17.1% (18 / 105)</t>
  </si>
  <si>
    <t>4.3% (15 / 349)</t>
  </si>
  <si>
    <t>2.0% (7 / 349)</t>
  </si>
  <si>
    <t>18.3% (15 / 82)</t>
  </si>
  <si>
    <t>7.8% (7 / 90)</t>
  </si>
  <si>
    <t>8.1% (10 / 123)</t>
  </si>
  <si>
    <t>5.7% (7 / 123)</t>
  </si>
  <si>
    <t>19.6% (10 / 51)</t>
  </si>
  <si>
    <t>13.0% (7 / 54)</t>
  </si>
  <si>
    <t>6.7% (48 / 712)</t>
  </si>
  <si>
    <t>2.8% (20 / 712)</t>
  </si>
  <si>
    <t>20.6% (48 / 233)</t>
  </si>
  <si>
    <t>7.7% (20 / 261)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</si>
</sst>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0.0"/>
      <color rgb="FF000000"/>
      <name val="Arial"/>
      <scheme val="minor"/>
    </font>
    <font>
      <b/>
      <color theme="1"/>
      <name val="Arial"/>
    </font>
    <font/>
    <font>
      <color theme="1"/>
      <name val="Arial"/>
    </font>
    <font>
      <b/>
      <color rgb="FF1F1F1F"/>
      <name val="Arial"/>
    </font>
  </fonts>
  <fills count="3">
    <fill>
      <patternFill patternType="none"/>
    </fill>
    <fill>
      <patternFill patternType="lightGray"/>
    </fill>
    <fill>
      <patternFill patternType="solid">
        <fgColor rgb="FFFFFFFF"/>
        <bgColor rgb="FFFFFFF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0" fontId="1" numFmtId="49" xfId="0" applyAlignment="1" applyBorder="1" applyFont="1" applyNumberFormat="1">
      <alignment vertical="bottom"/>
    </xf>
    <xf borderId="2" fillId="0" fontId="2" numFmtId="0" xfId="0" applyBorder="1" applyFont="1"/>
    <xf borderId="3" fillId="0" fontId="2" numFmtId="0" xfId="0" applyBorder="1" applyFont="1"/>
    <xf borderId="0" fillId="0" fontId="3" numFmtId="49" xfId="0" applyAlignment="1" applyFont="1" applyNumberFormat="1">
      <alignment vertical="bottom"/>
    </xf>
    <xf borderId="0" fillId="0" fontId="3" numFmtId="0" xfId="0" applyAlignment="1" applyFont="1">
      <alignment vertical="bottom"/>
    </xf>
    <xf borderId="4" fillId="0" fontId="3" numFmtId="0" xfId="0" applyAlignment="1" applyBorder="1" applyFont="1">
      <alignment shrinkToFit="0" vertical="bottom" wrapText="1"/>
    </xf>
    <xf borderId="5" fillId="0" fontId="2" numFmtId="0" xfId="0" applyBorder="1" applyFont="1"/>
    <xf borderId="6" fillId="0" fontId="2" numFmtId="0" xfId="0" applyBorder="1" applyFont="1"/>
    <xf borderId="5" fillId="0" fontId="3" numFmtId="0" xfId="0" applyAlignment="1" applyBorder="1" applyFont="1">
      <alignment vertical="bottom"/>
    </xf>
    <xf borderId="7" fillId="0" fontId="1" numFmtId="0" xfId="0" applyAlignment="1" applyBorder="1" applyFont="1">
      <alignment horizontal="center" shrinkToFit="0" wrapText="1"/>
    </xf>
    <xf borderId="6" fillId="0" fontId="1" numFmtId="0" xfId="0" applyAlignment="1" applyBorder="1" applyFont="1">
      <alignment horizontal="center"/>
    </xf>
    <xf borderId="6" fillId="0" fontId="1" numFmtId="0" xfId="0" applyAlignment="1" applyBorder="1" applyFont="1">
      <alignment horizontal="center" shrinkToFit="0" wrapText="1"/>
    </xf>
    <xf borderId="5" fillId="0" fontId="1" numFmtId="0" xfId="0" applyAlignment="1" applyBorder="1" applyFont="1">
      <alignment horizontal="center" shrinkToFit="0" wrapText="1"/>
    </xf>
    <xf borderId="5" fillId="0" fontId="1" numFmtId="0" xfId="0" applyAlignment="1" applyBorder="1" applyFont="1">
      <alignment horizontal="center"/>
    </xf>
    <xf borderId="8" fillId="0" fontId="1" numFmtId="0" xfId="0" applyAlignment="1" applyBorder="1" applyFont="1">
      <alignment horizontal="center" shrinkToFit="0" vertical="bottom" wrapText="1"/>
    </xf>
    <xf borderId="8" fillId="0" fontId="3" numFmtId="0" xfId="0" applyAlignment="1" applyBorder="1" applyFont="1">
      <alignment horizontal="right" vertical="bottom"/>
    </xf>
    <xf borderId="0" fillId="0" fontId="3" numFmtId="0" xfId="0" applyAlignment="1" applyFont="1">
      <alignment horizontal="right" vertical="bottom"/>
    </xf>
    <xf borderId="0" fillId="0" fontId="3" numFmtId="10" xfId="0" applyAlignment="1" applyFont="1" applyNumberFormat="1">
      <alignment horizontal="right" vertical="bottom"/>
    </xf>
    <xf borderId="8" fillId="0" fontId="3" numFmtId="0" xfId="0" applyAlignment="1" applyBorder="1" applyFont="1">
      <alignment vertical="bottom"/>
    </xf>
    <xf borderId="0" fillId="0" fontId="3" numFmtId="10" xfId="0" applyAlignment="1" applyFont="1" applyNumberFormat="1">
      <alignment vertical="bottom"/>
    </xf>
    <xf borderId="0" fillId="0" fontId="3" numFmtId="9" xfId="0" applyAlignment="1" applyFont="1" applyNumberFormat="1">
      <alignment vertical="bottom"/>
    </xf>
    <xf borderId="6" fillId="0" fontId="1" numFmtId="0" xfId="0" applyAlignment="1" applyBorder="1" applyFont="1">
      <alignment horizontal="center" shrinkToFit="0" vertical="bottom" wrapText="1"/>
    </xf>
    <xf borderId="6" fillId="0" fontId="3" numFmtId="0" xfId="0" applyAlignment="1" applyBorder="1" applyFont="1">
      <alignment horizontal="right" vertical="bottom"/>
    </xf>
    <xf borderId="5" fillId="0" fontId="3" numFmtId="0" xfId="0" applyAlignment="1" applyBorder="1" applyFont="1">
      <alignment horizontal="right" vertical="bottom"/>
    </xf>
    <xf borderId="5" fillId="0" fontId="3" numFmtId="10" xfId="0" applyAlignment="1" applyBorder="1" applyFont="1" applyNumberFormat="1">
      <alignment horizontal="right" vertical="bottom"/>
    </xf>
    <xf borderId="6" fillId="0" fontId="3" numFmtId="0" xfId="0" applyAlignment="1" applyBorder="1" applyFont="1">
      <alignment vertical="bottom"/>
    </xf>
    <xf borderId="7" fillId="0" fontId="1" numFmtId="0" xfId="0" applyAlignment="1" applyBorder="1" applyFont="1">
      <alignment horizontal="center" vertical="bottom"/>
    </xf>
    <xf borderId="5" fillId="0" fontId="3" numFmtId="49" xfId="0" applyAlignment="1" applyBorder="1" applyFont="1" applyNumberFormat="1">
      <alignment vertical="bottom"/>
    </xf>
    <xf borderId="5" fillId="2" fontId="3" numFmtId="49" xfId="0" applyAlignment="1" applyBorder="1" applyFill="1" applyFont="1" applyNumberFormat="1">
      <alignment vertical="bottom"/>
    </xf>
    <xf borderId="0" fillId="2" fontId="3" numFmtId="49" xfId="0" applyAlignment="1" applyFont="1" applyNumberFormat="1">
      <alignment vertical="bottom"/>
    </xf>
    <xf borderId="7" fillId="0" fontId="1" numFmtId="49" xfId="0" applyAlignment="1" applyBorder="1" applyFont="1" applyNumberFormat="1">
      <alignment horizontal="center" shrinkToFit="0" wrapText="1"/>
    </xf>
    <xf borderId="5" fillId="0" fontId="1" numFmtId="49" xfId="0" applyAlignment="1" applyBorder="1" applyFont="1" applyNumberFormat="1">
      <alignment horizontal="center" shrinkToFit="0" wrapText="1"/>
    </xf>
    <xf borderId="6" fillId="0" fontId="1" numFmtId="49" xfId="0" applyAlignment="1" applyBorder="1" applyFont="1" applyNumberFormat="1">
      <alignment horizontal="center" shrinkToFit="0" wrapText="1"/>
    </xf>
    <xf borderId="5" fillId="2" fontId="4" numFmtId="49" xfId="0" applyAlignment="1" applyBorder="1" applyFont="1" applyNumberFormat="1">
      <alignment horizontal="center" shrinkToFit="0" wrapText="1"/>
    </xf>
    <xf borderId="5" fillId="2" fontId="1" numFmtId="49" xfId="0" applyAlignment="1" applyBorder="1" applyFont="1" applyNumberFormat="1">
      <alignment horizontal="center" shrinkToFit="0" wrapText="1"/>
    </xf>
    <xf borderId="0" fillId="0" fontId="3" numFmtId="49" xfId="0" applyFont="1" applyNumberFormat="1"/>
    <xf borderId="9" fillId="0" fontId="1" numFmtId="49" xfId="0" applyAlignment="1" applyBorder="1" applyFont="1" applyNumberFormat="1">
      <alignment horizontal="center" vertical="bottom"/>
    </xf>
    <xf borderId="0" fillId="0" fontId="3" numFmtId="49" xfId="0" applyAlignment="1" applyFont="1" applyNumberFormat="1">
      <alignment horizontal="center" vertical="bottom"/>
    </xf>
    <xf borderId="8" fillId="0" fontId="3" numFmtId="49" xfId="0" applyAlignment="1" applyBorder="1" applyFont="1" applyNumberFormat="1">
      <alignment horizontal="center" vertical="bottom"/>
    </xf>
    <xf borderId="0" fillId="0" fontId="3" numFmtId="49" xfId="0" applyAlignment="1" applyFont="1" applyNumberFormat="1">
      <alignment horizontal="right" vertical="bottom"/>
    </xf>
    <xf borderId="0" fillId="0" fontId="3" numFmtId="164" xfId="0" applyAlignment="1" applyFont="1" applyNumberFormat="1">
      <alignment vertical="bottom"/>
    </xf>
    <xf borderId="7" fillId="0" fontId="1" numFmtId="49" xfId="0" applyAlignment="1" applyBorder="1" applyFont="1" applyNumberFormat="1">
      <alignment horizontal="center" vertical="bottom"/>
    </xf>
    <xf borderId="5" fillId="0" fontId="3" numFmtId="49" xfId="0" applyAlignment="1" applyBorder="1" applyFont="1" applyNumberFormat="1">
      <alignment horizontal="center" vertical="bottom"/>
    </xf>
    <xf borderId="6" fillId="0" fontId="3" numFmtId="49" xfId="0" applyAlignment="1" applyBorder="1" applyFont="1" applyNumberFormat="1">
      <alignment horizontal="center" vertical="bottom"/>
    </xf>
    <xf borderId="5" fillId="0" fontId="3" numFmtId="49" xfId="0" applyAlignment="1" applyBorder="1" applyFont="1" applyNumberFormat="1">
      <alignment horizontal="right" vertical="bottom"/>
    </xf>
    <xf borderId="6" fillId="0" fontId="3" numFmtId="49" xfId="0" applyAlignment="1" applyBorder="1" applyFont="1" applyNumberFormat="1">
      <alignment horizontal="right" vertical="bottom"/>
    </xf>
    <xf borderId="6" fillId="2" fontId="1" numFmtId="49" xfId="0" applyAlignment="1" applyBorder="1" applyFont="1" applyNumberFormat="1">
      <alignment horizontal="center" shrinkToFit="0" wrapText="1"/>
    </xf>
    <xf borderId="8" fillId="0" fontId="3" numFmtId="49"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3"/>
      <c r="U1" s="4"/>
      <c r="V1" s="5"/>
      <c r="W1" s="4"/>
      <c r="X1" s="4"/>
      <c r="Y1" s="4"/>
      <c r="Z1" s="4"/>
      <c r="AA1" s="4"/>
      <c r="AB1" s="4"/>
      <c r="AC1" s="4"/>
      <c r="AD1" s="4"/>
      <c r="AE1" s="4"/>
      <c r="AF1" s="5"/>
      <c r="AG1" s="5"/>
      <c r="AH1" s="5"/>
      <c r="AI1" s="5"/>
    </row>
    <row r="2">
      <c r="A2" s="6" t="s">
        <v>1</v>
      </c>
      <c r="B2" s="7"/>
      <c r="C2" s="7"/>
      <c r="D2" s="7"/>
      <c r="E2" s="7"/>
      <c r="F2" s="7"/>
      <c r="G2" s="7"/>
      <c r="H2" s="7"/>
      <c r="I2" s="7"/>
      <c r="J2" s="7"/>
      <c r="K2" s="7"/>
      <c r="L2" s="7"/>
      <c r="M2" s="7"/>
      <c r="N2" s="7"/>
      <c r="O2" s="7"/>
      <c r="P2" s="7"/>
      <c r="Q2" s="7"/>
      <c r="R2" s="7"/>
      <c r="S2" s="7"/>
      <c r="T2" s="8"/>
      <c r="U2" s="5"/>
      <c r="V2" s="5"/>
      <c r="W2" s="5"/>
      <c r="X2" s="5"/>
      <c r="Y2" s="5"/>
      <c r="Z2" s="5"/>
      <c r="AA2" s="5"/>
      <c r="AB2" s="5"/>
      <c r="AC2" s="5"/>
      <c r="AD2" s="5"/>
      <c r="AE2" s="5"/>
      <c r="AF2" s="5"/>
      <c r="AG2" s="5"/>
      <c r="AH2" s="5"/>
      <c r="AI2" s="5"/>
    </row>
    <row r="3">
      <c r="A3" s="9"/>
      <c r="B3" s="9"/>
      <c r="C3" s="9"/>
      <c r="D3" s="9"/>
      <c r="E3" s="9"/>
      <c r="F3" s="9"/>
      <c r="G3" s="9"/>
      <c r="H3" s="9"/>
      <c r="I3" s="9"/>
      <c r="J3" s="9"/>
      <c r="K3" s="9"/>
      <c r="L3" s="9"/>
      <c r="M3" s="9"/>
      <c r="N3" s="9"/>
      <c r="O3" s="9"/>
      <c r="P3" s="9"/>
      <c r="Q3" s="9"/>
      <c r="R3" s="9"/>
      <c r="S3" s="9"/>
      <c r="T3" s="9"/>
      <c r="U3" s="5"/>
      <c r="V3" s="5"/>
      <c r="W3" s="5"/>
      <c r="X3" s="5"/>
      <c r="Y3" s="5"/>
      <c r="Z3" s="5"/>
      <c r="AA3" s="5"/>
      <c r="AB3" s="5"/>
      <c r="AC3" s="5"/>
      <c r="AD3" s="5"/>
      <c r="AE3" s="5"/>
      <c r="AF3" s="5"/>
      <c r="AG3" s="5"/>
      <c r="AH3" s="5"/>
      <c r="AI3" s="5"/>
    </row>
    <row r="4">
      <c r="A4" s="10" t="s">
        <v>2</v>
      </c>
      <c r="B4" s="11" t="s">
        <v>3</v>
      </c>
      <c r="C4" s="11" t="s">
        <v>4</v>
      </c>
      <c r="D4" s="12" t="s">
        <v>5</v>
      </c>
      <c r="E4" s="13" t="s">
        <v>6</v>
      </c>
      <c r="F4" s="13" t="s">
        <v>7</v>
      </c>
      <c r="G4" s="14" t="s">
        <v>8</v>
      </c>
      <c r="H4" s="14" t="s">
        <v>9</v>
      </c>
      <c r="I4" s="14" t="s">
        <v>10</v>
      </c>
      <c r="J4" s="14" t="s">
        <v>11</v>
      </c>
      <c r="K4" s="14" t="s">
        <v>12</v>
      </c>
      <c r="L4" s="11" t="s">
        <v>13</v>
      </c>
      <c r="M4" s="13" t="s">
        <v>14</v>
      </c>
      <c r="N4" s="13" t="s">
        <v>7</v>
      </c>
      <c r="O4" s="14" t="s">
        <v>8</v>
      </c>
      <c r="P4" s="14" t="s">
        <v>9</v>
      </c>
      <c r="Q4" s="14" t="s">
        <v>10</v>
      </c>
      <c r="R4" s="14" t="s">
        <v>11</v>
      </c>
      <c r="S4" s="14" t="s">
        <v>12</v>
      </c>
      <c r="T4" s="12" t="s">
        <v>13</v>
      </c>
      <c r="U4" s="5"/>
      <c r="V4" s="5"/>
      <c r="W4" s="5"/>
      <c r="X4" s="5"/>
      <c r="Y4" s="5"/>
      <c r="Z4" s="5"/>
      <c r="AA4" s="5"/>
      <c r="AB4" s="5"/>
      <c r="AC4" s="5"/>
      <c r="AD4" s="5"/>
      <c r="AE4" s="5"/>
      <c r="AF4" s="5"/>
      <c r="AG4" s="5"/>
      <c r="AH4" s="5"/>
      <c r="AI4" s="5"/>
    </row>
    <row r="5">
      <c r="A5" s="15" t="s">
        <v>15</v>
      </c>
      <c r="B5" s="16">
        <v>70.0</v>
      </c>
      <c r="C5" s="16">
        <v>35.0</v>
      </c>
      <c r="D5" s="16">
        <v>0.0</v>
      </c>
      <c r="E5" s="17">
        <v>35.0</v>
      </c>
      <c r="F5" s="17" t="s">
        <v>16</v>
      </c>
      <c r="G5" s="17" t="s">
        <v>17</v>
      </c>
      <c r="H5" s="17">
        <v>16.0</v>
      </c>
      <c r="I5" s="17">
        <v>16.0</v>
      </c>
      <c r="J5" s="17">
        <v>19.0</v>
      </c>
      <c r="K5" s="18">
        <v>0.8421</v>
      </c>
      <c r="L5" s="16" t="s">
        <v>18</v>
      </c>
      <c r="M5" s="5"/>
      <c r="N5" s="5"/>
      <c r="O5" s="5"/>
      <c r="P5" s="5"/>
      <c r="Q5" s="5"/>
      <c r="R5" s="5"/>
      <c r="S5" s="5"/>
      <c r="T5" s="19"/>
      <c r="U5" s="5"/>
      <c r="V5" s="5"/>
      <c r="W5" s="5"/>
      <c r="X5" s="5"/>
      <c r="Y5" s="5"/>
      <c r="Z5" s="5"/>
      <c r="AA5" s="5"/>
      <c r="AB5" s="5"/>
      <c r="AC5" s="5"/>
      <c r="AD5" s="5"/>
      <c r="AE5" s="5"/>
      <c r="AF5" s="5"/>
      <c r="AG5" s="5"/>
      <c r="AH5" s="5"/>
      <c r="AI5" s="5"/>
    </row>
    <row r="6">
      <c r="A6" s="15" t="s">
        <v>19</v>
      </c>
      <c r="B6" s="16">
        <v>275.0</v>
      </c>
      <c r="C6" s="16">
        <v>117.0</v>
      </c>
      <c r="D6" s="16">
        <v>11.0</v>
      </c>
      <c r="E6" s="17">
        <v>106.0</v>
      </c>
      <c r="F6" s="17" t="s">
        <v>20</v>
      </c>
      <c r="G6" s="17" t="s">
        <v>21</v>
      </c>
      <c r="H6" s="17">
        <v>13.0</v>
      </c>
      <c r="I6" s="17">
        <v>84.0</v>
      </c>
      <c r="J6" s="17">
        <v>22.0</v>
      </c>
      <c r="K6" s="18">
        <v>0.5909</v>
      </c>
      <c r="L6" s="16" t="s">
        <v>22</v>
      </c>
      <c r="M6" s="17">
        <v>20.0</v>
      </c>
      <c r="N6" s="17" t="s">
        <v>23</v>
      </c>
      <c r="O6" s="17" t="s">
        <v>24</v>
      </c>
      <c r="P6" s="17">
        <v>2.0</v>
      </c>
      <c r="Q6" s="17">
        <v>18.0</v>
      </c>
      <c r="R6" s="17">
        <v>2.0</v>
      </c>
      <c r="S6" s="18">
        <v>1.0</v>
      </c>
      <c r="T6" s="16" t="s">
        <v>25</v>
      </c>
      <c r="U6" s="5"/>
      <c r="V6" s="5"/>
      <c r="W6" s="5"/>
      <c r="X6" s="5"/>
      <c r="Y6" s="5"/>
      <c r="Z6" s="5"/>
      <c r="AA6" s="5"/>
      <c r="AB6" s="5"/>
      <c r="AC6" s="5"/>
      <c r="AD6" s="5"/>
      <c r="AE6" s="5"/>
      <c r="AF6" s="5"/>
      <c r="AG6" s="5"/>
      <c r="AH6" s="5"/>
      <c r="AI6" s="5"/>
    </row>
    <row r="7">
      <c r="A7" s="15" t="s">
        <v>26</v>
      </c>
      <c r="B7" s="16">
        <v>205.0</v>
      </c>
      <c r="C7" s="16">
        <v>58.0</v>
      </c>
      <c r="D7" s="16">
        <v>6.0</v>
      </c>
      <c r="E7" s="17">
        <v>52.0</v>
      </c>
      <c r="F7" s="17" t="s">
        <v>27</v>
      </c>
      <c r="G7" s="17" t="s">
        <v>28</v>
      </c>
      <c r="H7" s="17">
        <v>9.0</v>
      </c>
      <c r="I7" s="17">
        <v>41.0</v>
      </c>
      <c r="J7" s="17">
        <v>11.0</v>
      </c>
      <c r="K7" s="18">
        <v>0.8182</v>
      </c>
      <c r="L7" s="16" t="s">
        <v>29</v>
      </c>
      <c r="M7" s="17">
        <v>49.0</v>
      </c>
      <c r="N7" s="17" t="s">
        <v>30</v>
      </c>
      <c r="O7" s="17" t="s">
        <v>31</v>
      </c>
      <c r="P7" s="17">
        <v>8.0</v>
      </c>
      <c r="Q7" s="17">
        <v>36.0</v>
      </c>
      <c r="R7" s="17">
        <v>13.0</v>
      </c>
      <c r="S7" s="18">
        <v>0.6154</v>
      </c>
      <c r="T7" s="16" t="s">
        <v>32</v>
      </c>
      <c r="U7" s="5"/>
      <c r="V7" s="5"/>
      <c r="W7" s="5"/>
      <c r="X7" s="5"/>
      <c r="Y7" s="5"/>
      <c r="Z7" s="5"/>
      <c r="AA7" s="5"/>
      <c r="AB7" s="5"/>
      <c r="AC7" s="5"/>
      <c r="AD7" s="5"/>
      <c r="AE7" s="5"/>
      <c r="AF7" s="5"/>
      <c r="AG7" s="5"/>
      <c r="AH7" s="5"/>
      <c r="AI7" s="5"/>
    </row>
    <row r="8">
      <c r="A8" s="15" t="s">
        <v>33</v>
      </c>
      <c r="B8" s="16">
        <v>53.0</v>
      </c>
      <c r="C8" s="16">
        <v>20.0</v>
      </c>
      <c r="D8" s="16">
        <v>0.0</v>
      </c>
      <c r="E8" s="17">
        <v>20.0</v>
      </c>
      <c r="F8" s="17" t="s">
        <v>34</v>
      </c>
      <c r="G8" s="17" t="s">
        <v>35</v>
      </c>
      <c r="H8" s="17">
        <v>4.0</v>
      </c>
      <c r="I8" s="17">
        <v>13.0</v>
      </c>
      <c r="J8" s="17">
        <v>7.0</v>
      </c>
      <c r="K8" s="18">
        <v>0.5714</v>
      </c>
      <c r="L8" s="16" t="s">
        <v>36</v>
      </c>
      <c r="M8" s="17">
        <v>13.0</v>
      </c>
      <c r="N8" s="17" t="s">
        <v>37</v>
      </c>
      <c r="O8" s="17" t="s">
        <v>38</v>
      </c>
      <c r="P8" s="17">
        <v>2.0</v>
      </c>
      <c r="Q8" s="17">
        <v>9.0</v>
      </c>
      <c r="R8" s="17">
        <v>4.0</v>
      </c>
      <c r="S8" s="18">
        <v>0.5</v>
      </c>
      <c r="T8" s="16" t="s">
        <v>25</v>
      </c>
      <c r="U8" s="5"/>
      <c r="V8" s="5"/>
      <c r="W8" s="5"/>
      <c r="X8" s="5"/>
      <c r="Y8" s="5"/>
      <c r="Z8" s="5"/>
      <c r="AA8" s="5"/>
      <c r="AB8" s="5"/>
      <c r="AC8" s="5"/>
      <c r="AD8" s="5"/>
      <c r="AE8" s="5"/>
      <c r="AF8" s="5"/>
      <c r="AG8" s="5"/>
      <c r="AH8" s="5"/>
      <c r="AI8" s="5"/>
    </row>
    <row r="9">
      <c r="A9" s="15" t="s">
        <v>39</v>
      </c>
      <c r="B9" s="16">
        <v>397.0</v>
      </c>
      <c r="C9" s="16">
        <v>212.0</v>
      </c>
      <c r="D9" s="16">
        <v>27.0</v>
      </c>
      <c r="E9" s="17">
        <v>185.0</v>
      </c>
      <c r="F9" s="17" t="s">
        <v>40</v>
      </c>
      <c r="G9" s="17" t="s">
        <v>41</v>
      </c>
      <c r="H9" s="17">
        <v>8.0</v>
      </c>
      <c r="I9" s="17">
        <v>176.0</v>
      </c>
      <c r="J9" s="17">
        <v>9.0</v>
      </c>
      <c r="K9" s="18">
        <v>0.8889</v>
      </c>
      <c r="L9" s="16" t="s">
        <v>42</v>
      </c>
      <c r="M9" s="5"/>
      <c r="N9" s="5"/>
      <c r="O9" s="5"/>
      <c r="P9" s="5"/>
      <c r="Q9" s="5"/>
      <c r="R9" s="5"/>
      <c r="S9" s="20"/>
      <c r="T9" s="19"/>
      <c r="U9" s="5"/>
      <c r="V9" s="5"/>
      <c r="W9" s="5"/>
      <c r="X9" s="5"/>
      <c r="Y9" s="5"/>
      <c r="Z9" s="5"/>
      <c r="AA9" s="5"/>
      <c r="AB9" s="5"/>
      <c r="AC9" s="5"/>
      <c r="AD9" s="5"/>
      <c r="AE9" s="5"/>
      <c r="AF9" s="5"/>
      <c r="AG9" s="5"/>
      <c r="AH9" s="5"/>
      <c r="AI9" s="5"/>
    </row>
    <row r="10">
      <c r="A10" s="15" t="s">
        <v>43</v>
      </c>
      <c r="B10" s="16">
        <v>472.0</v>
      </c>
      <c r="C10" s="16">
        <v>316.0</v>
      </c>
      <c r="D10" s="16">
        <v>160.0</v>
      </c>
      <c r="E10" s="17">
        <v>156.0</v>
      </c>
      <c r="F10" s="17" t="s">
        <v>40</v>
      </c>
      <c r="G10" s="17" t="s">
        <v>44</v>
      </c>
      <c r="H10" s="17">
        <v>12.0</v>
      </c>
      <c r="I10" s="17">
        <v>137.0</v>
      </c>
      <c r="J10" s="17">
        <v>19.0</v>
      </c>
      <c r="K10" s="18">
        <v>0.6316</v>
      </c>
      <c r="L10" s="16" t="s">
        <v>45</v>
      </c>
      <c r="M10" s="5"/>
      <c r="N10" s="5"/>
      <c r="O10" s="5"/>
      <c r="P10" s="5"/>
      <c r="Q10" s="5"/>
      <c r="R10" s="5"/>
      <c r="S10" s="21"/>
      <c r="T10" s="19"/>
      <c r="U10" s="5"/>
      <c r="V10" s="5"/>
      <c r="W10" s="5"/>
      <c r="X10" s="5"/>
      <c r="Y10" s="5"/>
      <c r="Z10" s="5"/>
      <c r="AA10" s="5"/>
      <c r="AB10" s="5"/>
      <c r="AC10" s="5"/>
      <c r="AD10" s="5"/>
      <c r="AE10" s="5"/>
      <c r="AF10" s="5"/>
      <c r="AG10" s="5"/>
      <c r="AH10" s="5"/>
      <c r="AI10" s="5"/>
    </row>
    <row r="11">
      <c r="A11" s="15" t="s">
        <v>46</v>
      </c>
      <c r="B11" s="16">
        <v>472.0</v>
      </c>
      <c r="C11" s="16">
        <v>306.0</v>
      </c>
      <c r="D11" s="16">
        <v>140.0</v>
      </c>
      <c r="E11" s="17">
        <v>166.0</v>
      </c>
      <c r="F11" s="17" t="s">
        <v>40</v>
      </c>
      <c r="G11" s="17" t="s">
        <v>47</v>
      </c>
      <c r="H11" s="17">
        <v>12.0</v>
      </c>
      <c r="I11" s="17">
        <v>146.0</v>
      </c>
      <c r="J11" s="17">
        <v>20.0</v>
      </c>
      <c r="K11" s="18">
        <v>0.6</v>
      </c>
      <c r="L11" s="16" t="s">
        <v>45</v>
      </c>
      <c r="M11" s="5"/>
      <c r="N11" s="5"/>
      <c r="O11" s="5"/>
      <c r="P11" s="5"/>
      <c r="Q11" s="5"/>
      <c r="R11" s="5"/>
      <c r="S11" s="20"/>
      <c r="T11" s="19"/>
      <c r="U11" s="5"/>
      <c r="V11" s="5"/>
      <c r="W11" s="5"/>
      <c r="X11" s="5"/>
      <c r="Y11" s="5"/>
      <c r="Z11" s="5"/>
      <c r="AA11" s="5"/>
      <c r="AB11" s="5"/>
      <c r="AC11" s="5"/>
      <c r="AD11" s="5"/>
      <c r="AE11" s="5"/>
      <c r="AF11" s="5"/>
      <c r="AG11" s="5"/>
      <c r="AH11" s="5"/>
      <c r="AI11" s="5"/>
    </row>
    <row r="12">
      <c r="A12" s="15" t="s">
        <v>48</v>
      </c>
      <c r="B12" s="16">
        <v>236.0</v>
      </c>
      <c r="C12" s="16">
        <v>82.0</v>
      </c>
      <c r="D12" s="16">
        <v>2.0</v>
      </c>
      <c r="E12" s="17">
        <v>80.0</v>
      </c>
      <c r="F12" s="17" t="s">
        <v>49</v>
      </c>
      <c r="G12" s="17" t="s">
        <v>50</v>
      </c>
      <c r="H12" s="17">
        <v>7.0</v>
      </c>
      <c r="I12" s="17">
        <v>72.0</v>
      </c>
      <c r="J12" s="17">
        <v>8.0</v>
      </c>
      <c r="K12" s="18">
        <v>0.875</v>
      </c>
      <c r="L12" s="16" t="s">
        <v>51</v>
      </c>
      <c r="M12" s="17">
        <v>74.0</v>
      </c>
      <c r="N12" s="17" t="s">
        <v>52</v>
      </c>
      <c r="O12" s="17" t="s">
        <v>53</v>
      </c>
      <c r="P12" s="17">
        <v>6.0</v>
      </c>
      <c r="Q12" s="17">
        <v>67.0</v>
      </c>
      <c r="R12" s="17">
        <v>7.0</v>
      </c>
      <c r="S12" s="18">
        <v>0.8571</v>
      </c>
      <c r="T12" s="16" t="s">
        <v>54</v>
      </c>
      <c r="U12" s="5"/>
      <c r="V12" s="5"/>
      <c r="W12" s="5"/>
      <c r="X12" s="5"/>
      <c r="Y12" s="5"/>
      <c r="Z12" s="5"/>
      <c r="AA12" s="5"/>
      <c r="AB12" s="5"/>
      <c r="AC12" s="5"/>
      <c r="AD12" s="5"/>
      <c r="AE12" s="5"/>
      <c r="AF12" s="5"/>
      <c r="AG12" s="5"/>
      <c r="AH12" s="5"/>
      <c r="AI12" s="5"/>
    </row>
    <row r="13">
      <c r="A13" s="22" t="s">
        <v>55</v>
      </c>
      <c r="B13" s="23">
        <v>396.0</v>
      </c>
      <c r="C13" s="23">
        <v>318.0</v>
      </c>
      <c r="D13" s="23">
        <v>240.0</v>
      </c>
      <c r="E13" s="24">
        <v>78.0</v>
      </c>
      <c r="F13" s="24" t="s">
        <v>56</v>
      </c>
      <c r="G13" s="24" t="s">
        <v>57</v>
      </c>
      <c r="H13" s="24">
        <v>11.0</v>
      </c>
      <c r="I13" s="24">
        <v>59.0</v>
      </c>
      <c r="J13" s="24">
        <v>19.0</v>
      </c>
      <c r="K13" s="25">
        <v>0.5789</v>
      </c>
      <c r="L13" s="23" t="s">
        <v>58</v>
      </c>
      <c r="M13" s="9"/>
      <c r="N13" s="9"/>
      <c r="O13" s="9"/>
      <c r="P13" s="9"/>
      <c r="Q13" s="9"/>
      <c r="R13" s="9"/>
      <c r="S13" s="9"/>
      <c r="T13" s="26"/>
      <c r="U13" s="5"/>
      <c r="V13" s="5"/>
      <c r="W13" s="5"/>
      <c r="X13" s="5"/>
      <c r="Y13" s="5"/>
      <c r="Z13" s="5"/>
      <c r="AA13" s="5"/>
      <c r="AB13" s="5"/>
      <c r="AC13" s="5"/>
      <c r="AD13" s="5"/>
      <c r="AE13" s="5"/>
      <c r="AF13" s="5"/>
      <c r="AG13" s="5"/>
      <c r="AH13" s="5"/>
      <c r="AI13" s="5"/>
    </row>
    <row r="14">
      <c r="A14" s="27" t="s">
        <v>59</v>
      </c>
      <c r="B14" s="23">
        <f t="shared" ref="B14:E14" si="1">SUM(B5:B13)</f>
        <v>2576</v>
      </c>
      <c r="C14" s="23">
        <f t="shared" si="1"/>
        <v>1464</v>
      </c>
      <c r="D14" s="23">
        <f t="shared" si="1"/>
        <v>586</v>
      </c>
      <c r="E14" s="24">
        <f t="shared" si="1"/>
        <v>878</v>
      </c>
      <c r="F14" s="24" t="s">
        <v>60</v>
      </c>
      <c r="G14" s="24" t="s">
        <v>61</v>
      </c>
      <c r="H14" s="24">
        <f t="shared" ref="H14:J14" si="2">SUM(H5:H13)</f>
        <v>92</v>
      </c>
      <c r="I14" s="24">
        <f t="shared" si="2"/>
        <v>744</v>
      </c>
      <c r="J14" s="24">
        <f t="shared" si="2"/>
        <v>134</v>
      </c>
      <c r="K14" s="25">
        <v>0.6866</v>
      </c>
      <c r="L14" s="23" t="s">
        <v>62</v>
      </c>
      <c r="M14" s="24">
        <f>SUM(M5:M13)</f>
        <v>156</v>
      </c>
      <c r="N14" s="24" t="s">
        <v>63</v>
      </c>
      <c r="O14" s="24" t="s">
        <v>64</v>
      </c>
      <c r="P14" s="24">
        <f t="shared" ref="P14:R14" si="3">SUM(P5:P13)</f>
        <v>18</v>
      </c>
      <c r="Q14" s="24">
        <f t="shared" si="3"/>
        <v>130</v>
      </c>
      <c r="R14" s="24">
        <f t="shared" si="3"/>
        <v>26</v>
      </c>
      <c r="S14" s="25">
        <v>0.6923</v>
      </c>
      <c r="T14" s="23" t="s">
        <v>65</v>
      </c>
      <c r="U14" s="5"/>
      <c r="V14" s="5"/>
      <c r="W14" s="5"/>
      <c r="X14" s="5"/>
      <c r="Y14" s="5"/>
      <c r="Z14" s="5"/>
      <c r="AA14" s="5"/>
      <c r="AB14" s="5"/>
      <c r="AC14" s="5"/>
      <c r="AD14" s="5"/>
      <c r="AE14" s="5"/>
      <c r="AF14" s="5"/>
      <c r="AG14" s="5"/>
      <c r="AH14" s="5"/>
      <c r="AI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c r="A17" s="28"/>
      <c r="B17" s="28"/>
      <c r="C17" s="28"/>
      <c r="D17" s="28"/>
      <c r="E17" s="28"/>
      <c r="F17" s="28"/>
      <c r="G17" s="28"/>
      <c r="H17" s="28"/>
      <c r="I17" s="29"/>
      <c r="J17" s="28"/>
      <c r="K17" s="28"/>
      <c r="L17" s="28"/>
      <c r="M17" s="28"/>
      <c r="N17" s="29"/>
      <c r="O17" s="30"/>
      <c r="P17" s="30"/>
      <c r="Q17" s="30"/>
      <c r="R17" s="30"/>
      <c r="S17" s="4"/>
      <c r="T17" s="4"/>
      <c r="U17" s="4"/>
      <c r="V17" s="4"/>
      <c r="W17" s="4"/>
      <c r="X17" s="4"/>
      <c r="Y17" s="4"/>
      <c r="Z17" s="4"/>
      <c r="AA17" s="4"/>
      <c r="AB17" s="4"/>
      <c r="AC17" s="4"/>
      <c r="AD17" s="4"/>
      <c r="AE17" s="4"/>
      <c r="AF17" s="4"/>
      <c r="AG17" s="4"/>
      <c r="AH17" s="4"/>
      <c r="AI17" s="4"/>
    </row>
    <row r="18">
      <c r="A18" s="31" t="s">
        <v>66</v>
      </c>
      <c r="B18" s="32" t="s">
        <v>67</v>
      </c>
      <c r="C18" s="32" t="s">
        <v>68</v>
      </c>
      <c r="D18" s="32" t="s">
        <v>69</v>
      </c>
      <c r="E18" s="33" t="s">
        <v>70</v>
      </c>
      <c r="F18" s="32" t="s">
        <v>71</v>
      </c>
      <c r="G18" s="32" t="s">
        <v>72</v>
      </c>
      <c r="H18" s="32" t="s">
        <v>73</v>
      </c>
      <c r="I18" s="34" t="s">
        <v>74</v>
      </c>
      <c r="J18" s="32" t="s">
        <v>75</v>
      </c>
      <c r="K18" s="35" t="s">
        <v>76</v>
      </c>
      <c r="L18" s="35" t="s">
        <v>77</v>
      </c>
      <c r="M18" s="32" t="s">
        <v>78</v>
      </c>
      <c r="N18" s="33" t="s">
        <v>79</v>
      </c>
      <c r="O18" s="36"/>
      <c r="P18" s="36"/>
      <c r="Q18" s="30"/>
      <c r="R18" s="30"/>
      <c r="S18" s="4"/>
      <c r="T18" s="4"/>
      <c r="U18" s="4"/>
      <c r="V18" s="4"/>
      <c r="W18" s="4"/>
      <c r="X18" s="4"/>
      <c r="Y18" s="4"/>
      <c r="Z18" s="4"/>
      <c r="AA18" s="4"/>
      <c r="AB18" s="4"/>
      <c r="AC18" s="4"/>
      <c r="AD18" s="4"/>
      <c r="AE18" s="4"/>
      <c r="AF18" s="4"/>
      <c r="AG18" s="4"/>
      <c r="AH18" s="4"/>
      <c r="AI18" s="4"/>
    </row>
    <row r="19">
      <c r="A19" s="37" t="s">
        <v>80</v>
      </c>
      <c r="B19" s="38" t="s">
        <v>81</v>
      </c>
      <c r="C19" s="38" t="s">
        <v>82</v>
      </c>
      <c r="D19" s="38" t="s">
        <v>83</v>
      </c>
      <c r="E19" s="39" t="s">
        <v>84</v>
      </c>
      <c r="F19" s="17">
        <v>190.0</v>
      </c>
      <c r="G19" s="17">
        <v>50.0</v>
      </c>
      <c r="H19" s="17" t="s">
        <v>85</v>
      </c>
      <c r="I19" s="17" t="s">
        <v>86</v>
      </c>
      <c r="J19" s="17" t="s">
        <v>87</v>
      </c>
      <c r="K19" s="40" t="s">
        <v>88</v>
      </c>
      <c r="L19" s="40" t="s">
        <v>89</v>
      </c>
      <c r="M19" s="17" t="s">
        <v>90</v>
      </c>
      <c r="N19" s="16" t="s">
        <v>91</v>
      </c>
      <c r="O19" s="5"/>
      <c r="P19" s="41"/>
      <c r="Q19" s="4"/>
      <c r="R19" s="4"/>
      <c r="S19" s="4"/>
      <c r="T19" s="4"/>
      <c r="U19" s="4"/>
      <c r="V19" s="4"/>
      <c r="W19" s="4"/>
      <c r="X19" s="4"/>
      <c r="Y19" s="4"/>
      <c r="Z19" s="4"/>
      <c r="AA19" s="4"/>
      <c r="AB19" s="4"/>
      <c r="AC19" s="4"/>
      <c r="AD19" s="4"/>
      <c r="AE19" s="4"/>
      <c r="AF19" s="4"/>
      <c r="AG19" s="4"/>
      <c r="AH19" s="4"/>
      <c r="AI19" s="4"/>
    </row>
    <row r="20">
      <c r="A20" s="37" t="s">
        <v>92</v>
      </c>
      <c r="B20" s="38" t="s">
        <v>93</v>
      </c>
      <c r="C20" s="38" t="s">
        <v>94</v>
      </c>
      <c r="D20" s="38" t="s">
        <v>95</v>
      </c>
      <c r="E20" s="39" t="s">
        <v>96</v>
      </c>
      <c r="F20" s="17">
        <v>152.0</v>
      </c>
      <c r="G20" s="17">
        <v>197.0</v>
      </c>
      <c r="H20" s="17" t="s">
        <v>97</v>
      </c>
      <c r="I20" s="17" t="s">
        <v>98</v>
      </c>
      <c r="J20" s="17" t="s">
        <v>99</v>
      </c>
      <c r="K20" s="40" t="s">
        <v>100</v>
      </c>
      <c r="L20" s="40" t="s">
        <v>101</v>
      </c>
      <c r="M20" s="17" t="s">
        <v>102</v>
      </c>
      <c r="N20" s="16" t="s">
        <v>103</v>
      </c>
      <c r="O20" s="41"/>
      <c r="P20" s="41"/>
      <c r="Q20" s="4"/>
      <c r="R20" s="4"/>
      <c r="S20" s="4"/>
      <c r="T20" s="4"/>
      <c r="U20" s="4"/>
      <c r="V20" s="4"/>
      <c r="W20" s="4"/>
      <c r="X20" s="4"/>
      <c r="Y20" s="4"/>
      <c r="Z20" s="4"/>
      <c r="AA20" s="4"/>
      <c r="AB20" s="4"/>
      <c r="AC20" s="4"/>
      <c r="AD20" s="4"/>
      <c r="AE20" s="4"/>
      <c r="AF20" s="4"/>
      <c r="AG20" s="4"/>
      <c r="AH20" s="4"/>
      <c r="AI20" s="4"/>
    </row>
    <row r="21">
      <c r="A21" s="42" t="s">
        <v>104</v>
      </c>
      <c r="B21" s="43" t="s">
        <v>105</v>
      </c>
      <c r="C21" s="43" t="s">
        <v>106</v>
      </c>
      <c r="D21" s="43" t="s">
        <v>107</v>
      </c>
      <c r="E21" s="44" t="s">
        <v>108</v>
      </c>
      <c r="F21" s="24">
        <v>34.0</v>
      </c>
      <c r="G21" s="24">
        <v>89.0</v>
      </c>
      <c r="H21" s="24" t="s">
        <v>109</v>
      </c>
      <c r="I21" s="24" t="s">
        <v>110</v>
      </c>
      <c r="J21" s="24" t="s">
        <v>111</v>
      </c>
      <c r="K21" s="45" t="s">
        <v>112</v>
      </c>
      <c r="L21" s="45" t="s">
        <v>113</v>
      </c>
      <c r="M21" s="24" t="s">
        <v>114</v>
      </c>
      <c r="N21" s="23" t="s">
        <v>91</v>
      </c>
      <c r="O21" s="41"/>
      <c r="P21" s="41"/>
      <c r="Q21" s="4"/>
      <c r="R21" s="4"/>
      <c r="S21" s="4"/>
      <c r="T21" s="4"/>
      <c r="U21" s="4"/>
      <c r="V21" s="4"/>
      <c r="W21" s="4"/>
      <c r="X21" s="4"/>
      <c r="Y21" s="4"/>
      <c r="Z21" s="4"/>
      <c r="AA21" s="4"/>
      <c r="AB21" s="4"/>
      <c r="AC21" s="4"/>
      <c r="AD21" s="4"/>
      <c r="AE21" s="4"/>
      <c r="AF21" s="4"/>
      <c r="AG21" s="4"/>
      <c r="AH21" s="4"/>
      <c r="AI21" s="4"/>
    </row>
    <row r="22">
      <c r="A22" s="42" t="s">
        <v>115</v>
      </c>
      <c r="B22" s="43" t="s">
        <v>116</v>
      </c>
      <c r="C22" s="43" t="s">
        <v>117</v>
      </c>
      <c r="D22" s="43" t="s">
        <v>118</v>
      </c>
      <c r="E22" s="44" t="s">
        <v>119</v>
      </c>
      <c r="F22" s="45">
        <f t="shared" ref="F22:G22" si="4">SUM(F19:F21)</f>
        <v>376</v>
      </c>
      <c r="G22" s="45">
        <f t="shared" si="4"/>
        <v>336</v>
      </c>
      <c r="H22" s="45" t="s">
        <v>120</v>
      </c>
      <c r="I22" s="45" t="s">
        <v>121</v>
      </c>
      <c r="J22" s="45" t="s">
        <v>122</v>
      </c>
      <c r="K22" s="45" t="s">
        <v>123</v>
      </c>
      <c r="L22" s="45" t="s">
        <v>124</v>
      </c>
      <c r="M22" s="45" t="s">
        <v>125</v>
      </c>
      <c r="N22" s="46" t="s">
        <v>126</v>
      </c>
      <c r="O22" s="4"/>
      <c r="P22" s="4"/>
      <c r="Q22" s="4"/>
      <c r="R22" s="4"/>
      <c r="S22" s="4"/>
      <c r="T22" s="4"/>
      <c r="U22" s="4"/>
      <c r="V22" s="4"/>
      <c r="W22" s="4"/>
      <c r="X22" s="4"/>
      <c r="Y22" s="4"/>
      <c r="Z22" s="4"/>
      <c r="AA22" s="4"/>
      <c r="AB22" s="4"/>
      <c r="AC22" s="4"/>
      <c r="AD22" s="4"/>
      <c r="AE22" s="4"/>
      <c r="AF22" s="4"/>
      <c r="AG22" s="4"/>
      <c r="AH22" s="4"/>
      <c r="AI22" s="4"/>
    </row>
    <row r="23">
      <c r="A23" s="28"/>
      <c r="B23" s="28"/>
      <c r="C23" s="28"/>
      <c r="D23" s="28"/>
      <c r="E23" s="28"/>
      <c r="F23" s="28"/>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c r="A24" s="31" t="s">
        <v>66</v>
      </c>
      <c r="B24" s="32" t="s">
        <v>127</v>
      </c>
      <c r="C24" s="34" t="s">
        <v>128</v>
      </c>
      <c r="D24" s="32" t="s">
        <v>129</v>
      </c>
      <c r="E24" s="35" t="s">
        <v>130</v>
      </c>
      <c r="F24" s="47" t="s">
        <v>131</v>
      </c>
      <c r="G24" s="4"/>
      <c r="H24" s="4"/>
      <c r="I24" s="4"/>
      <c r="J24" s="4"/>
      <c r="K24" s="4"/>
      <c r="L24" s="4"/>
      <c r="M24" s="4"/>
      <c r="N24" s="4"/>
      <c r="O24" s="4"/>
      <c r="P24" s="4"/>
      <c r="Q24" s="4"/>
      <c r="R24" s="4"/>
      <c r="S24" s="4"/>
      <c r="T24" s="4"/>
      <c r="U24" s="4"/>
      <c r="V24" s="4"/>
      <c r="W24" s="4"/>
      <c r="X24" s="4"/>
      <c r="Y24" s="4"/>
      <c r="Z24" s="5"/>
      <c r="AA24" s="5"/>
      <c r="AB24" s="5"/>
      <c r="AC24" s="5"/>
      <c r="AD24" s="5"/>
      <c r="AE24" s="5"/>
      <c r="AF24" s="5"/>
      <c r="AG24" s="5"/>
      <c r="AH24" s="5"/>
      <c r="AI24" s="5"/>
    </row>
    <row r="25">
      <c r="A25" s="37" t="s">
        <v>80</v>
      </c>
      <c r="B25" s="17">
        <v>240.0</v>
      </c>
      <c r="C25" s="17" t="s">
        <v>132</v>
      </c>
      <c r="D25" s="17" t="s">
        <v>133</v>
      </c>
      <c r="E25" s="40" t="s">
        <v>134</v>
      </c>
      <c r="F25" s="48" t="s">
        <v>135</v>
      </c>
      <c r="G25" s="4"/>
      <c r="H25" s="4"/>
      <c r="I25" s="4"/>
      <c r="J25" s="4"/>
      <c r="K25" s="4"/>
      <c r="L25" s="4"/>
      <c r="M25" s="4"/>
      <c r="N25" s="4"/>
      <c r="O25" s="4"/>
      <c r="P25" s="4"/>
      <c r="Q25" s="4"/>
      <c r="R25" s="4"/>
      <c r="S25" s="4"/>
      <c r="T25" s="4"/>
      <c r="U25" s="4"/>
      <c r="V25" s="4"/>
      <c r="W25" s="4"/>
      <c r="X25" s="4"/>
      <c r="Y25" s="4"/>
      <c r="Z25" s="5"/>
      <c r="AA25" s="5"/>
      <c r="AB25" s="5"/>
      <c r="AC25" s="5"/>
      <c r="AD25" s="5"/>
      <c r="AE25" s="5"/>
      <c r="AF25" s="5"/>
      <c r="AG25" s="5"/>
      <c r="AH25" s="5"/>
      <c r="AI25" s="5"/>
    </row>
    <row r="26">
      <c r="A26" s="37" t="s">
        <v>92</v>
      </c>
      <c r="B26" s="17">
        <v>349.0</v>
      </c>
      <c r="C26" s="17" t="s">
        <v>136</v>
      </c>
      <c r="D26" s="17" t="s">
        <v>137</v>
      </c>
      <c r="E26" s="40" t="s">
        <v>138</v>
      </c>
      <c r="F26" s="48" t="s">
        <v>139</v>
      </c>
      <c r="G26" s="4"/>
      <c r="H26" s="4"/>
      <c r="I26" s="4"/>
      <c r="J26" s="4"/>
      <c r="K26" s="4"/>
      <c r="L26" s="4"/>
      <c r="M26" s="4"/>
      <c r="N26" s="4"/>
      <c r="O26" s="4"/>
      <c r="P26" s="4"/>
      <c r="Q26" s="4"/>
      <c r="R26" s="4"/>
      <c r="S26" s="4"/>
      <c r="T26" s="4"/>
      <c r="U26" s="4"/>
      <c r="V26" s="4"/>
      <c r="W26" s="4"/>
      <c r="X26" s="4"/>
      <c r="Y26" s="4"/>
      <c r="Z26" s="5"/>
      <c r="AA26" s="5"/>
      <c r="AB26" s="5"/>
      <c r="AC26" s="5"/>
      <c r="AD26" s="5"/>
      <c r="AE26" s="5"/>
      <c r="AF26" s="5"/>
      <c r="AG26" s="5"/>
      <c r="AH26" s="5"/>
      <c r="AI26" s="5"/>
    </row>
    <row r="27">
      <c r="A27" s="42" t="s">
        <v>104</v>
      </c>
      <c r="B27" s="24">
        <v>123.0</v>
      </c>
      <c r="C27" s="24" t="s">
        <v>140</v>
      </c>
      <c r="D27" s="24" t="s">
        <v>141</v>
      </c>
      <c r="E27" s="45" t="s">
        <v>142</v>
      </c>
      <c r="F27" s="46" t="s">
        <v>143</v>
      </c>
      <c r="G27" s="4"/>
      <c r="H27" s="4"/>
      <c r="I27" s="4"/>
      <c r="J27" s="4"/>
      <c r="K27" s="4"/>
      <c r="L27" s="4"/>
      <c r="M27" s="4"/>
      <c r="N27" s="4"/>
      <c r="O27" s="4"/>
      <c r="P27" s="4"/>
      <c r="Q27" s="4"/>
      <c r="R27" s="4"/>
      <c r="S27" s="4"/>
      <c r="T27" s="4"/>
      <c r="U27" s="4"/>
      <c r="V27" s="4"/>
      <c r="W27" s="4"/>
      <c r="X27" s="4"/>
      <c r="Y27" s="4"/>
      <c r="Z27" s="5"/>
      <c r="AA27" s="5"/>
      <c r="AB27" s="5"/>
      <c r="AC27" s="5"/>
      <c r="AD27" s="5"/>
      <c r="AE27" s="5"/>
      <c r="AF27" s="5"/>
      <c r="AG27" s="5"/>
      <c r="AH27" s="5"/>
      <c r="AI27" s="5"/>
    </row>
    <row r="28">
      <c r="A28" s="42" t="s">
        <v>115</v>
      </c>
      <c r="B28" s="45">
        <f>SUM(B25:B27)</f>
        <v>712</v>
      </c>
      <c r="C28" s="45" t="s">
        <v>144</v>
      </c>
      <c r="D28" s="45" t="s">
        <v>145</v>
      </c>
      <c r="E28" s="45" t="s">
        <v>146</v>
      </c>
      <c r="F28" s="46" t="s">
        <v>147</v>
      </c>
      <c r="G28" s="4"/>
      <c r="H28" s="4"/>
      <c r="I28" s="4"/>
      <c r="J28" s="4"/>
      <c r="K28" s="4"/>
      <c r="L28" s="4"/>
      <c r="M28" s="4"/>
      <c r="N28" s="4"/>
      <c r="O28" s="4"/>
      <c r="P28" s="4"/>
      <c r="Q28" s="4"/>
      <c r="R28" s="4"/>
      <c r="S28" s="4"/>
      <c r="T28" s="4"/>
      <c r="U28" s="4"/>
      <c r="V28" s="4"/>
      <c r="W28" s="4"/>
      <c r="X28" s="4"/>
      <c r="Y28" s="4"/>
      <c r="Z28" s="5"/>
      <c r="AA28" s="5"/>
      <c r="AB28" s="5"/>
      <c r="AC28" s="5"/>
      <c r="AD28" s="5"/>
      <c r="AE28" s="5"/>
      <c r="AF28" s="5"/>
      <c r="AG28" s="5"/>
      <c r="AH28" s="5"/>
      <c r="AI28" s="5"/>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row>
  </sheetData>
  <mergeCells count="2">
    <mergeCell ref="A1:T1"/>
    <mergeCell ref="A2:T2"/>
  </mergeCells>
  <drawing r:id="rId1"/>
</worksheet>
</file>