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öhnke\FIS\"/>
    </mc:Choice>
  </mc:AlternateContent>
  <xr:revisionPtr revIDLastSave="0" documentId="13_ncr:1_{FC112D16-2F2B-4271-8FB3-EC61AFD1359B}" xr6:coauthVersionLast="37" xr6:coauthVersionMax="37" xr10:uidLastSave="{00000000-0000-0000-0000-000000000000}"/>
  <bookViews>
    <workbookView xWindow="0" yWindow="0" windowWidth="17256" windowHeight="5700" activeTab="1" xr2:uid="{33D1B4E4-0664-457D-BD3B-CCA04FA2596B}"/>
  </bookViews>
  <sheets>
    <sheet name="Gesamt" sheetId="1" r:id="rId1"/>
    <sheet name="WoS PubMed" sheetId="2" r:id="rId2"/>
    <sheet name="O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D15" i="2" l="1"/>
  <c r="G13" i="3" l="1"/>
  <c r="E13" i="3"/>
  <c r="B13" i="3"/>
  <c r="F6" i="3"/>
  <c r="D6" i="3"/>
  <c r="F4" i="3"/>
  <c r="D4" i="3"/>
  <c r="D3" i="3"/>
  <c r="D2" i="3"/>
  <c r="D5" i="1"/>
  <c r="F5" i="1"/>
  <c r="H5" i="1"/>
  <c r="H5" i="2"/>
  <c r="D14" i="2"/>
  <c r="D12" i="2"/>
  <c r="D11" i="2"/>
  <c r="D10" i="2"/>
  <c r="D3" i="2"/>
  <c r="D2" i="2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<sst xmlns="http://schemas.openxmlformats.org/spreadsheetml/2006/main" count="45" uniqueCount="31">
  <si>
    <t>Datum</t>
  </si>
  <si>
    <t>BASE</t>
  </si>
  <si>
    <t>PubMed</t>
  </si>
  <si>
    <t>EBSCO</t>
  </si>
  <si>
    <t>WoS</t>
  </si>
  <si>
    <t>Summe</t>
  </si>
  <si>
    <t>Sonstige</t>
  </si>
  <si>
    <t>?</t>
  </si>
  <si>
    <t>Kommentare</t>
  </si>
  <si>
    <t>Zahl der sonstigen Importe ermittelt durch Suche mit gleich bzw. ungleich</t>
  </si>
  <si>
    <t>im WoS</t>
  </si>
  <si>
    <t>ins FIS importiert</t>
  </si>
  <si>
    <t>Differenz</t>
  </si>
  <si>
    <t>Kommentar</t>
  </si>
  <si>
    <t xml:space="preserve">WoS </t>
  </si>
  <si>
    <t>Nicht OA</t>
  </si>
  <si>
    <t>Gesamtsumme</t>
  </si>
  <si>
    <t>ca. 1/5 der im WoS verzeichneten OA-Publikationen wurden ins FIS aufgrund des Gold-Status importiert</t>
  </si>
  <si>
    <t>Metadata only</t>
  </si>
  <si>
    <t>Nicht Metadata only</t>
  </si>
  <si>
    <t>Sonstige?</t>
  </si>
  <si>
    <t>Alle DB</t>
  </si>
  <si>
    <t>Zu-/Abgänge</t>
  </si>
  <si>
    <t>von 5601</t>
  </si>
  <si>
    <t>fehlende Importe können plausibel erklärt werden</t>
  </si>
  <si>
    <t>laut E-Mail vom 21.10.: 574 exist. Pubs (via WoS) mit PubMed-ID</t>
  </si>
  <si>
    <t>manueller Start des 2. Imports laut E-Mail vom 10.11.21 - WoS-Importe mit PubMed-ID werden überschrieben - siehe auch Ticket 1298 Kommentar 21</t>
  </si>
  <si>
    <t>WoS-Importe mit PubMed-ID</t>
  </si>
  <si>
    <t>PubMed-Import mit WoS-ID</t>
  </si>
  <si>
    <t>laut Kommentar 22 im Ticket 1298</t>
  </si>
  <si>
    <t>Summe WoS-PubMed-IDs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</si>
</sst>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D0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4" fillId="0" borderId="0" xfId="0" applyFont="1" applyAlignment="1">
      <alignment horizontal="right"/>
    </xf>
    <xf numFmtId="0" fontId="0" fillId="2" borderId="0" xfId="0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7" fillId="0" borderId="0" xfId="0" applyFont="1"/>
    <xf numFmtId="14" fontId="7" fillId="0" borderId="0" xfId="0" applyNumberFormat="1" applyFont="1"/>
    <xf numFmtId="14" fontId="5" fillId="2" borderId="0" xfId="0" applyNumberFormat="1" applyFont="1" applyFill="1"/>
    <xf numFmtId="0" fontId="0" fillId="3" borderId="0" xfId="0" applyFill="1" applyAlignment="1">
      <alignment horizont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2" borderId="0" xfId="0" applyNumberForma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Font="1" applyFill="1"/>
    <xf numFmtId="0" fontId="5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ont="1" applyFill="1"/>
    <xf numFmtId="0" fontId="5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8699-39F2-4D9B-9C62-3F75F708B75F}">
  <sheetPr>
    <pageSetUpPr fitToPage="1"/>
  </sheetPr>
  <dimension ref="A1:N12"/>
  <sheetViews>
    <sheetView workbookViewId="0">
      <selection activeCell="D12" sqref="D12:D13"/>
    </sheetView>
  </sheetViews>
  <sheetFormatPr baseColWidth="10" defaultRowHeight="14.4" x14ac:dyDescent="0.3"/>
  <cols>
    <col min="1" max="1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J1" t="s">
        <v>8</v>
      </c>
    </row>
    <row r="2" spans="1:14" x14ac:dyDescent="0.3">
      <c r="B2" s="1">
        <v>44531</v>
      </c>
      <c r="C2">
        <v>1343</v>
      </c>
      <c r="D2">
        <v>900</v>
      </c>
      <c r="E2">
        <v>1673</v>
      </c>
      <c r="F2">
        <v>14156</v>
      </c>
      <c r="G2" t="s">
        <v>7</v>
      </c>
      <c r="H2">
        <f>SUM(C2:G2)</f>
        <v>18072</v>
      </c>
    </row>
    <row r="3" spans="1:14" x14ac:dyDescent="0.3">
      <c r="B3" s="1">
        <v>44536</v>
      </c>
      <c r="C3">
        <v>1343</v>
      </c>
      <c r="D3">
        <v>896</v>
      </c>
      <c r="E3">
        <v>1673</v>
      </c>
      <c r="F3">
        <v>14166</v>
      </c>
      <c r="G3" t="s">
        <v>7</v>
      </c>
      <c r="H3">
        <f>SUM(C3:G3)</f>
        <v>18078</v>
      </c>
    </row>
    <row r="4" spans="1:14" x14ac:dyDescent="0.3">
      <c r="B4" s="1">
        <v>44545</v>
      </c>
      <c r="C4">
        <v>1343</v>
      </c>
      <c r="D4" s="15">
        <v>853</v>
      </c>
      <c r="E4">
        <v>1673</v>
      </c>
      <c r="F4" s="18">
        <v>14221</v>
      </c>
      <c r="G4" t="s">
        <v>7</v>
      </c>
      <c r="H4" s="15">
        <f>SUM(C4:G4)</f>
        <v>18090</v>
      </c>
    </row>
    <row r="5" spans="1:14" x14ac:dyDescent="0.3">
      <c r="A5" t="s">
        <v>22</v>
      </c>
      <c r="B5" s="1"/>
      <c r="D5" s="19" t="str">
        <f>IMSUB(D6,D4)</f>
        <v>-348</v>
      </c>
      <c r="F5" s="20" t="str">
        <f>IMSUB(F6,F4)</f>
        <v>405</v>
      </c>
      <c r="H5" s="17" t="str">
        <f>IMSUB(H6,H4)</f>
        <v>57</v>
      </c>
    </row>
    <row r="6" spans="1:14" x14ac:dyDescent="0.3">
      <c r="B6" s="1">
        <v>44553</v>
      </c>
      <c r="C6">
        <v>1343</v>
      </c>
      <c r="D6" s="18">
        <v>505</v>
      </c>
      <c r="E6">
        <v>1673</v>
      </c>
      <c r="F6" s="15">
        <v>14626</v>
      </c>
      <c r="G6" t="s">
        <v>7</v>
      </c>
      <c r="H6" s="15">
        <f>SUM(C6:G6)</f>
        <v>18147</v>
      </c>
    </row>
    <row r="7" spans="1:14" ht="15" customHeight="1" x14ac:dyDescent="0.3">
      <c r="B7" s="1">
        <v>44587</v>
      </c>
      <c r="C7" s="3">
        <v>1365</v>
      </c>
      <c r="D7">
        <v>502</v>
      </c>
      <c r="E7">
        <v>1673</v>
      </c>
      <c r="F7" s="2">
        <v>14671</v>
      </c>
      <c r="G7" s="11">
        <v>23</v>
      </c>
      <c r="H7">
        <f>SUM(C7:G7)</f>
        <v>18234</v>
      </c>
      <c r="J7" s="37" t="s">
        <v>9</v>
      </c>
      <c r="K7" s="37"/>
      <c r="L7" s="37"/>
      <c r="M7" s="15"/>
      <c r="N7" s="15"/>
    </row>
    <row r="8" spans="1:14" x14ac:dyDescent="0.3">
      <c r="B8" s="24">
        <v>44229</v>
      </c>
      <c r="C8" s="25">
        <v>1365</v>
      </c>
      <c r="D8" s="25">
        <v>502</v>
      </c>
      <c r="E8" s="25">
        <v>1673</v>
      </c>
      <c r="F8" s="25">
        <v>14671</v>
      </c>
      <c r="G8" s="25">
        <v>23</v>
      </c>
      <c r="H8" s="25">
        <f>SUM(C8:G8)</f>
        <v>18234</v>
      </c>
      <c r="J8" s="37"/>
      <c r="K8" s="37"/>
      <c r="L8" s="37"/>
    </row>
    <row r="11" spans="1:14" s="15" customFormat="1" x14ac:dyDescent="0.3"/>
    <row r="12" spans="1:14" x14ac:dyDescent="0.3">
      <c r="D12" s="8"/>
      <c r="E12" s="8"/>
      <c r="F12" s="8"/>
    </row>
  </sheetData>
  <mergeCells count="1">
    <mergeCell ref="J7:L8"/>
  </mergeCells>
  <pageMargins left="0.70866141732283472" right="0.70866141732283472" top="0.78740157480314965" bottom="0.78740157480314965" header="0.31496062992125984" footer="0.31496062992125984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A020-4E84-410D-94DB-4E46C0986506}">
  <sheetPr>
    <pageSetUpPr fitToPage="1"/>
  </sheetPr>
  <dimension ref="A1:M18"/>
  <sheetViews>
    <sheetView tabSelected="1" workbookViewId="0">
      <selection activeCell="G20" sqref="G19:G20"/>
    </sheetView>
  </sheetViews>
  <sheetFormatPr baseColWidth="10" defaultRowHeight="14.4" x14ac:dyDescent="0.3"/>
  <cols>
    <col min="2" max="2" width="14.6640625" bestFit="1" customWidth="1"/>
    <col min="10" max="10" width="10.109375" bestFit="1" customWidth="1"/>
    <col min="11" max="11" width="12.88671875" customWidth="1"/>
  </cols>
  <sheetData>
    <row r="1" spans="1:13" ht="43.2" x14ac:dyDescent="0.3">
      <c r="A1" s="28" t="s">
        <v>0</v>
      </c>
      <c r="B1" s="26" t="s">
        <v>11</v>
      </c>
      <c r="C1" s="28" t="s">
        <v>10</v>
      </c>
      <c r="D1" s="28" t="s">
        <v>12</v>
      </c>
      <c r="E1" s="28" t="s">
        <v>2</v>
      </c>
      <c r="F1" s="56" t="s">
        <v>27</v>
      </c>
      <c r="G1" s="61" t="s">
        <v>28</v>
      </c>
      <c r="H1" s="26" t="s">
        <v>30</v>
      </c>
      <c r="I1" s="28" t="s">
        <v>13</v>
      </c>
    </row>
    <row r="2" spans="1:13" x14ac:dyDescent="0.3">
      <c r="A2" s="1">
        <v>44246</v>
      </c>
      <c r="B2">
        <v>13612</v>
      </c>
      <c r="C2">
        <v>13866</v>
      </c>
      <c r="D2" s="6" t="str">
        <f>IMSUB(B2,C2)</f>
        <v>-254</v>
      </c>
      <c r="E2" s="4"/>
      <c r="F2" s="4"/>
      <c r="G2" s="22"/>
      <c r="H2" s="4"/>
      <c r="I2" s="4"/>
    </row>
    <row r="3" spans="1:13" x14ac:dyDescent="0.3">
      <c r="A3" s="36">
        <v>44389</v>
      </c>
      <c r="B3" s="17">
        <v>14210</v>
      </c>
      <c r="C3" s="49">
        <v>14222</v>
      </c>
      <c r="D3" s="50" t="str">
        <f>IMSUB(B3,C3)</f>
        <v>-12</v>
      </c>
      <c r="E3" s="13"/>
      <c r="F3" s="13"/>
      <c r="G3" s="13"/>
      <c r="H3" s="13"/>
      <c r="I3" s="39" t="s">
        <v>24</v>
      </c>
      <c r="J3" s="39"/>
      <c r="K3" s="39"/>
      <c r="L3" s="39"/>
      <c r="M3" s="39"/>
    </row>
    <row r="4" spans="1:13" x14ac:dyDescent="0.3">
      <c r="A4" s="1"/>
      <c r="C4" s="2"/>
      <c r="D4" s="13"/>
      <c r="E4" s="13"/>
      <c r="F4" s="13"/>
      <c r="G4" s="13"/>
      <c r="H4" s="13"/>
      <c r="I4" s="5"/>
    </row>
    <row r="5" spans="1:13" x14ac:dyDescent="0.3">
      <c r="A5" s="1">
        <v>44490</v>
      </c>
      <c r="C5" s="2"/>
      <c r="D5" s="13"/>
      <c r="E5" s="55">
        <v>345</v>
      </c>
      <c r="F5" s="57">
        <v>574</v>
      </c>
      <c r="G5" s="31"/>
      <c r="H5" s="30">
        <f>SUM(E5:F5)</f>
        <v>919</v>
      </c>
      <c r="I5" s="38" t="s">
        <v>25</v>
      </c>
      <c r="J5" s="38"/>
      <c r="K5" s="38"/>
      <c r="L5" s="38"/>
      <c r="M5" s="38"/>
    </row>
    <row r="6" spans="1:13" x14ac:dyDescent="0.3">
      <c r="A6" s="35">
        <v>44498</v>
      </c>
      <c r="C6" s="2"/>
      <c r="D6" s="13"/>
      <c r="E6" s="34">
        <v>336</v>
      </c>
      <c r="F6" s="13"/>
      <c r="G6" s="13"/>
      <c r="H6" s="13"/>
      <c r="I6" s="5"/>
    </row>
    <row r="7" spans="1:13" x14ac:dyDescent="0.3">
      <c r="A7" s="35">
        <v>44510</v>
      </c>
      <c r="C7" s="2"/>
      <c r="D7" s="13"/>
      <c r="E7" s="34">
        <v>332</v>
      </c>
      <c r="F7" s="13"/>
      <c r="G7" s="13"/>
      <c r="H7" s="13"/>
      <c r="I7" s="5"/>
    </row>
    <row r="8" spans="1:13" ht="14.4" customHeight="1" x14ac:dyDescent="0.3">
      <c r="A8" s="1">
        <v>44511</v>
      </c>
      <c r="D8" s="4"/>
      <c r="E8" s="58">
        <v>902</v>
      </c>
      <c r="F8" s="58"/>
      <c r="G8" s="23"/>
      <c r="H8" s="4"/>
      <c r="I8" s="51" t="s">
        <v>26</v>
      </c>
      <c r="J8" s="51"/>
      <c r="K8" s="51"/>
      <c r="L8" s="51"/>
      <c r="M8" s="52"/>
    </row>
    <row r="9" spans="1:13" x14ac:dyDescent="0.3">
      <c r="D9" s="4"/>
      <c r="E9" s="12"/>
      <c r="F9" s="4"/>
      <c r="G9" s="22"/>
      <c r="H9" s="4"/>
      <c r="I9" s="51"/>
      <c r="J9" s="51"/>
      <c r="K9" s="51"/>
      <c r="L9" s="51"/>
      <c r="M9" s="52"/>
    </row>
    <row r="10" spans="1:13" x14ac:dyDescent="0.3">
      <c r="A10" s="1">
        <v>44531</v>
      </c>
      <c r="B10" s="11">
        <v>14156</v>
      </c>
      <c r="C10">
        <v>14570</v>
      </c>
      <c r="D10" s="6" t="str">
        <f>IMSUB(B10,C10)</f>
        <v>-414</v>
      </c>
      <c r="E10" s="59">
        <v>900</v>
      </c>
      <c r="F10" s="59"/>
      <c r="G10" s="22"/>
      <c r="H10" s="4"/>
      <c r="I10" s="51"/>
      <c r="J10" s="51"/>
      <c r="K10" s="51"/>
      <c r="L10" s="51"/>
      <c r="M10" s="52"/>
    </row>
    <row r="11" spans="1:13" x14ac:dyDescent="0.3">
      <c r="A11" s="1">
        <v>44545</v>
      </c>
      <c r="B11">
        <v>14221</v>
      </c>
      <c r="C11">
        <v>14593</v>
      </c>
      <c r="D11" s="29" t="str">
        <f>IMSUB(B11,C11)</f>
        <v>-372</v>
      </c>
      <c r="E11" s="59">
        <v>853</v>
      </c>
      <c r="F11" s="59"/>
      <c r="G11" s="62">
        <v>393</v>
      </c>
      <c r="H11" s="4"/>
      <c r="I11" s="51"/>
      <c r="J11" s="51"/>
      <c r="K11" s="51"/>
      <c r="L11" s="51"/>
    </row>
    <row r="12" spans="1:13" x14ac:dyDescent="0.3">
      <c r="A12" s="1">
        <v>44553</v>
      </c>
      <c r="B12" s="60">
        <v>14626</v>
      </c>
      <c r="C12">
        <v>14604</v>
      </c>
      <c r="D12" s="10" t="str">
        <f>IMSUB(B12,C12)</f>
        <v>22</v>
      </c>
      <c r="E12" s="53">
        <v>505</v>
      </c>
      <c r="F12" s="54"/>
      <c r="G12" s="62"/>
      <c r="H12" s="30">
        <f>SUM(E12,G11)</f>
        <v>898</v>
      </c>
      <c r="I12" s="40" t="s">
        <v>29</v>
      </c>
      <c r="J12" s="40"/>
      <c r="K12" s="40"/>
      <c r="L12" s="40"/>
      <c r="M12" s="40"/>
    </row>
    <row r="13" spans="1:13" x14ac:dyDescent="0.3">
      <c r="D13" s="4"/>
      <c r="E13" s="14"/>
      <c r="F13" s="4"/>
      <c r="G13" s="22"/>
      <c r="H13" s="4"/>
      <c r="I13" s="4"/>
    </row>
    <row r="14" spans="1:13" x14ac:dyDescent="0.3">
      <c r="A14" s="1">
        <v>44587</v>
      </c>
      <c r="B14">
        <v>14671</v>
      </c>
      <c r="C14">
        <v>14575</v>
      </c>
      <c r="D14" s="27" t="str">
        <f>IMSUB(B14,C14)</f>
        <v>96</v>
      </c>
      <c r="E14" s="16">
        <v>502</v>
      </c>
      <c r="F14" s="6"/>
      <c r="G14" s="6"/>
      <c r="H14" s="6"/>
      <c r="I14" s="6"/>
    </row>
    <row r="15" spans="1:13" x14ac:dyDescent="0.3">
      <c r="A15" s="1">
        <v>44594</v>
      </c>
      <c r="B15">
        <v>14671</v>
      </c>
      <c r="C15">
        <v>14585</v>
      </c>
      <c r="D15" s="27" t="str">
        <f>IMSUB(B15,C15)</f>
        <v>86</v>
      </c>
      <c r="E15" s="14">
        <v>502</v>
      </c>
    </row>
    <row r="18" spans="3:3" x14ac:dyDescent="0.3">
      <c r="C18" s="9"/>
    </row>
  </sheetData>
  <mergeCells count="8">
    <mergeCell ref="E8:F8"/>
    <mergeCell ref="E10:F10"/>
    <mergeCell ref="E11:F11"/>
    <mergeCell ref="G11:G12"/>
    <mergeCell ref="I5:M5"/>
    <mergeCell ref="I3:M3"/>
    <mergeCell ref="I12:M12"/>
    <mergeCell ref="I8:L11"/>
  </mergeCells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6AE2-4BC3-4C36-86BC-10C7215911E8}">
  <sheetPr>
    <pageSetUpPr fitToPage="1"/>
  </sheetPr>
  <dimension ref="A1:O13"/>
  <sheetViews>
    <sheetView zoomScaleNormal="100" workbookViewId="0">
      <selection activeCell="E20" sqref="E20"/>
    </sheetView>
  </sheetViews>
  <sheetFormatPr baseColWidth="10" defaultRowHeight="14.4" x14ac:dyDescent="0.3"/>
  <cols>
    <col min="6" max="6" width="13.109375" bestFit="1" customWidth="1"/>
  </cols>
  <sheetData>
    <row r="1" spans="1:15" x14ac:dyDescent="0.3">
      <c r="A1" t="s">
        <v>0</v>
      </c>
      <c r="B1" t="s">
        <v>1</v>
      </c>
      <c r="C1" t="s">
        <v>14</v>
      </c>
      <c r="D1" t="s">
        <v>5</v>
      </c>
      <c r="E1" t="s">
        <v>15</v>
      </c>
      <c r="F1" t="s">
        <v>16</v>
      </c>
      <c r="H1" t="s">
        <v>13</v>
      </c>
    </row>
    <row r="2" spans="1:15" x14ac:dyDescent="0.3">
      <c r="A2" s="1">
        <v>44532</v>
      </c>
      <c r="B2">
        <v>1343</v>
      </c>
      <c r="C2">
        <v>14</v>
      </c>
      <c r="D2">
        <f>SUM(B2:C2)</f>
        <v>1357</v>
      </c>
    </row>
    <row r="3" spans="1:15" x14ac:dyDescent="0.3">
      <c r="A3" s="1">
        <v>44536</v>
      </c>
      <c r="B3">
        <v>1343</v>
      </c>
      <c r="C3">
        <v>27</v>
      </c>
      <c r="D3">
        <f>SUM(B3:C3)</f>
        <v>1370</v>
      </c>
    </row>
    <row r="4" spans="1:15" x14ac:dyDescent="0.3">
      <c r="A4" s="1">
        <v>44545</v>
      </c>
      <c r="B4">
        <v>1343</v>
      </c>
      <c r="C4">
        <v>354</v>
      </c>
      <c r="D4">
        <f>SUM(B4:C4)</f>
        <v>1697</v>
      </c>
      <c r="E4">
        <v>16416</v>
      </c>
      <c r="F4">
        <f>SUM(D4:E4)</f>
        <v>18113</v>
      </c>
    </row>
    <row r="6" spans="1:15" ht="15" customHeight="1" x14ac:dyDescent="0.3">
      <c r="A6" s="1">
        <v>44587</v>
      </c>
      <c r="B6" s="42">
        <v>1365</v>
      </c>
      <c r="C6" s="43">
        <v>1225</v>
      </c>
      <c r="D6" s="44">
        <f>SUM(B6:C7)</f>
        <v>2590</v>
      </c>
      <c r="E6" s="42">
        <v>15644</v>
      </c>
      <c r="F6" s="45">
        <f>SUM(D6:E7)</f>
        <v>18234</v>
      </c>
      <c r="G6" s="32"/>
      <c r="H6" s="41" t="s">
        <v>17</v>
      </c>
      <c r="I6" s="41"/>
      <c r="J6" s="41"/>
      <c r="K6" s="41"/>
      <c r="L6" s="41"/>
      <c r="M6" s="33"/>
      <c r="N6" s="33"/>
      <c r="O6" s="33"/>
    </row>
    <row r="7" spans="1:15" x14ac:dyDescent="0.3">
      <c r="A7" s="1">
        <v>44594</v>
      </c>
      <c r="B7" s="42"/>
      <c r="C7" s="43"/>
      <c r="D7" s="44"/>
      <c r="E7" s="42"/>
      <c r="F7" s="45"/>
      <c r="G7" s="32"/>
      <c r="H7" s="41"/>
      <c r="I7" s="41"/>
      <c r="J7" s="41"/>
      <c r="K7" s="41"/>
      <c r="L7" s="41"/>
      <c r="M7" s="33"/>
      <c r="N7" s="33"/>
      <c r="O7" s="33"/>
    </row>
    <row r="8" spans="1:15" x14ac:dyDescent="0.3">
      <c r="C8" s="21" t="s">
        <v>23</v>
      </c>
    </row>
    <row r="9" spans="1:15" x14ac:dyDescent="0.3">
      <c r="B9" s="48" t="s">
        <v>18</v>
      </c>
      <c r="C9" s="48"/>
      <c r="D9" s="48"/>
      <c r="E9" s="48"/>
      <c r="F9" s="47" t="s">
        <v>19</v>
      </c>
      <c r="G9" s="48" t="s">
        <v>5</v>
      </c>
    </row>
    <row r="10" spans="1:15" s="7" customFormat="1" ht="14.4" customHeight="1" x14ac:dyDescent="0.3">
      <c r="B10" s="48"/>
      <c r="C10" s="48"/>
      <c r="D10" s="48"/>
      <c r="E10" s="48"/>
      <c r="F10" s="47"/>
      <c r="G10" s="48"/>
    </row>
    <row r="11" spans="1:15" x14ac:dyDescent="0.3">
      <c r="A11" t="s">
        <v>0</v>
      </c>
      <c r="B11" t="s">
        <v>4</v>
      </c>
      <c r="C11" t="s">
        <v>2</v>
      </c>
      <c r="D11" t="s">
        <v>20</v>
      </c>
      <c r="E11" t="s">
        <v>21</v>
      </c>
      <c r="F11" t="s">
        <v>21</v>
      </c>
    </row>
    <row r="12" spans="1:15" x14ac:dyDescent="0.3">
      <c r="A12" s="46">
        <v>44594</v>
      </c>
      <c r="B12">
        <v>307</v>
      </c>
      <c r="C12">
        <v>502</v>
      </c>
      <c r="G12" s="15"/>
    </row>
    <row r="13" spans="1:15" x14ac:dyDescent="0.3">
      <c r="A13" s="46"/>
      <c r="B13" s="40">
        <f>SUM(B12,C12)</f>
        <v>809</v>
      </c>
      <c r="C13" s="40"/>
      <c r="D13">
        <v>1</v>
      </c>
      <c r="E13">
        <f>SUM(B13,D13)</f>
        <v>810</v>
      </c>
      <c r="F13">
        <v>17424</v>
      </c>
      <c r="G13" s="17">
        <f>SUM(E13,F13)</f>
        <v>18234</v>
      </c>
    </row>
  </sheetData>
  <mergeCells count="11">
    <mergeCell ref="B13:C13"/>
    <mergeCell ref="A12:A13"/>
    <mergeCell ref="F9:F10"/>
    <mergeCell ref="B9:E10"/>
    <mergeCell ref="G9:G10"/>
    <mergeCell ref="H6:L7"/>
    <mergeCell ref="B6:B7"/>
    <mergeCell ref="C6:C7"/>
    <mergeCell ref="D6:D7"/>
    <mergeCell ref="E6:E7"/>
    <mergeCell ref="F6:F7"/>
  </mergeCells>
  <pageMargins left="0.70866141732283472" right="0.70866141732283472" top="0.78740157480314965" bottom="0.78740157480314965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WoS PubMed</vt:lpstr>
      <vt:lpstr>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Böhnke</dc:creator>
  <cp:lastModifiedBy>Böhnke</cp:lastModifiedBy>
  <cp:lastPrinted>2022-02-04T12:51:22Z</cp:lastPrinted>
  <dcterms:created xsi:type="dcterms:W3CDTF">2022-02-03T11:00:06Z</dcterms:created>
  <dcterms:modified xsi:type="dcterms:W3CDTF">2022-02-07T14:15:15Z</dcterms:modified>
</cp:coreProperties>
</file>